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updateLinks="never" codeName="ThisWorkbook" defaultThemeVersion="124226"/>
  <bookViews>
    <workbookView xWindow="240" yWindow="1545" windowWidth="14805" windowHeight="6570" tabRatio="728" activeTab="5"/>
  </bookViews>
  <sheets>
    <sheet name="CA" sheetId="8" r:id="rId1"/>
    <sheet name="CONTROLE TEMPLATE" sheetId="10" r:id="rId2"/>
    <sheet name="CONTROLE TEMPLATE clt" sheetId="14" r:id="rId3"/>
    <sheet name="DONNEES" sheetId="1" state="hidden" r:id="rId4"/>
    <sheet name="templateFB01" sheetId="7" state="hidden" r:id="rId5"/>
    <sheet name="correspondance" sheetId="15" r:id="rId6"/>
  </sheets>
  <functionGroups builtInGroupCount="17"/>
  <definedNames>
    <definedName name="_xlnm._FilterDatabase" localSheetId="0" hidden="1">CA!$A$13:$V$423</definedName>
    <definedName name="ARMEE">DONNEES!$X$3:$X$149</definedName>
    <definedName name="compte" comment="Plan comptable">DONNEES!$E$2:$E$2048</definedName>
    <definedName name="compteclient">DONNEES!$AB$2:$AB$4</definedName>
    <definedName name="groupe1" localSheetId="3">DONNEES!$X$2:$X$149</definedName>
    <definedName name="operationsdiverses">DONNEES!$AI$1:$AI$2</definedName>
    <definedName name="Orga">DONNEES!$N$2:$N$17</definedName>
    <definedName name="provisionclientvente">DONNEES!$AG$1:$AG$6</definedName>
    <definedName name="provisionfournisseurachat">DONNEES!$AH$1:$AH$6</definedName>
  </definedNames>
  <calcPr calcId="145621"/>
</workbook>
</file>

<file path=xl/calcChain.xml><?xml version="1.0" encoding="utf-8"?>
<calcChain xmlns="http://schemas.openxmlformats.org/spreadsheetml/2006/main">
  <c r="B3" i="15" l="1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" i="15"/>
  <c r="B12" i="8"/>
  <c r="C12" i="8"/>
  <c r="D12" i="8"/>
  <c r="E12" i="8"/>
  <c r="F12" i="8"/>
  <c r="G12" i="8"/>
  <c r="H12" i="8"/>
  <c r="I12" i="8"/>
  <c r="J12" i="8"/>
  <c r="K12" i="8"/>
  <c r="L12" i="8"/>
  <c r="M12" i="8"/>
  <c r="N12" i="8"/>
  <c r="O12" i="8"/>
  <c r="P12" i="8"/>
  <c r="Q12" i="8"/>
  <c r="R12" i="8"/>
  <c r="S12" i="8"/>
  <c r="T12" i="8"/>
  <c r="U12" i="8"/>
  <c r="A12" i="8"/>
  <c r="F3" i="14" l="1"/>
  <c r="F4" i="14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F129" i="14"/>
  <c r="F130" i="14"/>
  <c r="F131" i="14"/>
  <c r="F132" i="14"/>
  <c r="F133" i="14"/>
  <c r="F134" i="14"/>
  <c r="F135" i="14"/>
  <c r="F136" i="14"/>
  <c r="F137" i="14"/>
  <c r="F138" i="14"/>
  <c r="F139" i="14"/>
  <c r="F140" i="14"/>
  <c r="F141" i="14"/>
  <c r="F142" i="14"/>
  <c r="F143" i="14"/>
  <c r="F144" i="14"/>
  <c r="F145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F210" i="14"/>
  <c r="F211" i="14"/>
  <c r="F212" i="14"/>
  <c r="F213" i="14"/>
  <c r="F214" i="14"/>
  <c r="F215" i="14"/>
  <c r="F216" i="14"/>
  <c r="F217" i="14"/>
  <c r="F218" i="14"/>
  <c r="F219" i="14"/>
  <c r="F220" i="14"/>
  <c r="F221" i="14"/>
  <c r="F222" i="14"/>
  <c r="F223" i="14"/>
  <c r="F224" i="14"/>
  <c r="F225" i="14"/>
  <c r="F226" i="14"/>
  <c r="F227" i="14"/>
  <c r="F228" i="14"/>
  <c r="F229" i="14"/>
  <c r="F230" i="14"/>
  <c r="F231" i="14"/>
  <c r="F232" i="14"/>
  <c r="F233" i="14"/>
  <c r="F234" i="14"/>
  <c r="F235" i="14"/>
  <c r="F236" i="14"/>
  <c r="F237" i="14"/>
  <c r="F238" i="14"/>
  <c r="F239" i="14"/>
  <c r="F240" i="14"/>
  <c r="F241" i="14"/>
  <c r="F242" i="14"/>
  <c r="F243" i="14"/>
  <c r="F244" i="14"/>
  <c r="F245" i="14"/>
  <c r="F246" i="14"/>
  <c r="F247" i="14"/>
  <c r="F248" i="14"/>
  <c r="F249" i="14"/>
  <c r="F250" i="14"/>
  <c r="F251" i="14"/>
  <c r="F252" i="14"/>
  <c r="F253" i="14"/>
  <c r="F254" i="14"/>
  <c r="F255" i="14"/>
  <c r="F256" i="14"/>
  <c r="F257" i="14"/>
  <c r="F258" i="14"/>
  <c r="F259" i="14"/>
  <c r="F260" i="14"/>
  <c r="F261" i="14"/>
  <c r="F262" i="14"/>
  <c r="F263" i="14"/>
  <c r="F264" i="14"/>
  <c r="F265" i="14"/>
  <c r="F266" i="14"/>
  <c r="F267" i="14"/>
  <c r="F268" i="14"/>
  <c r="F269" i="14"/>
  <c r="F270" i="14"/>
  <c r="F271" i="14"/>
  <c r="F272" i="14"/>
  <c r="F273" i="14"/>
  <c r="F274" i="14"/>
  <c r="F275" i="14"/>
  <c r="F276" i="14"/>
  <c r="F277" i="14"/>
  <c r="F278" i="14"/>
  <c r="F279" i="14"/>
  <c r="F280" i="14"/>
  <c r="F281" i="14"/>
  <c r="F282" i="14"/>
  <c r="F283" i="14"/>
  <c r="F284" i="14"/>
  <c r="F285" i="14"/>
  <c r="F286" i="14"/>
  <c r="F287" i="14"/>
  <c r="F288" i="14"/>
  <c r="F289" i="14"/>
  <c r="F290" i="14"/>
  <c r="F291" i="14"/>
  <c r="F292" i="14"/>
  <c r="F293" i="14"/>
  <c r="F294" i="14"/>
  <c r="F295" i="14"/>
  <c r="F296" i="14"/>
  <c r="F297" i="14"/>
  <c r="F298" i="14"/>
  <c r="F299" i="14"/>
  <c r="F300" i="14"/>
  <c r="F301" i="14"/>
  <c r="F302" i="14"/>
  <c r="F303" i="14"/>
  <c r="F304" i="14"/>
  <c r="F305" i="14"/>
  <c r="F306" i="14"/>
  <c r="F307" i="14"/>
  <c r="F308" i="14"/>
  <c r="F309" i="14"/>
  <c r="F310" i="14"/>
  <c r="F311" i="14"/>
  <c r="F312" i="14"/>
  <c r="F313" i="14"/>
  <c r="F314" i="14"/>
  <c r="F315" i="14"/>
  <c r="F316" i="14"/>
  <c r="F317" i="14"/>
  <c r="F318" i="14"/>
  <c r="F319" i="14"/>
  <c r="F320" i="14"/>
  <c r="F321" i="14"/>
  <c r="F322" i="14"/>
  <c r="F323" i="14"/>
  <c r="F324" i="14"/>
  <c r="F325" i="14"/>
  <c r="F326" i="14"/>
  <c r="F327" i="14"/>
  <c r="F328" i="14"/>
  <c r="F329" i="14"/>
  <c r="F330" i="14"/>
  <c r="F331" i="14"/>
  <c r="F332" i="14"/>
  <c r="F333" i="14"/>
  <c r="F334" i="14"/>
  <c r="F335" i="14"/>
  <c r="F336" i="14"/>
  <c r="F337" i="14"/>
  <c r="F338" i="14"/>
  <c r="F339" i="14"/>
  <c r="F340" i="14"/>
  <c r="F341" i="14"/>
  <c r="F342" i="14"/>
  <c r="F343" i="14"/>
  <c r="F344" i="14"/>
  <c r="F345" i="14"/>
  <c r="F346" i="14"/>
  <c r="F347" i="14"/>
  <c r="F348" i="14"/>
  <c r="F349" i="14"/>
  <c r="F350" i="14"/>
  <c r="F351" i="14"/>
  <c r="F352" i="14"/>
  <c r="F353" i="14"/>
  <c r="F354" i="14"/>
  <c r="F355" i="14"/>
  <c r="F356" i="14"/>
  <c r="F357" i="14"/>
  <c r="F358" i="14"/>
  <c r="F359" i="14"/>
  <c r="F360" i="14"/>
  <c r="F361" i="14"/>
  <c r="F362" i="14"/>
  <c r="F363" i="14"/>
  <c r="F364" i="14"/>
  <c r="F365" i="14"/>
  <c r="F366" i="14"/>
  <c r="F367" i="14"/>
  <c r="F368" i="14"/>
  <c r="F369" i="14"/>
  <c r="F370" i="14"/>
  <c r="F371" i="14"/>
  <c r="F372" i="14"/>
  <c r="F373" i="14"/>
  <c r="F374" i="14"/>
  <c r="F375" i="14"/>
  <c r="F376" i="14"/>
  <c r="F377" i="14"/>
  <c r="F378" i="14"/>
  <c r="F379" i="14"/>
  <c r="F380" i="14"/>
  <c r="F381" i="14"/>
  <c r="F382" i="14"/>
  <c r="F383" i="14"/>
  <c r="F384" i="14"/>
  <c r="F385" i="14"/>
  <c r="F386" i="14"/>
  <c r="F387" i="14"/>
  <c r="F388" i="14"/>
  <c r="F389" i="14"/>
  <c r="F390" i="14"/>
  <c r="F391" i="14"/>
  <c r="F392" i="14"/>
  <c r="F393" i="14"/>
  <c r="F394" i="14"/>
  <c r="F395" i="14"/>
  <c r="F396" i="14"/>
  <c r="F397" i="14"/>
  <c r="F398" i="14"/>
  <c r="F399" i="14"/>
  <c r="F400" i="14"/>
  <c r="F401" i="14"/>
  <c r="F402" i="14"/>
  <c r="F403" i="14"/>
  <c r="F404" i="14"/>
  <c r="F405" i="14"/>
  <c r="F406" i="14"/>
  <c r="F407" i="14"/>
  <c r="F408" i="14"/>
  <c r="F409" i="14"/>
  <c r="F410" i="14"/>
  <c r="C3" i="14"/>
  <c r="C4" i="14"/>
  <c r="C5" i="14"/>
  <c r="C6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C115" i="14"/>
  <c r="C116" i="14"/>
  <c r="C117" i="14"/>
  <c r="C118" i="14"/>
  <c r="C119" i="14"/>
  <c r="C120" i="14"/>
  <c r="C121" i="14"/>
  <c r="C122" i="14"/>
  <c r="C123" i="14"/>
  <c r="C124" i="14"/>
  <c r="C125" i="14"/>
  <c r="C126" i="14"/>
  <c r="C127" i="14"/>
  <c r="C128" i="14"/>
  <c r="C129" i="14"/>
  <c r="C130" i="14"/>
  <c r="C131" i="14"/>
  <c r="C132" i="14"/>
  <c r="C133" i="14"/>
  <c r="C134" i="14"/>
  <c r="C135" i="14"/>
  <c r="C136" i="14"/>
  <c r="C137" i="14"/>
  <c r="C138" i="14"/>
  <c r="C139" i="14"/>
  <c r="C140" i="14"/>
  <c r="C141" i="14"/>
  <c r="C142" i="14"/>
  <c r="C143" i="14"/>
  <c r="C144" i="14"/>
  <c r="C145" i="14"/>
  <c r="C146" i="14"/>
  <c r="C147" i="14"/>
  <c r="C148" i="14"/>
  <c r="C149" i="14"/>
  <c r="C150" i="14"/>
  <c r="C151" i="14"/>
  <c r="C152" i="14"/>
  <c r="C153" i="14"/>
  <c r="C154" i="14"/>
  <c r="C155" i="14"/>
  <c r="C156" i="14"/>
  <c r="C157" i="14"/>
  <c r="C158" i="14"/>
  <c r="C159" i="14"/>
  <c r="C160" i="14"/>
  <c r="C161" i="14"/>
  <c r="C162" i="14"/>
  <c r="C163" i="14"/>
  <c r="C164" i="14"/>
  <c r="C165" i="14"/>
  <c r="C166" i="14"/>
  <c r="C167" i="14"/>
  <c r="C168" i="14"/>
  <c r="C169" i="14"/>
  <c r="C170" i="14"/>
  <c r="C171" i="14"/>
  <c r="C172" i="14"/>
  <c r="C173" i="14"/>
  <c r="C174" i="14"/>
  <c r="C175" i="14"/>
  <c r="C176" i="14"/>
  <c r="C177" i="14"/>
  <c r="C178" i="14"/>
  <c r="C179" i="14"/>
  <c r="C180" i="14"/>
  <c r="C181" i="14"/>
  <c r="C182" i="14"/>
  <c r="C183" i="14"/>
  <c r="C184" i="14"/>
  <c r="C185" i="14"/>
  <c r="C186" i="14"/>
  <c r="C187" i="14"/>
  <c r="C188" i="14"/>
  <c r="C189" i="14"/>
  <c r="C190" i="14"/>
  <c r="C191" i="14"/>
  <c r="C192" i="14"/>
  <c r="C193" i="14"/>
  <c r="C194" i="14"/>
  <c r="C195" i="14"/>
  <c r="C196" i="14"/>
  <c r="C197" i="14"/>
  <c r="C198" i="14"/>
  <c r="C199" i="14"/>
  <c r="C200" i="14"/>
  <c r="C201" i="14"/>
  <c r="C202" i="14"/>
  <c r="C203" i="14"/>
  <c r="C204" i="14"/>
  <c r="C205" i="14"/>
  <c r="C206" i="14"/>
  <c r="C207" i="14"/>
  <c r="C208" i="14"/>
  <c r="C209" i="14"/>
  <c r="C210" i="14"/>
  <c r="C211" i="14"/>
  <c r="C212" i="14"/>
  <c r="C213" i="14"/>
  <c r="C214" i="14"/>
  <c r="C215" i="14"/>
  <c r="C216" i="14"/>
  <c r="C217" i="14"/>
  <c r="C218" i="14"/>
  <c r="C219" i="14"/>
  <c r="C220" i="14"/>
  <c r="C221" i="14"/>
  <c r="C222" i="14"/>
  <c r="C223" i="14"/>
  <c r="C224" i="14"/>
  <c r="C225" i="14"/>
  <c r="C226" i="14"/>
  <c r="C227" i="14"/>
  <c r="C228" i="14"/>
  <c r="C229" i="14"/>
  <c r="C230" i="14"/>
  <c r="C231" i="14"/>
  <c r="C232" i="14"/>
  <c r="C233" i="14"/>
  <c r="C234" i="14"/>
  <c r="C235" i="14"/>
  <c r="C236" i="14"/>
  <c r="C237" i="14"/>
  <c r="C238" i="14"/>
  <c r="C239" i="14"/>
  <c r="C240" i="14"/>
  <c r="C241" i="14"/>
  <c r="C242" i="14"/>
  <c r="C243" i="14"/>
  <c r="C244" i="14"/>
  <c r="C245" i="14"/>
  <c r="C246" i="14"/>
  <c r="C247" i="14"/>
  <c r="C248" i="14"/>
  <c r="C249" i="14"/>
  <c r="C250" i="14"/>
  <c r="C251" i="14"/>
  <c r="C252" i="14"/>
  <c r="C253" i="14"/>
  <c r="C254" i="14"/>
  <c r="C255" i="14"/>
  <c r="C256" i="14"/>
  <c r="C257" i="14"/>
  <c r="C258" i="14"/>
  <c r="C259" i="14"/>
  <c r="C260" i="14"/>
  <c r="C261" i="14"/>
  <c r="C262" i="14"/>
  <c r="C263" i="14"/>
  <c r="C264" i="14"/>
  <c r="C265" i="14"/>
  <c r="C266" i="14"/>
  <c r="C267" i="14"/>
  <c r="C268" i="14"/>
  <c r="C269" i="14"/>
  <c r="C270" i="14"/>
  <c r="C271" i="14"/>
  <c r="C272" i="14"/>
  <c r="C273" i="14"/>
  <c r="C274" i="14"/>
  <c r="C275" i="14"/>
  <c r="C276" i="14"/>
  <c r="C277" i="14"/>
  <c r="C278" i="14"/>
  <c r="C279" i="14"/>
  <c r="C280" i="14"/>
  <c r="C281" i="14"/>
  <c r="C282" i="14"/>
  <c r="C283" i="14"/>
  <c r="C284" i="14"/>
  <c r="C285" i="14"/>
  <c r="C286" i="14"/>
  <c r="C287" i="14"/>
  <c r="C288" i="14"/>
  <c r="C289" i="14"/>
  <c r="C290" i="14"/>
  <c r="C291" i="14"/>
  <c r="C292" i="14"/>
  <c r="C293" i="14"/>
  <c r="C294" i="14"/>
  <c r="C295" i="14"/>
  <c r="C296" i="14"/>
  <c r="C297" i="14"/>
  <c r="C298" i="14"/>
  <c r="C299" i="14"/>
  <c r="C300" i="14"/>
  <c r="C301" i="14"/>
  <c r="C302" i="14"/>
  <c r="C303" i="14"/>
  <c r="C304" i="14"/>
  <c r="C305" i="14"/>
  <c r="C306" i="14"/>
  <c r="C307" i="14"/>
  <c r="C308" i="14"/>
  <c r="C309" i="14"/>
  <c r="C310" i="14"/>
  <c r="C311" i="14"/>
  <c r="C312" i="14"/>
  <c r="C313" i="14"/>
  <c r="C314" i="14"/>
  <c r="C315" i="14"/>
  <c r="C316" i="14"/>
  <c r="C317" i="14"/>
  <c r="C318" i="14"/>
  <c r="C319" i="14"/>
  <c r="C320" i="14"/>
  <c r="C321" i="14"/>
  <c r="C322" i="14"/>
  <c r="C323" i="14"/>
  <c r="C324" i="14"/>
  <c r="C325" i="14"/>
  <c r="C326" i="14"/>
  <c r="C327" i="14"/>
  <c r="C328" i="14"/>
  <c r="C329" i="14"/>
  <c r="C330" i="14"/>
  <c r="C331" i="14"/>
  <c r="C332" i="14"/>
  <c r="C333" i="14"/>
  <c r="C334" i="14"/>
  <c r="C335" i="14"/>
  <c r="C336" i="14"/>
  <c r="C337" i="14"/>
  <c r="C338" i="14"/>
  <c r="C339" i="14"/>
  <c r="C340" i="14"/>
  <c r="C341" i="14"/>
  <c r="C342" i="14"/>
  <c r="C343" i="14"/>
  <c r="C344" i="14"/>
  <c r="C345" i="14"/>
  <c r="C346" i="14"/>
  <c r="C347" i="14"/>
  <c r="C348" i="14"/>
  <c r="C349" i="14"/>
  <c r="C350" i="14"/>
  <c r="C351" i="14"/>
  <c r="C352" i="14"/>
  <c r="C353" i="14"/>
  <c r="C354" i="14"/>
  <c r="C355" i="14"/>
  <c r="C356" i="14"/>
  <c r="C357" i="14"/>
  <c r="C358" i="14"/>
  <c r="C359" i="14"/>
  <c r="C360" i="14"/>
  <c r="C361" i="14"/>
  <c r="C362" i="14"/>
  <c r="C363" i="14"/>
  <c r="C364" i="14"/>
  <c r="C365" i="14"/>
  <c r="C366" i="14"/>
  <c r="C367" i="14"/>
  <c r="C368" i="14"/>
  <c r="C369" i="14"/>
  <c r="C370" i="14"/>
  <c r="C371" i="14"/>
  <c r="C372" i="14"/>
  <c r="C373" i="14"/>
  <c r="C374" i="14"/>
  <c r="C375" i="14"/>
  <c r="C376" i="14"/>
  <c r="C377" i="14"/>
  <c r="C378" i="14"/>
  <c r="C379" i="14"/>
  <c r="C380" i="14"/>
  <c r="C381" i="14"/>
  <c r="C382" i="14"/>
  <c r="C383" i="14"/>
  <c r="C384" i="14"/>
  <c r="C385" i="14"/>
  <c r="C386" i="14"/>
  <c r="C387" i="14"/>
  <c r="C388" i="14"/>
  <c r="C389" i="14"/>
  <c r="C390" i="14"/>
  <c r="C391" i="14"/>
  <c r="C392" i="14"/>
  <c r="C393" i="14"/>
  <c r="C394" i="14"/>
  <c r="C395" i="14"/>
  <c r="C396" i="14"/>
  <c r="C397" i="14"/>
  <c r="C398" i="14"/>
  <c r="C399" i="14"/>
  <c r="C400" i="14"/>
  <c r="C401" i="14"/>
  <c r="C402" i="14"/>
  <c r="C403" i="14"/>
  <c r="C404" i="14"/>
  <c r="C405" i="14"/>
  <c r="C406" i="14"/>
  <c r="C407" i="14"/>
  <c r="C408" i="14"/>
  <c r="C409" i="14"/>
  <c r="C410" i="14"/>
  <c r="F2" i="14"/>
  <c r="C2" i="14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F152" i="10"/>
  <c r="F153" i="10"/>
  <c r="F154" i="10"/>
  <c r="F155" i="10"/>
  <c r="F156" i="10"/>
  <c r="F157" i="10"/>
  <c r="F158" i="10"/>
  <c r="F159" i="10"/>
  <c r="F160" i="10"/>
  <c r="F161" i="10"/>
  <c r="F162" i="10"/>
  <c r="F163" i="10"/>
  <c r="F164" i="10"/>
  <c r="F165" i="10"/>
  <c r="F166" i="10"/>
  <c r="F167" i="10"/>
  <c r="F168" i="10"/>
  <c r="F169" i="10"/>
  <c r="F170" i="10"/>
  <c r="F171" i="10"/>
  <c r="F172" i="10"/>
  <c r="F173" i="10"/>
  <c r="F174" i="10"/>
  <c r="F175" i="10"/>
  <c r="F176" i="10"/>
  <c r="F177" i="10"/>
  <c r="F178" i="10"/>
  <c r="F179" i="10"/>
  <c r="F180" i="10"/>
  <c r="F181" i="10"/>
  <c r="F182" i="10"/>
  <c r="F183" i="10"/>
  <c r="F184" i="10"/>
  <c r="F185" i="10"/>
  <c r="F186" i="10"/>
  <c r="F187" i="10"/>
  <c r="F188" i="10"/>
  <c r="F189" i="10"/>
  <c r="F190" i="10"/>
  <c r="F191" i="10"/>
  <c r="F192" i="10"/>
  <c r="F193" i="10"/>
  <c r="F194" i="10"/>
  <c r="F195" i="10"/>
  <c r="F196" i="10"/>
  <c r="F197" i="10"/>
  <c r="F198" i="10"/>
  <c r="F199" i="10"/>
  <c r="F200" i="10"/>
  <c r="F201" i="10"/>
  <c r="F202" i="10"/>
  <c r="F203" i="10"/>
  <c r="F204" i="10"/>
  <c r="F205" i="10"/>
  <c r="F206" i="10"/>
  <c r="F207" i="10"/>
  <c r="F208" i="10"/>
  <c r="F209" i="10"/>
  <c r="F210" i="10"/>
  <c r="F211" i="10"/>
  <c r="F212" i="10"/>
  <c r="F213" i="10"/>
  <c r="F214" i="10"/>
  <c r="F215" i="10"/>
  <c r="F216" i="10"/>
  <c r="F217" i="10"/>
  <c r="F218" i="10"/>
  <c r="F219" i="10"/>
  <c r="F220" i="10"/>
  <c r="F221" i="10"/>
  <c r="F222" i="10"/>
  <c r="F223" i="10"/>
  <c r="F224" i="10"/>
  <c r="F225" i="10"/>
  <c r="F226" i="10"/>
  <c r="F227" i="10"/>
  <c r="F228" i="10"/>
  <c r="F229" i="10"/>
  <c r="F230" i="10"/>
  <c r="F231" i="10"/>
  <c r="F232" i="10"/>
  <c r="F233" i="10"/>
  <c r="F234" i="10"/>
  <c r="F235" i="10"/>
  <c r="F236" i="10"/>
  <c r="F237" i="10"/>
  <c r="F238" i="10"/>
  <c r="F239" i="10"/>
  <c r="F240" i="10"/>
  <c r="F241" i="10"/>
  <c r="F242" i="10"/>
  <c r="F243" i="10"/>
  <c r="F244" i="10"/>
  <c r="F245" i="10"/>
  <c r="F246" i="10"/>
  <c r="F247" i="10"/>
  <c r="F248" i="10"/>
  <c r="F249" i="10"/>
  <c r="F250" i="10"/>
  <c r="F251" i="10"/>
  <c r="F252" i="10"/>
  <c r="F253" i="10"/>
  <c r="F254" i="10"/>
  <c r="F255" i="10"/>
  <c r="F256" i="10"/>
  <c r="F257" i="10"/>
  <c r="F258" i="10"/>
  <c r="F259" i="10"/>
  <c r="F260" i="10"/>
  <c r="F261" i="10"/>
  <c r="F262" i="10"/>
  <c r="F263" i="10"/>
  <c r="F264" i="10"/>
  <c r="F265" i="10"/>
  <c r="F266" i="10"/>
  <c r="F267" i="10"/>
  <c r="F268" i="10"/>
  <c r="F269" i="10"/>
  <c r="F270" i="10"/>
  <c r="F271" i="10"/>
  <c r="F272" i="10"/>
  <c r="F273" i="10"/>
  <c r="F274" i="10"/>
  <c r="F275" i="10"/>
  <c r="F276" i="10"/>
  <c r="F277" i="10"/>
  <c r="F278" i="10"/>
  <c r="F279" i="10"/>
  <c r="F280" i="10"/>
  <c r="F281" i="10"/>
  <c r="F282" i="10"/>
  <c r="F283" i="10"/>
  <c r="F284" i="10"/>
  <c r="F285" i="10"/>
  <c r="F286" i="10"/>
  <c r="F287" i="10"/>
  <c r="F288" i="10"/>
  <c r="F289" i="10"/>
  <c r="F290" i="10"/>
  <c r="F291" i="10"/>
  <c r="F292" i="10"/>
  <c r="F293" i="10"/>
  <c r="F294" i="10"/>
  <c r="F295" i="10"/>
  <c r="F296" i="10"/>
  <c r="F297" i="10"/>
  <c r="F298" i="10"/>
  <c r="F299" i="10"/>
  <c r="F300" i="10"/>
  <c r="F301" i="10"/>
  <c r="F302" i="10"/>
  <c r="F303" i="10"/>
  <c r="F304" i="10"/>
  <c r="F305" i="10"/>
  <c r="F306" i="10"/>
  <c r="F307" i="10"/>
  <c r="F308" i="10"/>
  <c r="F309" i="10"/>
  <c r="F310" i="10"/>
  <c r="F311" i="10"/>
  <c r="F312" i="10"/>
  <c r="F313" i="10"/>
  <c r="F314" i="10"/>
  <c r="F315" i="10"/>
  <c r="F316" i="10"/>
  <c r="F317" i="10"/>
  <c r="F318" i="10"/>
  <c r="F319" i="10"/>
  <c r="F320" i="10"/>
  <c r="F321" i="10"/>
  <c r="F322" i="10"/>
  <c r="F323" i="10"/>
  <c r="F324" i="10"/>
  <c r="F325" i="10"/>
  <c r="F326" i="10"/>
  <c r="F327" i="10"/>
  <c r="F328" i="10"/>
  <c r="F329" i="10"/>
  <c r="F330" i="10"/>
  <c r="F331" i="10"/>
  <c r="F332" i="10"/>
  <c r="F333" i="10"/>
  <c r="F334" i="10"/>
  <c r="F335" i="10"/>
  <c r="F336" i="10"/>
  <c r="F337" i="10"/>
  <c r="F338" i="10"/>
  <c r="F339" i="10"/>
  <c r="F340" i="10"/>
  <c r="F341" i="10"/>
  <c r="F342" i="10"/>
  <c r="F343" i="10"/>
  <c r="F344" i="10"/>
  <c r="F345" i="10"/>
  <c r="F346" i="10"/>
  <c r="F347" i="10"/>
  <c r="F348" i="10"/>
  <c r="F349" i="10"/>
  <c r="F350" i="10"/>
  <c r="F351" i="10"/>
  <c r="F352" i="10"/>
  <c r="F353" i="10"/>
  <c r="F354" i="10"/>
  <c r="F355" i="10"/>
  <c r="F356" i="10"/>
  <c r="F357" i="10"/>
  <c r="F358" i="10"/>
  <c r="F359" i="10"/>
  <c r="F360" i="10"/>
  <c r="F361" i="10"/>
  <c r="F362" i="10"/>
  <c r="F363" i="10"/>
  <c r="F364" i="10"/>
  <c r="F365" i="10"/>
  <c r="F366" i="10"/>
  <c r="F367" i="10"/>
  <c r="F368" i="10"/>
  <c r="F369" i="10"/>
  <c r="F370" i="10"/>
  <c r="F371" i="10"/>
  <c r="F372" i="10"/>
  <c r="F373" i="10"/>
  <c r="F374" i="10"/>
  <c r="F375" i="10"/>
  <c r="F376" i="10"/>
  <c r="F377" i="10"/>
  <c r="F378" i="10"/>
  <c r="F379" i="10"/>
  <c r="F380" i="10"/>
  <c r="F381" i="10"/>
  <c r="F382" i="10"/>
  <c r="F383" i="10"/>
  <c r="F384" i="10"/>
  <c r="F385" i="10"/>
  <c r="F386" i="10"/>
  <c r="F387" i="10"/>
  <c r="F388" i="10"/>
  <c r="F389" i="10"/>
  <c r="F390" i="10"/>
  <c r="F391" i="10"/>
  <c r="F392" i="10"/>
  <c r="F393" i="10"/>
  <c r="F394" i="10"/>
  <c r="F395" i="10"/>
  <c r="F396" i="10"/>
  <c r="F397" i="10"/>
  <c r="F398" i="10"/>
  <c r="F399" i="10"/>
  <c r="F400" i="10"/>
  <c r="F401" i="10"/>
  <c r="F402" i="10"/>
  <c r="F403" i="10"/>
  <c r="F404" i="10"/>
  <c r="F405" i="10"/>
  <c r="F406" i="10"/>
  <c r="F407" i="10"/>
  <c r="F408" i="10"/>
  <c r="F2" i="10"/>
  <c r="C3" i="10"/>
  <c r="C4" i="10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C124" i="10"/>
  <c r="C125" i="10"/>
  <c r="C126" i="10"/>
  <c r="C127" i="10"/>
  <c r="C128" i="10"/>
  <c r="C129" i="10"/>
  <c r="C130" i="10"/>
  <c r="C131" i="10"/>
  <c r="C132" i="10"/>
  <c r="C133" i="10"/>
  <c r="C134" i="10"/>
  <c r="C135" i="10"/>
  <c r="C136" i="10"/>
  <c r="C137" i="10"/>
  <c r="C138" i="10"/>
  <c r="C139" i="10"/>
  <c r="C140" i="10"/>
  <c r="C141" i="10"/>
  <c r="C142" i="10"/>
  <c r="C143" i="10"/>
  <c r="C144" i="10"/>
  <c r="C145" i="10"/>
  <c r="C146" i="10"/>
  <c r="C147" i="10"/>
  <c r="C148" i="10"/>
  <c r="C149" i="10"/>
  <c r="C150" i="10"/>
  <c r="C151" i="10"/>
  <c r="C152" i="10"/>
  <c r="C153" i="10"/>
  <c r="C154" i="10"/>
  <c r="C155" i="10"/>
  <c r="C156" i="10"/>
  <c r="C157" i="10"/>
  <c r="C158" i="10"/>
  <c r="C159" i="10"/>
  <c r="C160" i="10"/>
  <c r="C161" i="10"/>
  <c r="C162" i="10"/>
  <c r="C163" i="10"/>
  <c r="C164" i="10"/>
  <c r="C165" i="10"/>
  <c r="C166" i="10"/>
  <c r="C167" i="10"/>
  <c r="C168" i="10"/>
  <c r="C169" i="10"/>
  <c r="C170" i="10"/>
  <c r="C171" i="10"/>
  <c r="C172" i="10"/>
  <c r="C173" i="10"/>
  <c r="C174" i="10"/>
  <c r="C175" i="10"/>
  <c r="C176" i="10"/>
  <c r="C177" i="10"/>
  <c r="C178" i="10"/>
  <c r="C179" i="10"/>
  <c r="C180" i="10"/>
  <c r="C181" i="10"/>
  <c r="C182" i="10"/>
  <c r="C183" i="10"/>
  <c r="C184" i="10"/>
  <c r="C185" i="10"/>
  <c r="C186" i="10"/>
  <c r="C187" i="10"/>
  <c r="C188" i="10"/>
  <c r="C189" i="10"/>
  <c r="C190" i="10"/>
  <c r="C191" i="10"/>
  <c r="C192" i="10"/>
  <c r="C193" i="10"/>
  <c r="C194" i="10"/>
  <c r="C195" i="10"/>
  <c r="C196" i="10"/>
  <c r="C197" i="10"/>
  <c r="C198" i="10"/>
  <c r="C199" i="10"/>
  <c r="C200" i="10"/>
  <c r="C201" i="10"/>
  <c r="C202" i="10"/>
  <c r="C203" i="10"/>
  <c r="C204" i="10"/>
  <c r="C205" i="10"/>
  <c r="C206" i="10"/>
  <c r="C207" i="10"/>
  <c r="C208" i="10"/>
  <c r="C209" i="10"/>
  <c r="C210" i="10"/>
  <c r="C211" i="10"/>
  <c r="C212" i="10"/>
  <c r="C213" i="10"/>
  <c r="C214" i="10"/>
  <c r="C215" i="10"/>
  <c r="C216" i="10"/>
  <c r="C217" i="10"/>
  <c r="C218" i="10"/>
  <c r="C219" i="10"/>
  <c r="C220" i="10"/>
  <c r="C221" i="10"/>
  <c r="C222" i="10"/>
  <c r="C223" i="10"/>
  <c r="C224" i="10"/>
  <c r="C225" i="10"/>
  <c r="C226" i="10"/>
  <c r="C227" i="10"/>
  <c r="C228" i="10"/>
  <c r="C229" i="10"/>
  <c r="C230" i="10"/>
  <c r="C231" i="10"/>
  <c r="C232" i="10"/>
  <c r="C233" i="10"/>
  <c r="C234" i="10"/>
  <c r="C235" i="10"/>
  <c r="C236" i="10"/>
  <c r="C237" i="10"/>
  <c r="C238" i="10"/>
  <c r="C239" i="10"/>
  <c r="C240" i="10"/>
  <c r="C241" i="10"/>
  <c r="C242" i="10"/>
  <c r="C243" i="10"/>
  <c r="C244" i="10"/>
  <c r="C245" i="10"/>
  <c r="C246" i="10"/>
  <c r="C247" i="10"/>
  <c r="C248" i="10"/>
  <c r="C249" i="10"/>
  <c r="C250" i="10"/>
  <c r="C251" i="10"/>
  <c r="C252" i="10"/>
  <c r="C253" i="10"/>
  <c r="C254" i="10"/>
  <c r="C255" i="10"/>
  <c r="C256" i="10"/>
  <c r="C257" i="10"/>
  <c r="C258" i="10"/>
  <c r="C259" i="10"/>
  <c r="C260" i="10"/>
  <c r="C261" i="10"/>
  <c r="C262" i="10"/>
  <c r="C263" i="10"/>
  <c r="C264" i="10"/>
  <c r="C265" i="10"/>
  <c r="C266" i="10"/>
  <c r="C267" i="10"/>
  <c r="C268" i="10"/>
  <c r="C269" i="10"/>
  <c r="C270" i="10"/>
  <c r="C271" i="10"/>
  <c r="C272" i="10"/>
  <c r="C273" i="10"/>
  <c r="C274" i="10"/>
  <c r="C275" i="10"/>
  <c r="C276" i="10"/>
  <c r="C277" i="10"/>
  <c r="C278" i="10"/>
  <c r="C279" i="10"/>
  <c r="C280" i="10"/>
  <c r="C281" i="10"/>
  <c r="C282" i="10"/>
  <c r="C283" i="10"/>
  <c r="C284" i="10"/>
  <c r="C285" i="10"/>
  <c r="C286" i="10"/>
  <c r="C287" i="10"/>
  <c r="C288" i="10"/>
  <c r="C289" i="10"/>
  <c r="C290" i="10"/>
  <c r="C291" i="10"/>
  <c r="C292" i="10"/>
  <c r="C293" i="10"/>
  <c r="C294" i="10"/>
  <c r="C295" i="10"/>
  <c r="C296" i="10"/>
  <c r="C297" i="10"/>
  <c r="C298" i="10"/>
  <c r="C299" i="10"/>
  <c r="C300" i="10"/>
  <c r="C301" i="10"/>
  <c r="C302" i="10"/>
  <c r="C303" i="10"/>
  <c r="C304" i="10"/>
  <c r="C305" i="10"/>
  <c r="C306" i="10"/>
  <c r="C307" i="10"/>
  <c r="C308" i="10"/>
  <c r="C309" i="10"/>
  <c r="C310" i="10"/>
  <c r="C311" i="10"/>
  <c r="C312" i="10"/>
  <c r="C313" i="10"/>
  <c r="C314" i="10"/>
  <c r="C315" i="10"/>
  <c r="C316" i="10"/>
  <c r="C317" i="10"/>
  <c r="C318" i="10"/>
  <c r="C319" i="10"/>
  <c r="C320" i="10"/>
  <c r="C321" i="10"/>
  <c r="C322" i="10"/>
  <c r="C323" i="10"/>
  <c r="C324" i="10"/>
  <c r="C325" i="10"/>
  <c r="C326" i="10"/>
  <c r="C327" i="10"/>
  <c r="C328" i="10"/>
  <c r="C329" i="10"/>
  <c r="C330" i="10"/>
  <c r="C331" i="10"/>
  <c r="C332" i="10"/>
  <c r="C333" i="10"/>
  <c r="C334" i="10"/>
  <c r="C335" i="10"/>
  <c r="C336" i="10"/>
  <c r="C337" i="10"/>
  <c r="C338" i="10"/>
  <c r="C339" i="10"/>
  <c r="C340" i="10"/>
  <c r="C341" i="10"/>
  <c r="C342" i="10"/>
  <c r="C343" i="10"/>
  <c r="C344" i="10"/>
  <c r="C345" i="10"/>
  <c r="C346" i="10"/>
  <c r="C347" i="10"/>
  <c r="C348" i="10"/>
  <c r="C349" i="10"/>
  <c r="C350" i="10"/>
  <c r="C351" i="10"/>
  <c r="C352" i="10"/>
  <c r="C353" i="10"/>
  <c r="C354" i="10"/>
  <c r="C355" i="10"/>
  <c r="C356" i="10"/>
  <c r="C357" i="10"/>
  <c r="C358" i="10"/>
  <c r="C359" i="10"/>
  <c r="C360" i="10"/>
  <c r="C361" i="10"/>
  <c r="C362" i="10"/>
  <c r="C363" i="10"/>
  <c r="C364" i="10"/>
  <c r="C365" i="10"/>
  <c r="C366" i="10"/>
  <c r="C367" i="10"/>
  <c r="C368" i="10"/>
  <c r="C369" i="10"/>
  <c r="C370" i="10"/>
  <c r="C371" i="10"/>
  <c r="C372" i="10"/>
  <c r="C373" i="10"/>
  <c r="C374" i="10"/>
  <c r="C375" i="10"/>
  <c r="C376" i="10"/>
  <c r="C377" i="10"/>
  <c r="C378" i="10"/>
  <c r="C379" i="10"/>
  <c r="C380" i="10"/>
  <c r="C381" i="10"/>
  <c r="C382" i="10"/>
  <c r="C383" i="10"/>
  <c r="C384" i="10"/>
  <c r="C385" i="10"/>
  <c r="C386" i="10"/>
  <c r="C387" i="10"/>
  <c r="C388" i="10"/>
  <c r="C389" i="10"/>
  <c r="C390" i="10"/>
  <c r="C391" i="10"/>
  <c r="C392" i="10"/>
  <c r="C393" i="10"/>
  <c r="C394" i="10"/>
  <c r="C395" i="10"/>
  <c r="C396" i="10"/>
  <c r="C397" i="10"/>
  <c r="C398" i="10"/>
  <c r="C399" i="10"/>
  <c r="C400" i="10"/>
  <c r="C401" i="10"/>
  <c r="C402" i="10"/>
  <c r="C403" i="10"/>
  <c r="C404" i="10"/>
  <c r="C405" i="10"/>
  <c r="C406" i="10"/>
  <c r="C407" i="10"/>
  <c r="C408" i="10"/>
  <c r="C2" i="10"/>
  <c r="L409" i="14" l="1"/>
  <c r="L410" i="14"/>
  <c r="A175" i="14"/>
  <c r="A215" i="14"/>
  <c r="A225" i="14"/>
  <c r="D247" i="14"/>
  <c r="A259" i="14"/>
  <c r="D282" i="14"/>
  <c r="A291" i="14"/>
  <c r="A295" i="14"/>
  <c r="D298" i="14"/>
  <c r="A303" i="14"/>
  <c r="B310" i="14"/>
  <c r="D315" i="14"/>
  <c r="D318" i="14"/>
  <c r="A321" i="14"/>
  <c r="G339" i="14"/>
  <c r="H339" i="14" s="1"/>
  <c r="I355" i="14"/>
  <c r="J355" i="14" s="1"/>
  <c r="B371" i="14"/>
  <c r="A383" i="14"/>
  <c r="K387" i="14"/>
  <c r="G399" i="14"/>
  <c r="H399" i="14" s="1"/>
  <c r="A403" i="14"/>
  <c r="A409" i="14"/>
  <c r="A410" i="14"/>
  <c r="G410" i="14" s="1"/>
  <c r="H410" i="14" s="1"/>
  <c r="B410" i="14"/>
  <c r="K410" i="14"/>
  <c r="P410" i="14"/>
  <c r="P2" i="14"/>
  <c r="A162" i="10"/>
  <c r="AE162" i="10" s="1"/>
  <c r="A167" i="10"/>
  <c r="CN167" i="10" s="1"/>
  <c r="A178" i="10"/>
  <c r="AE178" i="10" s="1"/>
  <c r="A183" i="10"/>
  <c r="A194" i="10"/>
  <c r="AE194" i="10" s="1"/>
  <c r="A199" i="10"/>
  <c r="CM199" i="10" s="1"/>
  <c r="A210" i="10"/>
  <c r="AE210" i="10" s="1"/>
  <c r="A215" i="10"/>
  <c r="CM215" i="10" s="1"/>
  <c r="A226" i="10"/>
  <c r="AE226" i="10" s="1"/>
  <c r="A231" i="10"/>
  <c r="CL231" i="10" s="1"/>
  <c r="A242" i="10"/>
  <c r="AE242" i="10" s="1"/>
  <c r="A247" i="10"/>
  <c r="A258" i="10"/>
  <c r="AE258" i="10" s="1"/>
  <c r="A263" i="10"/>
  <c r="A274" i="10"/>
  <c r="AE274" i="10" s="1"/>
  <c r="A279" i="10"/>
  <c r="A290" i="10"/>
  <c r="AE290" i="10" s="1"/>
  <c r="A295" i="10"/>
  <c r="A306" i="10"/>
  <c r="AE306" i="10" s="1"/>
  <c r="A311" i="10"/>
  <c r="A322" i="10"/>
  <c r="AE322" i="10" s="1"/>
  <c r="A327" i="10"/>
  <c r="A343" i="10"/>
  <c r="CL343" i="10" s="1"/>
  <c r="A354" i="10"/>
  <c r="CL354" i="10" s="1"/>
  <c r="A359" i="10"/>
  <c r="A370" i="10"/>
  <c r="AE370" i="10" s="1"/>
  <c r="A375" i="10"/>
  <c r="A391" i="10"/>
  <c r="A15" i="8"/>
  <c r="A16" i="8"/>
  <c r="A4" i="14" s="1"/>
  <c r="A17" i="8"/>
  <c r="A18" i="8"/>
  <c r="A6" i="14" s="1"/>
  <c r="A19" i="8"/>
  <c r="A20" i="8"/>
  <c r="A21" i="8"/>
  <c r="A22" i="8"/>
  <c r="A10" i="14" s="1"/>
  <c r="A23" i="8"/>
  <c r="A24" i="8"/>
  <c r="A25" i="8"/>
  <c r="A26" i="8"/>
  <c r="A14" i="14" s="1"/>
  <c r="A27" i="8"/>
  <c r="A28" i="8"/>
  <c r="A29" i="8"/>
  <c r="A30" i="8"/>
  <c r="A18" i="14" s="1"/>
  <c r="A31" i="8"/>
  <c r="A32" i="8"/>
  <c r="A33" i="8"/>
  <c r="A34" i="8"/>
  <c r="A22" i="14" s="1"/>
  <c r="A35" i="8"/>
  <c r="A36" i="8"/>
  <c r="A37" i="8"/>
  <c r="A38" i="8"/>
  <c r="A26" i="14" s="1"/>
  <c r="A39" i="8"/>
  <c r="A40" i="8"/>
  <c r="A41" i="8"/>
  <c r="A42" i="8"/>
  <c r="A30" i="14" s="1"/>
  <c r="A43" i="8"/>
  <c r="A44" i="8"/>
  <c r="A45" i="8"/>
  <c r="A46" i="8"/>
  <c r="A34" i="14" s="1"/>
  <c r="A47" i="8"/>
  <c r="A48" i="8"/>
  <c r="A36" i="14" s="1"/>
  <c r="A49" i="8"/>
  <c r="A50" i="8"/>
  <c r="A38" i="14" s="1"/>
  <c r="A51" i="8"/>
  <c r="A52" i="8"/>
  <c r="A53" i="8"/>
  <c r="A54" i="8"/>
  <c r="A42" i="14" s="1"/>
  <c r="A55" i="8"/>
  <c r="A56" i="8"/>
  <c r="A57" i="8"/>
  <c r="A58" i="8"/>
  <c r="A46" i="14" s="1"/>
  <c r="A59" i="8"/>
  <c r="A60" i="8"/>
  <c r="A61" i="8"/>
  <c r="A62" i="8"/>
  <c r="A50" i="14" s="1"/>
  <c r="A63" i="8"/>
  <c r="A64" i="8"/>
  <c r="A65" i="8"/>
  <c r="A66" i="8"/>
  <c r="A54" i="14" s="1"/>
  <c r="A67" i="8"/>
  <c r="A68" i="8"/>
  <c r="A69" i="8"/>
  <c r="A70" i="8"/>
  <c r="A58" i="14" s="1"/>
  <c r="A71" i="8"/>
  <c r="A72" i="8"/>
  <c r="A73" i="8"/>
  <c r="A74" i="8"/>
  <c r="A62" i="14" s="1"/>
  <c r="A75" i="8"/>
  <c r="A76" i="8"/>
  <c r="A77" i="8"/>
  <c r="A78" i="8"/>
  <c r="A66" i="14" s="1"/>
  <c r="A79" i="8"/>
  <c r="A67" i="10" s="1"/>
  <c r="A80" i="8"/>
  <c r="A68" i="14" s="1"/>
  <c r="A81" i="8"/>
  <c r="A82" i="8"/>
  <c r="A70" i="14" s="1"/>
  <c r="A83" i="8"/>
  <c r="A84" i="8"/>
  <c r="A85" i="8"/>
  <c r="A86" i="8"/>
  <c r="A74" i="14" s="1"/>
  <c r="A87" i="8"/>
  <c r="A88" i="8"/>
  <c r="A89" i="8"/>
  <c r="A90" i="8"/>
  <c r="A78" i="14" s="1"/>
  <c r="A91" i="8"/>
  <c r="A92" i="8"/>
  <c r="A93" i="8"/>
  <c r="A94" i="8"/>
  <c r="A82" i="14" s="1"/>
  <c r="A95" i="8"/>
  <c r="A96" i="8"/>
  <c r="A97" i="8"/>
  <c r="A98" i="8"/>
  <c r="A86" i="14" s="1"/>
  <c r="A99" i="8"/>
  <c r="A100" i="8"/>
  <c r="A101" i="8"/>
  <c r="A102" i="8"/>
  <c r="A90" i="14" s="1"/>
  <c r="A103" i="8"/>
  <c r="A104" i="8"/>
  <c r="A105" i="8"/>
  <c r="A106" i="8"/>
  <c r="A94" i="14" s="1"/>
  <c r="A107" i="8"/>
  <c r="A108" i="8"/>
  <c r="A109" i="8"/>
  <c r="A110" i="8"/>
  <c r="A98" i="14" s="1"/>
  <c r="A111" i="8"/>
  <c r="A112" i="8"/>
  <c r="A100" i="14" s="1"/>
  <c r="A113" i="8"/>
  <c r="A114" i="8"/>
  <c r="A102" i="14" s="1"/>
  <c r="A115" i="8"/>
  <c r="A116" i="8"/>
  <c r="A117" i="8"/>
  <c r="A118" i="8"/>
  <c r="A106" i="14" s="1"/>
  <c r="A119" i="8"/>
  <c r="A120" i="8"/>
  <c r="A121" i="8"/>
  <c r="A122" i="8"/>
  <c r="A110" i="14" s="1"/>
  <c r="A123" i="8"/>
  <c r="A124" i="8"/>
  <c r="A125" i="8"/>
  <c r="A126" i="8"/>
  <c r="A114" i="14" s="1"/>
  <c r="A127" i="8"/>
  <c r="A128" i="8"/>
  <c r="A129" i="8"/>
  <c r="A130" i="8"/>
  <c r="A118" i="14" s="1"/>
  <c r="A131" i="8"/>
  <c r="A132" i="8"/>
  <c r="A133" i="8"/>
  <c r="A134" i="8"/>
  <c r="A122" i="14" s="1"/>
  <c r="A135" i="8"/>
  <c r="A136" i="8"/>
  <c r="A137" i="8"/>
  <c r="A138" i="8"/>
  <c r="A126" i="14" s="1"/>
  <c r="A139" i="8"/>
  <c r="A140" i="8"/>
  <c r="A141" i="8"/>
  <c r="A142" i="8"/>
  <c r="A130" i="14" s="1"/>
  <c r="A143" i="8"/>
  <c r="A144" i="8"/>
  <c r="A132" i="14" s="1"/>
  <c r="A145" i="8"/>
  <c r="A146" i="8"/>
  <c r="A134" i="14" s="1"/>
  <c r="A147" i="8"/>
  <c r="A148" i="8"/>
  <c r="A149" i="8"/>
  <c r="A150" i="8"/>
  <c r="A138" i="14" s="1"/>
  <c r="A151" i="8"/>
  <c r="A152" i="8"/>
  <c r="A153" i="8"/>
  <c r="A154" i="8"/>
  <c r="A142" i="14" s="1"/>
  <c r="A155" i="8"/>
  <c r="A156" i="8"/>
  <c r="A157" i="8"/>
  <c r="A158" i="8"/>
  <c r="A146" i="14" s="1"/>
  <c r="A159" i="8"/>
  <c r="A160" i="8"/>
  <c r="A161" i="8"/>
  <c r="A162" i="8"/>
  <c r="A150" i="14" s="1"/>
  <c r="A163" i="8"/>
  <c r="A164" i="8"/>
  <c r="A165" i="8"/>
  <c r="A166" i="8"/>
  <c r="A154" i="14" s="1"/>
  <c r="A167" i="8"/>
  <c r="A168" i="8"/>
  <c r="A169" i="8"/>
  <c r="A170" i="8"/>
  <c r="A158" i="14" s="1"/>
  <c r="A171" i="8"/>
  <c r="A159" i="14" s="1"/>
  <c r="A172" i="8"/>
  <c r="A173" i="8"/>
  <c r="A174" i="8"/>
  <c r="A162" i="14" s="1"/>
  <c r="A175" i="8"/>
  <c r="A163" i="14" s="1"/>
  <c r="P163" i="14" s="1"/>
  <c r="A176" i="8"/>
  <c r="A177" i="8"/>
  <c r="A178" i="8"/>
  <c r="A166" i="14" s="1"/>
  <c r="A179" i="8"/>
  <c r="A167" i="14" s="1"/>
  <c r="A180" i="8"/>
  <c r="A181" i="8"/>
  <c r="A182" i="8"/>
  <c r="A170" i="14" s="1"/>
  <c r="A183" i="8"/>
  <c r="A171" i="14" s="1"/>
  <c r="A184" i="8"/>
  <c r="A185" i="8"/>
  <c r="A186" i="8"/>
  <c r="A174" i="14" s="1"/>
  <c r="A187" i="8"/>
  <c r="A175" i="10" s="1"/>
  <c r="A188" i="8"/>
  <c r="A189" i="8"/>
  <c r="A190" i="8"/>
  <c r="A178" i="14" s="1"/>
  <c r="A191" i="8"/>
  <c r="A179" i="14" s="1"/>
  <c r="B179" i="14" s="1"/>
  <c r="A192" i="8"/>
  <c r="A193" i="8"/>
  <c r="A194" i="8"/>
  <c r="A182" i="14" s="1"/>
  <c r="A195" i="8"/>
  <c r="A183" i="14" s="1"/>
  <c r="A196" i="8"/>
  <c r="A197" i="8"/>
  <c r="A198" i="8"/>
  <c r="A186" i="14" s="1"/>
  <c r="A199" i="8"/>
  <c r="A187" i="14" s="1"/>
  <c r="A200" i="8"/>
  <c r="A201" i="8"/>
  <c r="A202" i="8"/>
  <c r="A190" i="14" s="1"/>
  <c r="A203" i="8"/>
  <c r="A191" i="14" s="1"/>
  <c r="A204" i="8"/>
  <c r="A205" i="8"/>
  <c r="A206" i="8"/>
  <c r="A194" i="14" s="1"/>
  <c r="A207" i="8"/>
  <c r="A195" i="14" s="1"/>
  <c r="A208" i="8"/>
  <c r="A209" i="8"/>
  <c r="A210" i="8"/>
  <c r="A198" i="14" s="1"/>
  <c r="A211" i="8"/>
  <c r="A199" i="14" s="1"/>
  <c r="A212" i="8"/>
  <c r="A213" i="8"/>
  <c r="A214" i="8"/>
  <c r="A202" i="14" s="1"/>
  <c r="A215" i="8"/>
  <c r="A203" i="14" s="1"/>
  <c r="A216" i="8"/>
  <c r="A204" i="14" s="1"/>
  <c r="A217" i="8"/>
  <c r="A218" i="8"/>
  <c r="A206" i="14" s="1"/>
  <c r="B206" i="14" s="1"/>
  <c r="A219" i="8"/>
  <c r="A207" i="14" s="1"/>
  <c r="A220" i="8"/>
  <c r="A221" i="8"/>
  <c r="A222" i="8"/>
  <c r="A210" i="14" s="1"/>
  <c r="A223" i="8"/>
  <c r="A211" i="14" s="1"/>
  <c r="A224" i="8"/>
  <c r="A225" i="8"/>
  <c r="A226" i="8"/>
  <c r="A214" i="14" s="1"/>
  <c r="A227" i="8"/>
  <c r="A228" i="8"/>
  <c r="A229" i="8"/>
  <c r="A230" i="8"/>
  <c r="A218" i="14" s="1"/>
  <c r="A231" i="8"/>
  <c r="A219" i="14" s="1"/>
  <c r="A232" i="8"/>
  <c r="A233" i="8"/>
  <c r="A234" i="8"/>
  <c r="A222" i="14" s="1"/>
  <c r="G222" i="14" s="1"/>
  <c r="H222" i="14" s="1"/>
  <c r="A235" i="8"/>
  <c r="A223" i="14" s="1"/>
  <c r="A236" i="8"/>
  <c r="A237" i="8"/>
  <c r="A225" i="10" s="1"/>
  <c r="A238" i="8"/>
  <c r="A226" i="14" s="1"/>
  <c r="A239" i="8"/>
  <c r="A227" i="14" s="1"/>
  <c r="G227" i="14" s="1"/>
  <c r="H227" i="14" s="1"/>
  <c r="A240" i="8"/>
  <c r="A241" i="8"/>
  <c r="A242" i="8"/>
  <c r="A230" i="14" s="1"/>
  <c r="A243" i="8"/>
  <c r="A231" i="14" s="1"/>
  <c r="A244" i="8"/>
  <c r="A245" i="8"/>
  <c r="A246" i="8"/>
  <c r="A234" i="14" s="1"/>
  <c r="A247" i="8"/>
  <c r="A235" i="14" s="1"/>
  <c r="A248" i="8"/>
  <c r="A249" i="8"/>
  <c r="A250" i="8"/>
  <c r="A238" i="14" s="1"/>
  <c r="A251" i="8"/>
  <c r="A239" i="14" s="1"/>
  <c r="A252" i="8"/>
  <c r="A253" i="8"/>
  <c r="A254" i="8"/>
  <c r="A242" i="14" s="1"/>
  <c r="A255" i="8"/>
  <c r="A243" i="14" s="1"/>
  <c r="A256" i="8"/>
  <c r="A257" i="8"/>
  <c r="A258" i="8"/>
  <c r="A246" i="14" s="1"/>
  <c r="A259" i="8"/>
  <c r="A247" i="14" s="1"/>
  <c r="A260" i="8"/>
  <c r="A261" i="8"/>
  <c r="A262" i="8"/>
  <c r="A250" i="14" s="1"/>
  <c r="K250" i="14" s="1"/>
  <c r="A263" i="8"/>
  <c r="A251" i="14" s="1"/>
  <c r="A264" i="8"/>
  <c r="A265" i="8"/>
  <c r="A266" i="8"/>
  <c r="A254" i="14" s="1"/>
  <c r="A267" i="8"/>
  <c r="A255" i="14" s="1"/>
  <c r="A268" i="8"/>
  <c r="A269" i="8"/>
  <c r="A270" i="8"/>
  <c r="A258" i="14" s="1"/>
  <c r="B258" i="14" s="1"/>
  <c r="A271" i="8"/>
  <c r="A259" i="10" s="1"/>
  <c r="A272" i="8"/>
  <c r="A273" i="8"/>
  <c r="A274" i="8"/>
  <c r="A262" i="14" s="1"/>
  <c r="A275" i="8"/>
  <c r="A263" i="14" s="1"/>
  <c r="A276" i="8"/>
  <c r="A277" i="8"/>
  <c r="A278" i="8"/>
  <c r="A266" i="14" s="1"/>
  <c r="I266" i="14" s="1"/>
  <c r="J266" i="14" s="1"/>
  <c r="A279" i="8"/>
  <c r="A267" i="14" s="1"/>
  <c r="A280" i="8"/>
  <c r="A268" i="14" s="1"/>
  <c r="A281" i="8"/>
  <c r="A282" i="8"/>
  <c r="A270" i="14" s="1"/>
  <c r="A283" i="8"/>
  <c r="A271" i="14" s="1"/>
  <c r="A284" i="8"/>
  <c r="A285" i="8"/>
  <c r="A286" i="8"/>
  <c r="A274" i="14" s="1"/>
  <c r="A287" i="8"/>
  <c r="A275" i="14" s="1"/>
  <c r="A288" i="8"/>
  <c r="A289" i="8"/>
  <c r="A290" i="8"/>
  <c r="A278" i="14" s="1"/>
  <c r="I278" i="14" s="1"/>
  <c r="J278" i="14" s="1"/>
  <c r="A291" i="8"/>
  <c r="A279" i="14" s="1"/>
  <c r="A292" i="8"/>
  <c r="A293" i="8"/>
  <c r="A281" i="10" s="1"/>
  <c r="A294" i="8"/>
  <c r="A282" i="14" s="1"/>
  <c r="A295" i="8"/>
  <c r="A283" i="14" s="1"/>
  <c r="D283" i="14" s="1"/>
  <c r="A296" i="8"/>
  <c r="A297" i="8"/>
  <c r="A298" i="8"/>
  <c r="A286" i="14" s="1"/>
  <c r="A299" i="8"/>
  <c r="A287" i="14" s="1"/>
  <c r="A300" i="8"/>
  <c r="A301" i="8"/>
  <c r="A302" i="8"/>
  <c r="A290" i="14" s="1"/>
  <c r="A303" i="8"/>
  <c r="A291" i="10" s="1"/>
  <c r="A304" i="8"/>
  <c r="A305" i="8"/>
  <c r="A306" i="8"/>
  <c r="A294" i="14" s="1"/>
  <c r="G294" i="14" s="1"/>
  <c r="H294" i="14" s="1"/>
  <c r="A307" i="8"/>
  <c r="A308" i="8"/>
  <c r="A309" i="8"/>
  <c r="A310" i="8"/>
  <c r="A298" i="14" s="1"/>
  <c r="I298" i="14" s="1"/>
  <c r="J298" i="14" s="1"/>
  <c r="A311" i="8"/>
  <c r="A299" i="14" s="1"/>
  <c r="A312" i="8"/>
  <c r="A313" i="8"/>
  <c r="A314" i="8"/>
  <c r="A302" i="14" s="1"/>
  <c r="A315" i="8"/>
  <c r="A303" i="10" s="1"/>
  <c r="A316" i="8"/>
  <c r="A317" i="8"/>
  <c r="A318" i="8"/>
  <c r="A306" i="14" s="1"/>
  <c r="K306" i="14" s="1"/>
  <c r="A319" i="8"/>
  <c r="A307" i="14" s="1"/>
  <c r="I307" i="14" s="1"/>
  <c r="J307" i="14" s="1"/>
  <c r="A320" i="8"/>
  <c r="A321" i="8"/>
  <c r="A322" i="8"/>
  <c r="A310" i="14" s="1"/>
  <c r="A323" i="8"/>
  <c r="A311" i="14" s="1"/>
  <c r="A324" i="8"/>
  <c r="A325" i="8"/>
  <c r="A326" i="8"/>
  <c r="A314" i="14" s="1"/>
  <c r="K314" i="14" s="1"/>
  <c r="A327" i="8"/>
  <c r="A315" i="14" s="1"/>
  <c r="A328" i="8"/>
  <c r="A329" i="8"/>
  <c r="A330" i="8"/>
  <c r="A318" i="14" s="1"/>
  <c r="K318" i="14" s="1"/>
  <c r="A331" i="8"/>
  <c r="A319" i="14" s="1"/>
  <c r="A332" i="8"/>
  <c r="A333" i="8"/>
  <c r="A321" i="10" s="1"/>
  <c r="CL321" i="10" s="1"/>
  <c r="A334" i="8"/>
  <c r="A322" i="14" s="1"/>
  <c r="P322" i="14" s="1"/>
  <c r="A335" i="8"/>
  <c r="A323" i="14" s="1"/>
  <c r="I323" i="14" s="1"/>
  <c r="J323" i="14" s="1"/>
  <c r="A336" i="8"/>
  <c r="A337" i="8"/>
  <c r="A338" i="8"/>
  <c r="A326" i="14" s="1"/>
  <c r="P326" i="14" s="1"/>
  <c r="A339" i="8"/>
  <c r="A327" i="14" s="1"/>
  <c r="A340" i="8"/>
  <c r="A341" i="8"/>
  <c r="A342" i="8"/>
  <c r="A330" i="14" s="1"/>
  <c r="A343" i="8"/>
  <c r="A331" i="14" s="1"/>
  <c r="A344" i="8"/>
  <c r="A332" i="14" s="1"/>
  <c r="A345" i="8"/>
  <c r="A333" i="10" s="1"/>
  <c r="CL333" i="10" s="1"/>
  <c r="A346" i="8"/>
  <c r="A334" i="14" s="1"/>
  <c r="A347" i="8"/>
  <c r="A335" i="10" s="1"/>
  <c r="CN335" i="10" s="1"/>
  <c r="A348" i="8"/>
  <c r="A349" i="8"/>
  <c r="A350" i="8"/>
  <c r="A338" i="14" s="1"/>
  <c r="A351" i="8"/>
  <c r="A339" i="14" s="1"/>
  <c r="P339" i="14" s="1"/>
  <c r="A352" i="8"/>
  <c r="A353" i="8"/>
  <c r="A354" i="8"/>
  <c r="A355" i="8"/>
  <c r="A343" i="14" s="1"/>
  <c r="B343" i="14" s="1"/>
  <c r="A356" i="8"/>
  <c r="A357" i="8"/>
  <c r="A358" i="8"/>
  <c r="A359" i="8"/>
  <c r="A347" i="14" s="1"/>
  <c r="A360" i="8"/>
  <c r="A361" i="8"/>
  <c r="A362" i="8"/>
  <c r="A363" i="8"/>
  <c r="A351" i="14" s="1"/>
  <c r="D351" i="14" s="1"/>
  <c r="A364" i="8"/>
  <c r="A365" i="8"/>
  <c r="A353" i="10" s="1"/>
  <c r="CL353" i="10" s="1"/>
  <c r="A366" i="8"/>
  <c r="A354" i="14" s="1"/>
  <c r="A367" i="8"/>
  <c r="A355" i="14" s="1"/>
  <c r="A368" i="8"/>
  <c r="A369" i="8"/>
  <c r="A370" i="8"/>
  <c r="A371" i="8"/>
  <c r="A359" i="14" s="1"/>
  <c r="A372" i="8"/>
  <c r="A373" i="8"/>
  <c r="A374" i="8"/>
  <c r="A375" i="8"/>
  <c r="A363" i="14" s="1"/>
  <c r="A376" i="8"/>
  <c r="A377" i="8"/>
  <c r="A378" i="8"/>
  <c r="A366" i="10" s="1"/>
  <c r="AE366" i="10" s="1"/>
  <c r="A379" i="8"/>
  <c r="A367" i="14" s="1"/>
  <c r="A380" i="8"/>
  <c r="A381" i="8"/>
  <c r="A382" i="8"/>
  <c r="A370" i="14" s="1"/>
  <c r="A383" i="8"/>
  <c r="A371" i="14" s="1"/>
  <c r="A384" i="8"/>
  <c r="A385" i="8"/>
  <c r="A386" i="8"/>
  <c r="A387" i="8"/>
  <c r="A375" i="14" s="1"/>
  <c r="I375" i="14" s="1"/>
  <c r="J375" i="14" s="1"/>
  <c r="A388" i="8"/>
  <c r="A389" i="8"/>
  <c r="A390" i="8"/>
  <c r="A378" i="10" s="1"/>
  <c r="AE378" i="10" s="1"/>
  <c r="A391" i="8"/>
  <c r="A379" i="14" s="1"/>
  <c r="D379" i="14" s="1"/>
  <c r="A392" i="8"/>
  <c r="A393" i="8"/>
  <c r="A394" i="8"/>
  <c r="A395" i="8"/>
  <c r="A383" i="10" s="1"/>
  <c r="CL383" i="10" s="1"/>
  <c r="A396" i="8"/>
  <c r="A397" i="8"/>
  <c r="A398" i="8"/>
  <c r="A386" i="14" s="1"/>
  <c r="A399" i="8"/>
  <c r="A387" i="14" s="1"/>
  <c r="A400" i="8"/>
  <c r="A401" i="8"/>
  <c r="A402" i="8"/>
  <c r="A403" i="8"/>
  <c r="A391" i="14" s="1"/>
  <c r="A404" i="8"/>
  <c r="A405" i="8"/>
  <c r="A406" i="8"/>
  <c r="A407" i="8"/>
  <c r="A395" i="14" s="1"/>
  <c r="I395" i="14" s="1"/>
  <c r="J395" i="14" s="1"/>
  <c r="A408" i="8"/>
  <c r="A396" i="14" s="1"/>
  <c r="A409" i="8"/>
  <c r="A397" i="10" s="1"/>
  <c r="CL397" i="10" s="1"/>
  <c r="A410" i="8"/>
  <c r="A411" i="8"/>
  <c r="A399" i="14" s="1"/>
  <c r="A412" i="8"/>
  <c r="A413" i="8"/>
  <c r="A414" i="8"/>
  <c r="A402" i="14" s="1"/>
  <c r="A415" i="8"/>
  <c r="A403" i="10" s="1"/>
  <c r="A416" i="8"/>
  <c r="A417" i="8"/>
  <c r="A405" i="14" s="1"/>
  <c r="A418" i="8"/>
  <c r="A406" i="14" s="1"/>
  <c r="A419" i="8"/>
  <c r="A407" i="14" s="1"/>
  <c r="A420" i="8"/>
  <c r="A14" i="8"/>
  <c r="A2" i="14" s="1"/>
  <c r="CK67" i="10"/>
  <c r="CN67" i="10"/>
  <c r="CO67" i="10"/>
  <c r="CK167" i="10"/>
  <c r="CO167" i="10"/>
  <c r="CL199" i="10"/>
  <c r="CN215" i="10"/>
  <c r="CN225" i="10"/>
  <c r="CK231" i="10"/>
  <c r="CO231" i="10"/>
  <c r="CK259" i="10"/>
  <c r="CL263" i="10"/>
  <c r="CO263" i="10"/>
  <c r="CL279" i="10"/>
  <c r="CN279" i="10"/>
  <c r="CN281" i="10"/>
  <c r="CK291" i="10"/>
  <c r="CM291" i="10"/>
  <c r="CL295" i="10"/>
  <c r="CN295" i="10"/>
  <c r="CL303" i="10"/>
  <c r="CN303" i="10"/>
  <c r="CL311" i="10"/>
  <c r="CK321" i="10"/>
  <c r="CN321" i="10"/>
  <c r="CO321" i="10"/>
  <c r="CN322" i="10"/>
  <c r="CK327" i="10"/>
  <c r="CO327" i="10"/>
  <c r="CK333" i="10"/>
  <c r="CM333" i="10"/>
  <c r="CO333" i="10"/>
  <c r="CK335" i="10"/>
  <c r="CL335" i="10"/>
  <c r="CM335" i="10"/>
  <c r="CK343" i="10"/>
  <c r="CM343" i="10"/>
  <c r="CN343" i="10"/>
  <c r="CO343" i="10"/>
  <c r="CK353" i="10"/>
  <c r="CN353" i="10"/>
  <c r="CO353" i="10"/>
  <c r="CL359" i="10"/>
  <c r="CM359" i="10"/>
  <c r="CN359" i="10"/>
  <c r="CK375" i="10"/>
  <c r="CO375" i="10"/>
  <c r="CM383" i="10"/>
  <c r="CN383" i="10"/>
  <c r="CO383" i="10"/>
  <c r="CL391" i="10"/>
  <c r="CM391" i="10"/>
  <c r="CK397" i="10"/>
  <c r="CM397" i="10"/>
  <c r="CN397" i="10"/>
  <c r="CO397" i="10"/>
  <c r="CK403" i="10"/>
  <c r="CN403" i="10"/>
  <c r="CO403" i="10"/>
  <c r="BB67" i="10"/>
  <c r="BB167" i="10"/>
  <c r="BB183" i="10"/>
  <c r="BB199" i="10"/>
  <c r="BB215" i="10"/>
  <c r="BB225" i="10"/>
  <c r="BB231" i="10"/>
  <c r="BB247" i="10"/>
  <c r="BB259" i="10"/>
  <c r="BB263" i="10"/>
  <c r="BB279" i="10"/>
  <c r="BB281" i="10"/>
  <c r="BB291" i="10"/>
  <c r="BB295" i="10"/>
  <c r="BB303" i="10"/>
  <c r="BB321" i="10"/>
  <c r="BB327" i="10"/>
  <c r="BB333" i="10"/>
  <c r="BB335" i="10"/>
  <c r="BB343" i="10"/>
  <c r="BB353" i="10"/>
  <c r="BB359" i="10"/>
  <c r="BB383" i="10"/>
  <c r="BB391" i="10"/>
  <c r="BB397" i="10"/>
  <c r="BB403" i="10"/>
  <c r="BA67" i="10"/>
  <c r="BA167" i="10"/>
  <c r="BA175" i="10"/>
  <c r="BA183" i="10"/>
  <c r="BA199" i="10"/>
  <c r="BA215" i="10"/>
  <c r="BA225" i="10"/>
  <c r="BA231" i="10"/>
  <c r="BA247" i="10"/>
  <c r="BA259" i="10"/>
  <c r="BA263" i="10"/>
  <c r="BA279" i="10"/>
  <c r="BA281" i="10"/>
  <c r="BA291" i="10"/>
  <c r="BA295" i="10"/>
  <c r="BA303" i="10"/>
  <c r="BA311" i="10"/>
  <c r="BA321" i="10"/>
  <c r="BA327" i="10"/>
  <c r="BA333" i="10"/>
  <c r="BA335" i="10"/>
  <c r="BA343" i="10"/>
  <c r="BA353" i="10"/>
  <c r="BA359" i="10"/>
  <c r="BA375" i="10"/>
  <c r="BA383" i="10"/>
  <c r="BA391" i="10"/>
  <c r="BA397" i="10"/>
  <c r="BA403" i="10"/>
  <c r="AE67" i="10"/>
  <c r="AE167" i="10"/>
  <c r="AE175" i="10"/>
  <c r="AE183" i="10"/>
  <c r="AE199" i="10"/>
  <c r="AE215" i="10"/>
  <c r="AE225" i="10"/>
  <c r="AE231" i="10"/>
  <c r="AE247" i="10"/>
  <c r="AE259" i="10"/>
  <c r="AE263" i="10"/>
  <c r="AE279" i="10"/>
  <c r="AE281" i="10"/>
  <c r="AE291" i="10"/>
  <c r="AE295" i="10"/>
  <c r="AE303" i="10"/>
  <c r="AE311" i="10"/>
  <c r="AE321" i="10"/>
  <c r="AE327" i="10"/>
  <c r="AE333" i="10"/>
  <c r="AE335" i="10"/>
  <c r="AE343" i="10"/>
  <c r="AE353" i="10"/>
  <c r="AE359" i="10"/>
  <c r="AE375" i="10"/>
  <c r="AE383" i="10"/>
  <c r="AE391" i="10"/>
  <c r="AE397" i="10"/>
  <c r="AE403" i="10"/>
  <c r="AD67" i="10"/>
  <c r="AD167" i="10"/>
  <c r="AD175" i="10"/>
  <c r="AD183" i="10"/>
  <c r="AD199" i="10"/>
  <c r="AD215" i="10"/>
  <c r="AD225" i="10"/>
  <c r="AD231" i="10"/>
  <c r="AD247" i="10"/>
  <c r="AD259" i="10"/>
  <c r="AD263" i="10"/>
  <c r="AD279" i="10"/>
  <c r="AD281" i="10"/>
  <c r="AD291" i="10"/>
  <c r="AD295" i="10"/>
  <c r="AD303" i="10"/>
  <c r="AD311" i="10"/>
  <c r="AD321" i="10"/>
  <c r="AD327" i="10"/>
  <c r="AD333" i="10"/>
  <c r="AD335" i="10"/>
  <c r="AD343" i="10"/>
  <c r="AD353" i="10"/>
  <c r="AD359" i="10"/>
  <c r="AD375" i="10"/>
  <c r="AD383" i="10"/>
  <c r="AD391" i="10"/>
  <c r="AD397" i="10"/>
  <c r="AD403" i="10"/>
  <c r="AC67" i="10"/>
  <c r="AC167" i="10"/>
  <c r="AC175" i="10"/>
  <c r="AC183" i="10"/>
  <c r="AC199" i="10"/>
  <c r="AC215" i="10"/>
  <c r="AC225" i="10"/>
  <c r="AC231" i="10"/>
  <c r="AC247" i="10"/>
  <c r="AC259" i="10"/>
  <c r="AC263" i="10"/>
  <c r="AC279" i="10"/>
  <c r="AC281" i="10"/>
  <c r="AC291" i="10"/>
  <c r="AC295" i="10"/>
  <c r="AC303" i="10"/>
  <c r="AC311" i="10"/>
  <c r="AC321" i="10"/>
  <c r="AC327" i="10"/>
  <c r="AC333" i="10"/>
  <c r="AC335" i="10"/>
  <c r="AC343" i="10"/>
  <c r="AC353" i="10"/>
  <c r="AC359" i="10"/>
  <c r="AC375" i="10"/>
  <c r="AC383" i="10"/>
  <c r="AC391" i="10"/>
  <c r="AC397" i="10"/>
  <c r="AC403" i="10"/>
  <c r="AB67" i="10"/>
  <c r="AB167" i="10"/>
  <c r="AB175" i="10"/>
  <c r="AB183" i="10"/>
  <c r="AB199" i="10"/>
  <c r="AB215" i="10"/>
  <c r="AB225" i="10"/>
  <c r="AB231" i="10"/>
  <c r="AB247" i="10"/>
  <c r="AB259" i="10"/>
  <c r="AB263" i="10"/>
  <c r="AB279" i="10"/>
  <c r="AB281" i="10"/>
  <c r="AB291" i="10"/>
  <c r="AB295" i="10"/>
  <c r="AB303" i="10"/>
  <c r="AB311" i="10"/>
  <c r="AB321" i="10"/>
  <c r="AB327" i="10"/>
  <c r="AB333" i="10"/>
  <c r="AB335" i="10"/>
  <c r="AB343" i="10"/>
  <c r="AB353" i="10"/>
  <c r="AB359" i="10"/>
  <c r="AB375" i="10"/>
  <c r="AB383" i="10"/>
  <c r="AB391" i="10"/>
  <c r="AB397" i="10"/>
  <c r="AB403" i="10"/>
  <c r="O67" i="10"/>
  <c r="O167" i="10"/>
  <c r="O175" i="10"/>
  <c r="O183" i="10"/>
  <c r="O199" i="10"/>
  <c r="O215" i="10"/>
  <c r="O225" i="10"/>
  <c r="O231" i="10"/>
  <c r="O247" i="10"/>
  <c r="O259" i="10"/>
  <c r="O263" i="10"/>
  <c r="O279" i="10"/>
  <c r="O281" i="10"/>
  <c r="O291" i="10"/>
  <c r="O295" i="10"/>
  <c r="O303" i="10"/>
  <c r="O311" i="10"/>
  <c r="O321" i="10"/>
  <c r="O327" i="10"/>
  <c r="O333" i="10"/>
  <c r="O335" i="10"/>
  <c r="O343" i="10"/>
  <c r="O353" i="10"/>
  <c r="O359" i="10"/>
  <c r="O375" i="10"/>
  <c r="O383" i="10"/>
  <c r="O391" i="10"/>
  <c r="O397" i="10"/>
  <c r="O403" i="10"/>
  <c r="P67" i="10"/>
  <c r="P162" i="10"/>
  <c r="P167" i="10"/>
  <c r="P175" i="10"/>
  <c r="P178" i="10"/>
  <c r="P183" i="10"/>
  <c r="P194" i="10"/>
  <c r="P199" i="10"/>
  <c r="P210" i="10"/>
  <c r="P215" i="10"/>
  <c r="P225" i="10"/>
  <c r="P226" i="10"/>
  <c r="P231" i="10"/>
  <c r="P242" i="10"/>
  <c r="P247" i="10"/>
  <c r="P258" i="10"/>
  <c r="P259" i="10"/>
  <c r="P263" i="10"/>
  <c r="P274" i="10"/>
  <c r="P279" i="10"/>
  <c r="P281" i="10"/>
  <c r="P290" i="10"/>
  <c r="P291" i="10"/>
  <c r="P295" i="10"/>
  <c r="P303" i="10"/>
  <c r="P306" i="10"/>
  <c r="P311" i="10"/>
  <c r="P321" i="10"/>
  <c r="P322" i="10"/>
  <c r="P327" i="10"/>
  <c r="P333" i="10"/>
  <c r="P335" i="10"/>
  <c r="P343" i="10"/>
  <c r="P353" i="10"/>
  <c r="P354" i="10"/>
  <c r="P359" i="10"/>
  <c r="P366" i="10"/>
  <c r="P370" i="10"/>
  <c r="P375" i="10"/>
  <c r="P378" i="10"/>
  <c r="P383" i="10"/>
  <c r="P391" i="10"/>
  <c r="P397" i="10"/>
  <c r="P403" i="10"/>
  <c r="M67" i="10"/>
  <c r="M167" i="10"/>
  <c r="M175" i="10"/>
  <c r="M183" i="10"/>
  <c r="M199" i="10"/>
  <c r="M215" i="10"/>
  <c r="M225" i="10"/>
  <c r="M226" i="10"/>
  <c r="M231" i="10"/>
  <c r="M242" i="10"/>
  <c r="M247" i="10"/>
  <c r="M258" i="10"/>
  <c r="M259" i="10"/>
  <c r="M263" i="10"/>
  <c r="M274" i="10"/>
  <c r="M279" i="10"/>
  <c r="M281" i="10"/>
  <c r="M290" i="10"/>
  <c r="M291" i="10"/>
  <c r="M295" i="10"/>
  <c r="M303" i="10"/>
  <c r="M306" i="10"/>
  <c r="M311" i="10"/>
  <c r="M321" i="10"/>
  <c r="M322" i="10"/>
  <c r="M327" i="10"/>
  <c r="M333" i="10"/>
  <c r="M335" i="10"/>
  <c r="M343" i="10"/>
  <c r="M353" i="10"/>
  <c r="M354" i="10"/>
  <c r="M359" i="10"/>
  <c r="M366" i="10"/>
  <c r="M370" i="10"/>
  <c r="M375" i="10"/>
  <c r="M378" i="10"/>
  <c r="M383" i="10"/>
  <c r="M391" i="10"/>
  <c r="M397" i="10"/>
  <c r="M403" i="10"/>
  <c r="I386" i="14" l="1"/>
  <c r="J386" i="14" s="1"/>
  <c r="U386" i="14"/>
  <c r="D386" i="14"/>
  <c r="K386" i="14"/>
  <c r="B386" i="14"/>
  <c r="P386" i="14"/>
  <c r="G386" i="14"/>
  <c r="H386" i="14" s="1"/>
  <c r="A396" i="10"/>
  <c r="A268" i="10"/>
  <c r="CN183" i="10"/>
  <c r="CM183" i="10"/>
  <c r="A132" i="10"/>
  <c r="A4" i="10"/>
  <c r="U383" i="14"/>
  <c r="M383" i="14"/>
  <c r="O383" i="14"/>
  <c r="D383" i="14"/>
  <c r="I383" i="14"/>
  <c r="J383" i="14" s="1"/>
  <c r="K383" i="14"/>
  <c r="B383" i="14"/>
  <c r="G383" i="14"/>
  <c r="H383" i="14" s="1"/>
  <c r="P383" i="14"/>
  <c r="A204" i="10"/>
  <c r="A100" i="10"/>
  <c r="A408" i="10"/>
  <c r="A408" i="14"/>
  <c r="A404" i="14"/>
  <c r="A404" i="10"/>
  <c r="A400" i="10"/>
  <c r="A400" i="14"/>
  <c r="U396" i="14"/>
  <c r="I396" i="14"/>
  <c r="J396" i="14" s="1"/>
  <c r="D396" i="14"/>
  <c r="A392" i="14"/>
  <c r="A392" i="10"/>
  <c r="A388" i="14"/>
  <c r="A388" i="10"/>
  <c r="A384" i="14"/>
  <c r="A384" i="10"/>
  <c r="A380" i="14"/>
  <c r="A380" i="10"/>
  <c r="A376" i="14"/>
  <c r="A376" i="10"/>
  <c r="A372" i="14"/>
  <c r="A372" i="10"/>
  <c r="A368" i="14"/>
  <c r="A368" i="10"/>
  <c r="A364" i="14"/>
  <c r="A364" i="10"/>
  <c r="A360" i="14"/>
  <c r="A360" i="10"/>
  <c r="A356" i="14"/>
  <c r="A356" i="10"/>
  <c r="A352" i="14"/>
  <c r="A352" i="10"/>
  <c r="A348" i="14"/>
  <c r="A348" i="10"/>
  <c r="A344" i="14"/>
  <c r="A344" i="10"/>
  <c r="A340" i="14"/>
  <c r="A340" i="10"/>
  <c r="A336" i="14"/>
  <c r="A336" i="10"/>
  <c r="U332" i="14"/>
  <c r="A328" i="14"/>
  <c r="A328" i="10"/>
  <c r="A324" i="14"/>
  <c r="A324" i="10"/>
  <c r="A320" i="14"/>
  <c r="A320" i="10"/>
  <c r="A316" i="14"/>
  <c r="A316" i="10"/>
  <c r="A312" i="10"/>
  <c r="A312" i="14"/>
  <c r="A308" i="14"/>
  <c r="A308" i="10"/>
  <c r="A304" i="14"/>
  <c r="A304" i="10"/>
  <c r="A300" i="14"/>
  <c r="A300" i="10"/>
  <c r="A296" i="14"/>
  <c r="A296" i="10"/>
  <c r="A292" i="14"/>
  <c r="A292" i="10"/>
  <c r="A288" i="10"/>
  <c r="A288" i="14"/>
  <c r="A284" i="14"/>
  <c r="A284" i="10"/>
  <c r="A280" i="14"/>
  <c r="A280" i="10"/>
  <c r="A276" i="14"/>
  <c r="A276" i="10"/>
  <c r="A272" i="14"/>
  <c r="A272" i="10"/>
  <c r="U268" i="14"/>
  <c r="A264" i="14"/>
  <c r="A264" i="10"/>
  <c r="A260" i="14"/>
  <c r="A260" i="10"/>
  <c r="A256" i="14"/>
  <c r="A256" i="10"/>
  <c r="A252" i="14"/>
  <c r="A252" i="10"/>
  <c r="A248" i="14"/>
  <c r="A248" i="10"/>
  <c r="A244" i="14"/>
  <c r="A244" i="10"/>
  <c r="A240" i="14"/>
  <c r="A240" i="10"/>
  <c r="A236" i="10"/>
  <c r="A236" i="14"/>
  <c r="A232" i="14"/>
  <c r="A232" i="10"/>
  <c r="A228" i="14"/>
  <c r="A228" i="10"/>
  <c r="A224" i="14"/>
  <c r="A224" i="10"/>
  <c r="A220" i="14"/>
  <c r="A220" i="10"/>
  <c r="A216" i="14"/>
  <c r="A216" i="10"/>
  <c r="A212" i="14"/>
  <c r="A212" i="10"/>
  <c r="A208" i="14"/>
  <c r="A208" i="10"/>
  <c r="U204" i="14"/>
  <c r="D204" i="14"/>
  <c r="I204" i="14"/>
  <c r="J204" i="14" s="1"/>
  <c r="A200" i="14"/>
  <c r="A200" i="10"/>
  <c r="A196" i="14"/>
  <c r="A196" i="10"/>
  <c r="A192" i="14"/>
  <c r="A192" i="10"/>
  <c r="A188" i="14"/>
  <c r="A188" i="10"/>
  <c r="A184" i="14"/>
  <c r="A184" i="10"/>
  <c r="A180" i="14"/>
  <c r="A180" i="10"/>
  <c r="A176" i="14"/>
  <c r="A176" i="10"/>
  <c r="A172" i="14"/>
  <c r="A172" i="10"/>
  <c r="A168" i="14"/>
  <c r="A168" i="10"/>
  <c r="A164" i="14"/>
  <c r="A164" i="10"/>
  <c r="A160" i="10"/>
  <c r="A160" i="14"/>
  <c r="A156" i="14"/>
  <c r="A156" i="10"/>
  <c r="A152" i="14"/>
  <c r="A152" i="10"/>
  <c r="A148" i="14"/>
  <c r="A148" i="10"/>
  <c r="A144" i="14"/>
  <c r="A144" i="10"/>
  <c r="A140" i="14"/>
  <c r="A140" i="10"/>
  <c r="A136" i="14"/>
  <c r="A136" i="10"/>
  <c r="U132" i="14"/>
  <c r="A128" i="14"/>
  <c r="A128" i="10"/>
  <c r="A124" i="14"/>
  <c r="A124" i="10"/>
  <c r="A120" i="14"/>
  <c r="A120" i="10"/>
  <c r="A116" i="14"/>
  <c r="A116" i="10"/>
  <c r="A112" i="14"/>
  <c r="A112" i="10"/>
  <c r="A108" i="14"/>
  <c r="A108" i="10"/>
  <c r="A104" i="14"/>
  <c r="A104" i="10"/>
  <c r="U100" i="14"/>
  <c r="A96" i="14"/>
  <c r="A96" i="10"/>
  <c r="A92" i="14"/>
  <c r="A92" i="10"/>
  <c r="A88" i="14"/>
  <c r="A88" i="10"/>
  <c r="A84" i="14"/>
  <c r="A84" i="10"/>
  <c r="A80" i="14"/>
  <c r="A80" i="10"/>
  <c r="A76" i="14"/>
  <c r="A76" i="10"/>
  <c r="A72" i="14"/>
  <c r="A72" i="10"/>
  <c r="U68" i="14"/>
  <c r="K68" i="14"/>
  <c r="G68" i="14"/>
  <c r="H68" i="14" s="1"/>
  <c r="P68" i="14"/>
  <c r="D68" i="14"/>
  <c r="I68" i="14"/>
  <c r="J68" i="14" s="1"/>
  <c r="B68" i="14"/>
  <c r="A64" i="14"/>
  <c r="A64" i="10"/>
  <c r="A60" i="14"/>
  <c r="A60" i="10"/>
  <c r="A56" i="14"/>
  <c r="A56" i="10"/>
  <c r="A52" i="14"/>
  <c r="A52" i="10"/>
  <c r="A48" i="14"/>
  <c r="A48" i="10"/>
  <c r="A44" i="14"/>
  <c r="A44" i="10"/>
  <c r="A40" i="14"/>
  <c r="A40" i="10"/>
  <c r="B36" i="14"/>
  <c r="U36" i="14"/>
  <c r="D36" i="14"/>
  <c r="I36" i="14"/>
  <c r="J36" i="14" s="1"/>
  <c r="A32" i="14"/>
  <c r="A32" i="10"/>
  <c r="A28" i="14"/>
  <c r="A28" i="10"/>
  <c r="A24" i="14"/>
  <c r="A24" i="10"/>
  <c r="A20" i="14"/>
  <c r="A20" i="10"/>
  <c r="A16" i="14"/>
  <c r="A16" i="10"/>
  <c r="A12" i="14"/>
  <c r="A12" i="10"/>
  <c r="A8" i="14"/>
  <c r="A8" i="10"/>
  <c r="B4" i="14"/>
  <c r="U4" i="14"/>
  <c r="I4" i="14"/>
  <c r="J4" i="14" s="1"/>
  <c r="D4" i="14"/>
  <c r="CL375" i="10"/>
  <c r="CM375" i="10"/>
  <c r="BB375" i="10"/>
  <c r="CN375" i="10"/>
  <c r="CK311" i="10"/>
  <c r="CO311" i="10"/>
  <c r="CM311" i="10"/>
  <c r="CN311" i="10"/>
  <c r="BB311" i="10"/>
  <c r="A68" i="10"/>
  <c r="I407" i="14"/>
  <c r="J407" i="14" s="1"/>
  <c r="U407" i="14"/>
  <c r="D407" i="14"/>
  <c r="K407" i="14"/>
  <c r="P407" i="14"/>
  <c r="B407" i="14"/>
  <c r="G407" i="14"/>
  <c r="H407" i="14" s="1"/>
  <c r="CL403" i="10"/>
  <c r="CM403" i="10"/>
  <c r="U391" i="14"/>
  <c r="M391" i="14"/>
  <c r="O391" i="14"/>
  <c r="D391" i="14"/>
  <c r="I391" i="14"/>
  <c r="J391" i="14" s="1"/>
  <c r="B391" i="14"/>
  <c r="G391" i="14"/>
  <c r="H391" i="14" s="1"/>
  <c r="P391" i="14"/>
  <c r="K391" i="14"/>
  <c r="A332" i="10"/>
  <c r="CM247" i="10"/>
  <c r="CN247" i="10"/>
  <c r="A36" i="10"/>
  <c r="U295" i="14"/>
  <c r="O295" i="14"/>
  <c r="M295" i="14"/>
  <c r="I295" i="14"/>
  <c r="J295" i="14" s="1"/>
  <c r="D295" i="14"/>
  <c r="U363" i="14"/>
  <c r="D363" i="14"/>
  <c r="I363" i="14"/>
  <c r="J363" i="14" s="1"/>
  <c r="B363" i="14"/>
  <c r="G363" i="14"/>
  <c r="H363" i="14" s="1"/>
  <c r="P363" i="14"/>
  <c r="U331" i="14"/>
  <c r="D331" i="14"/>
  <c r="I331" i="14"/>
  <c r="J331" i="14" s="1"/>
  <c r="B331" i="14"/>
  <c r="G331" i="14"/>
  <c r="H331" i="14" s="1"/>
  <c r="P331" i="14"/>
  <c r="K331" i="14"/>
  <c r="CM303" i="10"/>
  <c r="CK303" i="10"/>
  <c r="CO303" i="10"/>
  <c r="CL291" i="10"/>
  <c r="CN291" i="10"/>
  <c r="CM259" i="10"/>
  <c r="CL259" i="10"/>
  <c r="CO259" i="10"/>
  <c r="U231" i="14"/>
  <c r="O231" i="14"/>
  <c r="M231" i="14"/>
  <c r="D231" i="14"/>
  <c r="I231" i="14"/>
  <c r="J231" i="14" s="1"/>
  <c r="K231" i="14"/>
  <c r="B231" i="14"/>
  <c r="P231" i="14"/>
  <c r="G231" i="14"/>
  <c r="H231" i="14" s="1"/>
  <c r="CL175" i="10"/>
  <c r="BB175" i="10"/>
  <c r="CK391" i="10"/>
  <c r="CO391" i="10"/>
  <c r="CN327" i="10"/>
  <c r="CL327" i="10"/>
  <c r="CM263" i="10"/>
  <c r="CN263" i="10"/>
  <c r="CK263" i="10"/>
  <c r="I403" i="14"/>
  <c r="J403" i="14" s="1"/>
  <c r="U403" i="14"/>
  <c r="M403" i="14"/>
  <c r="O403" i="14"/>
  <c r="D403" i="14"/>
  <c r="K403" i="14"/>
  <c r="P403" i="14"/>
  <c r="B403" i="14"/>
  <c r="G403" i="14"/>
  <c r="H403" i="14" s="1"/>
  <c r="U303" i="14"/>
  <c r="O303" i="14"/>
  <c r="M303" i="14"/>
  <c r="U291" i="14"/>
  <c r="O291" i="14"/>
  <c r="M291" i="14"/>
  <c r="I291" i="14"/>
  <c r="J291" i="14" s="1"/>
  <c r="D291" i="14"/>
  <c r="D406" i="14"/>
  <c r="U406" i="14"/>
  <c r="K406" i="14"/>
  <c r="P406" i="14"/>
  <c r="G406" i="14"/>
  <c r="H406" i="14" s="1"/>
  <c r="B406" i="14"/>
  <c r="D402" i="14"/>
  <c r="U402" i="14"/>
  <c r="K402" i="14"/>
  <c r="P402" i="14"/>
  <c r="G402" i="14"/>
  <c r="H402" i="14" s="1"/>
  <c r="B402" i="14"/>
  <c r="A398" i="14"/>
  <c r="A398" i="10"/>
  <c r="A394" i="14"/>
  <c r="A394" i="10"/>
  <c r="A390" i="14"/>
  <c r="A390" i="10"/>
  <c r="A382" i="14"/>
  <c r="A382" i="10"/>
  <c r="A374" i="14"/>
  <c r="A374" i="10"/>
  <c r="I370" i="14"/>
  <c r="J370" i="14" s="1"/>
  <c r="U370" i="14"/>
  <c r="G370" i="14"/>
  <c r="H370" i="14" s="1"/>
  <c r="P370" i="14"/>
  <c r="B370" i="14"/>
  <c r="K370" i="14"/>
  <c r="D370" i="14"/>
  <c r="A362" i="14"/>
  <c r="A362" i="10"/>
  <c r="A358" i="14"/>
  <c r="A358" i="10"/>
  <c r="I354" i="14"/>
  <c r="J354" i="14" s="1"/>
  <c r="U354" i="14"/>
  <c r="G354" i="14"/>
  <c r="H354" i="14" s="1"/>
  <c r="B354" i="14"/>
  <c r="K354" i="14"/>
  <c r="P354" i="14"/>
  <c r="D354" i="14"/>
  <c r="A350" i="14"/>
  <c r="A350" i="10"/>
  <c r="A346" i="14"/>
  <c r="A346" i="10"/>
  <c r="A342" i="14"/>
  <c r="A342" i="10"/>
  <c r="I338" i="14"/>
  <c r="J338" i="14" s="1"/>
  <c r="U338" i="14"/>
  <c r="D338" i="14"/>
  <c r="P338" i="14"/>
  <c r="B338" i="14"/>
  <c r="K338" i="14"/>
  <c r="G338" i="14"/>
  <c r="H338" i="14" s="1"/>
  <c r="I334" i="14"/>
  <c r="J334" i="14" s="1"/>
  <c r="U334" i="14"/>
  <c r="D334" i="14"/>
  <c r="K334" i="14"/>
  <c r="P334" i="14"/>
  <c r="B334" i="14"/>
  <c r="U306" i="14"/>
  <c r="D306" i="14"/>
  <c r="I306" i="14"/>
  <c r="J306" i="14" s="1"/>
  <c r="B306" i="14"/>
  <c r="G306" i="14"/>
  <c r="H306" i="14" s="1"/>
  <c r="P306" i="14"/>
  <c r="U286" i="14"/>
  <c r="D286" i="14"/>
  <c r="I286" i="14"/>
  <c r="J286" i="14" s="1"/>
  <c r="P286" i="14"/>
  <c r="G286" i="14"/>
  <c r="H286" i="14" s="1"/>
  <c r="B286" i="14"/>
  <c r="K286" i="14"/>
  <c r="U150" i="14"/>
  <c r="G150" i="14"/>
  <c r="H150" i="14" s="1"/>
  <c r="U126" i="14"/>
  <c r="G126" i="14"/>
  <c r="H126" i="14" s="1"/>
  <c r="B126" i="14"/>
  <c r="D126" i="14"/>
  <c r="A406" i="10"/>
  <c r="A386" i="10"/>
  <c r="CM279" i="10"/>
  <c r="CK279" i="10"/>
  <c r="CO279" i="10"/>
  <c r="A378" i="14"/>
  <c r="A366" i="14"/>
  <c r="G334" i="14"/>
  <c r="H334" i="14" s="1"/>
  <c r="U225" i="14"/>
  <c r="O225" i="14"/>
  <c r="M225" i="14"/>
  <c r="G225" i="14"/>
  <c r="H225" i="14" s="1"/>
  <c r="K225" i="14"/>
  <c r="P225" i="14"/>
  <c r="O175" i="14"/>
  <c r="U175" i="14"/>
  <c r="M175" i="14"/>
  <c r="D175" i="14"/>
  <c r="K175" i="14"/>
  <c r="G175" i="14"/>
  <c r="H175" i="14" s="1"/>
  <c r="B175" i="14"/>
  <c r="P175" i="14"/>
  <c r="I175" i="14"/>
  <c r="J175" i="14" s="1"/>
  <c r="CN391" i="10"/>
  <c r="CK383" i="10"/>
  <c r="CO335" i="10"/>
  <c r="CM327" i="10"/>
  <c r="CO291" i="10"/>
  <c r="CN259" i="10"/>
  <c r="CM175" i="10"/>
  <c r="U2" i="14"/>
  <c r="I2" i="14"/>
  <c r="J2" i="14" s="1"/>
  <c r="K2" i="14"/>
  <c r="B2" i="14"/>
  <c r="A402" i="10"/>
  <c r="CK359" i="10"/>
  <c r="CO359" i="10"/>
  <c r="A338" i="10"/>
  <c r="CK295" i="10"/>
  <c r="CO295" i="10"/>
  <c r="CM295" i="10"/>
  <c r="K363" i="14"/>
  <c r="U321" i="14"/>
  <c r="M321" i="14"/>
  <c r="O321" i="14"/>
  <c r="G321" i="14"/>
  <c r="H321" i="14" s="1"/>
  <c r="B321" i="14"/>
  <c r="P321" i="14"/>
  <c r="K321" i="14"/>
  <c r="B259" i="14"/>
  <c r="U259" i="14"/>
  <c r="O259" i="14"/>
  <c r="M259" i="14"/>
  <c r="I259" i="14"/>
  <c r="J259" i="14" s="1"/>
  <c r="D259" i="14"/>
  <c r="O215" i="14"/>
  <c r="M215" i="14"/>
  <c r="U215" i="14"/>
  <c r="D215" i="14"/>
  <c r="I215" i="14"/>
  <c r="J215" i="14" s="1"/>
  <c r="B215" i="14"/>
  <c r="G215" i="14"/>
  <c r="H215" i="14" s="1"/>
  <c r="P215" i="14"/>
  <c r="K215" i="14"/>
  <c r="B405" i="14"/>
  <c r="U405" i="14"/>
  <c r="A401" i="14"/>
  <c r="A401" i="10"/>
  <c r="A393" i="14"/>
  <c r="A393" i="10"/>
  <c r="A389" i="14"/>
  <c r="A389" i="10"/>
  <c r="A385" i="14"/>
  <c r="A385" i="10"/>
  <c r="A381" i="14"/>
  <c r="A381" i="10"/>
  <c r="A377" i="14"/>
  <c r="A377" i="10"/>
  <c r="A373" i="14"/>
  <c r="A373" i="10"/>
  <c r="A369" i="14"/>
  <c r="A369" i="10"/>
  <c r="A365" i="14"/>
  <c r="A365" i="10"/>
  <c r="A361" i="14"/>
  <c r="A361" i="10"/>
  <c r="A357" i="14"/>
  <c r="A357" i="10"/>
  <c r="A349" i="14"/>
  <c r="A349" i="10"/>
  <c r="A345" i="14"/>
  <c r="A345" i="10"/>
  <c r="A341" i="14"/>
  <c r="A341" i="10"/>
  <c r="A337" i="14"/>
  <c r="A337" i="10"/>
  <c r="A329" i="14"/>
  <c r="A329" i="10"/>
  <c r="A325" i="14"/>
  <c r="A325" i="10"/>
  <c r="A317" i="14"/>
  <c r="A317" i="10"/>
  <c r="A313" i="14"/>
  <c r="A313" i="10"/>
  <c r="A309" i="14"/>
  <c r="A309" i="10"/>
  <c r="A305" i="14"/>
  <c r="A305" i="10"/>
  <c r="A301" i="14"/>
  <c r="A301" i="10"/>
  <c r="A297" i="14"/>
  <c r="A297" i="10"/>
  <c r="A293" i="14"/>
  <c r="A293" i="10"/>
  <c r="A289" i="14"/>
  <c r="A289" i="10"/>
  <c r="A285" i="14"/>
  <c r="A285" i="10"/>
  <c r="A277" i="14"/>
  <c r="A277" i="10"/>
  <c r="A273" i="14"/>
  <c r="A273" i="10"/>
  <c r="A269" i="14"/>
  <c r="A269" i="10"/>
  <c r="A265" i="14"/>
  <c r="A265" i="10"/>
  <c r="A261" i="14"/>
  <c r="A261" i="10"/>
  <c r="A257" i="14"/>
  <c r="A257" i="10"/>
  <c r="A253" i="14"/>
  <c r="A253" i="10"/>
  <c r="A249" i="14"/>
  <c r="A249" i="10"/>
  <c r="A245" i="14"/>
  <c r="A245" i="10"/>
  <c r="A241" i="14"/>
  <c r="A241" i="10"/>
  <c r="A237" i="14"/>
  <c r="A237" i="10"/>
  <c r="A233" i="14"/>
  <c r="A233" i="10"/>
  <c r="A229" i="14"/>
  <c r="A229" i="10"/>
  <c r="A221" i="14"/>
  <c r="A221" i="10"/>
  <c r="A217" i="14"/>
  <c r="A217" i="10"/>
  <c r="A213" i="14"/>
  <c r="A213" i="10"/>
  <c r="A209" i="14"/>
  <c r="A209" i="10"/>
  <c r="A205" i="14"/>
  <c r="A205" i="10"/>
  <c r="A201" i="14"/>
  <c r="A201" i="10"/>
  <c r="A197" i="14"/>
  <c r="A197" i="10"/>
  <c r="A193" i="14"/>
  <c r="A193" i="10"/>
  <c r="A189" i="14"/>
  <c r="A189" i="10"/>
  <c r="A185" i="14"/>
  <c r="A185" i="10"/>
  <c r="A181" i="14"/>
  <c r="A181" i="10"/>
  <c r="A177" i="14"/>
  <c r="A177" i="10"/>
  <c r="A173" i="14"/>
  <c r="A173" i="10"/>
  <c r="A169" i="14"/>
  <c r="A169" i="10"/>
  <c r="A165" i="14"/>
  <c r="A165" i="10"/>
  <c r="A161" i="14"/>
  <c r="A161" i="10"/>
  <c r="A157" i="14"/>
  <c r="A157" i="10"/>
  <c r="A153" i="14"/>
  <c r="A153" i="10"/>
  <c r="A149" i="14"/>
  <c r="A149" i="10"/>
  <c r="A145" i="14"/>
  <c r="A145" i="10"/>
  <c r="A141" i="14"/>
  <c r="A141" i="10"/>
  <c r="A137" i="14"/>
  <c r="A137" i="10"/>
  <c r="A133" i="14"/>
  <c r="A133" i="10"/>
  <c r="A129" i="14"/>
  <c r="A129" i="10"/>
  <c r="A125" i="14"/>
  <c r="A125" i="10"/>
  <c r="A121" i="14"/>
  <c r="A121" i="10"/>
  <c r="A117" i="14"/>
  <c r="A117" i="10"/>
  <c r="A113" i="14"/>
  <c r="A113" i="10"/>
  <c r="A109" i="14"/>
  <c r="A109" i="10"/>
  <c r="A105" i="14"/>
  <c r="A105" i="10"/>
  <c r="A101" i="14"/>
  <c r="A101" i="10"/>
  <c r="A97" i="14"/>
  <c r="A97" i="10"/>
  <c r="A93" i="14"/>
  <c r="A93" i="10"/>
  <c r="A89" i="14"/>
  <c r="A89" i="10"/>
  <c r="A85" i="14"/>
  <c r="A85" i="10"/>
  <c r="A81" i="14"/>
  <c r="A81" i="10"/>
  <c r="A77" i="14"/>
  <c r="A77" i="10"/>
  <c r="A73" i="14"/>
  <c r="A73" i="10"/>
  <c r="A69" i="14"/>
  <c r="A69" i="10"/>
  <c r="A65" i="14"/>
  <c r="A65" i="10"/>
  <c r="A61" i="14"/>
  <c r="A61" i="10"/>
  <c r="A57" i="14"/>
  <c r="A57" i="10"/>
  <c r="A53" i="14"/>
  <c r="A53" i="10"/>
  <c r="A49" i="14"/>
  <c r="A49" i="10"/>
  <c r="A45" i="14"/>
  <c r="A45" i="10"/>
  <c r="A41" i="14"/>
  <c r="A41" i="10"/>
  <c r="A37" i="14"/>
  <c r="A37" i="10"/>
  <c r="A33" i="14"/>
  <c r="A33" i="10"/>
  <c r="A29" i="14"/>
  <c r="A29" i="10"/>
  <c r="A25" i="14"/>
  <c r="A25" i="10"/>
  <c r="A21" i="14"/>
  <c r="A21" i="10"/>
  <c r="A17" i="14"/>
  <c r="A17" i="10"/>
  <c r="A13" i="14"/>
  <c r="A13" i="10"/>
  <c r="A9" i="14"/>
  <c r="A9" i="10"/>
  <c r="A5" i="14"/>
  <c r="A5" i="10"/>
  <c r="A407" i="10"/>
  <c r="A387" i="10"/>
  <c r="A371" i="10"/>
  <c r="A355" i="10"/>
  <c r="A339" i="10"/>
  <c r="A334" i="10"/>
  <c r="A323" i="10"/>
  <c r="A318" i="10"/>
  <c r="A307" i="10"/>
  <c r="A302" i="10"/>
  <c r="A286" i="10"/>
  <c r="A275" i="10"/>
  <c r="A270" i="10"/>
  <c r="A254" i="10"/>
  <c r="A243" i="10"/>
  <c r="A238" i="10"/>
  <c r="A227" i="10"/>
  <c r="A222" i="10"/>
  <c r="A211" i="10"/>
  <c r="A206" i="10"/>
  <c r="A195" i="10"/>
  <c r="A190" i="10"/>
  <c r="A179" i="10"/>
  <c r="A174" i="10"/>
  <c r="A163" i="10"/>
  <c r="A158" i="10"/>
  <c r="A150" i="10"/>
  <c r="A142" i="10"/>
  <c r="A134" i="10"/>
  <c r="A126" i="10"/>
  <c r="A118" i="10"/>
  <c r="A110" i="10"/>
  <c r="A102" i="10"/>
  <c r="A94" i="10"/>
  <c r="A86" i="10"/>
  <c r="A78" i="10"/>
  <c r="A70" i="10"/>
  <c r="A62" i="10"/>
  <c r="A54" i="10"/>
  <c r="A46" i="10"/>
  <c r="A38" i="10"/>
  <c r="A30" i="10"/>
  <c r="A22" i="10"/>
  <c r="A14" i="10"/>
  <c r="A6" i="10"/>
  <c r="A335" i="14"/>
  <c r="U399" i="14"/>
  <c r="K399" i="14"/>
  <c r="P399" i="14"/>
  <c r="D399" i="14"/>
  <c r="I399" i="14"/>
  <c r="J399" i="14" s="1"/>
  <c r="U395" i="14"/>
  <c r="B395" i="14"/>
  <c r="G395" i="14"/>
  <c r="H395" i="14" s="1"/>
  <c r="P395" i="14"/>
  <c r="D395" i="14"/>
  <c r="K395" i="14"/>
  <c r="U387" i="14"/>
  <c r="B387" i="14"/>
  <c r="D387" i="14"/>
  <c r="I387" i="14"/>
  <c r="J387" i="14" s="1"/>
  <c r="G387" i="14"/>
  <c r="H387" i="14" s="1"/>
  <c r="P387" i="14"/>
  <c r="U379" i="14"/>
  <c r="K379" i="14"/>
  <c r="B379" i="14"/>
  <c r="G379" i="14"/>
  <c r="H379" i="14" s="1"/>
  <c r="P379" i="14"/>
  <c r="I379" i="14"/>
  <c r="J379" i="14" s="1"/>
  <c r="U375" i="14"/>
  <c r="M375" i="14"/>
  <c r="O375" i="14"/>
  <c r="B375" i="14"/>
  <c r="G375" i="14"/>
  <c r="H375" i="14" s="1"/>
  <c r="P375" i="14"/>
  <c r="D375" i="14"/>
  <c r="K375" i="14"/>
  <c r="U371" i="14"/>
  <c r="K371" i="14"/>
  <c r="G371" i="14"/>
  <c r="H371" i="14" s="1"/>
  <c r="P371" i="14"/>
  <c r="D371" i="14"/>
  <c r="I371" i="14"/>
  <c r="J371" i="14" s="1"/>
  <c r="U367" i="14"/>
  <c r="P367" i="14"/>
  <c r="B367" i="14"/>
  <c r="G367" i="14"/>
  <c r="H367" i="14" s="1"/>
  <c r="K367" i="14"/>
  <c r="U359" i="14"/>
  <c r="M359" i="14"/>
  <c r="O359" i="14"/>
  <c r="B359" i="14"/>
  <c r="D359" i="14"/>
  <c r="I359" i="14"/>
  <c r="J359" i="14" s="1"/>
  <c r="G359" i="14"/>
  <c r="H359" i="14" s="1"/>
  <c r="P359" i="14"/>
  <c r="U355" i="14"/>
  <c r="B355" i="14"/>
  <c r="G355" i="14"/>
  <c r="H355" i="14" s="1"/>
  <c r="P355" i="14"/>
  <c r="D355" i="14"/>
  <c r="K355" i="14"/>
  <c r="U351" i="14"/>
  <c r="G351" i="14"/>
  <c r="H351" i="14" s="1"/>
  <c r="P351" i="14"/>
  <c r="B351" i="14"/>
  <c r="K351" i="14"/>
  <c r="U347" i="14"/>
  <c r="K347" i="14"/>
  <c r="B347" i="14"/>
  <c r="G347" i="14"/>
  <c r="H347" i="14" s="1"/>
  <c r="P347" i="14"/>
  <c r="I347" i="14"/>
  <c r="J347" i="14" s="1"/>
  <c r="U343" i="14"/>
  <c r="O343" i="14"/>
  <c r="M343" i="14"/>
  <c r="K343" i="14"/>
  <c r="G343" i="14"/>
  <c r="H343" i="14" s="1"/>
  <c r="P343" i="14"/>
  <c r="D343" i="14"/>
  <c r="I343" i="14"/>
  <c r="J343" i="14" s="1"/>
  <c r="U339" i="14"/>
  <c r="I339" i="14"/>
  <c r="J339" i="14" s="1"/>
  <c r="K339" i="14"/>
  <c r="D339" i="14"/>
  <c r="U327" i="14"/>
  <c r="O327" i="14"/>
  <c r="M327" i="14"/>
  <c r="B327" i="14"/>
  <c r="D327" i="14"/>
  <c r="I327" i="14"/>
  <c r="J327" i="14" s="1"/>
  <c r="G327" i="14"/>
  <c r="H327" i="14" s="1"/>
  <c r="P327" i="14"/>
  <c r="U323" i="14"/>
  <c r="B323" i="14"/>
  <c r="G323" i="14"/>
  <c r="H323" i="14" s="1"/>
  <c r="P323" i="14"/>
  <c r="D323" i="14"/>
  <c r="K323" i="14"/>
  <c r="U319" i="14"/>
  <c r="G319" i="14"/>
  <c r="H319" i="14" s="1"/>
  <c r="P319" i="14"/>
  <c r="B319" i="14"/>
  <c r="K319" i="14"/>
  <c r="U315" i="14"/>
  <c r="K315" i="14"/>
  <c r="B315" i="14"/>
  <c r="G315" i="14"/>
  <c r="H315" i="14" s="1"/>
  <c r="P315" i="14"/>
  <c r="I315" i="14"/>
  <c r="J315" i="14" s="1"/>
  <c r="U311" i="14"/>
  <c r="O311" i="14"/>
  <c r="M311" i="14"/>
  <c r="K311" i="14"/>
  <c r="G311" i="14"/>
  <c r="H311" i="14" s="1"/>
  <c r="P311" i="14"/>
  <c r="D311" i="14"/>
  <c r="I311" i="14"/>
  <c r="J311" i="14" s="1"/>
  <c r="U307" i="14"/>
  <c r="D307" i="14"/>
  <c r="U299" i="14"/>
  <c r="I299" i="14"/>
  <c r="J299" i="14" s="1"/>
  <c r="U287" i="14"/>
  <c r="U283" i="14"/>
  <c r="I283" i="14"/>
  <c r="J283" i="14" s="1"/>
  <c r="U279" i="14"/>
  <c r="O279" i="14"/>
  <c r="M279" i="14"/>
  <c r="D279" i="14"/>
  <c r="I279" i="14"/>
  <c r="J279" i="14" s="1"/>
  <c r="U275" i="14"/>
  <c r="D275" i="14"/>
  <c r="U271" i="14"/>
  <c r="U267" i="14"/>
  <c r="I267" i="14"/>
  <c r="J267" i="14" s="1"/>
  <c r="D267" i="14"/>
  <c r="B263" i="14"/>
  <c r="U263" i="14"/>
  <c r="O263" i="14"/>
  <c r="M263" i="14"/>
  <c r="I263" i="14"/>
  <c r="J263" i="14" s="1"/>
  <c r="D263" i="14"/>
  <c r="B255" i="14"/>
  <c r="U255" i="14"/>
  <c r="I255" i="14"/>
  <c r="J255" i="14" s="1"/>
  <c r="D255" i="14"/>
  <c r="B251" i="14"/>
  <c r="U251" i="14"/>
  <c r="I251" i="14"/>
  <c r="J251" i="14" s="1"/>
  <c r="D251" i="14"/>
  <c r="B247" i="14"/>
  <c r="O247" i="14"/>
  <c r="M247" i="14"/>
  <c r="U247" i="14"/>
  <c r="I247" i="14"/>
  <c r="J247" i="14" s="1"/>
  <c r="U243" i="14"/>
  <c r="G243" i="14"/>
  <c r="H243" i="14" s="1"/>
  <c r="B243" i="14"/>
  <c r="I243" i="14"/>
  <c r="J243" i="14" s="1"/>
  <c r="P243" i="14"/>
  <c r="D243" i="14"/>
  <c r="K243" i="14"/>
  <c r="U239" i="14"/>
  <c r="D239" i="14"/>
  <c r="K239" i="14"/>
  <c r="P239" i="14"/>
  <c r="B239" i="14"/>
  <c r="I239" i="14"/>
  <c r="J239" i="14" s="1"/>
  <c r="G239" i="14"/>
  <c r="H239" i="14" s="1"/>
  <c r="U235" i="14"/>
  <c r="K235" i="14"/>
  <c r="P235" i="14"/>
  <c r="D235" i="14"/>
  <c r="I235" i="14"/>
  <c r="J235" i="14" s="1"/>
  <c r="B235" i="14"/>
  <c r="G235" i="14"/>
  <c r="H235" i="14" s="1"/>
  <c r="U227" i="14"/>
  <c r="D227" i="14"/>
  <c r="I227" i="14"/>
  <c r="J227" i="14" s="1"/>
  <c r="K227" i="14"/>
  <c r="B227" i="14"/>
  <c r="P227" i="14"/>
  <c r="U223" i="14"/>
  <c r="B223" i="14"/>
  <c r="I223" i="14"/>
  <c r="J223" i="14" s="1"/>
  <c r="D223" i="14"/>
  <c r="K223" i="14"/>
  <c r="G223" i="14"/>
  <c r="H223" i="14" s="1"/>
  <c r="P223" i="14"/>
  <c r="U219" i="14"/>
  <c r="B219" i="14"/>
  <c r="G219" i="14"/>
  <c r="H219" i="14" s="1"/>
  <c r="D219" i="14"/>
  <c r="I219" i="14"/>
  <c r="J219" i="14" s="1"/>
  <c r="P219" i="14"/>
  <c r="U211" i="14"/>
  <c r="K211" i="14"/>
  <c r="G211" i="14"/>
  <c r="H211" i="14" s="1"/>
  <c r="P211" i="14"/>
  <c r="D211" i="14"/>
  <c r="I211" i="14"/>
  <c r="J211" i="14" s="1"/>
  <c r="U207" i="14"/>
  <c r="D207" i="14"/>
  <c r="K207" i="14"/>
  <c r="P207" i="14"/>
  <c r="B207" i="14"/>
  <c r="I207" i="14"/>
  <c r="J207" i="14" s="1"/>
  <c r="G207" i="14"/>
  <c r="H207" i="14" s="1"/>
  <c r="U203" i="14"/>
  <c r="D203" i="14"/>
  <c r="I203" i="14"/>
  <c r="J203" i="14" s="1"/>
  <c r="K203" i="14"/>
  <c r="B203" i="14"/>
  <c r="G203" i="14"/>
  <c r="H203" i="14" s="1"/>
  <c r="P203" i="14"/>
  <c r="U199" i="14"/>
  <c r="O199" i="14"/>
  <c r="M199" i="14"/>
  <c r="K199" i="14"/>
  <c r="B199" i="14"/>
  <c r="G199" i="14"/>
  <c r="H199" i="14" s="1"/>
  <c r="P199" i="14"/>
  <c r="I199" i="14"/>
  <c r="J199" i="14" s="1"/>
  <c r="D199" i="14"/>
  <c r="U195" i="14"/>
  <c r="D195" i="14"/>
  <c r="I195" i="14"/>
  <c r="J195" i="14" s="1"/>
  <c r="K195" i="14"/>
  <c r="B195" i="14"/>
  <c r="G195" i="14"/>
  <c r="H195" i="14" s="1"/>
  <c r="U191" i="14"/>
  <c r="D191" i="14"/>
  <c r="K191" i="14"/>
  <c r="P191" i="14"/>
  <c r="B191" i="14"/>
  <c r="I191" i="14"/>
  <c r="J191" i="14" s="1"/>
  <c r="G191" i="14"/>
  <c r="H191" i="14" s="1"/>
  <c r="U187" i="14"/>
  <c r="B187" i="14"/>
  <c r="K187" i="14"/>
  <c r="P187" i="14"/>
  <c r="D187" i="14"/>
  <c r="I187" i="14"/>
  <c r="J187" i="14" s="1"/>
  <c r="G187" i="14"/>
  <c r="H187" i="14" s="1"/>
  <c r="O183" i="14"/>
  <c r="M183" i="14"/>
  <c r="U183" i="14"/>
  <c r="D183" i="14"/>
  <c r="K183" i="14"/>
  <c r="P183" i="14"/>
  <c r="B183" i="14"/>
  <c r="I183" i="14"/>
  <c r="J183" i="14" s="1"/>
  <c r="G183" i="14"/>
  <c r="H183" i="14" s="1"/>
  <c r="U179" i="14"/>
  <c r="D179" i="14"/>
  <c r="K179" i="14"/>
  <c r="G179" i="14"/>
  <c r="H179" i="14" s="1"/>
  <c r="I179" i="14"/>
  <c r="J179" i="14" s="1"/>
  <c r="P179" i="14"/>
  <c r="U171" i="14"/>
  <c r="P171" i="14"/>
  <c r="B171" i="14"/>
  <c r="I171" i="14"/>
  <c r="J171" i="14" s="1"/>
  <c r="D171" i="14"/>
  <c r="K171" i="14"/>
  <c r="G171" i="14"/>
  <c r="H171" i="14" s="1"/>
  <c r="U167" i="14"/>
  <c r="O167" i="14"/>
  <c r="M167" i="14"/>
  <c r="D167" i="14"/>
  <c r="I167" i="14"/>
  <c r="J167" i="14" s="1"/>
  <c r="B167" i="14"/>
  <c r="K167" i="14"/>
  <c r="P167" i="14"/>
  <c r="G167" i="14"/>
  <c r="H167" i="14" s="1"/>
  <c r="U163" i="14"/>
  <c r="D163" i="14"/>
  <c r="I163" i="14"/>
  <c r="J163" i="14" s="1"/>
  <c r="B163" i="14"/>
  <c r="K163" i="14"/>
  <c r="G163" i="14"/>
  <c r="H163" i="14" s="1"/>
  <c r="U159" i="14"/>
  <c r="P159" i="14"/>
  <c r="B159" i="14"/>
  <c r="I159" i="14"/>
  <c r="J159" i="14" s="1"/>
  <c r="G159" i="14"/>
  <c r="H159" i="14" s="1"/>
  <c r="K159" i="14"/>
  <c r="D159" i="14"/>
  <c r="A155" i="14"/>
  <c r="A155" i="10"/>
  <c r="A151" i="14"/>
  <c r="A151" i="10"/>
  <c r="A147" i="14"/>
  <c r="A147" i="10"/>
  <c r="A143" i="14"/>
  <c r="A143" i="10"/>
  <c r="A139" i="14"/>
  <c r="A139" i="10"/>
  <c r="A135" i="14"/>
  <c r="A135" i="10"/>
  <c r="A131" i="14"/>
  <c r="A131" i="10"/>
  <c r="A127" i="14"/>
  <c r="A127" i="10"/>
  <c r="A123" i="14"/>
  <c r="A123" i="10"/>
  <c r="A119" i="14"/>
  <c r="A119" i="10"/>
  <c r="A115" i="14"/>
  <c r="A115" i="10"/>
  <c r="A111" i="14"/>
  <c r="A111" i="10"/>
  <c r="A107" i="14"/>
  <c r="A107" i="10"/>
  <c r="A103" i="14"/>
  <c r="A103" i="10"/>
  <c r="A99" i="14"/>
  <c r="A99" i="10"/>
  <c r="A95" i="14"/>
  <c r="A95" i="10"/>
  <c r="A91" i="14"/>
  <c r="A91" i="10"/>
  <c r="A87" i="14"/>
  <c r="A87" i="10"/>
  <c r="A83" i="14"/>
  <c r="A83" i="10"/>
  <c r="A79" i="14"/>
  <c r="A79" i="10"/>
  <c r="A75" i="14"/>
  <c r="A75" i="10"/>
  <c r="A71" i="14"/>
  <c r="A71" i="10"/>
  <c r="A63" i="14"/>
  <c r="A63" i="10"/>
  <c r="A59" i="14"/>
  <c r="A59" i="10"/>
  <c r="A55" i="14"/>
  <c r="A55" i="10"/>
  <c r="A51" i="14"/>
  <c r="A51" i="10"/>
  <c r="A47" i="14"/>
  <c r="A47" i="10"/>
  <c r="A43" i="14"/>
  <c r="A43" i="10"/>
  <c r="A39" i="14"/>
  <c r="A39" i="10"/>
  <c r="A35" i="14"/>
  <c r="A35" i="10"/>
  <c r="A31" i="14"/>
  <c r="A31" i="10"/>
  <c r="A27" i="14"/>
  <c r="A27" i="10"/>
  <c r="A23" i="14"/>
  <c r="A23" i="10"/>
  <c r="A19" i="14"/>
  <c r="A19" i="10"/>
  <c r="A15" i="14"/>
  <c r="A15" i="10"/>
  <c r="A11" i="14"/>
  <c r="A11" i="10"/>
  <c r="A7" i="14"/>
  <c r="A7" i="10"/>
  <c r="A3" i="14"/>
  <c r="A3" i="10"/>
  <c r="A405" i="10"/>
  <c r="A395" i="10"/>
  <c r="A379" i="10"/>
  <c r="A363" i="10"/>
  <c r="A347" i="10"/>
  <c r="A331" i="10"/>
  <c r="A326" i="10"/>
  <c r="A315" i="10"/>
  <c r="A310" i="10"/>
  <c r="A299" i="10"/>
  <c r="A294" i="10"/>
  <c r="A283" i="10"/>
  <c r="A278" i="10"/>
  <c r="A267" i="10"/>
  <c r="A262" i="10"/>
  <c r="A251" i="10"/>
  <c r="A246" i="10"/>
  <c r="A235" i="10"/>
  <c r="A230" i="10"/>
  <c r="A219" i="10"/>
  <c r="A214" i="10"/>
  <c r="A203" i="10"/>
  <c r="A198" i="10"/>
  <c r="A187" i="10"/>
  <c r="A182" i="10"/>
  <c r="A171" i="10"/>
  <c r="A166" i="10"/>
  <c r="A154" i="10"/>
  <c r="A146" i="10"/>
  <c r="A138" i="10"/>
  <c r="A130" i="10"/>
  <c r="A122" i="10"/>
  <c r="A114" i="10"/>
  <c r="A106" i="10"/>
  <c r="A98" i="10"/>
  <c r="A90" i="10"/>
  <c r="A82" i="10"/>
  <c r="A74" i="10"/>
  <c r="A66" i="10"/>
  <c r="A58" i="10"/>
  <c r="A50" i="10"/>
  <c r="A42" i="10"/>
  <c r="A34" i="10"/>
  <c r="A26" i="10"/>
  <c r="A18" i="10"/>
  <c r="A10" i="10"/>
  <c r="B399" i="14"/>
  <c r="A397" i="14"/>
  <c r="I367" i="14"/>
  <c r="J367" i="14" s="1"/>
  <c r="A353" i="14"/>
  <c r="D347" i="14"/>
  <c r="B339" i="14"/>
  <c r="K327" i="14"/>
  <c r="I319" i="14"/>
  <c r="J319" i="14" s="1"/>
  <c r="A281" i="14"/>
  <c r="I275" i="14"/>
  <c r="J275" i="14" s="1"/>
  <c r="B211" i="14"/>
  <c r="I330" i="14"/>
  <c r="J330" i="14" s="1"/>
  <c r="U330" i="14"/>
  <c r="B330" i="14"/>
  <c r="K330" i="14"/>
  <c r="D330" i="14"/>
  <c r="P330" i="14"/>
  <c r="G330" i="14"/>
  <c r="H330" i="14" s="1"/>
  <c r="I326" i="14"/>
  <c r="J326" i="14" s="1"/>
  <c r="U326" i="14"/>
  <c r="B326" i="14"/>
  <c r="D326" i="14"/>
  <c r="K326" i="14"/>
  <c r="G326" i="14"/>
  <c r="H326" i="14" s="1"/>
  <c r="I322" i="14"/>
  <c r="J322" i="14" s="1"/>
  <c r="U322" i="14"/>
  <c r="G322" i="14"/>
  <c r="H322" i="14" s="1"/>
  <c r="B322" i="14"/>
  <c r="K322" i="14"/>
  <c r="I318" i="14"/>
  <c r="J318" i="14" s="1"/>
  <c r="U318" i="14"/>
  <c r="G318" i="14"/>
  <c r="H318" i="14" s="1"/>
  <c r="B318" i="14"/>
  <c r="P318" i="14"/>
  <c r="I314" i="14"/>
  <c r="J314" i="14" s="1"/>
  <c r="U314" i="14"/>
  <c r="G314" i="14"/>
  <c r="H314" i="14" s="1"/>
  <c r="D314" i="14"/>
  <c r="P314" i="14"/>
  <c r="I310" i="14"/>
  <c r="J310" i="14" s="1"/>
  <c r="U310" i="14"/>
  <c r="P310" i="14"/>
  <c r="G310" i="14"/>
  <c r="H310" i="14" s="1"/>
  <c r="D310" i="14"/>
  <c r="K310" i="14"/>
  <c r="U302" i="14"/>
  <c r="K302" i="14"/>
  <c r="G302" i="14"/>
  <c r="H302" i="14" s="1"/>
  <c r="P302" i="14"/>
  <c r="D302" i="14"/>
  <c r="I302" i="14"/>
  <c r="J302" i="14" s="1"/>
  <c r="U298" i="14"/>
  <c r="P298" i="14"/>
  <c r="B298" i="14"/>
  <c r="G298" i="14"/>
  <c r="H298" i="14" s="1"/>
  <c r="K298" i="14"/>
  <c r="U294" i="14"/>
  <c r="K294" i="14"/>
  <c r="D294" i="14"/>
  <c r="I294" i="14"/>
  <c r="J294" i="14" s="1"/>
  <c r="P294" i="14"/>
  <c r="B294" i="14"/>
  <c r="U290" i="14"/>
  <c r="B290" i="14"/>
  <c r="G290" i="14"/>
  <c r="H290" i="14" s="1"/>
  <c r="P290" i="14"/>
  <c r="D290" i="14"/>
  <c r="I290" i="14"/>
  <c r="J290" i="14" s="1"/>
  <c r="K290" i="14"/>
  <c r="U282" i="14"/>
  <c r="B282" i="14"/>
  <c r="G282" i="14"/>
  <c r="H282" i="14" s="1"/>
  <c r="K282" i="14"/>
  <c r="I282" i="14"/>
  <c r="J282" i="14" s="1"/>
  <c r="P282" i="14"/>
  <c r="U278" i="14"/>
  <c r="D278" i="14"/>
  <c r="K278" i="14"/>
  <c r="G278" i="14"/>
  <c r="H278" i="14" s="1"/>
  <c r="B278" i="14"/>
  <c r="P278" i="14"/>
  <c r="U274" i="14"/>
  <c r="I274" i="14"/>
  <c r="J274" i="14" s="1"/>
  <c r="B274" i="14"/>
  <c r="G274" i="14"/>
  <c r="H274" i="14" s="1"/>
  <c r="P274" i="14"/>
  <c r="K274" i="14"/>
  <c r="D274" i="14"/>
  <c r="U270" i="14"/>
  <c r="G270" i="14"/>
  <c r="H270" i="14" s="1"/>
  <c r="P270" i="14"/>
  <c r="D270" i="14"/>
  <c r="I270" i="14"/>
  <c r="J270" i="14" s="1"/>
  <c r="B270" i="14"/>
  <c r="K270" i="14"/>
  <c r="U266" i="14"/>
  <c r="B266" i="14"/>
  <c r="G266" i="14"/>
  <c r="H266" i="14" s="1"/>
  <c r="K266" i="14"/>
  <c r="D266" i="14"/>
  <c r="P266" i="14"/>
  <c r="U262" i="14"/>
  <c r="K262" i="14"/>
  <c r="B262" i="14"/>
  <c r="P262" i="14"/>
  <c r="D262" i="14"/>
  <c r="I262" i="14"/>
  <c r="J262" i="14" s="1"/>
  <c r="U258" i="14"/>
  <c r="G258" i="14"/>
  <c r="H258" i="14" s="1"/>
  <c r="P258" i="14"/>
  <c r="D258" i="14"/>
  <c r="I258" i="14"/>
  <c r="J258" i="14" s="1"/>
  <c r="K258" i="14"/>
  <c r="U254" i="14"/>
  <c r="G254" i="14"/>
  <c r="H254" i="14" s="1"/>
  <c r="B254" i="14"/>
  <c r="I254" i="14"/>
  <c r="J254" i="14" s="1"/>
  <c r="P254" i="14"/>
  <c r="D254" i="14"/>
  <c r="U250" i="14"/>
  <c r="G250" i="14"/>
  <c r="H250" i="14" s="1"/>
  <c r="B250" i="14"/>
  <c r="I250" i="14"/>
  <c r="J250" i="14" s="1"/>
  <c r="P250" i="14"/>
  <c r="D250" i="14"/>
  <c r="U246" i="14"/>
  <c r="G246" i="14"/>
  <c r="H246" i="14" s="1"/>
  <c r="P246" i="14"/>
  <c r="B246" i="14"/>
  <c r="K246" i="14"/>
  <c r="D246" i="14"/>
  <c r="I246" i="14"/>
  <c r="J246" i="14" s="1"/>
  <c r="I242" i="14"/>
  <c r="J242" i="14" s="1"/>
  <c r="U242" i="14"/>
  <c r="G242" i="14"/>
  <c r="H242" i="14" s="1"/>
  <c r="P242" i="14"/>
  <c r="K242" i="14"/>
  <c r="I238" i="14"/>
  <c r="J238" i="14" s="1"/>
  <c r="U238" i="14"/>
  <c r="K238" i="14"/>
  <c r="G238" i="14"/>
  <c r="H238" i="14" s="1"/>
  <c r="P238" i="14"/>
  <c r="D238" i="14"/>
  <c r="B238" i="14"/>
  <c r="U234" i="14"/>
  <c r="G234" i="14"/>
  <c r="H234" i="14" s="1"/>
  <c r="B234" i="14"/>
  <c r="U230" i="14"/>
  <c r="K230" i="14"/>
  <c r="P230" i="14"/>
  <c r="G230" i="14"/>
  <c r="H230" i="14" s="1"/>
  <c r="I226" i="14"/>
  <c r="J226" i="14" s="1"/>
  <c r="U226" i="14"/>
  <c r="D226" i="14"/>
  <c r="K226" i="14"/>
  <c r="P226" i="14"/>
  <c r="G226" i="14"/>
  <c r="H226" i="14" s="1"/>
  <c r="I222" i="14"/>
  <c r="J222" i="14" s="1"/>
  <c r="U222" i="14"/>
  <c r="D222" i="14"/>
  <c r="K222" i="14"/>
  <c r="B222" i="14"/>
  <c r="P222" i="14"/>
  <c r="U218" i="14"/>
  <c r="B218" i="14"/>
  <c r="G218" i="14"/>
  <c r="H218" i="14" s="1"/>
  <c r="U214" i="14"/>
  <c r="G214" i="14"/>
  <c r="H214" i="14" s="1"/>
  <c r="I210" i="14"/>
  <c r="J210" i="14" s="1"/>
  <c r="U210" i="14"/>
  <c r="P210" i="14"/>
  <c r="G210" i="14"/>
  <c r="H210" i="14" s="1"/>
  <c r="D210" i="14"/>
  <c r="K210" i="14"/>
  <c r="I206" i="14"/>
  <c r="J206" i="14" s="1"/>
  <c r="U206" i="14"/>
  <c r="K206" i="14"/>
  <c r="G206" i="14"/>
  <c r="H206" i="14" s="1"/>
  <c r="P206" i="14"/>
  <c r="D206" i="14"/>
  <c r="U202" i="14"/>
  <c r="U198" i="14"/>
  <c r="I194" i="14"/>
  <c r="J194" i="14" s="1"/>
  <c r="U194" i="14"/>
  <c r="D194" i="14"/>
  <c r="K194" i="14"/>
  <c r="P194" i="14"/>
  <c r="G194" i="14"/>
  <c r="H194" i="14" s="1"/>
  <c r="I190" i="14"/>
  <c r="J190" i="14" s="1"/>
  <c r="U190" i="14"/>
  <c r="K190" i="14"/>
  <c r="G190" i="14"/>
  <c r="H190" i="14" s="1"/>
  <c r="P190" i="14"/>
  <c r="D190" i="14"/>
  <c r="B190" i="14"/>
  <c r="U186" i="14"/>
  <c r="U182" i="14"/>
  <c r="I178" i="14"/>
  <c r="J178" i="14" s="1"/>
  <c r="U178" i="14"/>
  <c r="D178" i="14"/>
  <c r="K178" i="14"/>
  <c r="P178" i="14"/>
  <c r="G178" i="14"/>
  <c r="H178" i="14" s="1"/>
  <c r="I174" i="14"/>
  <c r="J174" i="14" s="1"/>
  <c r="U174" i="14"/>
  <c r="K174" i="14"/>
  <c r="B174" i="14"/>
  <c r="D174" i="14"/>
  <c r="P174" i="14"/>
  <c r="G174" i="14"/>
  <c r="H174" i="14" s="1"/>
  <c r="B170" i="14"/>
  <c r="U170" i="14"/>
  <c r="G170" i="14"/>
  <c r="H170" i="14" s="1"/>
  <c r="U166" i="14"/>
  <c r="K166" i="14"/>
  <c r="G166" i="14"/>
  <c r="H166" i="14" s="1"/>
  <c r="P166" i="14"/>
  <c r="I162" i="14"/>
  <c r="J162" i="14" s="1"/>
  <c r="U162" i="14"/>
  <c r="D162" i="14"/>
  <c r="K162" i="14"/>
  <c r="G162" i="14"/>
  <c r="H162" i="14" s="1"/>
  <c r="P162" i="14"/>
  <c r="I158" i="14"/>
  <c r="J158" i="14" s="1"/>
  <c r="U158" i="14"/>
  <c r="G158" i="14"/>
  <c r="H158" i="14" s="1"/>
  <c r="P158" i="14"/>
  <c r="D158" i="14"/>
  <c r="K158" i="14"/>
  <c r="B158" i="14"/>
  <c r="U154" i="14"/>
  <c r="G154" i="14"/>
  <c r="H154" i="14" s="1"/>
  <c r="B154" i="14"/>
  <c r="I146" i="14"/>
  <c r="J146" i="14" s="1"/>
  <c r="U146" i="14"/>
  <c r="P146" i="14"/>
  <c r="D146" i="14"/>
  <c r="G146" i="14"/>
  <c r="H146" i="14" s="1"/>
  <c r="K146" i="14"/>
  <c r="I142" i="14"/>
  <c r="J142" i="14" s="1"/>
  <c r="U142" i="14"/>
  <c r="B142" i="14"/>
  <c r="K142" i="14"/>
  <c r="D142" i="14"/>
  <c r="G142" i="14"/>
  <c r="H142" i="14" s="1"/>
  <c r="P142" i="14"/>
  <c r="U138" i="14"/>
  <c r="U134" i="14"/>
  <c r="G134" i="14"/>
  <c r="H134" i="14" s="1"/>
  <c r="I130" i="14"/>
  <c r="J130" i="14" s="1"/>
  <c r="U130" i="14"/>
  <c r="D130" i="14"/>
  <c r="G130" i="14"/>
  <c r="H130" i="14" s="1"/>
  <c r="P130" i="14"/>
  <c r="K130" i="14"/>
  <c r="B130" i="14"/>
  <c r="B122" i="14"/>
  <c r="U122" i="14"/>
  <c r="G122" i="14"/>
  <c r="H122" i="14" s="1"/>
  <c r="U118" i="14"/>
  <c r="P118" i="14"/>
  <c r="K118" i="14"/>
  <c r="I114" i="14"/>
  <c r="J114" i="14" s="1"/>
  <c r="U114" i="14"/>
  <c r="B114" i="14"/>
  <c r="D114" i="14"/>
  <c r="K114" i="14"/>
  <c r="P114" i="14"/>
  <c r="G114" i="14"/>
  <c r="H114" i="14" s="1"/>
  <c r="I110" i="14"/>
  <c r="J110" i="14" s="1"/>
  <c r="U110" i="14"/>
  <c r="G110" i="14"/>
  <c r="H110" i="14" s="1"/>
  <c r="B110" i="14"/>
  <c r="D110" i="14"/>
  <c r="B106" i="14"/>
  <c r="U106" i="14"/>
  <c r="G106" i="14"/>
  <c r="H106" i="14" s="1"/>
  <c r="K102" i="14"/>
  <c r="U102" i="14"/>
  <c r="I98" i="14"/>
  <c r="J98" i="14" s="1"/>
  <c r="U98" i="14"/>
  <c r="K98" i="14"/>
  <c r="G98" i="14"/>
  <c r="H98" i="14" s="1"/>
  <c r="B98" i="14"/>
  <c r="D98" i="14"/>
  <c r="P98" i="14"/>
  <c r="I94" i="14"/>
  <c r="J94" i="14" s="1"/>
  <c r="U94" i="14"/>
  <c r="G94" i="14"/>
  <c r="H94" i="14" s="1"/>
  <c r="B94" i="14"/>
  <c r="D94" i="14"/>
  <c r="B90" i="14"/>
  <c r="U90" i="14"/>
  <c r="G90" i="14"/>
  <c r="H90" i="14" s="1"/>
  <c r="U86" i="14"/>
  <c r="K86" i="14"/>
  <c r="P86" i="14"/>
  <c r="U82" i="14"/>
  <c r="K82" i="14"/>
  <c r="D82" i="14"/>
  <c r="G82" i="14"/>
  <c r="H82" i="14" s="1"/>
  <c r="P82" i="14"/>
  <c r="U78" i="14"/>
  <c r="K78" i="14"/>
  <c r="B78" i="14"/>
  <c r="P78" i="14"/>
  <c r="G78" i="14"/>
  <c r="H78" i="14" s="1"/>
  <c r="U74" i="14"/>
  <c r="U70" i="14"/>
  <c r="G70" i="14"/>
  <c r="H70" i="14" s="1"/>
  <c r="B70" i="14"/>
  <c r="P70" i="14"/>
  <c r="K70" i="14"/>
  <c r="U66" i="14"/>
  <c r="K66" i="14"/>
  <c r="P66" i="14"/>
  <c r="G66" i="14"/>
  <c r="H66" i="14" s="1"/>
  <c r="B66" i="14"/>
  <c r="U62" i="14"/>
  <c r="K62" i="14"/>
  <c r="B62" i="14"/>
  <c r="P62" i="14"/>
  <c r="G62" i="14"/>
  <c r="H62" i="14" s="1"/>
  <c r="U58" i="14"/>
  <c r="P58" i="14"/>
  <c r="K58" i="14"/>
  <c r="U54" i="14"/>
  <c r="B54" i="14"/>
  <c r="P54" i="14"/>
  <c r="K54" i="14"/>
  <c r="G54" i="14"/>
  <c r="H54" i="14" s="1"/>
  <c r="U50" i="14"/>
  <c r="B50" i="14"/>
  <c r="G50" i="14"/>
  <c r="H50" i="14" s="1"/>
  <c r="P50" i="14"/>
  <c r="K50" i="14"/>
  <c r="U46" i="14"/>
  <c r="G46" i="14"/>
  <c r="H46" i="14" s="1"/>
  <c r="B46" i="14"/>
  <c r="P46" i="14"/>
  <c r="K46" i="14"/>
  <c r="U42" i="14"/>
  <c r="I38" i="14"/>
  <c r="J38" i="14" s="1"/>
  <c r="U38" i="14"/>
  <c r="D38" i="14"/>
  <c r="K38" i="14"/>
  <c r="B38" i="14"/>
  <c r="P38" i="14"/>
  <c r="G38" i="14"/>
  <c r="H38" i="14" s="1"/>
  <c r="U34" i="14"/>
  <c r="K34" i="14"/>
  <c r="P34" i="14"/>
  <c r="B34" i="14"/>
  <c r="U30" i="14"/>
  <c r="P30" i="14"/>
  <c r="K30" i="14"/>
  <c r="B30" i="14"/>
  <c r="U26" i="14"/>
  <c r="G26" i="14"/>
  <c r="H26" i="14" s="1"/>
  <c r="U22" i="14"/>
  <c r="B22" i="14"/>
  <c r="P22" i="14"/>
  <c r="K22" i="14"/>
  <c r="G22" i="14"/>
  <c r="H22" i="14" s="1"/>
  <c r="U18" i="14"/>
  <c r="K18" i="14"/>
  <c r="P18" i="14"/>
  <c r="B18" i="14"/>
  <c r="U14" i="14"/>
  <c r="U10" i="14"/>
  <c r="G10" i="14"/>
  <c r="H10" i="14" s="1"/>
  <c r="U6" i="14"/>
  <c r="B6" i="14"/>
  <c r="P6" i="14"/>
  <c r="K6" i="14"/>
  <c r="G6" i="14"/>
  <c r="H6" i="14" s="1"/>
  <c r="A399" i="10"/>
  <c r="A367" i="10"/>
  <c r="A351" i="10"/>
  <c r="A330" i="10"/>
  <c r="A319" i="10"/>
  <c r="A314" i="10"/>
  <c r="A298" i="10"/>
  <c r="A287" i="10"/>
  <c r="A282" i="10"/>
  <c r="A271" i="10"/>
  <c r="A266" i="10"/>
  <c r="A255" i="10"/>
  <c r="A250" i="10"/>
  <c r="A239" i="10"/>
  <c r="A234" i="10"/>
  <c r="A223" i="10"/>
  <c r="A218" i="10"/>
  <c r="A207" i="10"/>
  <c r="A202" i="10"/>
  <c r="A191" i="10"/>
  <c r="A186" i="10"/>
  <c r="A170" i="10"/>
  <c r="A159" i="10"/>
  <c r="D367" i="14"/>
  <c r="K359" i="14"/>
  <c r="I351" i="14"/>
  <c r="J351" i="14" s="1"/>
  <c r="A333" i="14"/>
  <c r="D322" i="14"/>
  <c r="D319" i="14"/>
  <c r="B314" i="14"/>
  <c r="B311" i="14"/>
  <c r="B302" i="14"/>
  <c r="D299" i="14"/>
  <c r="G262" i="14"/>
  <c r="H262" i="14" s="1"/>
  <c r="K254" i="14"/>
  <c r="D242" i="14"/>
  <c r="K219" i="14"/>
  <c r="P195" i="14"/>
  <c r="A67" i="14"/>
  <c r="D410" i="14"/>
  <c r="U410" i="14"/>
  <c r="O410" i="14"/>
  <c r="M410" i="14"/>
  <c r="B409" i="14"/>
  <c r="U409" i="14"/>
  <c r="O409" i="14"/>
  <c r="M409" i="14"/>
  <c r="G390" i="14"/>
  <c r="H390" i="14" s="1"/>
  <c r="B372" i="14"/>
  <c r="G372" i="14"/>
  <c r="H372" i="14" s="1"/>
  <c r="K372" i="14"/>
  <c r="P372" i="14"/>
  <c r="B344" i="14"/>
  <c r="G344" i="14"/>
  <c r="H344" i="14" s="1"/>
  <c r="K344" i="14"/>
  <c r="P344" i="14"/>
  <c r="D344" i="14"/>
  <c r="B336" i="14"/>
  <c r="G336" i="14"/>
  <c r="H336" i="14" s="1"/>
  <c r="K336" i="14"/>
  <c r="P336" i="14"/>
  <c r="D336" i="14"/>
  <c r="D300" i="14"/>
  <c r="B300" i="14"/>
  <c r="I300" i="14"/>
  <c r="J300" i="14" s="1"/>
  <c r="D284" i="14"/>
  <c r="B284" i="14"/>
  <c r="I284" i="14"/>
  <c r="J284" i="14" s="1"/>
  <c r="D268" i="14"/>
  <c r="B268" i="14"/>
  <c r="I268" i="14"/>
  <c r="J268" i="14" s="1"/>
  <c r="B196" i="14"/>
  <c r="G196" i="14"/>
  <c r="H196" i="14" s="1"/>
  <c r="K196" i="14"/>
  <c r="P196" i="14"/>
  <c r="D196" i="14"/>
  <c r="I196" i="14"/>
  <c r="J196" i="14" s="1"/>
  <c r="I182" i="14"/>
  <c r="J182" i="14" s="1"/>
  <c r="B182" i="14"/>
  <c r="D182" i="14"/>
  <c r="G182" i="14"/>
  <c r="H182" i="14" s="1"/>
  <c r="B132" i="14"/>
  <c r="G132" i="14"/>
  <c r="H132" i="14" s="1"/>
  <c r="K132" i="14"/>
  <c r="P132" i="14"/>
  <c r="D132" i="14"/>
  <c r="I132" i="14"/>
  <c r="J132" i="14" s="1"/>
  <c r="D42" i="14"/>
  <c r="I42" i="14"/>
  <c r="J42" i="14" s="1"/>
  <c r="B42" i="14"/>
  <c r="G42" i="14"/>
  <c r="H42" i="14" s="1"/>
  <c r="K42" i="14"/>
  <c r="P42" i="14"/>
  <c r="I405" i="14"/>
  <c r="J405" i="14" s="1"/>
  <c r="I401" i="14"/>
  <c r="J401" i="14" s="1"/>
  <c r="G394" i="14"/>
  <c r="H394" i="14" s="1"/>
  <c r="B392" i="14"/>
  <c r="G392" i="14"/>
  <c r="H392" i="14" s="1"/>
  <c r="K392" i="14"/>
  <c r="P392" i="14"/>
  <c r="K385" i="14"/>
  <c r="P374" i="14"/>
  <c r="P369" i="14"/>
  <c r="I360" i="14"/>
  <c r="J360" i="14" s="1"/>
  <c r="D357" i="14"/>
  <c r="I357" i="14"/>
  <c r="J357" i="14" s="1"/>
  <c r="I344" i="14"/>
  <c r="J344" i="14" s="1"/>
  <c r="D341" i="14"/>
  <c r="I341" i="14"/>
  <c r="J341" i="14" s="1"/>
  <c r="I328" i="14"/>
  <c r="J328" i="14" s="1"/>
  <c r="D317" i="14"/>
  <c r="I317" i="14"/>
  <c r="J317" i="14" s="1"/>
  <c r="I312" i="14"/>
  <c r="J312" i="14" s="1"/>
  <c r="D309" i="14"/>
  <c r="I309" i="14"/>
  <c r="J309" i="14" s="1"/>
  <c r="P300" i="14"/>
  <c r="I293" i="14"/>
  <c r="J293" i="14" s="1"/>
  <c r="D293" i="14"/>
  <c r="K293" i="14"/>
  <c r="P293" i="14"/>
  <c r="P284" i="14"/>
  <c r="I277" i="14"/>
  <c r="J277" i="14" s="1"/>
  <c r="D277" i="14"/>
  <c r="K277" i="14"/>
  <c r="P277" i="14"/>
  <c r="P268" i="14"/>
  <c r="K268" i="14"/>
  <c r="I186" i="14"/>
  <c r="J186" i="14" s="1"/>
  <c r="D186" i="14"/>
  <c r="K186" i="14"/>
  <c r="P186" i="14"/>
  <c r="B186" i="14"/>
  <c r="G186" i="14"/>
  <c r="H186" i="14" s="1"/>
  <c r="B57" i="14"/>
  <c r="G57" i="14"/>
  <c r="H57" i="14" s="1"/>
  <c r="K57" i="14"/>
  <c r="P57" i="14"/>
  <c r="D57" i="14"/>
  <c r="I57" i="14"/>
  <c r="J57" i="14" s="1"/>
  <c r="I410" i="14"/>
  <c r="J410" i="14" s="1"/>
  <c r="D409" i="14"/>
  <c r="I406" i="14"/>
  <c r="J406" i="14" s="1"/>
  <c r="D405" i="14"/>
  <c r="I402" i="14"/>
  <c r="J402" i="14" s="1"/>
  <c r="D401" i="14"/>
  <c r="B396" i="14"/>
  <c r="G396" i="14"/>
  <c r="H396" i="14" s="1"/>
  <c r="K396" i="14"/>
  <c r="P396" i="14"/>
  <c r="P394" i="14"/>
  <c r="K394" i="14"/>
  <c r="D390" i="14"/>
  <c r="P389" i="14"/>
  <c r="K389" i="14"/>
  <c r="B380" i="14"/>
  <c r="G380" i="14"/>
  <c r="H380" i="14" s="1"/>
  <c r="K380" i="14"/>
  <c r="P380" i="14"/>
  <c r="P378" i="14"/>
  <c r="K378" i="14"/>
  <c r="D374" i="14"/>
  <c r="P373" i="14"/>
  <c r="K373" i="14"/>
  <c r="B364" i="14"/>
  <c r="G364" i="14"/>
  <c r="H364" i="14" s="1"/>
  <c r="K364" i="14"/>
  <c r="P364" i="14"/>
  <c r="G357" i="14"/>
  <c r="H357" i="14" s="1"/>
  <c r="B356" i="14"/>
  <c r="G356" i="14"/>
  <c r="H356" i="14" s="1"/>
  <c r="K356" i="14"/>
  <c r="P356" i="14"/>
  <c r="D356" i="14"/>
  <c r="B348" i="14"/>
  <c r="G348" i="14"/>
  <c r="H348" i="14" s="1"/>
  <c r="K348" i="14"/>
  <c r="P348" i="14"/>
  <c r="D348" i="14"/>
  <c r="G341" i="14"/>
  <c r="H341" i="14" s="1"/>
  <c r="B340" i="14"/>
  <c r="G340" i="14"/>
  <c r="H340" i="14" s="1"/>
  <c r="K340" i="14"/>
  <c r="P340" i="14"/>
  <c r="D340" i="14"/>
  <c r="B332" i="14"/>
  <c r="G332" i="14"/>
  <c r="H332" i="14" s="1"/>
  <c r="K332" i="14"/>
  <c r="P332" i="14"/>
  <c r="D332" i="14"/>
  <c r="B324" i="14"/>
  <c r="G324" i="14"/>
  <c r="H324" i="14" s="1"/>
  <c r="K324" i="14"/>
  <c r="P324" i="14"/>
  <c r="D324" i="14"/>
  <c r="G317" i="14"/>
  <c r="H317" i="14" s="1"/>
  <c r="B316" i="14"/>
  <c r="G316" i="14"/>
  <c r="H316" i="14" s="1"/>
  <c r="K316" i="14"/>
  <c r="P316" i="14"/>
  <c r="D316" i="14"/>
  <c r="G309" i="14"/>
  <c r="H309" i="14" s="1"/>
  <c r="I305" i="14"/>
  <c r="J305" i="14" s="1"/>
  <c r="B305" i="14"/>
  <c r="D305" i="14"/>
  <c r="D304" i="14"/>
  <c r="K304" i="14"/>
  <c r="P304" i="14"/>
  <c r="G300" i="14"/>
  <c r="H300" i="14" s="1"/>
  <c r="I289" i="14"/>
  <c r="J289" i="14" s="1"/>
  <c r="B289" i="14"/>
  <c r="D289" i="14"/>
  <c r="D288" i="14"/>
  <c r="K288" i="14"/>
  <c r="P288" i="14"/>
  <c r="G284" i="14"/>
  <c r="H284" i="14" s="1"/>
  <c r="I273" i="14"/>
  <c r="J273" i="14" s="1"/>
  <c r="B273" i="14"/>
  <c r="D273" i="14"/>
  <c r="D272" i="14"/>
  <c r="K272" i="14"/>
  <c r="P272" i="14"/>
  <c r="G268" i="14"/>
  <c r="H268" i="14" s="1"/>
  <c r="D257" i="14"/>
  <c r="I257" i="14"/>
  <c r="J257" i="14" s="1"/>
  <c r="G257" i="14"/>
  <c r="H257" i="14" s="1"/>
  <c r="B252" i="14"/>
  <c r="G252" i="14"/>
  <c r="H252" i="14" s="1"/>
  <c r="K252" i="14"/>
  <c r="P252" i="14"/>
  <c r="D252" i="14"/>
  <c r="I252" i="14"/>
  <c r="J252" i="14" s="1"/>
  <c r="B212" i="14"/>
  <c r="G212" i="14"/>
  <c r="H212" i="14" s="1"/>
  <c r="K212" i="14"/>
  <c r="P212" i="14"/>
  <c r="D212" i="14"/>
  <c r="I212" i="14"/>
  <c r="J212" i="14" s="1"/>
  <c r="D193" i="14"/>
  <c r="B193" i="14"/>
  <c r="I193" i="14"/>
  <c r="J193" i="14" s="1"/>
  <c r="G193" i="14"/>
  <c r="H193" i="14" s="1"/>
  <c r="K193" i="14"/>
  <c r="P193" i="14"/>
  <c r="D181" i="14"/>
  <c r="K181" i="14"/>
  <c r="P181" i="14"/>
  <c r="B181" i="14"/>
  <c r="G181" i="14"/>
  <c r="H181" i="14" s="1"/>
  <c r="D177" i="14"/>
  <c r="B177" i="14"/>
  <c r="I177" i="14"/>
  <c r="J177" i="14" s="1"/>
  <c r="G177" i="14"/>
  <c r="H177" i="14" s="1"/>
  <c r="B148" i="14"/>
  <c r="G148" i="14"/>
  <c r="H148" i="14" s="1"/>
  <c r="K148" i="14"/>
  <c r="P148" i="14"/>
  <c r="D148" i="14"/>
  <c r="I148" i="14"/>
  <c r="J148" i="14" s="1"/>
  <c r="B388" i="14"/>
  <c r="G388" i="14"/>
  <c r="H388" i="14" s="1"/>
  <c r="K388" i="14"/>
  <c r="P388" i="14"/>
  <c r="G385" i="14"/>
  <c r="H385" i="14" s="1"/>
  <c r="G374" i="14"/>
  <c r="H374" i="14" s="1"/>
  <c r="G369" i="14"/>
  <c r="H369" i="14" s="1"/>
  <c r="B360" i="14"/>
  <c r="G360" i="14"/>
  <c r="H360" i="14" s="1"/>
  <c r="K360" i="14"/>
  <c r="P360" i="14"/>
  <c r="D360" i="14"/>
  <c r="B352" i="14"/>
  <c r="G352" i="14"/>
  <c r="H352" i="14" s="1"/>
  <c r="K352" i="14"/>
  <c r="P352" i="14"/>
  <c r="D352" i="14"/>
  <c r="B328" i="14"/>
  <c r="G328" i="14"/>
  <c r="H328" i="14" s="1"/>
  <c r="K328" i="14"/>
  <c r="P328" i="14"/>
  <c r="D328" i="14"/>
  <c r="B320" i="14"/>
  <c r="G320" i="14"/>
  <c r="H320" i="14" s="1"/>
  <c r="K320" i="14"/>
  <c r="P320" i="14"/>
  <c r="D320" i="14"/>
  <c r="B312" i="14"/>
  <c r="G312" i="14"/>
  <c r="H312" i="14" s="1"/>
  <c r="K312" i="14"/>
  <c r="P312" i="14"/>
  <c r="D312" i="14"/>
  <c r="B248" i="14"/>
  <c r="G248" i="14"/>
  <c r="H248" i="14" s="1"/>
  <c r="K248" i="14"/>
  <c r="P248" i="14"/>
  <c r="D248" i="14"/>
  <c r="D241" i="14"/>
  <c r="B241" i="14"/>
  <c r="I241" i="14"/>
  <c r="J241" i="14" s="1"/>
  <c r="G241" i="14"/>
  <c r="H241" i="14" s="1"/>
  <c r="I202" i="14"/>
  <c r="J202" i="14" s="1"/>
  <c r="D202" i="14"/>
  <c r="K202" i="14"/>
  <c r="P202" i="14"/>
  <c r="G202" i="14"/>
  <c r="H202" i="14" s="1"/>
  <c r="I409" i="14"/>
  <c r="J409" i="14" s="1"/>
  <c r="P390" i="14"/>
  <c r="K390" i="14"/>
  <c r="P385" i="14"/>
  <c r="G378" i="14"/>
  <c r="H378" i="14" s="1"/>
  <c r="B376" i="14"/>
  <c r="G376" i="14"/>
  <c r="H376" i="14" s="1"/>
  <c r="K376" i="14"/>
  <c r="P376" i="14"/>
  <c r="K374" i="14"/>
  <c r="G373" i="14"/>
  <c r="H373" i="14" s="1"/>
  <c r="K369" i="14"/>
  <c r="I352" i="14"/>
  <c r="J352" i="14" s="1"/>
  <c r="D349" i="14"/>
  <c r="I349" i="14"/>
  <c r="J349" i="14" s="1"/>
  <c r="I336" i="14"/>
  <c r="J336" i="14" s="1"/>
  <c r="D333" i="14"/>
  <c r="I333" i="14"/>
  <c r="J333" i="14" s="1"/>
  <c r="D325" i="14"/>
  <c r="I325" i="14"/>
  <c r="J325" i="14" s="1"/>
  <c r="I320" i="14"/>
  <c r="J320" i="14" s="1"/>
  <c r="B303" i="14"/>
  <c r="G303" i="14"/>
  <c r="H303" i="14" s="1"/>
  <c r="K303" i="14"/>
  <c r="P303" i="14"/>
  <c r="D303" i="14"/>
  <c r="I303" i="14"/>
  <c r="J303" i="14" s="1"/>
  <c r="K300" i="14"/>
  <c r="B287" i="14"/>
  <c r="G287" i="14"/>
  <c r="H287" i="14" s="1"/>
  <c r="K287" i="14"/>
  <c r="P287" i="14"/>
  <c r="D287" i="14"/>
  <c r="I287" i="14"/>
  <c r="J287" i="14" s="1"/>
  <c r="K284" i="14"/>
  <c r="B271" i="14"/>
  <c r="G271" i="14"/>
  <c r="H271" i="14" s="1"/>
  <c r="K271" i="14"/>
  <c r="P271" i="14"/>
  <c r="D271" i="14"/>
  <c r="I271" i="14"/>
  <c r="J271" i="14" s="1"/>
  <c r="B264" i="14"/>
  <c r="G264" i="14"/>
  <c r="H264" i="14" s="1"/>
  <c r="K264" i="14"/>
  <c r="D264" i="14"/>
  <c r="B232" i="14"/>
  <c r="G232" i="14"/>
  <c r="H232" i="14" s="1"/>
  <c r="K232" i="14"/>
  <c r="P232" i="14"/>
  <c r="D232" i="14"/>
  <c r="I198" i="14"/>
  <c r="J198" i="14" s="1"/>
  <c r="B198" i="14"/>
  <c r="D198" i="14"/>
  <c r="G198" i="14"/>
  <c r="H198" i="14" s="1"/>
  <c r="K198" i="14"/>
  <c r="P198" i="14"/>
  <c r="B168" i="14"/>
  <c r="G168" i="14"/>
  <c r="H168" i="14" s="1"/>
  <c r="K168" i="14"/>
  <c r="P168" i="14"/>
  <c r="D168" i="14"/>
  <c r="P409" i="14"/>
  <c r="K409" i="14"/>
  <c r="G409" i="14"/>
  <c r="H409" i="14" s="1"/>
  <c r="P405" i="14"/>
  <c r="K405" i="14"/>
  <c r="G405" i="14"/>
  <c r="H405" i="14" s="1"/>
  <c r="P401" i="14"/>
  <c r="K401" i="14"/>
  <c r="G401" i="14"/>
  <c r="H401" i="14" s="1"/>
  <c r="B400" i="14"/>
  <c r="G400" i="14"/>
  <c r="H400" i="14" s="1"/>
  <c r="K400" i="14"/>
  <c r="P400" i="14"/>
  <c r="P398" i="14"/>
  <c r="K398" i="14"/>
  <c r="D394" i="14"/>
  <c r="P393" i="14"/>
  <c r="K393" i="14"/>
  <c r="B390" i="14"/>
  <c r="I388" i="14"/>
  <c r="J388" i="14" s="1"/>
  <c r="D388" i="14"/>
  <c r="I385" i="14"/>
  <c r="J385" i="14" s="1"/>
  <c r="B385" i="14"/>
  <c r="B384" i="14"/>
  <c r="G384" i="14"/>
  <c r="H384" i="14" s="1"/>
  <c r="K384" i="14"/>
  <c r="P384" i="14"/>
  <c r="P382" i="14"/>
  <c r="K382" i="14"/>
  <c r="D378" i="14"/>
  <c r="P377" i="14"/>
  <c r="K377" i="14"/>
  <c r="B374" i="14"/>
  <c r="I372" i="14"/>
  <c r="J372" i="14" s="1"/>
  <c r="D372" i="14"/>
  <c r="I369" i="14"/>
  <c r="J369" i="14" s="1"/>
  <c r="B369" i="14"/>
  <c r="B368" i="14"/>
  <c r="G368" i="14"/>
  <c r="H368" i="14" s="1"/>
  <c r="K368" i="14"/>
  <c r="P368" i="14"/>
  <c r="P366" i="14"/>
  <c r="K366" i="14"/>
  <c r="D361" i="14"/>
  <c r="I361" i="14"/>
  <c r="J361" i="14" s="1"/>
  <c r="I356" i="14"/>
  <c r="J356" i="14" s="1"/>
  <c r="D353" i="14"/>
  <c r="I353" i="14"/>
  <c r="J353" i="14" s="1"/>
  <c r="I348" i="14"/>
  <c r="J348" i="14" s="1"/>
  <c r="D345" i="14"/>
  <c r="I345" i="14"/>
  <c r="J345" i="14" s="1"/>
  <c r="I340" i="14"/>
  <c r="J340" i="14" s="1"/>
  <c r="D337" i="14"/>
  <c r="I337" i="14"/>
  <c r="J337" i="14" s="1"/>
  <c r="I332" i="14"/>
  <c r="J332" i="14" s="1"/>
  <c r="D329" i="14"/>
  <c r="I329" i="14"/>
  <c r="J329" i="14" s="1"/>
  <c r="I324" i="14"/>
  <c r="J324" i="14" s="1"/>
  <c r="D321" i="14"/>
  <c r="I321" i="14"/>
  <c r="J321" i="14" s="1"/>
  <c r="I316" i="14"/>
  <c r="J316" i="14" s="1"/>
  <c r="D313" i="14"/>
  <c r="I313" i="14"/>
  <c r="J313" i="14" s="1"/>
  <c r="B307" i="14"/>
  <c r="G307" i="14"/>
  <c r="H307" i="14" s="1"/>
  <c r="K307" i="14"/>
  <c r="P307" i="14"/>
  <c r="P305" i="14"/>
  <c r="K305" i="14"/>
  <c r="I304" i="14"/>
  <c r="J304" i="14" s="1"/>
  <c r="G293" i="14"/>
  <c r="H293" i="14" s="1"/>
  <c r="B291" i="14"/>
  <c r="G291" i="14"/>
  <c r="H291" i="14" s="1"/>
  <c r="K291" i="14"/>
  <c r="P291" i="14"/>
  <c r="P289" i="14"/>
  <c r="K289" i="14"/>
  <c r="I288" i="14"/>
  <c r="J288" i="14" s="1"/>
  <c r="G277" i="14"/>
  <c r="H277" i="14" s="1"/>
  <c r="B275" i="14"/>
  <c r="G275" i="14"/>
  <c r="H275" i="14" s="1"/>
  <c r="K275" i="14"/>
  <c r="P275" i="14"/>
  <c r="P273" i="14"/>
  <c r="K273" i="14"/>
  <c r="I272" i="14"/>
  <c r="J272" i="14" s="1"/>
  <c r="P264" i="14"/>
  <c r="P257" i="14"/>
  <c r="K257" i="14"/>
  <c r="D253" i="14"/>
  <c r="I253" i="14"/>
  <c r="J253" i="14" s="1"/>
  <c r="B253" i="14"/>
  <c r="K253" i="14"/>
  <c r="P253" i="14"/>
  <c r="I248" i="14"/>
  <c r="J248" i="14" s="1"/>
  <c r="P241" i="14"/>
  <c r="K241" i="14"/>
  <c r="B202" i="14"/>
  <c r="D197" i="14"/>
  <c r="K197" i="14"/>
  <c r="P197" i="14"/>
  <c r="G197" i="14"/>
  <c r="H197" i="14" s="1"/>
  <c r="I197" i="14"/>
  <c r="J197" i="14" s="1"/>
  <c r="B184" i="14"/>
  <c r="G184" i="14"/>
  <c r="H184" i="14" s="1"/>
  <c r="K184" i="14"/>
  <c r="P184" i="14"/>
  <c r="I184" i="14"/>
  <c r="J184" i="14" s="1"/>
  <c r="P182" i="14"/>
  <c r="K182" i="14"/>
  <c r="D138" i="14"/>
  <c r="I138" i="14"/>
  <c r="J138" i="14" s="1"/>
  <c r="B138" i="14"/>
  <c r="K138" i="14"/>
  <c r="P138" i="14"/>
  <c r="G138" i="14"/>
  <c r="H138" i="14" s="1"/>
  <c r="I134" i="14"/>
  <c r="J134" i="14" s="1"/>
  <c r="B134" i="14"/>
  <c r="D134" i="14"/>
  <c r="K134" i="14"/>
  <c r="P134" i="14"/>
  <c r="B120" i="14"/>
  <c r="G120" i="14"/>
  <c r="H120" i="14" s="1"/>
  <c r="K120" i="14"/>
  <c r="P120" i="14"/>
  <c r="I120" i="14"/>
  <c r="J120" i="14" s="1"/>
  <c r="D120" i="14"/>
  <c r="I118" i="14"/>
  <c r="J118" i="14" s="1"/>
  <c r="B118" i="14"/>
  <c r="D118" i="14"/>
  <c r="G118" i="14"/>
  <c r="H118" i="14" s="1"/>
  <c r="D101" i="14"/>
  <c r="K101" i="14"/>
  <c r="P101" i="14"/>
  <c r="B101" i="14"/>
  <c r="G101" i="14"/>
  <c r="H101" i="14" s="1"/>
  <c r="B88" i="14"/>
  <c r="G88" i="14"/>
  <c r="H88" i="14" s="1"/>
  <c r="K88" i="14"/>
  <c r="P88" i="14"/>
  <c r="I88" i="14"/>
  <c r="J88" i="14" s="1"/>
  <c r="D88" i="14"/>
  <c r="I86" i="14"/>
  <c r="J86" i="14" s="1"/>
  <c r="B86" i="14"/>
  <c r="D86" i="14"/>
  <c r="G86" i="14"/>
  <c r="H86" i="14" s="1"/>
  <c r="B295" i="14"/>
  <c r="G295" i="14"/>
  <c r="H295" i="14" s="1"/>
  <c r="K295" i="14"/>
  <c r="P295" i="14"/>
  <c r="B279" i="14"/>
  <c r="G279" i="14"/>
  <c r="H279" i="14" s="1"/>
  <c r="K279" i="14"/>
  <c r="P279" i="14"/>
  <c r="D261" i="14"/>
  <c r="I261" i="14"/>
  <c r="J261" i="14" s="1"/>
  <c r="B256" i="14"/>
  <c r="G256" i="14"/>
  <c r="H256" i="14" s="1"/>
  <c r="K256" i="14"/>
  <c r="P256" i="14"/>
  <c r="D256" i="14"/>
  <c r="D245" i="14"/>
  <c r="I245" i="14"/>
  <c r="J245" i="14" s="1"/>
  <c r="B228" i="14"/>
  <c r="G228" i="14"/>
  <c r="H228" i="14" s="1"/>
  <c r="K228" i="14"/>
  <c r="P228" i="14"/>
  <c r="D228" i="14"/>
  <c r="I228" i="14"/>
  <c r="J228" i="14" s="1"/>
  <c r="I218" i="14"/>
  <c r="J218" i="14" s="1"/>
  <c r="D218" i="14"/>
  <c r="K218" i="14"/>
  <c r="P218" i="14"/>
  <c r="I214" i="14"/>
  <c r="J214" i="14" s="1"/>
  <c r="B214" i="14"/>
  <c r="D214" i="14"/>
  <c r="D213" i="14"/>
  <c r="K213" i="14"/>
  <c r="P213" i="14"/>
  <c r="D209" i="14"/>
  <c r="B209" i="14"/>
  <c r="I209" i="14"/>
  <c r="J209" i="14" s="1"/>
  <c r="B200" i="14"/>
  <c r="G200" i="14"/>
  <c r="H200" i="14" s="1"/>
  <c r="K200" i="14"/>
  <c r="P200" i="14"/>
  <c r="B164" i="14"/>
  <c r="G164" i="14"/>
  <c r="H164" i="14" s="1"/>
  <c r="K164" i="14"/>
  <c r="P164" i="14"/>
  <c r="D164" i="14"/>
  <c r="I164" i="14"/>
  <c r="J164" i="14" s="1"/>
  <c r="I154" i="14"/>
  <c r="J154" i="14" s="1"/>
  <c r="D154" i="14"/>
  <c r="K154" i="14"/>
  <c r="P154" i="14"/>
  <c r="I150" i="14"/>
  <c r="J150" i="14" s="1"/>
  <c r="B150" i="14"/>
  <c r="D150" i="14"/>
  <c r="D149" i="14"/>
  <c r="K149" i="14"/>
  <c r="P149" i="14"/>
  <c r="D145" i="14"/>
  <c r="B145" i="14"/>
  <c r="I145" i="14"/>
  <c r="J145" i="14" s="1"/>
  <c r="B104" i="14"/>
  <c r="G104" i="14"/>
  <c r="H104" i="14" s="1"/>
  <c r="K104" i="14"/>
  <c r="P104" i="14"/>
  <c r="I104" i="14"/>
  <c r="J104" i="14" s="1"/>
  <c r="P102" i="14"/>
  <c r="P308" i="14"/>
  <c r="K308" i="14"/>
  <c r="B299" i="14"/>
  <c r="G299" i="14"/>
  <c r="H299" i="14" s="1"/>
  <c r="K299" i="14"/>
  <c r="P299" i="14"/>
  <c r="P297" i="14"/>
  <c r="K297" i="14"/>
  <c r="P292" i="14"/>
  <c r="K292" i="14"/>
  <c r="B283" i="14"/>
  <c r="G283" i="14"/>
  <c r="H283" i="14" s="1"/>
  <c r="K283" i="14"/>
  <c r="P283" i="14"/>
  <c r="P281" i="14"/>
  <c r="K281" i="14"/>
  <c r="P276" i="14"/>
  <c r="K276" i="14"/>
  <c r="B267" i="14"/>
  <c r="G267" i="14"/>
  <c r="H267" i="14" s="1"/>
  <c r="K267" i="14"/>
  <c r="P267" i="14"/>
  <c r="P265" i="14"/>
  <c r="K265" i="14"/>
  <c r="G261" i="14"/>
  <c r="H261" i="14" s="1"/>
  <c r="B260" i="14"/>
  <c r="G260" i="14"/>
  <c r="H260" i="14" s="1"/>
  <c r="K260" i="14"/>
  <c r="P260" i="14"/>
  <c r="D260" i="14"/>
  <c r="I256" i="14"/>
  <c r="J256" i="14" s="1"/>
  <c r="D249" i="14"/>
  <c r="I249" i="14"/>
  <c r="J249" i="14" s="1"/>
  <c r="G245" i="14"/>
  <c r="H245" i="14" s="1"/>
  <c r="B244" i="14"/>
  <c r="G244" i="14"/>
  <c r="H244" i="14" s="1"/>
  <c r="K244" i="14"/>
  <c r="P244" i="14"/>
  <c r="D244" i="14"/>
  <c r="I234" i="14"/>
  <c r="J234" i="14" s="1"/>
  <c r="D234" i="14"/>
  <c r="K234" i="14"/>
  <c r="P234" i="14"/>
  <c r="I230" i="14"/>
  <c r="J230" i="14" s="1"/>
  <c r="B230" i="14"/>
  <c r="D230" i="14"/>
  <c r="D229" i="14"/>
  <c r="K229" i="14"/>
  <c r="P229" i="14"/>
  <c r="D225" i="14"/>
  <c r="B225" i="14"/>
  <c r="I225" i="14"/>
  <c r="J225" i="14" s="1"/>
  <c r="B216" i="14"/>
  <c r="G216" i="14"/>
  <c r="H216" i="14" s="1"/>
  <c r="K216" i="14"/>
  <c r="P216" i="14"/>
  <c r="P214" i="14"/>
  <c r="K214" i="14"/>
  <c r="I213" i="14"/>
  <c r="J213" i="14" s="1"/>
  <c r="B180" i="14"/>
  <c r="G180" i="14"/>
  <c r="H180" i="14" s="1"/>
  <c r="K180" i="14"/>
  <c r="P180" i="14"/>
  <c r="D180" i="14"/>
  <c r="I180" i="14"/>
  <c r="J180" i="14" s="1"/>
  <c r="I170" i="14"/>
  <c r="J170" i="14" s="1"/>
  <c r="D170" i="14"/>
  <c r="K170" i="14"/>
  <c r="P170" i="14"/>
  <c r="I166" i="14"/>
  <c r="J166" i="14" s="1"/>
  <c r="B166" i="14"/>
  <c r="D166" i="14"/>
  <c r="D165" i="14"/>
  <c r="K165" i="14"/>
  <c r="P165" i="14"/>
  <c r="D161" i="14"/>
  <c r="B161" i="14"/>
  <c r="I161" i="14"/>
  <c r="J161" i="14" s="1"/>
  <c r="B152" i="14"/>
  <c r="G152" i="14"/>
  <c r="H152" i="14" s="1"/>
  <c r="K152" i="14"/>
  <c r="P152" i="14"/>
  <c r="P150" i="14"/>
  <c r="K150" i="14"/>
  <c r="I149" i="14"/>
  <c r="J149" i="14" s="1"/>
  <c r="D129" i="14"/>
  <c r="B129" i="14"/>
  <c r="I129" i="14"/>
  <c r="J129" i="14" s="1"/>
  <c r="G129" i="14"/>
  <c r="H129" i="14" s="1"/>
  <c r="B124" i="14"/>
  <c r="G124" i="14"/>
  <c r="H124" i="14" s="1"/>
  <c r="K124" i="14"/>
  <c r="P124" i="14"/>
  <c r="D117" i="14"/>
  <c r="K117" i="14"/>
  <c r="P117" i="14"/>
  <c r="B117" i="14"/>
  <c r="G117" i="14"/>
  <c r="H117" i="14" s="1"/>
  <c r="I102" i="14"/>
  <c r="J102" i="14" s="1"/>
  <c r="B102" i="14"/>
  <c r="D102" i="14"/>
  <c r="G102" i="14"/>
  <c r="H102" i="14" s="1"/>
  <c r="D85" i="14"/>
  <c r="K85" i="14"/>
  <c r="P85" i="14"/>
  <c r="B85" i="14"/>
  <c r="G85" i="14"/>
  <c r="H85" i="14" s="1"/>
  <c r="D74" i="14"/>
  <c r="I74" i="14"/>
  <c r="J74" i="14" s="1"/>
  <c r="B74" i="14"/>
  <c r="G74" i="14"/>
  <c r="H74" i="14" s="1"/>
  <c r="K74" i="14"/>
  <c r="P74" i="14"/>
  <c r="B61" i="14"/>
  <c r="G61" i="14"/>
  <c r="H61" i="14" s="1"/>
  <c r="K61" i="14"/>
  <c r="P61" i="14"/>
  <c r="D61" i="14"/>
  <c r="I61" i="14"/>
  <c r="J61" i="14" s="1"/>
  <c r="P263" i="14"/>
  <c r="K263" i="14"/>
  <c r="G263" i="14"/>
  <c r="H263" i="14" s="1"/>
  <c r="P259" i="14"/>
  <c r="K259" i="14"/>
  <c r="G259" i="14"/>
  <c r="H259" i="14" s="1"/>
  <c r="P255" i="14"/>
  <c r="K255" i="14"/>
  <c r="G255" i="14"/>
  <c r="H255" i="14" s="1"/>
  <c r="P251" i="14"/>
  <c r="K251" i="14"/>
  <c r="G251" i="14"/>
  <c r="H251" i="14" s="1"/>
  <c r="P247" i="14"/>
  <c r="K247" i="14"/>
  <c r="G247" i="14"/>
  <c r="H247" i="14" s="1"/>
  <c r="B242" i="14"/>
  <c r="I240" i="14"/>
  <c r="J240" i="14" s="1"/>
  <c r="I237" i="14"/>
  <c r="J237" i="14" s="1"/>
  <c r="B237" i="14"/>
  <c r="B236" i="14"/>
  <c r="G236" i="14"/>
  <c r="H236" i="14" s="1"/>
  <c r="K236" i="14"/>
  <c r="P236" i="14"/>
  <c r="B226" i="14"/>
  <c r="I224" i="14"/>
  <c r="J224" i="14" s="1"/>
  <c r="I221" i="14"/>
  <c r="J221" i="14" s="1"/>
  <c r="B221" i="14"/>
  <c r="B220" i="14"/>
  <c r="G220" i="14"/>
  <c r="H220" i="14" s="1"/>
  <c r="K220" i="14"/>
  <c r="P220" i="14"/>
  <c r="B210" i="14"/>
  <c r="I208" i="14"/>
  <c r="J208" i="14" s="1"/>
  <c r="I205" i="14"/>
  <c r="J205" i="14" s="1"/>
  <c r="B205" i="14"/>
  <c r="B204" i="14"/>
  <c r="G204" i="14"/>
  <c r="H204" i="14" s="1"/>
  <c r="K204" i="14"/>
  <c r="P204" i="14"/>
  <c r="B194" i="14"/>
  <c r="I192" i="14"/>
  <c r="J192" i="14" s="1"/>
  <c r="I189" i="14"/>
  <c r="J189" i="14" s="1"/>
  <c r="B189" i="14"/>
  <c r="B188" i="14"/>
  <c r="G188" i="14"/>
  <c r="H188" i="14" s="1"/>
  <c r="K188" i="14"/>
  <c r="P188" i="14"/>
  <c r="B178" i="14"/>
  <c r="I176" i="14"/>
  <c r="J176" i="14" s="1"/>
  <c r="I173" i="14"/>
  <c r="J173" i="14" s="1"/>
  <c r="B173" i="14"/>
  <c r="B172" i="14"/>
  <c r="G172" i="14"/>
  <c r="H172" i="14" s="1"/>
  <c r="K172" i="14"/>
  <c r="P172" i="14"/>
  <c r="B162" i="14"/>
  <c r="I160" i="14"/>
  <c r="J160" i="14" s="1"/>
  <c r="I157" i="14"/>
  <c r="J157" i="14" s="1"/>
  <c r="B157" i="14"/>
  <c r="B156" i="14"/>
  <c r="G156" i="14"/>
  <c r="H156" i="14" s="1"/>
  <c r="K156" i="14"/>
  <c r="P156" i="14"/>
  <c r="B146" i="14"/>
  <c r="I144" i="14"/>
  <c r="J144" i="14" s="1"/>
  <c r="I141" i="14"/>
  <c r="J141" i="14" s="1"/>
  <c r="B141" i="14"/>
  <c r="B140" i="14"/>
  <c r="G140" i="14"/>
  <c r="H140" i="14" s="1"/>
  <c r="K140" i="14"/>
  <c r="P140" i="14"/>
  <c r="D137" i="14"/>
  <c r="K137" i="14"/>
  <c r="P137" i="14"/>
  <c r="P133" i="14"/>
  <c r="K133" i="14"/>
  <c r="B133" i="14"/>
  <c r="I126" i="14"/>
  <c r="J126" i="14" s="1"/>
  <c r="K126" i="14"/>
  <c r="P126" i="14"/>
  <c r="D113" i="14"/>
  <c r="B113" i="14"/>
  <c r="I113" i="14"/>
  <c r="J113" i="14" s="1"/>
  <c r="D97" i="14"/>
  <c r="B97" i="14"/>
  <c r="I97" i="14"/>
  <c r="J97" i="14" s="1"/>
  <c r="B73" i="14"/>
  <c r="G73" i="14"/>
  <c r="H73" i="14" s="1"/>
  <c r="K73" i="14"/>
  <c r="P73" i="14"/>
  <c r="D73" i="14"/>
  <c r="I73" i="14"/>
  <c r="J73" i="14" s="1"/>
  <c r="D58" i="14"/>
  <c r="I58" i="14"/>
  <c r="J58" i="14" s="1"/>
  <c r="B58" i="14"/>
  <c r="G58" i="14"/>
  <c r="H58" i="14" s="1"/>
  <c r="B41" i="14"/>
  <c r="G41" i="14"/>
  <c r="H41" i="14" s="1"/>
  <c r="K41" i="14"/>
  <c r="P41" i="14"/>
  <c r="D41" i="14"/>
  <c r="I41" i="14"/>
  <c r="J41" i="14" s="1"/>
  <c r="B240" i="14"/>
  <c r="G240" i="14"/>
  <c r="H240" i="14" s="1"/>
  <c r="K240" i="14"/>
  <c r="P240" i="14"/>
  <c r="B224" i="14"/>
  <c r="G224" i="14"/>
  <c r="H224" i="14" s="1"/>
  <c r="K224" i="14"/>
  <c r="P224" i="14"/>
  <c r="B208" i="14"/>
  <c r="G208" i="14"/>
  <c r="H208" i="14" s="1"/>
  <c r="K208" i="14"/>
  <c r="P208" i="14"/>
  <c r="B192" i="14"/>
  <c r="G192" i="14"/>
  <c r="H192" i="14" s="1"/>
  <c r="K192" i="14"/>
  <c r="P192" i="14"/>
  <c r="B176" i="14"/>
  <c r="G176" i="14"/>
  <c r="H176" i="14" s="1"/>
  <c r="K176" i="14"/>
  <c r="P176" i="14"/>
  <c r="B160" i="14"/>
  <c r="G160" i="14"/>
  <c r="H160" i="14" s="1"/>
  <c r="K160" i="14"/>
  <c r="P160" i="14"/>
  <c r="B144" i="14"/>
  <c r="G144" i="14"/>
  <c r="H144" i="14" s="1"/>
  <c r="K144" i="14"/>
  <c r="P144" i="14"/>
  <c r="B136" i="14"/>
  <c r="G136" i="14"/>
  <c r="H136" i="14" s="1"/>
  <c r="K136" i="14"/>
  <c r="P136" i="14"/>
  <c r="I122" i="14"/>
  <c r="J122" i="14" s="1"/>
  <c r="D122" i="14"/>
  <c r="K122" i="14"/>
  <c r="P122" i="14"/>
  <c r="B116" i="14"/>
  <c r="G116" i="14"/>
  <c r="H116" i="14" s="1"/>
  <c r="K116" i="14"/>
  <c r="P116" i="14"/>
  <c r="D116" i="14"/>
  <c r="I116" i="14"/>
  <c r="J116" i="14" s="1"/>
  <c r="I106" i="14"/>
  <c r="J106" i="14" s="1"/>
  <c r="D106" i="14"/>
  <c r="K106" i="14"/>
  <c r="P106" i="14"/>
  <c r="B100" i="14"/>
  <c r="G100" i="14"/>
  <c r="H100" i="14" s="1"/>
  <c r="K100" i="14"/>
  <c r="P100" i="14"/>
  <c r="D100" i="14"/>
  <c r="I100" i="14"/>
  <c r="J100" i="14" s="1"/>
  <c r="I90" i="14"/>
  <c r="J90" i="14" s="1"/>
  <c r="D90" i="14"/>
  <c r="K90" i="14"/>
  <c r="P90" i="14"/>
  <c r="B77" i="14"/>
  <c r="G77" i="14"/>
  <c r="H77" i="14" s="1"/>
  <c r="K77" i="14"/>
  <c r="P77" i="14"/>
  <c r="D77" i="14"/>
  <c r="I77" i="14"/>
  <c r="J77" i="14" s="1"/>
  <c r="B45" i="14"/>
  <c r="G45" i="14"/>
  <c r="H45" i="14" s="1"/>
  <c r="K45" i="14"/>
  <c r="P45" i="14"/>
  <c r="D45" i="14"/>
  <c r="I45" i="14"/>
  <c r="J45" i="14" s="1"/>
  <c r="D25" i="14"/>
  <c r="B25" i="14"/>
  <c r="G25" i="14"/>
  <c r="H25" i="14" s="1"/>
  <c r="K25" i="14"/>
  <c r="P25" i="14"/>
  <c r="I25" i="14"/>
  <c r="J25" i="14" s="1"/>
  <c r="B108" i="14"/>
  <c r="G108" i="14"/>
  <c r="H108" i="14" s="1"/>
  <c r="K108" i="14"/>
  <c r="P108" i="14"/>
  <c r="B92" i="14"/>
  <c r="G92" i="14"/>
  <c r="H92" i="14" s="1"/>
  <c r="K92" i="14"/>
  <c r="P92" i="14"/>
  <c r="B84" i="14"/>
  <c r="G84" i="14"/>
  <c r="H84" i="14" s="1"/>
  <c r="K84" i="14"/>
  <c r="P84" i="14"/>
  <c r="D66" i="14"/>
  <c r="I66" i="14"/>
  <c r="J66" i="14" s="1"/>
  <c r="B65" i="14"/>
  <c r="G65" i="14"/>
  <c r="H65" i="14" s="1"/>
  <c r="K65" i="14"/>
  <c r="P65" i="14"/>
  <c r="D65" i="14"/>
  <c r="I65" i="14"/>
  <c r="J65" i="14" s="1"/>
  <c r="D50" i="14"/>
  <c r="I50" i="14"/>
  <c r="J50" i="14" s="1"/>
  <c r="B49" i="14"/>
  <c r="G49" i="14"/>
  <c r="H49" i="14" s="1"/>
  <c r="K49" i="14"/>
  <c r="P49" i="14"/>
  <c r="D49" i="14"/>
  <c r="I49" i="14"/>
  <c r="J49" i="14" s="1"/>
  <c r="B40" i="14"/>
  <c r="G40" i="14"/>
  <c r="H40" i="14" s="1"/>
  <c r="K40" i="14"/>
  <c r="D40" i="14"/>
  <c r="I40" i="14"/>
  <c r="J40" i="14" s="1"/>
  <c r="P40" i="14"/>
  <c r="I14" i="14"/>
  <c r="J14" i="14" s="1"/>
  <c r="D14" i="14"/>
  <c r="G14" i="14"/>
  <c r="H14" i="14" s="1"/>
  <c r="B14" i="14"/>
  <c r="I10" i="14"/>
  <c r="J10" i="14" s="1"/>
  <c r="D10" i="14"/>
  <c r="B10" i="14"/>
  <c r="K10" i="14"/>
  <c r="P10" i="14"/>
  <c r="D5" i="14"/>
  <c r="B5" i="14"/>
  <c r="G5" i="14"/>
  <c r="H5" i="14" s="1"/>
  <c r="K5" i="14"/>
  <c r="P5" i="14"/>
  <c r="B128" i="14"/>
  <c r="G128" i="14"/>
  <c r="H128" i="14" s="1"/>
  <c r="K128" i="14"/>
  <c r="P128" i="14"/>
  <c r="P121" i="14"/>
  <c r="K121" i="14"/>
  <c r="B112" i="14"/>
  <c r="G112" i="14"/>
  <c r="H112" i="14" s="1"/>
  <c r="K112" i="14"/>
  <c r="P112" i="14"/>
  <c r="P110" i="14"/>
  <c r="K110" i="14"/>
  <c r="P105" i="14"/>
  <c r="K105" i="14"/>
  <c r="B96" i="14"/>
  <c r="G96" i="14"/>
  <c r="H96" i="14" s="1"/>
  <c r="K96" i="14"/>
  <c r="P96" i="14"/>
  <c r="P94" i="14"/>
  <c r="K94" i="14"/>
  <c r="P89" i="14"/>
  <c r="K89" i="14"/>
  <c r="I82" i="14"/>
  <c r="J82" i="14" s="1"/>
  <c r="B82" i="14"/>
  <c r="G81" i="14"/>
  <c r="H81" i="14" s="1"/>
  <c r="B69" i="14"/>
  <c r="G69" i="14"/>
  <c r="H69" i="14" s="1"/>
  <c r="K69" i="14"/>
  <c r="P69" i="14"/>
  <c r="D69" i="14"/>
  <c r="B53" i="14"/>
  <c r="G53" i="14"/>
  <c r="H53" i="14" s="1"/>
  <c r="K53" i="14"/>
  <c r="P53" i="14"/>
  <c r="D53" i="14"/>
  <c r="I30" i="14"/>
  <c r="J30" i="14" s="1"/>
  <c r="D30" i="14"/>
  <c r="G30" i="14"/>
  <c r="H30" i="14" s="1"/>
  <c r="I26" i="14"/>
  <c r="J26" i="14" s="1"/>
  <c r="D26" i="14"/>
  <c r="B26" i="14"/>
  <c r="K26" i="14"/>
  <c r="P26" i="14"/>
  <c r="D37" i="14"/>
  <c r="B37" i="14"/>
  <c r="I37" i="14"/>
  <c r="J37" i="14" s="1"/>
  <c r="P14" i="14"/>
  <c r="K14" i="14"/>
  <c r="D9" i="14"/>
  <c r="B9" i="14"/>
  <c r="G9" i="14"/>
  <c r="H9" i="14" s="1"/>
  <c r="K9" i="14"/>
  <c r="P9" i="14"/>
  <c r="I9" i="14"/>
  <c r="J9" i="14" s="1"/>
  <c r="D78" i="14"/>
  <c r="I78" i="14"/>
  <c r="J78" i="14" s="1"/>
  <c r="D70" i="14"/>
  <c r="I70" i="14"/>
  <c r="J70" i="14" s="1"/>
  <c r="D62" i="14"/>
  <c r="I62" i="14"/>
  <c r="J62" i="14" s="1"/>
  <c r="D54" i="14"/>
  <c r="I54" i="14"/>
  <c r="J54" i="14" s="1"/>
  <c r="D46" i="14"/>
  <c r="I46" i="14"/>
  <c r="J46" i="14" s="1"/>
  <c r="D21" i="14"/>
  <c r="B21" i="14"/>
  <c r="G21" i="14"/>
  <c r="H21" i="14" s="1"/>
  <c r="K21" i="14"/>
  <c r="P21" i="14"/>
  <c r="P80" i="14"/>
  <c r="K80" i="14"/>
  <c r="G80" i="14"/>
  <c r="H80" i="14" s="1"/>
  <c r="I34" i="14"/>
  <c r="J34" i="14" s="1"/>
  <c r="D34" i="14"/>
  <c r="D29" i="14"/>
  <c r="B29" i="14"/>
  <c r="G29" i="14"/>
  <c r="H29" i="14" s="1"/>
  <c r="K29" i="14"/>
  <c r="P29" i="14"/>
  <c r="I18" i="14"/>
  <c r="J18" i="14" s="1"/>
  <c r="D18" i="14"/>
  <c r="D13" i="14"/>
  <c r="B13" i="14"/>
  <c r="G13" i="14"/>
  <c r="H13" i="14" s="1"/>
  <c r="K13" i="14"/>
  <c r="P13" i="14"/>
  <c r="G34" i="14"/>
  <c r="H34" i="14" s="1"/>
  <c r="D33" i="14"/>
  <c r="B33" i="14"/>
  <c r="G33" i="14"/>
  <c r="H33" i="14" s="1"/>
  <c r="K33" i="14"/>
  <c r="P33" i="14"/>
  <c r="I29" i="14"/>
  <c r="J29" i="14" s="1"/>
  <c r="I22" i="14"/>
  <c r="J22" i="14" s="1"/>
  <c r="D22" i="14"/>
  <c r="G18" i="14"/>
  <c r="H18" i="14" s="1"/>
  <c r="D17" i="14"/>
  <c r="B17" i="14"/>
  <c r="G17" i="14"/>
  <c r="H17" i="14" s="1"/>
  <c r="K17" i="14"/>
  <c r="P17" i="14"/>
  <c r="I13" i="14"/>
  <c r="J13" i="14" s="1"/>
  <c r="I6" i="14"/>
  <c r="J6" i="14" s="1"/>
  <c r="D6" i="14"/>
  <c r="P36" i="14"/>
  <c r="K36" i="14"/>
  <c r="G36" i="14"/>
  <c r="H36" i="14" s="1"/>
  <c r="P32" i="14"/>
  <c r="K32" i="14"/>
  <c r="G32" i="14"/>
  <c r="H32" i="14" s="1"/>
  <c r="P28" i="14"/>
  <c r="K28" i="14"/>
  <c r="G28" i="14"/>
  <c r="H28" i="14" s="1"/>
  <c r="P24" i="14"/>
  <c r="K24" i="14"/>
  <c r="G24" i="14"/>
  <c r="H24" i="14" s="1"/>
  <c r="P20" i="14"/>
  <c r="K20" i="14"/>
  <c r="G20" i="14"/>
  <c r="H20" i="14" s="1"/>
  <c r="P16" i="14"/>
  <c r="K16" i="14"/>
  <c r="G16" i="14"/>
  <c r="H16" i="14" s="1"/>
  <c r="P12" i="14"/>
  <c r="K12" i="14"/>
  <c r="G12" i="14"/>
  <c r="H12" i="14" s="1"/>
  <c r="P8" i="14"/>
  <c r="K8" i="14"/>
  <c r="G8" i="14"/>
  <c r="H8" i="14" s="1"/>
  <c r="P4" i="14"/>
  <c r="K4" i="14"/>
  <c r="G4" i="14"/>
  <c r="H4" i="14" s="1"/>
  <c r="D2" i="14"/>
  <c r="G2" i="14"/>
  <c r="H2" i="14" s="1"/>
  <c r="AE406" i="10"/>
  <c r="AE386" i="10"/>
  <c r="AE354" i="10"/>
  <c r="AE298" i="10"/>
  <c r="AE110" i="10"/>
  <c r="CK247" i="10"/>
  <c r="CO247" i="10"/>
  <c r="CL247" i="10"/>
  <c r="CK243" i="10"/>
  <c r="CO243" i="10"/>
  <c r="CL243" i="10"/>
  <c r="CN239" i="10"/>
  <c r="CK239" i="10"/>
  <c r="CO239" i="10"/>
  <c r="CN235" i="10"/>
  <c r="CK235" i="10"/>
  <c r="CO235" i="10"/>
  <c r="CM231" i="10"/>
  <c r="CN231" i="10"/>
  <c r="CM227" i="10"/>
  <c r="CN227" i="10"/>
  <c r="CL223" i="10"/>
  <c r="CM223" i="10"/>
  <c r="CL219" i="10"/>
  <c r="CM219" i="10"/>
  <c r="CK215" i="10"/>
  <c r="CO215" i="10"/>
  <c r="CL215" i="10"/>
  <c r="CK211" i="10"/>
  <c r="CO211" i="10"/>
  <c r="CL211" i="10"/>
  <c r="CK207" i="10"/>
  <c r="CO207" i="10"/>
  <c r="CL207" i="10"/>
  <c r="CN203" i="10"/>
  <c r="CK203" i="10"/>
  <c r="CO203" i="10"/>
  <c r="CN199" i="10"/>
  <c r="CK199" i="10"/>
  <c r="CO199" i="10"/>
  <c r="CM195" i="10"/>
  <c r="CN195" i="10"/>
  <c r="CL191" i="10"/>
  <c r="CM191" i="10"/>
  <c r="CL187" i="10"/>
  <c r="CM187" i="10"/>
  <c r="CK183" i="10"/>
  <c r="CO183" i="10"/>
  <c r="CL183" i="10"/>
  <c r="CK179" i="10"/>
  <c r="CO179" i="10"/>
  <c r="CL179" i="10"/>
  <c r="CN175" i="10"/>
  <c r="CK175" i="10"/>
  <c r="CO175" i="10"/>
  <c r="CN171" i="10"/>
  <c r="CK171" i="10"/>
  <c r="CO171" i="10"/>
  <c r="CL167" i="10"/>
  <c r="CM167" i="10"/>
  <c r="CL163" i="10"/>
  <c r="CM163" i="10"/>
  <c r="CN159" i="10"/>
  <c r="CK159" i="10"/>
  <c r="CO159" i="10"/>
  <c r="CN155" i="10"/>
  <c r="CK155" i="10"/>
  <c r="CO155" i="10"/>
  <c r="CL151" i="10"/>
  <c r="CM151" i="10"/>
  <c r="CL147" i="10"/>
  <c r="CM147" i="10"/>
  <c r="CN143" i="10"/>
  <c r="CK143" i="10"/>
  <c r="CO143" i="10"/>
  <c r="CN139" i="10"/>
  <c r="CK139" i="10"/>
  <c r="CO139" i="10"/>
  <c r="CL135" i="10"/>
  <c r="CM135" i="10"/>
  <c r="CL131" i="10"/>
  <c r="CM131" i="10"/>
  <c r="CN127" i="10"/>
  <c r="CK127" i="10"/>
  <c r="CO127" i="10"/>
  <c r="CN123" i="10"/>
  <c r="CK123" i="10"/>
  <c r="CO123" i="10"/>
  <c r="CL119" i="10"/>
  <c r="CM119" i="10"/>
  <c r="CL115" i="10"/>
  <c r="CM115" i="10"/>
  <c r="CL111" i="10"/>
  <c r="CM111" i="10"/>
  <c r="CK107" i="10"/>
  <c r="CO107" i="10"/>
  <c r="CL107" i="10"/>
  <c r="CN103" i="10"/>
  <c r="CK103" i="10"/>
  <c r="CO103" i="10"/>
  <c r="CL99" i="10"/>
  <c r="CM99" i="10"/>
  <c r="CN95" i="10"/>
  <c r="CK95" i="10"/>
  <c r="CO95" i="10"/>
  <c r="CM91" i="10"/>
  <c r="CN91" i="10"/>
  <c r="CK87" i="10"/>
  <c r="CO87" i="10"/>
  <c r="CL87" i="10"/>
  <c r="CN83" i="10"/>
  <c r="CK83" i="10"/>
  <c r="CO83" i="10"/>
  <c r="CL79" i="10"/>
  <c r="CM79" i="10"/>
  <c r="CN75" i="10"/>
  <c r="CK75" i="10"/>
  <c r="CO75" i="10"/>
  <c r="CN71" i="10"/>
  <c r="CK71" i="10"/>
  <c r="CO71" i="10"/>
  <c r="CL67" i="10"/>
  <c r="CM67" i="10"/>
  <c r="CK63" i="10"/>
  <c r="CO63" i="10"/>
  <c r="CL63" i="10"/>
  <c r="CK59" i="10"/>
  <c r="CO59" i="10"/>
  <c r="CL59" i="10"/>
  <c r="CM55" i="10"/>
  <c r="CN55" i="10"/>
  <c r="CK51" i="10"/>
  <c r="CO51" i="10"/>
  <c r="CL51" i="10"/>
  <c r="CM47" i="10"/>
  <c r="CN47" i="10"/>
  <c r="CK43" i="10"/>
  <c r="CO43" i="10"/>
  <c r="CL43" i="10"/>
  <c r="CM39" i="10"/>
  <c r="CN39" i="10"/>
  <c r="CK35" i="10"/>
  <c r="CO35" i="10"/>
  <c r="CL35" i="10"/>
  <c r="CM31" i="10"/>
  <c r="CN31" i="10"/>
  <c r="CK27" i="10"/>
  <c r="CO27" i="10"/>
  <c r="CL27" i="10"/>
  <c r="CM23" i="10"/>
  <c r="CN23" i="10"/>
  <c r="CK19" i="10"/>
  <c r="CO19" i="10"/>
  <c r="CL19" i="10"/>
  <c r="CM15" i="10"/>
  <c r="CN15" i="10"/>
  <c r="CK11" i="10"/>
  <c r="CO11" i="10"/>
  <c r="CL11" i="10"/>
  <c r="CM7" i="10"/>
  <c r="CN7" i="10"/>
  <c r="CK3" i="10"/>
  <c r="CO3" i="10"/>
  <c r="CL3" i="10"/>
  <c r="CK406" i="10"/>
  <c r="CO406" i="10"/>
  <c r="CL406" i="10"/>
  <c r="BB406" i="10"/>
  <c r="AC406" i="10"/>
  <c r="CN406" i="10"/>
  <c r="BA406" i="10"/>
  <c r="M406" i="14" s="1"/>
  <c r="O406" i="10"/>
  <c r="O406" i="14" s="1"/>
  <c r="AD406" i="10"/>
  <c r="AB406" i="10"/>
  <c r="CK402" i="10"/>
  <c r="CO402" i="10"/>
  <c r="CM402" i="10"/>
  <c r="BB402" i="10"/>
  <c r="AC402" i="10"/>
  <c r="CN402" i="10"/>
  <c r="BA402" i="10"/>
  <c r="M402" i="14" s="1"/>
  <c r="O402" i="10"/>
  <c r="O402" i="14" s="1"/>
  <c r="AB402" i="10"/>
  <c r="AD402" i="10"/>
  <c r="CK398" i="10"/>
  <c r="CO398" i="10"/>
  <c r="CN398" i="10"/>
  <c r="BB398" i="10"/>
  <c r="AC398" i="10"/>
  <c r="CM398" i="10"/>
  <c r="BA398" i="10"/>
  <c r="O398" i="10"/>
  <c r="AD398" i="10"/>
  <c r="AB398" i="10"/>
  <c r="CK394" i="10"/>
  <c r="CO394" i="10"/>
  <c r="BB394" i="10"/>
  <c r="AC394" i="10"/>
  <c r="CN394" i="10"/>
  <c r="BA394" i="10"/>
  <c r="O394" i="10"/>
  <c r="AB394" i="10"/>
  <c r="CL394" i="10"/>
  <c r="AD394" i="10"/>
  <c r="CK390" i="10"/>
  <c r="CO390" i="10"/>
  <c r="CL390" i="10"/>
  <c r="BB390" i="10"/>
  <c r="AC390" i="10"/>
  <c r="BA390" i="10"/>
  <c r="O390" i="10"/>
  <c r="CM390" i="10"/>
  <c r="AD390" i="10"/>
  <c r="AB390" i="10"/>
  <c r="CK386" i="10"/>
  <c r="CO386" i="10"/>
  <c r="CM386" i="10"/>
  <c r="BB386" i="10"/>
  <c r="AC386" i="10"/>
  <c r="BA386" i="10"/>
  <c r="M386" i="14" s="1"/>
  <c r="O386" i="10"/>
  <c r="O386" i="14" s="1"/>
  <c r="CL386" i="10"/>
  <c r="AD386" i="10"/>
  <c r="AB386" i="10"/>
  <c r="CK382" i="10"/>
  <c r="CO382" i="10"/>
  <c r="CN382" i="10"/>
  <c r="BB382" i="10"/>
  <c r="AC382" i="10"/>
  <c r="BA382" i="10"/>
  <c r="O382" i="10"/>
  <c r="CL382" i="10"/>
  <c r="AB382" i="10"/>
  <c r="AD382" i="10"/>
  <c r="CK378" i="10"/>
  <c r="CO378" i="10"/>
  <c r="BB378" i="10"/>
  <c r="AC378" i="10"/>
  <c r="BA378" i="10"/>
  <c r="O378" i="10"/>
  <c r="AD378" i="10"/>
  <c r="CL378" i="10"/>
  <c r="AB378" i="10"/>
  <c r="CM378" i="10"/>
  <c r="CK374" i="10"/>
  <c r="CO374" i="10"/>
  <c r="CL374" i="10"/>
  <c r="BB374" i="10"/>
  <c r="AC374" i="10"/>
  <c r="BA374" i="10"/>
  <c r="O374" i="10"/>
  <c r="CN374" i="10"/>
  <c r="CM374" i="10"/>
  <c r="AB374" i="10"/>
  <c r="AD374" i="10"/>
  <c r="CK370" i="10"/>
  <c r="CO370" i="10"/>
  <c r="CM370" i="10"/>
  <c r="BB370" i="10"/>
  <c r="AC370" i="10"/>
  <c r="BA370" i="10"/>
  <c r="M370" i="14" s="1"/>
  <c r="O370" i="10"/>
  <c r="O370" i="14" s="1"/>
  <c r="CN370" i="10"/>
  <c r="AD370" i="10"/>
  <c r="CL370" i="10"/>
  <c r="AB370" i="10"/>
  <c r="CK366" i="10"/>
  <c r="CO366" i="10"/>
  <c r="CN366" i="10"/>
  <c r="BB366" i="10"/>
  <c r="AC366" i="10"/>
  <c r="BA366" i="10"/>
  <c r="O366" i="10"/>
  <c r="CM366" i="10"/>
  <c r="CL366" i="10"/>
  <c r="AB366" i="10"/>
  <c r="AD366" i="10"/>
  <c r="CK362" i="10"/>
  <c r="CO362" i="10"/>
  <c r="BB362" i="10"/>
  <c r="AC362" i="10"/>
  <c r="CL362" i="10"/>
  <c r="BA362" i="10"/>
  <c r="O362" i="10"/>
  <c r="CN362" i="10"/>
  <c r="CM362" i="10"/>
  <c r="AB362" i="10"/>
  <c r="AD362" i="10"/>
  <c r="CK358" i="10"/>
  <c r="CO358" i="10"/>
  <c r="CL358" i="10"/>
  <c r="BB358" i="10"/>
  <c r="AC358" i="10"/>
  <c r="BA358" i="10"/>
  <c r="O358" i="10"/>
  <c r="CN358" i="10"/>
  <c r="CM358" i="10"/>
  <c r="AB358" i="10"/>
  <c r="AD358" i="10"/>
  <c r="CK354" i="10"/>
  <c r="CO354" i="10"/>
  <c r="CM354" i="10"/>
  <c r="CN354" i="10"/>
  <c r="BB354" i="10"/>
  <c r="AC354" i="10"/>
  <c r="BA354" i="10"/>
  <c r="M354" i="14" s="1"/>
  <c r="O354" i="10"/>
  <c r="O354" i="14" s="1"/>
  <c r="AD354" i="10"/>
  <c r="AB354" i="10"/>
  <c r="CK350" i="10"/>
  <c r="CO350" i="10"/>
  <c r="CN350" i="10"/>
  <c r="CL350" i="10"/>
  <c r="BB350" i="10"/>
  <c r="AC350" i="10"/>
  <c r="BA350" i="10"/>
  <c r="O350" i="10"/>
  <c r="CM350" i="10"/>
  <c r="AB350" i="10"/>
  <c r="AD350" i="10"/>
  <c r="CK346" i="10"/>
  <c r="CO346" i="10"/>
  <c r="CL346" i="10"/>
  <c r="BB346" i="10"/>
  <c r="AC346" i="10"/>
  <c r="BA346" i="10"/>
  <c r="O346" i="10"/>
  <c r="AB346" i="10"/>
  <c r="CM346" i="10"/>
  <c r="AD346" i="10"/>
  <c r="CK342" i="10"/>
  <c r="CO342" i="10"/>
  <c r="CL342" i="10"/>
  <c r="BB342" i="10"/>
  <c r="AC342" i="10"/>
  <c r="CN342" i="10"/>
  <c r="BA342" i="10"/>
  <c r="O342" i="10"/>
  <c r="AD342" i="10"/>
  <c r="AB342" i="10"/>
  <c r="CK338" i="10"/>
  <c r="CO338" i="10"/>
  <c r="CM338" i="10"/>
  <c r="BB338" i="10"/>
  <c r="AC338" i="10"/>
  <c r="CL338" i="10"/>
  <c r="BA338" i="10"/>
  <c r="M338" i="14" s="1"/>
  <c r="O338" i="10"/>
  <c r="O338" i="14" s="1"/>
  <c r="CN338" i="10"/>
  <c r="AB338" i="10"/>
  <c r="AD338" i="10"/>
  <c r="CK334" i="10"/>
  <c r="CO334" i="10"/>
  <c r="CN334" i="10"/>
  <c r="CM334" i="10"/>
  <c r="BB334" i="10"/>
  <c r="AC334" i="10"/>
  <c r="BA334" i="10"/>
  <c r="M334" i="14" s="1"/>
  <c r="O334" i="10"/>
  <c r="O334" i="14" s="1"/>
  <c r="CL334" i="10"/>
  <c r="AD334" i="10"/>
  <c r="AB334" i="10"/>
  <c r="CK330" i="10"/>
  <c r="CO330" i="10"/>
  <c r="CM330" i="10"/>
  <c r="BB330" i="10"/>
  <c r="AC330" i="10"/>
  <c r="CN330" i="10"/>
  <c r="BA330" i="10"/>
  <c r="M330" i="14" s="1"/>
  <c r="O330" i="10"/>
  <c r="O330" i="14" s="1"/>
  <c r="AB330" i="10"/>
  <c r="AD330" i="10"/>
  <c r="CK326" i="10"/>
  <c r="CO326" i="10"/>
  <c r="CL326" i="10"/>
  <c r="CM326" i="10"/>
  <c r="BB326" i="10"/>
  <c r="AC326" i="10"/>
  <c r="BA326" i="10"/>
  <c r="M326" i="14" s="1"/>
  <c r="O326" i="10"/>
  <c r="O326" i="14" s="1"/>
  <c r="AD326" i="10"/>
  <c r="CN326" i="10"/>
  <c r="AB326" i="10"/>
  <c r="CK322" i="10"/>
  <c r="CO322" i="10"/>
  <c r="CM322" i="10"/>
  <c r="BB322" i="10"/>
  <c r="AC322" i="10"/>
  <c r="BA322" i="10"/>
  <c r="M322" i="14" s="1"/>
  <c r="O322" i="10"/>
  <c r="O322" i="14" s="1"/>
  <c r="CL322" i="10"/>
  <c r="AB322" i="10"/>
  <c r="AD322" i="10"/>
  <c r="CK318" i="10"/>
  <c r="CO318" i="10"/>
  <c r="CN318" i="10"/>
  <c r="BB318" i="10"/>
  <c r="AC318" i="10"/>
  <c r="CM318" i="10"/>
  <c r="BA318" i="10"/>
  <c r="M318" i="14" s="1"/>
  <c r="O318" i="10"/>
  <c r="O318" i="14" s="1"/>
  <c r="AD318" i="10"/>
  <c r="AB318" i="10"/>
  <c r="CK314" i="10"/>
  <c r="CO314" i="10"/>
  <c r="CN314" i="10"/>
  <c r="BB314" i="10"/>
  <c r="AC314" i="10"/>
  <c r="CL314" i="10"/>
  <c r="BA314" i="10"/>
  <c r="M314" i="14" s="1"/>
  <c r="O314" i="10"/>
  <c r="O314" i="14" s="1"/>
  <c r="CM314" i="10"/>
  <c r="AB314" i="10"/>
  <c r="AD314" i="10"/>
  <c r="CK310" i="10"/>
  <c r="CO310" i="10"/>
  <c r="CL310" i="10"/>
  <c r="CN310" i="10"/>
  <c r="BB310" i="10"/>
  <c r="AC310" i="10"/>
  <c r="BA310" i="10"/>
  <c r="M310" i="14" s="1"/>
  <c r="O310" i="10"/>
  <c r="O310" i="14" s="1"/>
  <c r="CM310" i="10"/>
  <c r="AD310" i="10"/>
  <c r="AB310" i="10"/>
  <c r="CK306" i="10"/>
  <c r="CO306" i="10"/>
  <c r="CM306" i="10"/>
  <c r="CL306" i="10"/>
  <c r="BB306" i="10"/>
  <c r="AC306" i="10"/>
  <c r="CN306" i="10"/>
  <c r="BA306" i="10"/>
  <c r="M306" i="14" s="1"/>
  <c r="O306" i="10"/>
  <c r="O306" i="14" s="1"/>
  <c r="AB306" i="10"/>
  <c r="AD306" i="10"/>
  <c r="CK302" i="10"/>
  <c r="CO302" i="10"/>
  <c r="CN302" i="10"/>
  <c r="BB302" i="10"/>
  <c r="AC302" i="10"/>
  <c r="BA302" i="10"/>
  <c r="M302" i="14" s="1"/>
  <c r="O302" i="10"/>
  <c r="O302" i="14" s="1"/>
  <c r="AD302" i="10"/>
  <c r="CL302" i="10"/>
  <c r="AB302" i="10"/>
  <c r="CM302" i="10"/>
  <c r="CK298" i="10"/>
  <c r="CO298" i="10"/>
  <c r="BB298" i="10"/>
  <c r="AC298" i="10"/>
  <c r="BA298" i="10"/>
  <c r="M298" i="14" s="1"/>
  <c r="O298" i="10"/>
  <c r="O298" i="14" s="1"/>
  <c r="CM298" i="10"/>
  <c r="CL298" i="10"/>
  <c r="AB298" i="10"/>
  <c r="AD298" i="10"/>
  <c r="CK294" i="10"/>
  <c r="CO294" i="10"/>
  <c r="CL294" i="10"/>
  <c r="BB294" i="10"/>
  <c r="AC294" i="10"/>
  <c r="BA294" i="10"/>
  <c r="M294" i="14" s="1"/>
  <c r="O294" i="10"/>
  <c r="O294" i="14" s="1"/>
  <c r="AB294" i="10"/>
  <c r="CM294" i="10"/>
  <c r="AD294" i="10"/>
  <c r="CK290" i="10"/>
  <c r="CO290" i="10"/>
  <c r="CM290" i="10"/>
  <c r="CN290" i="10"/>
  <c r="BB290" i="10"/>
  <c r="AC290" i="10"/>
  <c r="CL290" i="10"/>
  <c r="BA290" i="10"/>
  <c r="M290" i="14" s="1"/>
  <c r="O290" i="10"/>
  <c r="O290" i="14" s="1"/>
  <c r="AD290" i="10"/>
  <c r="AB290" i="10"/>
  <c r="CK286" i="10"/>
  <c r="CO286" i="10"/>
  <c r="CN286" i="10"/>
  <c r="CL286" i="10"/>
  <c r="BB286" i="10"/>
  <c r="AC286" i="10"/>
  <c r="BA286" i="10"/>
  <c r="M286" i="14" s="1"/>
  <c r="O286" i="10"/>
  <c r="O286" i="14" s="1"/>
  <c r="CM286" i="10"/>
  <c r="AB286" i="10"/>
  <c r="AD286" i="10"/>
  <c r="CN282" i="10"/>
  <c r="CK282" i="10"/>
  <c r="CO282" i="10"/>
  <c r="BB282" i="10"/>
  <c r="AC282" i="10"/>
  <c r="CM282" i="10"/>
  <c r="BA282" i="10"/>
  <c r="M282" i="14" s="1"/>
  <c r="O282" i="10"/>
  <c r="O282" i="14" s="1"/>
  <c r="AB282" i="10"/>
  <c r="AD282" i="10"/>
  <c r="CN278" i="10"/>
  <c r="CK278" i="10"/>
  <c r="CO278" i="10"/>
  <c r="CL278" i="10"/>
  <c r="BB278" i="10"/>
  <c r="AC278" i="10"/>
  <c r="BA278" i="10"/>
  <c r="M278" i="14" s="1"/>
  <c r="O278" i="10"/>
  <c r="O278" i="14" s="1"/>
  <c r="AD278" i="10"/>
  <c r="AB278" i="10"/>
  <c r="CN274" i="10"/>
  <c r="CK274" i="10"/>
  <c r="CO274" i="10"/>
  <c r="CM274" i="10"/>
  <c r="BB274" i="10"/>
  <c r="AC274" i="10"/>
  <c r="BA274" i="10"/>
  <c r="M274" i="14" s="1"/>
  <c r="O274" i="10"/>
  <c r="O274" i="14" s="1"/>
  <c r="CL274" i="10"/>
  <c r="AB274" i="10"/>
  <c r="AD274" i="10"/>
  <c r="CN270" i="10"/>
  <c r="CK270" i="10"/>
  <c r="CO270" i="10"/>
  <c r="CL270" i="10"/>
  <c r="BB270" i="10"/>
  <c r="AC270" i="10"/>
  <c r="BA270" i="10"/>
  <c r="M270" i="14" s="1"/>
  <c r="O270" i="10"/>
  <c r="O270" i="14" s="1"/>
  <c r="CM270" i="10"/>
  <c r="AB270" i="10"/>
  <c r="AD270" i="10"/>
  <c r="CN266" i="10"/>
  <c r="CK266" i="10"/>
  <c r="CO266" i="10"/>
  <c r="BB266" i="10"/>
  <c r="AC266" i="10"/>
  <c r="CL266" i="10"/>
  <c r="BA266" i="10"/>
  <c r="M266" i="14" s="1"/>
  <c r="O266" i="10"/>
  <c r="O266" i="14" s="1"/>
  <c r="AD266" i="10"/>
  <c r="CM266" i="10"/>
  <c r="AB266" i="10"/>
  <c r="CN262" i="10"/>
  <c r="CK262" i="10"/>
  <c r="CO262" i="10"/>
  <c r="CL262" i="10"/>
  <c r="BB262" i="10"/>
  <c r="AC262" i="10"/>
  <c r="CM262" i="10"/>
  <c r="BA262" i="10"/>
  <c r="M262" i="14" s="1"/>
  <c r="O262" i="10"/>
  <c r="O262" i="14" s="1"/>
  <c r="AB262" i="10"/>
  <c r="AD262" i="10"/>
  <c r="CN258" i="10"/>
  <c r="CK258" i="10"/>
  <c r="CO258" i="10"/>
  <c r="CM258" i="10"/>
  <c r="BB258" i="10"/>
  <c r="AC258" i="10"/>
  <c r="BA258" i="10"/>
  <c r="M258" i="14" s="1"/>
  <c r="O258" i="10"/>
  <c r="O258" i="14" s="1"/>
  <c r="AB258" i="10"/>
  <c r="AD258" i="10"/>
  <c r="CN254" i="10"/>
  <c r="CK254" i="10"/>
  <c r="CO254" i="10"/>
  <c r="CL254" i="10"/>
  <c r="BB254" i="10"/>
  <c r="AC254" i="10"/>
  <c r="BA254" i="10"/>
  <c r="M254" i="14" s="1"/>
  <c r="O254" i="10"/>
  <c r="O254" i="14" s="1"/>
  <c r="AD254" i="10"/>
  <c r="AB254" i="10"/>
  <c r="CN250" i="10"/>
  <c r="CK250" i="10"/>
  <c r="CO250" i="10"/>
  <c r="CL250" i="10"/>
  <c r="BB250" i="10"/>
  <c r="AC250" i="10"/>
  <c r="BA250" i="10"/>
  <c r="M250" i="14" s="1"/>
  <c r="O250" i="10"/>
  <c r="O250" i="14" s="1"/>
  <c r="CM250" i="10"/>
  <c r="AB250" i="10"/>
  <c r="AD250" i="10"/>
  <c r="CN246" i="10"/>
  <c r="CK246" i="10"/>
  <c r="CO246" i="10"/>
  <c r="CL246" i="10"/>
  <c r="BB246" i="10"/>
  <c r="AC246" i="10"/>
  <c r="BA246" i="10"/>
  <c r="M246" i="14" s="1"/>
  <c r="O246" i="10"/>
  <c r="O246" i="14" s="1"/>
  <c r="CM246" i="10"/>
  <c r="AD246" i="10"/>
  <c r="AB246" i="10"/>
  <c r="CN242" i="10"/>
  <c r="CK242" i="10"/>
  <c r="CO242" i="10"/>
  <c r="CL242" i="10"/>
  <c r="BB242" i="10"/>
  <c r="AC242" i="10"/>
  <c r="BA242" i="10"/>
  <c r="M242" i="14" s="1"/>
  <c r="O242" i="10"/>
  <c r="O242" i="14" s="1"/>
  <c r="CM242" i="10"/>
  <c r="AB242" i="10"/>
  <c r="AD242" i="10"/>
  <c r="CN238" i="10"/>
  <c r="CK238" i="10"/>
  <c r="CO238" i="10"/>
  <c r="CL238" i="10"/>
  <c r="BB238" i="10"/>
  <c r="AC238" i="10"/>
  <c r="BA238" i="10"/>
  <c r="M238" i="14" s="1"/>
  <c r="O238" i="10"/>
  <c r="O238" i="14" s="1"/>
  <c r="AD238" i="10"/>
  <c r="CM238" i="10"/>
  <c r="AB238" i="10"/>
  <c r="CN234" i="10"/>
  <c r="CK234" i="10"/>
  <c r="CO234" i="10"/>
  <c r="CL234" i="10"/>
  <c r="CM234" i="10"/>
  <c r="BB234" i="10"/>
  <c r="AC234" i="10"/>
  <c r="BA234" i="10"/>
  <c r="M234" i="14" s="1"/>
  <c r="O234" i="10"/>
  <c r="O234" i="14" s="1"/>
  <c r="AB234" i="10"/>
  <c r="AD234" i="10"/>
  <c r="CN230" i="10"/>
  <c r="CK230" i="10"/>
  <c r="CO230" i="10"/>
  <c r="CL230" i="10"/>
  <c r="CM230" i="10"/>
  <c r="BB230" i="10"/>
  <c r="AC230" i="10"/>
  <c r="BA230" i="10"/>
  <c r="M230" i="14" s="1"/>
  <c r="O230" i="10"/>
  <c r="O230" i="14" s="1"/>
  <c r="AD230" i="10"/>
  <c r="AB230" i="10"/>
  <c r="CN226" i="10"/>
  <c r="CK226" i="10"/>
  <c r="CO226" i="10"/>
  <c r="CL226" i="10"/>
  <c r="BB226" i="10"/>
  <c r="AC226" i="10"/>
  <c r="BA226" i="10"/>
  <c r="M226" i="14" s="1"/>
  <c r="O226" i="10"/>
  <c r="O226" i="14" s="1"/>
  <c r="CM226" i="10"/>
  <c r="AB226" i="10"/>
  <c r="AD226" i="10"/>
  <c r="CN222" i="10"/>
  <c r="CK222" i="10"/>
  <c r="CO222" i="10"/>
  <c r="CL222" i="10"/>
  <c r="BB222" i="10"/>
  <c r="AC222" i="10"/>
  <c r="BA222" i="10"/>
  <c r="M222" i="14" s="1"/>
  <c r="O222" i="10"/>
  <c r="O222" i="14" s="1"/>
  <c r="CM222" i="10"/>
  <c r="AB222" i="10"/>
  <c r="AD222" i="10"/>
  <c r="CN218" i="10"/>
  <c r="CK218" i="10"/>
  <c r="CO218" i="10"/>
  <c r="CL218" i="10"/>
  <c r="BB218" i="10"/>
  <c r="AC218" i="10"/>
  <c r="CM218" i="10"/>
  <c r="BA218" i="10"/>
  <c r="M218" i="14" s="1"/>
  <c r="O218" i="10"/>
  <c r="O218" i="14" s="1"/>
  <c r="AD218" i="10"/>
  <c r="AB218" i="10"/>
  <c r="M218" i="10"/>
  <c r="CN214" i="10"/>
  <c r="CK214" i="10"/>
  <c r="CO214" i="10"/>
  <c r="CL214" i="10"/>
  <c r="BB214" i="10"/>
  <c r="AC214" i="10"/>
  <c r="CM214" i="10"/>
  <c r="BA214" i="10"/>
  <c r="M214" i="14" s="1"/>
  <c r="O214" i="10"/>
  <c r="O214" i="14" s="1"/>
  <c r="AB214" i="10"/>
  <c r="AD214" i="10"/>
  <c r="M214" i="10"/>
  <c r="CK210" i="10"/>
  <c r="CO210" i="10"/>
  <c r="CM210" i="10"/>
  <c r="CN210" i="10"/>
  <c r="BB210" i="10"/>
  <c r="AC210" i="10"/>
  <c r="BA210" i="10"/>
  <c r="M210" i="14" s="1"/>
  <c r="O210" i="10"/>
  <c r="O210" i="14" s="1"/>
  <c r="AB210" i="10"/>
  <c r="AD210" i="10"/>
  <c r="M210" i="10"/>
  <c r="CK206" i="10"/>
  <c r="CO206" i="10"/>
  <c r="CN206" i="10"/>
  <c r="CM206" i="10"/>
  <c r="CL206" i="10"/>
  <c r="BB206" i="10"/>
  <c r="AC206" i="10"/>
  <c r="BA206" i="10"/>
  <c r="M206" i="14" s="1"/>
  <c r="O206" i="10"/>
  <c r="O206" i="14" s="1"/>
  <c r="AD206" i="10"/>
  <c r="AB206" i="10"/>
  <c r="M206" i="10"/>
  <c r="CK202" i="10"/>
  <c r="CO202" i="10"/>
  <c r="CL202" i="10"/>
  <c r="CN202" i="10"/>
  <c r="CM202" i="10"/>
  <c r="BB202" i="10"/>
  <c r="AC202" i="10"/>
  <c r="BA202" i="10"/>
  <c r="M202" i="14" s="1"/>
  <c r="O202" i="10"/>
  <c r="O202" i="14" s="1"/>
  <c r="AB202" i="10"/>
  <c r="AD202" i="10"/>
  <c r="M202" i="10"/>
  <c r="CK198" i="10"/>
  <c r="CO198" i="10"/>
  <c r="CL198" i="10"/>
  <c r="CM198" i="10"/>
  <c r="CN198" i="10"/>
  <c r="BB198" i="10"/>
  <c r="AC198" i="10"/>
  <c r="BA198" i="10"/>
  <c r="M198" i="14" s="1"/>
  <c r="O198" i="10"/>
  <c r="O198" i="14" s="1"/>
  <c r="AB198" i="10"/>
  <c r="AD198" i="10"/>
  <c r="M198" i="10"/>
  <c r="CK194" i="10"/>
  <c r="CO194" i="10"/>
  <c r="CM194" i="10"/>
  <c r="CN194" i="10"/>
  <c r="CL194" i="10"/>
  <c r="BB194" i="10"/>
  <c r="AC194" i="10"/>
  <c r="BA194" i="10"/>
  <c r="M194" i="14" s="1"/>
  <c r="O194" i="10"/>
  <c r="O194" i="14" s="1"/>
  <c r="AD194" i="10"/>
  <c r="AB194" i="10"/>
  <c r="M194" i="10"/>
  <c r="CK190" i="10"/>
  <c r="CO190" i="10"/>
  <c r="CN190" i="10"/>
  <c r="CM190" i="10"/>
  <c r="CL190" i="10"/>
  <c r="BB190" i="10"/>
  <c r="AC190" i="10"/>
  <c r="BA190" i="10"/>
  <c r="M190" i="14" s="1"/>
  <c r="O190" i="10"/>
  <c r="O190" i="14" s="1"/>
  <c r="AB190" i="10"/>
  <c r="AD190" i="10"/>
  <c r="M190" i="10"/>
  <c r="CK186" i="10"/>
  <c r="CO186" i="10"/>
  <c r="CL186" i="10"/>
  <c r="CN186" i="10"/>
  <c r="BB186" i="10"/>
  <c r="AC186" i="10"/>
  <c r="BA186" i="10"/>
  <c r="M186" i="14" s="1"/>
  <c r="O186" i="10"/>
  <c r="O186" i="14" s="1"/>
  <c r="AD186" i="10"/>
  <c r="CM186" i="10"/>
  <c r="AB186" i="10"/>
  <c r="M186" i="10"/>
  <c r="CK182" i="10"/>
  <c r="CO182" i="10"/>
  <c r="CL182" i="10"/>
  <c r="CM182" i="10"/>
  <c r="CN182" i="10"/>
  <c r="BB182" i="10"/>
  <c r="AC182" i="10"/>
  <c r="BA182" i="10"/>
  <c r="M182" i="14" s="1"/>
  <c r="O182" i="10"/>
  <c r="O182" i="14" s="1"/>
  <c r="AB182" i="10"/>
  <c r="AD182" i="10"/>
  <c r="M182" i="10"/>
  <c r="CK178" i="10"/>
  <c r="CO178" i="10"/>
  <c r="CM178" i="10"/>
  <c r="CN178" i="10"/>
  <c r="BB178" i="10"/>
  <c r="AC178" i="10"/>
  <c r="BA178" i="10"/>
  <c r="M178" i="14" s="1"/>
  <c r="O178" i="10"/>
  <c r="O178" i="14" s="1"/>
  <c r="AD178" i="10"/>
  <c r="CL178" i="10"/>
  <c r="AB178" i="10"/>
  <c r="M178" i="10"/>
  <c r="CN174" i="10"/>
  <c r="CK174" i="10"/>
  <c r="CO174" i="10"/>
  <c r="CL174" i="10"/>
  <c r="CM174" i="10"/>
  <c r="BB174" i="10"/>
  <c r="AC174" i="10"/>
  <c r="BA174" i="10"/>
  <c r="M174" i="14" s="1"/>
  <c r="O174" i="10"/>
  <c r="O174" i="14" s="1"/>
  <c r="AB174" i="10"/>
  <c r="AD174" i="10"/>
  <c r="M174" i="10"/>
  <c r="CN170" i="10"/>
  <c r="CK170" i="10"/>
  <c r="CO170" i="10"/>
  <c r="CL170" i="10"/>
  <c r="BB170" i="10"/>
  <c r="AC170" i="10"/>
  <c r="BA170" i="10"/>
  <c r="M170" i="14" s="1"/>
  <c r="O170" i="10"/>
  <c r="O170" i="14" s="1"/>
  <c r="AD170" i="10"/>
  <c r="CM170" i="10"/>
  <c r="AB170" i="10"/>
  <c r="M170" i="10"/>
  <c r="CN166" i="10"/>
  <c r="CK166" i="10"/>
  <c r="CO166" i="10"/>
  <c r="CL166" i="10"/>
  <c r="CM166" i="10"/>
  <c r="BB166" i="10"/>
  <c r="AC166" i="10"/>
  <c r="BA166" i="10"/>
  <c r="M166" i="14" s="1"/>
  <c r="O166" i="10"/>
  <c r="O166" i="14" s="1"/>
  <c r="AB166" i="10"/>
  <c r="AD166" i="10"/>
  <c r="M166" i="10"/>
  <c r="CN162" i="10"/>
  <c r="CK162" i="10"/>
  <c r="CO162" i="10"/>
  <c r="CL162" i="10"/>
  <c r="CM162" i="10"/>
  <c r="BB162" i="10"/>
  <c r="AC162" i="10"/>
  <c r="BA162" i="10"/>
  <c r="M162" i="14" s="1"/>
  <c r="O162" i="10"/>
  <c r="O162" i="14" s="1"/>
  <c r="AB162" i="10"/>
  <c r="AD162" i="10"/>
  <c r="M162" i="10"/>
  <c r="CN158" i="10"/>
  <c r="CK158" i="10"/>
  <c r="CO158" i="10"/>
  <c r="CL158" i="10"/>
  <c r="CM158" i="10"/>
  <c r="BB158" i="10"/>
  <c r="AC158" i="10"/>
  <c r="BA158" i="10"/>
  <c r="M158" i="14" s="1"/>
  <c r="O158" i="10"/>
  <c r="O158" i="14" s="1"/>
  <c r="AD158" i="10"/>
  <c r="AB158" i="10"/>
  <c r="M158" i="10"/>
  <c r="CN154" i="10"/>
  <c r="CK154" i="10"/>
  <c r="CO154" i="10"/>
  <c r="CL154" i="10"/>
  <c r="BB154" i="10"/>
  <c r="AC154" i="10"/>
  <c r="CM154" i="10"/>
  <c r="BA154" i="10"/>
  <c r="M154" i="14" s="1"/>
  <c r="O154" i="10"/>
  <c r="O154" i="14" s="1"/>
  <c r="AB154" i="10"/>
  <c r="AD154" i="10"/>
  <c r="M154" i="10"/>
  <c r="CN150" i="10"/>
  <c r="CK150" i="10"/>
  <c r="CO150" i="10"/>
  <c r="CL150" i="10"/>
  <c r="CM150" i="10"/>
  <c r="BB150" i="10"/>
  <c r="AC150" i="10"/>
  <c r="BA150" i="10"/>
  <c r="M150" i="14" s="1"/>
  <c r="O150" i="10"/>
  <c r="O150" i="14" s="1"/>
  <c r="AB150" i="10"/>
  <c r="AD150" i="10"/>
  <c r="M150" i="10"/>
  <c r="CN146" i="10"/>
  <c r="CK146" i="10"/>
  <c r="CO146" i="10"/>
  <c r="CL146" i="10"/>
  <c r="BB146" i="10"/>
  <c r="AC146" i="10"/>
  <c r="BA146" i="10"/>
  <c r="M146" i="14" s="1"/>
  <c r="O146" i="10"/>
  <c r="O146" i="14" s="1"/>
  <c r="AD146" i="10"/>
  <c r="CM146" i="10"/>
  <c r="AB146" i="10"/>
  <c r="M146" i="10"/>
  <c r="CN142" i="10"/>
  <c r="CK142" i="10"/>
  <c r="CO142" i="10"/>
  <c r="CL142" i="10"/>
  <c r="CM142" i="10"/>
  <c r="BB142" i="10"/>
  <c r="AC142" i="10"/>
  <c r="BA142" i="10"/>
  <c r="M142" i="14" s="1"/>
  <c r="O142" i="10"/>
  <c r="O142" i="14" s="1"/>
  <c r="AB142" i="10"/>
  <c r="AD142" i="10"/>
  <c r="M142" i="10"/>
  <c r="CN138" i="10"/>
  <c r="CK138" i="10"/>
  <c r="CO138" i="10"/>
  <c r="CL138" i="10"/>
  <c r="BB138" i="10"/>
  <c r="AC138" i="10"/>
  <c r="BA138" i="10"/>
  <c r="M138" i="14" s="1"/>
  <c r="O138" i="10"/>
  <c r="O138" i="14" s="1"/>
  <c r="AB138" i="10"/>
  <c r="CM138" i="10"/>
  <c r="AD138" i="10"/>
  <c r="M138" i="10"/>
  <c r="CN134" i="10"/>
  <c r="CK134" i="10"/>
  <c r="CO134" i="10"/>
  <c r="CL134" i="10"/>
  <c r="CM134" i="10"/>
  <c r="BB134" i="10"/>
  <c r="AC134" i="10"/>
  <c r="BA134" i="10"/>
  <c r="M134" i="14" s="1"/>
  <c r="O134" i="10"/>
  <c r="O134" i="14" s="1"/>
  <c r="AD134" i="10"/>
  <c r="AB134" i="10"/>
  <c r="M134" i="10"/>
  <c r="CN130" i="10"/>
  <c r="CK130" i="10"/>
  <c r="CO130" i="10"/>
  <c r="CL130" i="10"/>
  <c r="CM130" i="10"/>
  <c r="BB130" i="10"/>
  <c r="AC130" i="10"/>
  <c r="BA130" i="10"/>
  <c r="M130" i="14" s="1"/>
  <c r="O130" i="10"/>
  <c r="O130" i="14" s="1"/>
  <c r="AB130" i="10"/>
  <c r="AD130" i="10"/>
  <c r="M130" i="10"/>
  <c r="CN126" i="10"/>
  <c r="CK126" i="10"/>
  <c r="CO126" i="10"/>
  <c r="CL126" i="10"/>
  <c r="CM126" i="10"/>
  <c r="BB126" i="10"/>
  <c r="AC126" i="10"/>
  <c r="BA126" i="10"/>
  <c r="M126" i="14" s="1"/>
  <c r="O126" i="10"/>
  <c r="O126" i="14" s="1"/>
  <c r="AD126" i="10"/>
  <c r="AB126" i="10"/>
  <c r="M126" i="10"/>
  <c r="CN122" i="10"/>
  <c r="CK122" i="10"/>
  <c r="CO122" i="10"/>
  <c r="CL122" i="10"/>
  <c r="BB122" i="10"/>
  <c r="AC122" i="10"/>
  <c r="CM122" i="10"/>
  <c r="BA122" i="10"/>
  <c r="M122" i="14" s="1"/>
  <c r="O122" i="10"/>
  <c r="O122" i="14" s="1"/>
  <c r="AB122" i="10"/>
  <c r="AD122" i="10"/>
  <c r="M122" i="10"/>
  <c r="CN118" i="10"/>
  <c r="CK118" i="10"/>
  <c r="CO118" i="10"/>
  <c r="CL118" i="10"/>
  <c r="CM118" i="10"/>
  <c r="BB118" i="10"/>
  <c r="AC118" i="10"/>
  <c r="BA118" i="10"/>
  <c r="M118" i="14" s="1"/>
  <c r="O118" i="10"/>
  <c r="O118" i="14" s="1"/>
  <c r="AD118" i="10"/>
  <c r="AB118" i="10"/>
  <c r="M118" i="10"/>
  <c r="CK114" i="10"/>
  <c r="CO114" i="10"/>
  <c r="CL114" i="10"/>
  <c r="CM114" i="10"/>
  <c r="BB114" i="10"/>
  <c r="AC114" i="10"/>
  <c r="BA114" i="10"/>
  <c r="M114" i="14" s="1"/>
  <c r="O114" i="10"/>
  <c r="O114" i="14" s="1"/>
  <c r="AB114" i="10"/>
  <c r="AD114" i="10"/>
  <c r="M114" i="10"/>
  <c r="CK110" i="10"/>
  <c r="CO110" i="10"/>
  <c r="CM110" i="10"/>
  <c r="CN110" i="10"/>
  <c r="BB110" i="10"/>
  <c r="AC110" i="10"/>
  <c r="BA110" i="10"/>
  <c r="M110" i="14" s="1"/>
  <c r="O110" i="10"/>
  <c r="O110" i="14" s="1"/>
  <c r="AB110" i="10"/>
  <c r="AD110" i="10"/>
  <c r="M110" i="10"/>
  <c r="CK106" i="10"/>
  <c r="CO106" i="10"/>
  <c r="CN106" i="10"/>
  <c r="CL106" i="10"/>
  <c r="CM106" i="10"/>
  <c r="BB106" i="10"/>
  <c r="AC106" i="10"/>
  <c r="BA106" i="10"/>
  <c r="M106" i="14" s="1"/>
  <c r="O106" i="10"/>
  <c r="O106" i="14" s="1"/>
  <c r="AD106" i="10"/>
  <c r="AB106" i="10"/>
  <c r="M106" i="10"/>
  <c r="CK102" i="10"/>
  <c r="CO102" i="10"/>
  <c r="CL102" i="10"/>
  <c r="CN102" i="10"/>
  <c r="CM102" i="10"/>
  <c r="BB102" i="10"/>
  <c r="AC102" i="10"/>
  <c r="BA102" i="10"/>
  <c r="M102" i="14" s="1"/>
  <c r="O102" i="10"/>
  <c r="O102" i="14" s="1"/>
  <c r="AB102" i="10"/>
  <c r="AD102" i="10"/>
  <c r="M102" i="10"/>
  <c r="CK98" i="10"/>
  <c r="CO98" i="10"/>
  <c r="CL98" i="10"/>
  <c r="CM98" i="10"/>
  <c r="CN98" i="10"/>
  <c r="BB98" i="10"/>
  <c r="AC98" i="10"/>
  <c r="BA98" i="10"/>
  <c r="M98" i="14" s="1"/>
  <c r="O98" i="10"/>
  <c r="O98" i="14" s="1"/>
  <c r="AD98" i="10"/>
  <c r="AB98" i="10"/>
  <c r="M98" i="10"/>
  <c r="CK94" i="10"/>
  <c r="CO94" i="10"/>
  <c r="CM94" i="10"/>
  <c r="CN94" i="10"/>
  <c r="CL94" i="10"/>
  <c r="BB94" i="10"/>
  <c r="AC94" i="10"/>
  <c r="BA94" i="10"/>
  <c r="M94" i="14" s="1"/>
  <c r="O94" i="10"/>
  <c r="O94" i="14" s="1"/>
  <c r="AB94" i="10"/>
  <c r="AD94" i="10"/>
  <c r="M94" i="10"/>
  <c r="CK90" i="10"/>
  <c r="CO90" i="10"/>
  <c r="CN90" i="10"/>
  <c r="CL90" i="10"/>
  <c r="CM90" i="10"/>
  <c r="BB90" i="10"/>
  <c r="AC90" i="10"/>
  <c r="BA90" i="10"/>
  <c r="M90" i="14" s="1"/>
  <c r="O90" i="10"/>
  <c r="O90" i="14" s="1"/>
  <c r="AD90" i="10"/>
  <c r="AB90" i="10"/>
  <c r="M90" i="10"/>
  <c r="CK86" i="10"/>
  <c r="CO86" i="10"/>
  <c r="CL86" i="10"/>
  <c r="CM86" i="10"/>
  <c r="CN86" i="10"/>
  <c r="BB86" i="10"/>
  <c r="AC86" i="10"/>
  <c r="BA86" i="10"/>
  <c r="M86" i="14" s="1"/>
  <c r="O86" i="10"/>
  <c r="O86" i="14" s="1"/>
  <c r="AD86" i="10"/>
  <c r="AB86" i="10"/>
  <c r="M86" i="10"/>
  <c r="CK82" i="10"/>
  <c r="CO82" i="10"/>
  <c r="CL82" i="10"/>
  <c r="CM82" i="10"/>
  <c r="BB82" i="10"/>
  <c r="AC82" i="10"/>
  <c r="BA82" i="10"/>
  <c r="M82" i="14" s="1"/>
  <c r="O82" i="10"/>
  <c r="O82" i="14" s="1"/>
  <c r="CN82" i="10"/>
  <c r="AB82" i="10"/>
  <c r="AD82" i="10"/>
  <c r="M82" i="10"/>
  <c r="CK78" i="10"/>
  <c r="CO78" i="10"/>
  <c r="CM78" i="10"/>
  <c r="CN78" i="10"/>
  <c r="BB78" i="10"/>
  <c r="AC78" i="10"/>
  <c r="BA78" i="10"/>
  <c r="M78" i="14" s="1"/>
  <c r="O78" i="10"/>
  <c r="O78" i="14" s="1"/>
  <c r="AD78" i="10"/>
  <c r="AB78" i="10"/>
  <c r="CL78" i="10"/>
  <c r="M78" i="10"/>
  <c r="CK74" i="10"/>
  <c r="CO74" i="10"/>
  <c r="CN74" i="10"/>
  <c r="CL74" i="10"/>
  <c r="CM74" i="10"/>
  <c r="BB74" i="10"/>
  <c r="AC74" i="10"/>
  <c r="BA74" i="10"/>
  <c r="M74" i="14" s="1"/>
  <c r="O74" i="10"/>
  <c r="O74" i="14" s="1"/>
  <c r="AD74" i="10"/>
  <c r="AB74" i="10"/>
  <c r="M74" i="10"/>
  <c r="CK70" i="10"/>
  <c r="CO70" i="10"/>
  <c r="CL70" i="10"/>
  <c r="CN70" i="10"/>
  <c r="CM70" i="10"/>
  <c r="BB70" i="10"/>
  <c r="AC70" i="10"/>
  <c r="BA70" i="10"/>
  <c r="M70" i="14" s="1"/>
  <c r="O70" i="10"/>
  <c r="O70" i="14" s="1"/>
  <c r="AB70" i="10"/>
  <c r="AD70" i="10"/>
  <c r="M70" i="10"/>
  <c r="CK66" i="10"/>
  <c r="CO66" i="10"/>
  <c r="CL66" i="10"/>
  <c r="CM66" i="10"/>
  <c r="CN66" i="10"/>
  <c r="BB66" i="10"/>
  <c r="AC66" i="10"/>
  <c r="BA66" i="10"/>
  <c r="M66" i="14" s="1"/>
  <c r="O66" i="10"/>
  <c r="O66" i="14" s="1"/>
  <c r="AB66" i="10"/>
  <c r="AD66" i="10"/>
  <c r="M66" i="10"/>
  <c r="CK62" i="10"/>
  <c r="CO62" i="10"/>
  <c r="CM62" i="10"/>
  <c r="CN62" i="10"/>
  <c r="CL62" i="10"/>
  <c r="BB62" i="10"/>
  <c r="AC62" i="10"/>
  <c r="BA62" i="10"/>
  <c r="M62" i="14" s="1"/>
  <c r="O62" i="10"/>
  <c r="O62" i="14" s="1"/>
  <c r="AD62" i="10"/>
  <c r="AB62" i="10"/>
  <c r="M62" i="10"/>
  <c r="CK58" i="10"/>
  <c r="CO58" i="10"/>
  <c r="CN58" i="10"/>
  <c r="CL58" i="10"/>
  <c r="BB58" i="10"/>
  <c r="AC58" i="10"/>
  <c r="BA58" i="10"/>
  <c r="M58" i="14" s="1"/>
  <c r="O58" i="10"/>
  <c r="O58" i="14" s="1"/>
  <c r="AD58" i="10"/>
  <c r="AB58" i="10"/>
  <c r="CM58" i="10"/>
  <c r="M58" i="10"/>
  <c r="CN54" i="10"/>
  <c r="CK54" i="10"/>
  <c r="CO54" i="10"/>
  <c r="CL54" i="10"/>
  <c r="CM54" i="10"/>
  <c r="BB54" i="10"/>
  <c r="AC54" i="10"/>
  <c r="BA54" i="10"/>
  <c r="M54" i="14" s="1"/>
  <c r="O54" i="10"/>
  <c r="O54" i="14" s="1"/>
  <c r="AB54" i="10"/>
  <c r="AD54" i="10"/>
  <c r="M54" i="10"/>
  <c r="CN50" i="10"/>
  <c r="CK50" i="10"/>
  <c r="CO50" i="10"/>
  <c r="CL50" i="10"/>
  <c r="CM50" i="10"/>
  <c r="BB50" i="10"/>
  <c r="AC50" i="10"/>
  <c r="BA50" i="10"/>
  <c r="M50" i="14" s="1"/>
  <c r="O50" i="10"/>
  <c r="O50" i="14" s="1"/>
  <c r="AD50" i="10"/>
  <c r="AB50" i="10"/>
  <c r="M50" i="10"/>
  <c r="CN46" i="10"/>
  <c r="CK46" i="10"/>
  <c r="CO46" i="10"/>
  <c r="CL46" i="10"/>
  <c r="CM46" i="10"/>
  <c r="BB46" i="10"/>
  <c r="AC46" i="10"/>
  <c r="BA46" i="10"/>
  <c r="M46" i="14" s="1"/>
  <c r="O46" i="10"/>
  <c r="O46" i="14" s="1"/>
  <c r="AB46" i="10"/>
  <c r="AD46" i="10"/>
  <c r="M46" i="10"/>
  <c r="CN42" i="10"/>
  <c r="CK42" i="10"/>
  <c r="CO42" i="10"/>
  <c r="CL42" i="10"/>
  <c r="CM42" i="10"/>
  <c r="BB42" i="10"/>
  <c r="AC42" i="10"/>
  <c r="BA42" i="10"/>
  <c r="M42" i="14" s="1"/>
  <c r="O42" i="10"/>
  <c r="O42" i="14" s="1"/>
  <c r="AD42" i="10"/>
  <c r="AB42" i="10"/>
  <c r="M42" i="10"/>
  <c r="CN38" i="10"/>
  <c r="CK38" i="10"/>
  <c r="CO38" i="10"/>
  <c r="CL38" i="10"/>
  <c r="CM38" i="10"/>
  <c r="BB38" i="10"/>
  <c r="AC38" i="10"/>
  <c r="BA38" i="10"/>
  <c r="M38" i="14" s="1"/>
  <c r="O38" i="10"/>
  <c r="O38" i="14" s="1"/>
  <c r="AD38" i="10"/>
  <c r="AB38" i="10"/>
  <c r="M38" i="10"/>
  <c r="CN34" i="10"/>
  <c r="CK34" i="10"/>
  <c r="CO34" i="10"/>
  <c r="CL34" i="10"/>
  <c r="CM34" i="10"/>
  <c r="BB34" i="10"/>
  <c r="AC34" i="10"/>
  <c r="BA34" i="10"/>
  <c r="M34" i="14" s="1"/>
  <c r="O34" i="10"/>
  <c r="O34" i="14" s="1"/>
  <c r="AB34" i="10"/>
  <c r="AD34" i="10"/>
  <c r="M34" i="10"/>
  <c r="CN30" i="10"/>
  <c r="CK30" i="10"/>
  <c r="CO30" i="10"/>
  <c r="CL30" i="10"/>
  <c r="CM30" i="10"/>
  <c r="BB30" i="10"/>
  <c r="AC30" i="10"/>
  <c r="BA30" i="10"/>
  <c r="M30" i="14" s="1"/>
  <c r="O30" i="10"/>
  <c r="O30" i="14" s="1"/>
  <c r="AD30" i="10"/>
  <c r="AB30" i="10"/>
  <c r="M30" i="10"/>
  <c r="CN26" i="10"/>
  <c r="CK26" i="10"/>
  <c r="CO26" i="10"/>
  <c r="CL26" i="10"/>
  <c r="CM26" i="10"/>
  <c r="BB26" i="10"/>
  <c r="AC26" i="10"/>
  <c r="BA26" i="10"/>
  <c r="M26" i="14" s="1"/>
  <c r="O26" i="10"/>
  <c r="O26" i="14" s="1"/>
  <c r="AD26" i="10"/>
  <c r="AB26" i="10"/>
  <c r="M26" i="10"/>
  <c r="CN22" i="10"/>
  <c r="CK22" i="10"/>
  <c r="CO22" i="10"/>
  <c r="CL22" i="10"/>
  <c r="CM22" i="10"/>
  <c r="BB22" i="10"/>
  <c r="AC22" i="10"/>
  <c r="BA22" i="10"/>
  <c r="M22" i="14" s="1"/>
  <c r="O22" i="10"/>
  <c r="O22" i="14" s="1"/>
  <c r="AB22" i="10"/>
  <c r="AD22" i="10"/>
  <c r="M22" i="10"/>
  <c r="CN18" i="10"/>
  <c r="CK18" i="10"/>
  <c r="CO18" i="10"/>
  <c r="CL18" i="10"/>
  <c r="CM18" i="10"/>
  <c r="BB18" i="10"/>
  <c r="AC18" i="10"/>
  <c r="BA18" i="10"/>
  <c r="M18" i="14" s="1"/>
  <c r="O18" i="10"/>
  <c r="O18" i="14" s="1"/>
  <c r="AD18" i="10"/>
  <c r="AB18" i="10"/>
  <c r="M18" i="10"/>
  <c r="CN14" i="10"/>
  <c r="CK14" i="10"/>
  <c r="CO14" i="10"/>
  <c r="CL14" i="10"/>
  <c r="CM14" i="10"/>
  <c r="BB14" i="10"/>
  <c r="AC14" i="10"/>
  <c r="BA14" i="10"/>
  <c r="M14" i="14" s="1"/>
  <c r="O14" i="10"/>
  <c r="O14" i="14" s="1"/>
  <c r="AD14" i="10"/>
  <c r="AB14" i="10"/>
  <c r="M14" i="10"/>
  <c r="CN10" i="10"/>
  <c r="CK10" i="10"/>
  <c r="CO10" i="10"/>
  <c r="CL10" i="10"/>
  <c r="CM10" i="10"/>
  <c r="BB10" i="10"/>
  <c r="AC10" i="10"/>
  <c r="BA10" i="10"/>
  <c r="M10" i="14" s="1"/>
  <c r="O10" i="10"/>
  <c r="O10" i="14" s="1"/>
  <c r="AB10" i="10"/>
  <c r="AD10" i="10"/>
  <c r="M10" i="10"/>
  <c r="CN6" i="10"/>
  <c r="CK6" i="10"/>
  <c r="CO6" i="10"/>
  <c r="CL6" i="10"/>
  <c r="CM6" i="10"/>
  <c r="BB6" i="10"/>
  <c r="AC6" i="10"/>
  <c r="BA6" i="10"/>
  <c r="M6" i="14" s="1"/>
  <c r="O6" i="10"/>
  <c r="O6" i="14" s="1"/>
  <c r="AD6" i="10"/>
  <c r="AB6" i="10"/>
  <c r="M6" i="10"/>
  <c r="CM394" i="10"/>
  <c r="CN378" i="10"/>
  <c r="CM342" i="10"/>
  <c r="CL330" i="10"/>
  <c r="CL258" i="10"/>
  <c r="CM254" i="10"/>
  <c r="CL210" i="10"/>
  <c r="CL398" i="10"/>
  <c r="CM382" i="10"/>
  <c r="CL318" i="10"/>
  <c r="CN294" i="10"/>
  <c r="CL282" i="10"/>
  <c r="CM278" i="10"/>
  <c r="CK281" i="10"/>
  <c r="CO281" i="10"/>
  <c r="CL281" i="10"/>
  <c r="CK277" i="10"/>
  <c r="CO277" i="10"/>
  <c r="CL277" i="10"/>
  <c r="CK273" i="10"/>
  <c r="CO273" i="10"/>
  <c r="CL273" i="10"/>
  <c r="CK269" i="10"/>
  <c r="CO269" i="10"/>
  <c r="CL269" i="10"/>
  <c r="CK265" i="10"/>
  <c r="CO265" i="10"/>
  <c r="CL265" i="10"/>
  <c r="CK261" i="10"/>
  <c r="CO261" i="10"/>
  <c r="CL261" i="10"/>
  <c r="CK257" i="10"/>
  <c r="CO257" i="10"/>
  <c r="CL257" i="10"/>
  <c r="CK253" i="10"/>
  <c r="CO253" i="10"/>
  <c r="CL253" i="10"/>
  <c r="CK249" i="10"/>
  <c r="CO249" i="10"/>
  <c r="CL249" i="10"/>
  <c r="CK245" i="10"/>
  <c r="CO245" i="10"/>
  <c r="CL245" i="10"/>
  <c r="CK241" i="10"/>
  <c r="CO241" i="10"/>
  <c r="CL241" i="10"/>
  <c r="CK237" i="10"/>
  <c r="CO237" i="10"/>
  <c r="CL237" i="10"/>
  <c r="CK233" i="10"/>
  <c r="CO233" i="10"/>
  <c r="CL233" i="10"/>
  <c r="CK229" i="10"/>
  <c r="CO229" i="10"/>
  <c r="CL229" i="10"/>
  <c r="CK225" i="10"/>
  <c r="CO225" i="10"/>
  <c r="CL225" i="10"/>
  <c r="CK221" i="10"/>
  <c r="CO221" i="10"/>
  <c r="CL221" i="10"/>
  <c r="CK217" i="10"/>
  <c r="CO217" i="10"/>
  <c r="CL217" i="10"/>
  <c r="CK213" i="10"/>
  <c r="CO213" i="10"/>
  <c r="CL213" i="10"/>
  <c r="CL209" i="10"/>
  <c r="CM209" i="10"/>
  <c r="CN209" i="10"/>
  <c r="CL205" i="10"/>
  <c r="CN205" i="10"/>
  <c r="CO205" i="10"/>
  <c r="CL201" i="10"/>
  <c r="CO201" i="10"/>
  <c r="CK201" i="10"/>
  <c r="CL197" i="10"/>
  <c r="CK197" i="10"/>
  <c r="CM197" i="10"/>
  <c r="CL193" i="10"/>
  <c r="CM193" i="10"/>
  <c r="CN193" i="10"/>
  <c r="CL189" i="10"/>
  <c r="CN189" i="10"/>
  <c r="CO189" i="10"/>
  <c r="CL185" i="10"/>
  <c r="CO185" i="10"/>
  <c r="CK185" i="10"/>
  <c r="CL181" i="10"/>
  <c r="CK181" i="10"/>
  <c r="CM181" i="10"/>
  <c r="CK177" i="10"/>
  <c r="CL177" i="10"/>
  <c r="CM177" i="10"/>
  <c r="CN177" i="10"/>
  <c r="CK173" i="10"/>
  <c r="CO173" i="10"/>
  <c r="CL173" i="10"/>
  <c r="CK169" i="10"/>
  <c r="CO169" i="10"/>
  <c r="CL169" i="10"/>
  <c r="CM169" i="10"/>
  <c r="CN169" i="10"/>
  <c r="CK165" i="10"/>
  <c r="CO165" i="10"/>
  <c r="CL165" i="10"/>
  <c r="CK161" i="10"/>
  <c r="CO161" i="10"/>
  <c r="CL161" i="10"/>
  <c r="CM161" i="10"/>
  <c r="CN161" i="10"/>
  <c r="CK157" i="10"/>
  <c r="CO157" i="10"/>
  <c r="CL157" i="10"/>
  <c r="CK153" i="10"/>
  <c r="CO153" i="10"/>
  <c r="CL153" i="10"/>
  <c r="CM153" i="10"/>
  <c r="CN153" i="10"/>
  <c r="CK149" i="10"/>
  <c r="CO149" i="10"/>
  <c r="CL149" i="10"/>
  <c r="CK145" i="10"/>
  <c r="CO145" i="10"/>
  <c r="CL145" i="10"/>
  <c r="CM145" i="10"/>
  <c r="CN145" i="10"/>
  <c r="CK141" i="10"/>
  <c r="CO141" i="10"/>
  <c r="CL141" i="10"/>
  <c r="CK137" i="10"/>
  <c r="CO137" i="10"/>
  <c r="CL137" i="10"/>
  <c r="CM137" i="10"/>
  <c r="CN137" i="10"/>
  <c r="CK133" i="10"/>
  <c r="CO133" i="10"/>
  <c r="CL133" i="10"/>
  <c r="CK129" i="10"/>
  <c r="CO129" i="10"/>
  <c r="CL129" i="10"/>
  <c r="CM129" i="10"/>
  <c r="CN129" i="10"/>
  <c r="CK125" i="10"/>
  <c r="CO125" i="10"/>
  <c r="CL125" i="10"/>
  <c r="CK121" i="10"/>
  <c r="CO121" i="10"/>
  <c r="CL121" i="10"/>
  <c r="CM121" i="10"/>
  <c r="CN121" i="10"/>
  <c r="CL117" i="10"/>
  <c r="CO117" i="10"/>
  <c r="CK117" i="10"/>
  <c r="CL113" i="10"/>
  <c r="CK113" i="10"/>
  <c r="CM113" i="10"/>
  <c r="CN113" i="10"/>
  <c r="CL109" i="10"/>
  <c r="CM109" i="10"/>
  <c r="CN109" i="10"/>
  <c r="CK109" i="10"/>
  <c r="CO109" i="10"/>
  <c r="CL105" i="10"/>
  <c r="CN105" i="10"/>
  <c r="CO105" i="10"/>
  <c r="CL101" i="10"/>
  <c r="CO101" i="10"/>
  <c r="CK101" i="10"/>
  <c r="CM101" i="10"/>
  <c r="CN101" i="10"/>
  <c r="CL97" i="10"/>
  <c r="CK97" i="10"/>
  <c r="CM97" i="10"/>
  <c r="CO97" i="10"/>
  <c r="CL93" i="10"/>
  <c r="CM93" i="10"/>
  <c r="CN93" i="10"/>
  <c r="CL89" i="10"/>
  <c r="CN89" i="10"/>
  <c r="CO89" i="10"/>
  <c r="CK89" i="10"/>
  <c r="CM89" i="10"/>
  <c r="CL85" i="10"/>
  <c r="CO85" i="10"/>
  <c r="CK85" i="10"/>
  <c r="CL81" i="10"/>
  <c r="CK81" i="10"/>
  <c r="CM81" i="10"/>
  <c r="CN81" i="10"/>
  <c r="CL77" i="10"/>
  <c r="CM77" i="10"/>
  <c r="CN77" i="10"/>
  <c r="CK77" i="10"/>
  <c r="CO77" i="10"/>
  <c r="CL73" i="10"/>
  <c r="CN73" i="10"/>
  <c r="CO73" i="10"/>
  <c r="CL69" i="10"/>
  <c r="CO69" i="10"/>
  <c r="CK69" i="10"/>
  <c r="CM69" i="10"/>
  <c r="CN69" i="10"/>
  <c r="CL65" i="10"/>
  <c r="CK65" i="10"/>
  <c r="CM65" i="10"/>
  <c r="CO65" i="10"/>
  <c r="CL61" i="10"/>
  <c r="CM61" i="10"/>
  <c r="CN61" i="10"/>
  <c r="CL57" i="10"/>
  <c r="CN57" i="10"/>
  <c r="CO57" i="10"/>
  <c r="CK57" i="10"/>
  <c r="CM57" i="10"/>
  <c r="CK53" i="10"/>
  <c r="CO53" i="10"/>
  <c r="CL53" i="10"/>
  <c r="CM53" i="10"/>
  <c r="CN53" i="10"/>
  <c r="CK49" i="10"/>
  <c r="CO49" i="10"/>
  <c r="CL49" i="10"/>
  <c r="CM49" i="10"/>
  <c r="CN49" i="10"/>
  <c r="CK45" i="10"/>
  <c r="CO45" i="10"/>
  <c r="CL45" i="10"/>
  <c r="CM45" i="10"/>
  <c r="CN45" i="10"/>
  <c r="CK41" i="10"/>
  <c r="CO41" i="10"/>
  <c r="CL41" i="10"/>
  <c r="CM41" i="10"/>
  <c r="CN41" i="10"/>
  <c r="CK37" i="10"/>
  <c r="CO37" i="10"/>
  <c r="CL37" i="10"/>
  <c r="CM37" i="10"/>
  <c r="CN37" i="10"/>
  <c r="CK33" i="10"/>
  <c r="CO33" i="10"/>
  <c r="CL33" i="10"/>
  <c r="CM33" i="10"/>
  <c r="CN33" i="10"/>
  <c r="CK29" i="10"/>
  <c r="CO29" i="10"/>
  <c r="CL29" i="10"/>
  <c r="CM29" i="10"/>
  <c r="CN29" i="10"/>
  <c r="CK25" i="10"/>
  <c r="CO25" i="10"/>
  <c r="CL25" i="10"/>
  <c r="CM25" i="10"/>
  <c r="CN25" i="10"/>
  <c r="CK21" i="10"/>
  <c r="CO21" i="10"/>
  <c r="CL21" i="10"/>
  <c r="CM21" i="10"/>
  <c r="CN21" i="10"/>
  <c r="CK17" i="10"/>
  <c r="CO17" i="10"/>
  <c r="CL17" i="10"/>
  <c r="CM17" i="10"/>
  <c r="CN17" i="10"/>
  <c r="CK13" i="10"/>
  <c r="CO13" i="10"/>
  <c r="CL13" i="10"/>
  <c r="CM13" i="10"/>
  <c r="CN13" i="10"/>
  <c r="CK9" i="10"/>
  <c r="CO9" i="10"/>
  <c r="CL9" i="10"/>
  <c r="CM9" i="10"/>
  <c r="CN9" i="10"/>
  <c r="CK5" i="10"/>
  <c r="CO5" i="10"/>
  <c r="CL5" i="10"/>
  <c r="CM5" i="10"/>
  <c r="CN5" i="10"/>
  <c r="CO361" i="10"/>
  <c r="CK357" i="10"/>
  <c r="CM353" i="10"/>
  <c r="CN349" i="10"/>
  <c r="CO345" i="10"/>
  <c r="CK341" i="10"/>
  <c r="CM337" i="10"/>
  <c r="CN333" i="10"/>
  <c r="CO329" i="10"/>
  <c r="CK325" i="10"/>
  <c r="CM321" i="10"/>
  <c r="CN317" i="10"/>
  <c r="CO313" i="10"/>
  <c r="CK309" i="10"/>
  <c r="CM305" i="10"/>
  <c r="CN301" i="10"/>
  <c r="CO297" i="10"/>
  <c r="CK293" i="10"/>
  <c r="CM289" i="10"/>
  <c r="CN285" i="10"/>
  <c r="CM281" i="10"/>
  <c r="CM273" i="10"/>
  <c r="CM265" i="10"/>
  <c r="CM257" i="10"/>
  <c r="CM249" i="10"/>
  <c r="CM241" i="10"/>
  <c r="CM233" i="10"/>
  <c r="CM225" i="10"/>
  <c r="CM217" i="10"/>
  <c r="CM205" i="10"/>
  <c r="CN197" i="10"/>
  <c r="CO193" i="10"/>
  <c r="CN185" i="10"/>
  <c r="CM105" i="10"/>
  <c r="CN97" i="10"/>
  <c r="CK93" i="10"/>
  <c r="CM85" i="10"/>
  <c r="CO81" i="10"/>
  <c r="AE186" i="10" l="1"/>
  <c r="P186" i="10"/>
  <c r="AE218" i="10"/>
  <c r="P218" i="10"/>
  <c r="AE250" i="10"/>
  <c r="P250" i="10"/>
  <c r="M250" i="10"/>
  <c r="AE282" i="10"/>
  <c r="P282" i="10"/>
  <c r="M282" i="10"/>
  <c r="CM319" i="10"/>
  <c r="CK319" i="10"/>
  <c r="CO319" i="10"/>
  <c r="CL319" i="10"/>
  <c r="CN319" i="10"/>
  <c r="BA319" i="10"/>
  <c r="M319" i="14" s="1"/>
  <c r="AE319" i="10"/>
  <c r="BB319" i="10"/>
  <c r="AD319" i="10"/>
  <c r="O319" i="10"/>
  <c r="O319" i="14" s="1"/>
  <c r="P319" i="10"/>
  <c r="M319" i="10"/>
  <c r="AC319" i="10"/>
  <c r="AB319" i="10"/>
  <c r="CK399" i="10"/>
  <c r="CO399" i="10"/>
  <c r="CL399" i="10"/>
  <c r="CM399" i="10"/>
  <c r="CN399" i="10"/>
  <c r="BB399" i="10"/>
  <c r="AE399" i="10"/>
  <c r="BA399" i="10"/>
  <c r="M399" i="14" s="1"/>
  <c r="AD399" i="10"/>
  <c r="O399" i="10"/>
  <c r="O399" i="14" s="1"/>
  <c r="P399" i="10"/>
  <c r="M399" i="10"/>
  <c r="AC399" i="10"/>
  <c r="AB399" i="10"/>
  <c r="AE18" i="10"/>
  <c r="P18" i="10"/>
  <c r="AE50" i="10"/>
  <c r="P50" i="10"/>
  <c r="AE82" i="10"/>
  <c r="P82" i="10"/>
  <c r="AE114" i="10"/>
  <c r="CN114" i="10"/>
  <c r="P114" i="10"/>
  <c r="AE146" i="10"/>
  <c r="P146" i="10"/>
  <c r="AE182" i="10"/>
  <c r="P182" i="10"/>
  <c r="AE214" i="10"/>
  <c r="P214" i="10"/>
  <c r="AE246" i="10"/>
  <c r="P246" i="10"/>
  <c r="M246" i="10"/>
  <c r="AE278" i="10"/>
  <c r="P278" i="10"/>
  <c r="M278" i="10"/>
  <c r="AE310" i="10"/>
  <c r="P310" i="10"/>
  <c r="M310" i="10"/>
  <c r="CN347" i="10"/>
  <c r="CL347" i="10"/>
  <c r="BA347" i="10"/>
  <c r="M347" i="14" s="1"/>
  <c r="CM347" i="10"/>
  <c r="CK347" i="10"/>
  <c r="AD347" i="10"/>
  <c r="CO347" i="10"/>
  <c r="BB347" i="10"/>
  <c r="AE347" i="10"/>
  <c r="AB347" i="10"/>
  <c r="P347" i="10"/>
  <c r="M347" i="10"/>
  <c r="O347" i="10"/>
  <c r="O347" i="14" s="1"/>
  <c r="AC347" i="10"/>
  <c r="CL405" i="10"/>
  <c r="CO405" i="10"/>
  <c r="CN405" i="10"/>
  <c r="BA405" i="10"/>
  <c r="M405" i="14" s="1"/>
  <c r="AD405" i="10"/>
  <c r="CK405" i="10"/>
  <c r="CM405" i="10"/>
  <c r="BB405" i="10"/>
  <c r="AE405" i="10"/>
  <c r="AB405" i="10"/>
  <c r="O405" i="10"/>
  <c r="O405" i="14" s="1"/>
  <c r="AC405" i="10"/>
  <c r="P405" i="10"/>
  <c r="M405" i="10"/>
  <c r="U7" i="14"/>
  <c r="P7" i="14"/>
  <c r="G7" i="14"/>
  <c r="H7" i="14" s="1"/>
  <c r="D7" i="14"/>
  <c r="K7" i="14"/>
  <c r="B7" i="14"/>
  <c r="I7" i="14"/>
  <c r="J7" i="14" s="1"/>
  <c r="U15" i="14"/>
  <c r="K15" i="14"/>
  <c r="G15" i="14"/>
  <c r="H15" i="14" s="1"/>
  <c r="P15" i="14"/>
  <c r="D15" i="14"/>
  <c r="I15" i="14"/>
  <c r="J15" i="14" s="1"/>
  <c r="B15" i="14"/>
  <c r="U23" i="14"/>
  <c r="P23" i="14"/>
  <c r="G23" i="14"/>
  <c r="H23" i="14" s="1"/>
  <c r="D23" i="14"/>
  <c r="K23" i="14"/>
  <c r="B23" i="14"/>
  <c r="I23" i="14"/>
  <c r="J23" i="14" s="1"/>
  <c r="U31" i="14"/>
  <c r="K31" i="14"/>
  <c r="G31" i="14"/>
  <c r="H31" i="14" s="1"/>
  <c r="P31" i="14"/>
  <c r="D31" i="14"/>
  <c r="I31" i="14"/>
  <c r="J31" i="14" s="1"/>
  <c r="B31" i="14"/>
  <c r="U39" i="14"/>
  <c r="B39" i="14"/>
  <c r="D39" i="14"/>
  <c r="I39" i="14"/>
  <c r="J39" i="14" s="1"/>
  <c r="G39" i="14"/>
  <c r="H39" i="14" s="1"/>
  <c r="P39" i="14"/>
  <c r="K39" i="14"/>
  <c r="I47" i="14"/>
  <c r="J47" i="14" s="1"/>
  <c r="U47" i="14"/>
  <c r="G47" i="14"/>
  <c r="H47" i="14" s="1"/>
  <c r="B47" i="14"/>
  <c r="K47" i="14"/>
  <c r="D47" i="14"/>
  <c r="P47" i="14"/>
  <c r="I55" i="14"/>
  <c r="J55" i="14" s="1"/>
  <c r="U55" i="14"/>
  <c r="G55" i="14"/>
  <c r="H55" i="14" s="1"/>
  <c r="D55" i="14"/>
  <c r="P55" i="14"/>
  <c r="B55" i="14"/>
  <c r="K55" i="14"/>
  <c r="I63" i="14"/>
  <c r="J63" i="14" s="1"/>
  <c r="U63" i="14"/>
  <c r="D63" i="14"/>
  <c r="P63" i="14"/>
  <c r="B63" i="14"/>
  <c r="K63" i="14"/>
  <c r="G63" i="14"/>
  <c r="H63" i="14" s="1"/>
  <c r="I75" i="14"/>
  <c r="J75" i="14" s="1"/>
  <c r="U75" i="14"/>
  <c r="D75" i="14"/>
  <c r="K75" i="14"/>
  <c r="P75" i="14"/>
  <c r="B75" i="14"/>
  <c r="G75" i="14"/>
  <c r="H75" i="14" s="1"/>
  <c r="U83" i="14"/>
  <c r="D83" i="14"/>
  <c r="K83" i="14"/>
  <c r="B83" i="14"/>
  <c r="P83" i="14"/>
  <c r="G83" i="14"/>
  <c r="H83" i="14" s="1"/>
  <c r="I83" i="14"/>
  <c r="J83" i="14" s="1"/>
  <c r="U91" i="14"/>
  <c r="D91" i="14"/>
  <c r="K91" i="14"/>
  <c r="G91" i="14"/>
  <c r="H91" i="14" s="1"/>
  <c r="I91" i="14"/>
  <c r="J91" i="14" s="1"/>
  <c r="B91" i="14"/>
  <c r="P91" i="14"/>
  <c r="U99" i="14"/>
  <c r="D99" i="14"/>
  <c r="I99" i="14"/>
  <c r="J99" i="14" s="1"/>
  <c r="B99" i="14"/>
  <c r="K99" i="14"/>
  <c r="P99" i="14"/>
  <c r="G99" i="14"/>
  <c r="H99" i="14" s="1"/>
  <c r="U107" i="14"/>
  <c r="D107" i="14"/>
  <c r="I107" i="14"/>
  <c r="J107" i="14" s="1"/>
  <c r="K107" i="14"/>
  <c r="B107" i="14"/>
  <c r="P107" i="14"/>
  <c r="G107" i="14"/>
  <c r="H107" i="14" s="1"/>
  <c r="U115" i="14"/>
  <c r="G115" i="14"/>
  <c r="H115" i="14" s="1"/>
  <c r="B115" i="14"/>
  <c r="I115" i="14"/>
  <c r="J115" i="14" s="1"/>
  <c r="D115" i="14"/>
  <c r="K115" i="14"/>
  <c r="P115" i="14"/>
  <c r="U123" i="14"/>
  <c r="B123" i="14"/>
  <c r="G123" i="14"/>
  <c r="H123" i="14" s="1"/>
  <c r="P123" i="14"/>
  <c r="I123" i="14"/>
  <c r="J123" i="14" s="1"/>
  <c r="D123" i="14"/>
  <c r="K123" i="14"/>
  <c r="U131" i="14"/>
  <c r="B131" i="14"/>
  <c r="K131" i="14"/>
  <c r="I131" i="14"/>
  <c r="J131" i="14" s="1"/>
  <c r="P131" i="14"/>
  <c r="G131" i="14"/>
  <c r="H131" i="14" s="1"/>
  <c r="D131" i="14"/>
  <c r="U139" i="14"/>
  <c r="P139" i="14"/>
  <c r="D139" i="14"/>
  <c r="I139" i="14"/>
  <c r="J139" i="14" s="1"/>
  <c r="G139" i="14"/>
  <c r="H139" i="14" s="1"/>
  <c r="K139" i="14"/>
  <c r="B139" i="14"/>
  <c r="U147" i="14"/>
  <c r="B147" i="14"/>
  <c r="K147" i="14"/>
  <c r="D147" i="14"/>
  <c r="G147" i="14"/>
  <c r="H147" i="14" s="1"/>
  <c r="P147" i="14"/>
  <c r="I147" i="14"/>
  <c r="J147" i="14" s="1"/>
  <c r="U155" i="14"/>
  <c r="K155" i="14"/>
  <c r="B155" i="14"/>
  <c r="G155" i="14"/>
  <c r="H155" i="14" s="1"/>
  <c r="P155" i="14"/>
  <c r="D155" i="14"/>
  <c r="I155" i="14"/>
  <c r="J155" i="14" s="1"/>
  <c r="O335" i="14"/>
  <c r="M335" i="14"/>
  <c r="U335" i="14"/>
  <c r="D335" i="14"/>
  <c r="I335" i="14"/>
  <c r="J335" i="14" s="1"/>
  <c r="K335" i="14"/>
  <c r="B335" i="14"/>
  <c r="G335" i="14"/>
  <c r="H335" i="14" s="1"/>
  <c r="P335" i="14"/>
  <c r="AE30" i="10"/>
  <c r="P30" i="10"/>
  <c r="AE62" i="10"/>
  <c r="P62" i="10"/>
  <c r="AE94" i="10"/>
  <c r="P94" i="10"/>
  <c r="AE126" i="10"/>
  <c r="P126" i="10"/>
  <c r="AE158" i="10"/>
  <c r="P158" i="10"/>
  <c r="AE190" i="10"/>
  <c r="P190" i="10"/>
  <c r="AE222" i="10"/>
  <c r="P222" i="10"/>
  <c r="M222" i="10"/>
  <c r="AE254" i="10"/>
  <c r="P254" i="10"/>
  <c r="M254" i="10"/>
  <c r="AE302" i="10"/>
  <c r="P302" i="10"/>
  <c r="M302" i="10"/>
  <c r="AE334" i="10"/>
  <c r="P334" i="10"/>
  <c r="M334" i="10"/>
  <c r="CN387" i="10"/>
  <c r="CM387" i="10"/>
  <c r="CO387" i="10"/>
  <c r="BA387" i="10"/>
  <c r="M387" i="14" s="1"/>
  <c r="CK387" i="10"/>
  <c r="BB387" i="10"/>
  <c r="AD387" i="10"/>
  <c r="CL387" i="10"/>
  <c r="AC387" i="10"/>
  <c r="P387" i="10"/>
  <c r="M387" i="10"/>
  <c r="AE387" i="10"/>
  <c r="AB387" i="10"/>
  <c r="O387" i="10"/>
  <c r="O387" i="14" s="1"/>
  <c r="BB9" i="10"/>
  <c r="AE9" i="10"/>
  <c r="BA9" i="10"/>
  <c r="AC9" i="10"/>
  <c r="AD9" i="10"/>
  <c r="AB9" i="10"/>
  <c r="O9" i="10"/>
  <c r="P9" i="10"/>
  <c r="M9" i="10"/>
  <c r="BA17" i="10"/>
  <c r="AE17" i="10"/>
  <c r="AC17" i="10"/>
  <c r="BB17" i="10"/>
  <c r="AB17" i="10"/>
  <c r="M17" i="10"/>
  <c r="AD17" i="10"/>
  <c r="O17" i="10"/>
  <c r="P17" i="10"/>
  <c r="BB25" i="10"/>
  <c r="AE25" i="10"/>
  <c r="AC25" i="10"/>
  <c r="BA25" i="10"/>
  <c r="AD25" i="10"/>
  <c r="O25" i="10"/>
  <c r="P25" i="10"/>
  <c r="AB25" i="10"/>
  <c r="M25" i="10"/>
  <c r="BA33" i="10"/>
  <c r="BB33" i="10"/>
  <c r="AE33" i="10"/>
  <c r="AC33" i="10"/>
  <c r="AD33" i="10"/>
  <c r="AB33" i="10"/>
  <c r="M33" i="10"/>
  <c r="O33" i="10"/>
  <c r="P33" i="10"/>
  <c r="BB41" i="10"/>
  <c r="AE41" i="10"/>
  <c r="AC41" i="10"/>
  <c r="BA41" i="10"/>
  <c r="AD41" i="10"/>
  <c r="O41" i="10"/>
  <c r="P41" i="10"/>
  <c r="AB41" i="10"/>
  <c r="M41" i="10"/>
  <c r="BB49" i="10"/>
  <c r="BA49" i="10"/>
  <c r="AC49" i="10"/>
  <c r="AE49" i="10"/>
  <c r="AD49" i="10"/>
  <c r="AB49" i="10"/>
  <c r="M49" i="10"/>
  <c r="O49" i="10"/>
  <c r="P49" i="10"/>
  <c r="BB57" i="10"/>
  <c r="AE57" i="10"/>
  <c r="AC57" i="10"/>
  <c r="BA57" i="10"/>
  <c r="AD57" i="10"/>
  <c r="O57" i="10"/>
  <c r="P57" i="10"/>
  <c r="AB57" i="10"/>
  <c r="M57" i="10"/>
  <c r="CN65" i="10"/>
  <c r="BB65" i="10"/>
  <c r="AE65" i="10"/>
  <c r="AC65" i="10"/>
  <c r="BA65" i="10"/>
  <c r="AB65" i="10"/>
  <c r="M65" i="10"/>
  <c r="O65" i="10"/>
  <c r="P65" i="10"/>
  <c r="AD65" i="10"/>
  <c r="CK73" i="10"/>
  <c r="BB73" i="10"/>
  <c r="AE73" i="10"/>
  <c r="BA73" i="10"/>
  <c r="AC73" i="10"/>
  <c r="CM73" i="10"/>
  <c r="AD73" i="10"/>
  <c r="O73" i="10"/>
  <c r="P73" i="10"/>
  <c r="AB73" i="10"/>
  <c r="M73" i="10"/>
  <c r="BA81" i="10"/>
  <c r="AE81" i="10"/>
  <c r="BB81" i="10"/>
  <c r="AC81" i="10"/>
  <c r="AB81" i="10"/>
  <c r="M81" i="10"/>
  <c r="O81" i="10"/>
  <c r="P81" i="10"/>
  <c r="AD81" i="10"/>
  <c r="BB89" i="10"/>
  <c r="AE89" i="10"/>
  <c r="AC89" i="10"/>
  <c r="BA89" i="10"/>
  <c r="AD89" i="10"/>
  <c r="O89" i="10"/>
  <c r="P89" i="10"/>
  <c r="AB89" i="10"/>
  <c r="M89" i="10"/>
  <c r="BB97" i="10"/>
  <c r="BA97" i="10"/>
  <c r="AE97" i="10"/>
  <c r="AC97" i="10"/>
  <c r="AB97" i="10"/>
  <c r="M97" i="10"/>
  <c r="AD97" i="10"/>
  <c r="O97" i="10"/>
  <c r="P97" i="10"/>
  <c r="BB105" i="10"/>
  <c r="AE105" i="10"/>
  <c r="AC105" i="10"/>
  <c r="CK105" i="10"/>
  <c r="BA105" i="10"/>
  <c r="AD105" i="10"/>
  <c r="O105" i="10"/>
  <c r="P105" i="10"/>
  <c r="AB105" i="10"/>
  <c r="M105" i="10"/>
  <c r="BB113" i="10"/>
  <c r="CO113" i="10"/>
  <c r="BA113" i="10"/>
  <c r="AC113" i="10"/>
  <c r="AE113" i="10"/>
  <c r="AD113" i="10"/>
  <c r="AB113" i="10"/>
  <c r="M113" i="10"/>
  <c r="O113" i="10"/>
  <c r="P113" i="10"/>
  <c r="BB121" i="10"/>
  <c r="AE121" i="10"/>
  <c r="BA121" i="10"/>
  <c r="AD121" i="10"/>
  <c r="AC121" i="10"/>
  <c r="O121" i="10"/>
  <c r="P121" i="10"/>
  <c r="AB121" i="10"/>
  <c r="M121" i="10"/>
  <c r="BB129" i="10"/>
  <c r="AE129" i="10"/>
  <c r="AC129" i="10"/>
  <c r="BA129" i="10"/>
  <c r="AD129" i="10"/>
  <c r="AB129" i="10"/>
  <c r="M129" i="10"/>
  <c r="O129" i="10"/>
  <c r="P129" i="10"/>
  <c r="BB137" i="10"/>
  <c r="AE137" i="10"/>
  <c r="BA137" i="10"/>
  <c r="AD137" i="10"/>
  <c r="O137" i="10"/>
  <c r="AC137" i="10"/>
  <c r="P137" i="10"/>
  <c r="AB137" i="10"/>
  <c r="M137" i="10"/>
  <c r="BA145" i="10"/>
  <c r="BB145" i="10"/>
  <c r="AE145" i="10"/>
  <c r="AC145" i="10"/>
  <c r="AB145" i="10"/>
  <c r="M145" i="10"/>
  <c r="O145" i="10"/>
  <c r="P145" i="10"/>
  <c r="AD145" i="10"/>
  <c r="BB153" i="10"/>
  <c r="AE153" i="10"/>
  <c r="BA153" i="10"/>
  <c r="AD153" i="10"/>
  <c r="AC153" i="10"/>
  <c r="O153" i="10"/>
  <c r="P153" i="10"/>
  <c r="AB153" i="10"/>
  <c r="M153" i="10"/>
  <c r="BB161" i="10"/>
  <c r="BA161" i="10"/>
  <c r="AE161" i="10"/>
  <c r="AC161" i="10"/>
  <c r="AB161" i="10"/>
  <c r="M161" i="10"/>
  <c r="AD161" i="10"/>
  <c r="O161" i="10"/>
  <c r="P161" i="10"/>
  <c r="BB169" i="10"/>
  <c r="AE169" i="10"/>
  <c r="BA169" i="10"/>
  <c r="AD169" i="10"/>
  <c r="O169" i="10"/>
  <c r="P169" i="10"/>
  <c r="AC169" i="10"/>
  <c r="AB169" i="10"/>
  <c r="M169" i="10"/>
  <c r="AE177" i="10"/>
  <c r="CO177" i="10"/>
  <c r="BA177" i="10"/>
  <c r="AC177" i="10"/>
  <c r="BB177" i="10"/>
  <c r="AB177" i="10"/>
  <c r="M177" i="10"/>
  <c r="AD177" i="10"/>
  <c r="O177" i="10"/>
  <c r="P177" i="10"/>
  <c r="CM185" i="10"/>
  <c r="BB185" i="10"/>
  <c r="AE185" i="10"/>
  <c r="BA185" i="10"/>
  <c r="AD185" i="10"/>
  <c r="O185" i="10"/>
  <c r="AC185" i="10"/>
  <c r="P185" i="10"/>
  <c r="AB185" i="10"/>
  <c r="M185" i="10"/>
  <c r="BB193" i="10"/>
  <c r="CK193" i="10"/>
  <c r="AE193" i="10"/>
  <c r="AC193" i="10"/>
  <c r="BA193" i="10"/>
  <c r="AD193" i="10"/>
  <c r="AB193" i="10"/>
  <c r="M193" i="10"/>
  <c r="O193" i="10"/>
  <c r="P193" i="10"/>
  <c r="CM201" i="10"/>
  <c r="BB201" i="10"/>
  <c r="AE201" i="10"/>
  <c r="BA201" i="10"/>
  <c r="CN201" i="10"/>
  <c r="AD201" i="10"/>
  <c r="O201" i="10"/>
  <c r="AC201" i="10"/>
  <c r="P201" i="10"/>
  <c r="AB201" i="10"/>
  <c r="M201" i="10"/>
  <c r="CO209" i="10"/>
  <c r="BB209" i="10"/>
  <c r="BA209" i="10"/>
  <c r="AE209" i="10"/>
  <c r="AC209" i="10"/>
  <c r="CK209" i="10"/>
  <c r="AD209" i="10"/>
  <c r="AB209" i="10"/>
  <c r="M209" i="10"/>
  <c r="O209" i="10"/>
  <c r="P209" i="10"/>
  <c r="BB217" i="10"/>
  <c r="AE217" i="10"/>
  <c r="CN217" i="10"/>
  <c r="BA217" i="10"/>
  <c r="AD217" i="10"/>
  <c r="AC217" i="10"/>
  <c r="O217" i="10"/>
  <c r="P217" i="10"/>
  <c r="AB217" i="10"/>
  <c r="M217" i="10"/>
  <c r="CN229" i="10"/>
  <c r="BB229" i="10"/>
  <c r="BA229" i="10"/>
  <c r="AD229" i="10"/>
  <c r="CM229" i="10"/>
  <c r="AE229" i="10"/>
  <c r="AB229" i="10"/>
  <c r="O229" i="10"/>
  <c r="AC229" i="10"/>
  <c r="P229" i="10"/>
  <c r="M229" i="10"/>
  <c r="CN237" i="10"/>
  <c r="BA237" i="10"/>
  <c r="BB237" i="10"/>
  <c r="AE237" i="10"/>
  <c r="AD237" i="10"/>
  <c r="CM237" i="10"/>
  <c r="AC237" i="10"/>
  <c r="AB237" i="10"/>
  <c r="P237" i="10"/>
  <c r="M237" i="10"/>
  <c r="O237" i="10"/>
  <c r="CM245" i="10"/>
  <c r="CN245" i="10"/>
  <c r="BA245" i="10"/>
  <c r="BB245" i="10"/>
  <c r="AD245" i="10"/>
  <c r="AE245" i="10"/>
  <c r="AB245" i="10"/>
  <c r="AC245" i="10"/>
  <c r="O245" i="10"/>
  <c r="P245" i="10"/>
  <c r="M245" i="10"/>
  <c r="CN253" i="10"/>
  <c r="CM253" i="10"/>
  <c r="BB253" i="10"/>
  <c r="BA253" i="10"/>
  <c r="AD253" i="10"/>
  <c r="AE253" i="10"/>
  <c r="AC253" i="10"/>
  <c r="AB253" i="10"/>
  <c r="P253" i="10"/>
  <c r="M253" i="10"/>
  <c r="O253" i="10"/>
  <c r="CM261" i="10"/>
  <c r="CN261" i="10"/>
  <c r="BA261" i="10"/>
  <c r="AD261" i="10"/>
  <c r="BB261" i="10"/>
  <c r="AE261" i="10"/>
  <c r="AB261" i="10"/>
  <c r="AC261" i="10"/>
  <c r="O261" i="10"/>
  <c r="P261" i="10"/>
  <c r="M261" i="10"/>
  <c r="CN269" i="10"/>
  <c r="AE269" i="10"/>
  <c r="BA269" i="10"/>
  <c r="AD269" i="10"/>
  <c r="CM269" i="10"/>
  <c r="BB269" i="10"/>
  <c r="AC269" i="10"/>
  <c r="AB269" i="10"/>
  <c r="P269" i="10"/>
  <c r="M269" i="10"/>
  <c r="O269" i="10"/>
  <c r="CM277" i="10"/>
  <c r="BA277" i="10"/>
  <c r="AE277" i="10"/>
  <c r="AD277" i="10"/>
  <c r="CN277" i="10"/>
  <c r="BB277" i="10"/>
  <c r="AC277" i="10"/>
  <c r="AB277" i="10"/>
  <c r="O277" i="10"/>
  <c r="P277" i="10"/>
  <c r="M277" i="10"/>
  <c r="CL289" i="10"/>
  <c r="CK289" i="10"/>
  <c r="CO289" i="10"/>
  <c r="BB289" i="10"/>
  <c r="CN289" i="10"/>
  <c r="AE289" i="10"/>
  <c r="BA289" i="10"/>
  <c r="AC289" i="10"/>
  <c r="AD289" i="10"/>
  <c r="AB289" i="10"/>
  <c r="O289" i="10"/>
  <c r="P289" i="10"/>
  <c r="M289" i="10"/>
  <c r="CL297" i="10"/>
  <c r="CN297" i="10"/>
  <c r="CK297" i="10"/>
  <c r="CM297" i="10"/>
  <c r="BA297" i="10"/>
  <c r="AE297" i="10"/>
  <c r="BB297" i="10"/>
  <c r="AD297" i="10"/>
  <c r="O297" i="10"/>
  <c r="AC297" i="10"/>
  <c r="P297" i="10"/>
  <c r="M297" i="10"/>
  <c r="AB297" i="10"/>
  <c r="CL305" i="10"/>
  <c r="CK305" i="10"/>
  <c r="CO305" i="10"/>
  <c r="BB305" i="10"/>
  <c r="AE305" i="10"/>
  <c r="BA305" i="10"/>
  <c r="AC305" i="10"/>
  <c r="CN305" i="10"/>
  <c r="AB305" i="10"/>
  <c r="AD305" i="10"/>
  <c r="O305" i="10"/>
  <c r="P305" i="10"/>
  <c r="M305" i="10"/>
  <c r="CL313" i="10"/>
  <c r="CN313" i="10"/>
  <c r="CK313" i="10"/>
  <c r="CM313" i="10"/>
  <c r="BB313" i="10"/>
  <c r="AE313" i="10"/>
  <c r="BA313" i="10"/>
  <c r="AD313" i="10"/>
  <c r="O313" i="10"/>
  <c r="AC313" i="10"/>
  <c r="P313" i="10"/>
  <c r="M313" i="10"/>
  <c r="AB313" i="10"/>
  <c r="CL325" i="10"/>
  <c r="CO325" i="10"/>
  <c r="CM325" i="10"/>
  <c r="BA325" i="10"/>
  <c r="BB325" i="10"/>
  <c r="AD325" i="10"/>
  <c r="CN325" i="10"/>
  <c r="AE325" i="10"/>
  <c r="AB325" i="10"/>
  <c r="O325" i="10"/>
  <c r="P325" i="10"/>
  <c r="M325" i="10"/>
  <c r="AC325" i="10"/>
  <c r="CL337" i="10"/>
  <c r="CN337" i="10"/>
  <c r="BB337" i="10"/>
  <c r="CK337" i="10"/>
  <c r="BA337" i="10"/>
  <c r="AE337" i="10"/>
  <c r="AC337" i="10"/>
  <c r="CO337" i="10"/>
  <c r="AB337" i="10"/>
  <c r="AD337" i="10"/>
  <c r="O337" i="10"/>
  <c r="P337" i="10"/>
  <c r="M337" i="10"/>
  <c r="CL345" i="10"/>
  <c r="CK345" i="10"/>
  <c r="CM345" i="10"/>
  <c r="BB345" i="10"/>
  <c r="BA345" i="10"/>
  <c r="AE345" i="10"/>
  <c r="CN345" i="10"/>
  <c r="AD345" i="10"/>
  <c r="O345" i="10"/>
  <c r="AC345" i="10"/>
  <c r="P345" i="10"/>
  <c r="M345" i="10"/>
  <c r="AB345" i="10"/>
  <c r="CL357" i="10"/>
  <c r="CN357" i="10"/>
  <c r="BA357" i="10"/>
  <c r="CO357" i="10"/>
  <c r="AD357" i="10"/>
  <c r="BB357" i="10"/>
  <c r="CM357" i="10"/>
  <c r="AE357" i="10"/>
  <c r="AB357" i="10"/>
  <c r="O357" i="10"/>
  <c r="P357" i="10"/>
  <c r="M357" i="10"/>
  <c r="AC357" i="10"/>
  <c r="CL365" i="10"/>
  <c r="CM365" i="10"/>
  <c r="CN365" i="10"/>
  <c r="CO365" i="10"/>
  <c r="BA365" i="10"/>
  <c r="CK365" i="10"/>
  <c r="BB365" i="10"/>
  <c r="AD365" i="10"/>
  <c r="AC365" i="10"/>
  <c r="AE365" i="10"/>
  <c r="AB365" i="10"/>
  <c r="P365" i="10"/>
  <c r="M365" i="10"/>
  <c r="O365" i="10"/>
  <c r="CL373" i="10"/>
  <c r="CM373" i="10"/>
  <c r="CK373" i="10"/>
  <c r="BA373" i="10"/>
  <c r="CN373" i="10"/>
  <c r="AD373" i="10"/>
  <c r="CO373" i="10"/>
  <c r="BB373" i="10"/>
  <c r="AE373" i="10"/>
  <c r="AB373" i="10"/>
  <c r="O373" i="10"/>
  <c r="AC373" i="10"/>
  <c r="P373" i="10"/>
  <c r="M373" i="10"/>
  <c r="CL381" i="10"/>
  <c r="CM381" i="10"/>
  <c r="CK381" i="10"/>
  <c r="CO381" i="10"/>
  <c r="BA381" i="10"/>
  <c r="AD381" i="10"/>
  <c r="CN381" i="10"/>
  <c r="BB381" i="10"/>
  <c r="AC381" i="10"/>
  <c r="AE381" i="10"/>
  <c r="AB381" i="10"/>
  <c r="P381" i="10"/>
  <c r="M381" i="10"/>
  <c r="O381" i="10"/>
  <c r="CL389" i="10"/>
  <c r="CM389" i="10"/>
  <c r="CO389" i="10"/>
  <c r="BA389" i="10"/>
  <c r="BB389" i="10"/>
  <c r="AD389" i="10"/>
  <c r="CK389" i="10"/>
  <c r="CN389" i="10"/>
  <c r="AE389" i="10"/>
  <c r="AB389" i="10"/>
  <c r="AC389" i="10"/>
  <c r="O389" i="10"/>
  <c r="P389" i="10"/>
  <c r="M389" i="10"/>
  <c r="CL401" i="10"/>
  <c r="CN401" i="10"/>
  <c r="CM401" i="10"/>
  <c r="BB401" i="10"/>
  <c r="BA401" i="10"/>
  <c r="AE401" i="10"/>
  <c r="CK401" i="10"/>
  <c r="CO401" i="10"/>
  <c r="AC401" i="10"/>
  <c r="AD401" i="10"/>
  <c r="AB401" i="10"/>
  <c r="O401" i="10"/>
  <c r="P401" i="10"/>
  <c r="M401" i="10"/>
  <c r="AE338" i="10"/>
  <c r="P338" i="10"/>
  <c r="M338" i="10"/>
  <c r="I366" i="14"/>
  <c r="J366" i="14" s="1"/>
  <c r="U366" i="14"/>
  <c r="O366" i="14"/>
  <c r="M366" i="14"/>
  <c r="D366" i="14"/>
  <c r="G366" i="14"/>
  <c r="H366" i="14" s="1"/>
  <c r="B366" i="14"/>
  <c r="AE342" i="10"/>
  <c r="P342" i="10"/>
  <c r="M342" i="10"/>
  <c r="AE350" i="10"/>
  <c r="P350" i="10"/>
  <c r="M350" i="10"/>
  <c r="AE358" i="10"/>
  <c r="P358" i="10"/>
  <c r="M358" i="10"/>
  <c r="AE382" i="10"/>
  <c r="P382" i="10"/>
  <c r="M382" i="10"/>
  <c r="AE394" i="10"/>
  <c r="P394" i="10"/>
  <c r="M394" i="10"/>
  <c r="CN332" i="10"/>
  <c r="CM332" i="10"/>
  <c r="BB332" i="10"/>
  <c r="CO332" i="10"/>
  <c r="AE332" i="10"/>
  <c r="CK332" i="10"/>
  <c r="BA332" i="10"/>
  <c r="M332" i="14" s="1"/>
  <c r="CL332" i="10"/>
  <c r="AC332" i="10"/>
  <c r="AB332" i="10"/>
  <c r="P332" i="10"/>
  <c r="M332" i="10"/>
  <c r="O332" i="10"/>
  <c r="O332" i="14" s="1"/>
  <c r="AD332" i="10"/>
  <c r="CN8" i="10"/>
  <c r="CL8" i="10"/>
  <c r="CO8" i="10"/>
  <c r="BB8" i="10"/>
  <c r="AE8" i="10"/>
  <c r="CK8" i="10"/>
  <c r="CM8" i="10"/>
  <c r="AD8" i="10"/>
  <c r="BA8" i="10"/>
  <c r="AC8" i="10"/>
  <c r="P8" i="10"/>
  <c r="M8" i="10"/>
  <c r="AB8" i="10"/>
  <c r="O8" i="10"/>
  <c r="CK16" i="10"/>
  <c r="CO16" i="10"/>
  <c r="CM16" i="10"/>
  <c r="BB16" i="10"/>
  <c r="BA16" i="10"/>
  <c r="AE16" i="10"/>
  <c r="AD16" i="10"/>
  <c r="CL16" i="10"/>
  <c r="CN16" i="10"/>
  <c r="AB16" i="10"/>
  <c r="M16" i="10"/>
  <c r="AC16" i="10"/>
  <c r="O16" i="10"/>
  <c r="P16" i="10"/>
  <c r="CL24" i="10"/>
  <c r="CN24" i="10"/>
  <c r="CK24" i="10"/>
  <c r="BA24" i="10"/>
  <c r="CM24" i="10"/>
  <c r="AE24" i="10"/>
  <c r="CO24" i="10"/>
  <c r="BB24" i="10"/>
  <c r="AD24" i="10"/>
  <c r="AC24" i="10"/>
  <c r="P24" i="10"/>
  <c r="AB24" i="10"/>
  <c r="M24" i="10"/>
  <c r="O24" i="10"/>
  <c r="CM32" i="10"/>
  <c r="CK32" i="10"/>
  <c r="CO32" i="10"/>
  <c r="BA32" i="10"/>
  <c r="CL32" i="10"/>
  <c r="AD32" i="10"/>
  <c r="CN32" i="10"/>
  <c r="BB32" i="10"/>
  <c r="AE32" i="10"/>
  <c r="AC32" i="10"/>
  <c r="AB32" i="10"/>
  <c r="M32" i="10"/>
  <c r="O32" i="10"/>
  <c r="P32" i="10"/>
  <c r="U44" i="14"/>
  <c r="G44" i="14"/>
  <c r="H44" i="14" s="1"/>
  <c r="P44" i="14"/>
  <c r="B44" i="14"/>
  <c r="K44" i="14"/>
  <c r="D44" i="14"/>
  <c r="I44" i="14"/>
  <c r="J44" i="14" s="1"/>
  <c r="U52" i="14"/>
  <c r="B52" i="14"/>
  <c r="D52" i="14"/>
  <c r="I52" i="14"/>
  <c r="J52" i="14" s="1"/>
  <c r="G52" i="14"/>
  <c r="H52" i="14" s="1"/>
  <c r="P52" i="14"/>
  <c r="K52" i="14"/>
  <c r="U60" i="14"/>
  <c r="K60" i="14"/>
  <c r="G60" i="14"/>
  <c r="H60" i="14" s="1"/>
  <c r="P60" i="14"/>
  <c r="D60" i="14"/>
  <c r="I60" i="14"/>
  <c r="J60" i="14" s="1"/>
  <c r="B60" i="14"/>
  <c r="U76" i="14"/>
  <c r="D76" i="14"/>
  <c r="I76" i="14"/>
  <c r="J76" i="14" s="1"/>
  <c r="K76" i="14"/>
  <c r="B76" i="14"/>
  <c r="G76" i="14"/>
  <c r="H76" i="14" s="1"/>
  <c r="P76" i="14"/>
  <c r="U84" i="14"/>
  <c r="D84" i="14"/>
  <c r="I84" i="14"/>
  <c r="J84" i="14" s="1"/>
  <c r="U92" i="14"/>
  <c r="I92" i="14"/>
  <c r="J92" i="14" s="1"/>
  <c r="D92" i="14"/>
  <c r="U104" i="14"/>
  <c r="D104" i="14"/>
  <c r="U112" i="14"/>
  <c r="I112" i="14"/>
  <c r="J112" i="14" s="1"/>
  <c r="D112" i="14"/>
  <c r="U120" i="14"/>
  <c r="U128" i="14"/>
  <c r="I128" i="14"/>
  <c r="J128" i="14" s="1"/>
  <c r="D128" i="14"/>
  <c r="CK136" i="10"/>
  <c r="CO136" i="10"/>
  <c r="CM136" i="10"/>
  <c r="CN136" i="10"/>
  <c r="BB136" i="10"/>
  <c r="AE136" i="10"/>
  <c r="AD136" i="10"/>
  <c r="CL136" i="10"/>
  <c r="BA136" i="10"/>
  <c r="AC136" i="10"/>
  <c r="P136" i="10"/>
  <c r="AB136" i="10"/>
  <c r="M136" i="10"/>
  <c r="O136" i="10"/>
  <c r="CK144" i="10"/>
  <c r="CO144" i="10"/>
  <c r="CM144" i="10"/>
  <c r="CN144" i="10"/>
  <c r="BB144" i="10"/>
  <c r="BA144" i="10"/>
  <c r="AE144" i="10"/>
  <c r="AD144" i="10"/>
  <c r="CL144" i="10"/>
  <c r="AB144" i="10"/>
  <c r="M144" i="10"/>
  <c r="AC144" i="10"/>
  <c r="O144" i="10"/>
  <c r="P144" i="10"/>
  <c r="CM152" i="10"/>
  <c r="CK152" i="10"/>
  <c r="CO152" i="10"/>
  <c r="CL152" i="10"/>
  <c r="CN152" i="10"/>
  <c r="BB152" i="10"/>
  <c r="BA152" i="10"/>
  <c r="AE152" i="10"/>
  <c r="AD152" i="10"/>
  <c r="AC152" i="10"/>
  <c r="P152" i="10"/>
  <c r="AB152" i="10"/>
  <c r="M152" i="10"/>
  <c r="O152" i="10"/>
  <c r="D160" i="14"/>
  <c r="U160" i="14"/>
  <c r="CK168" i="10"/>
  <c r="CO168" i="10"/>
  <c r="CM168" i="10"/>
  <c r="CL168" i="10"/>
  <c r="CN168" i="10"/>
  <c r="BA168" i="10"/>
  <c r="AE168" i="10"/>
  <c r="AD168" i="10"/>
  <c r="BB168" i="10"/>
  <c r="AC168" i="10"/>
  <c r="P168" i="10"/>
  <c r="AB168" i="10"/>
  <c r="M168" i="10"/>
  <c r="O168" i="10"/>
  <c r="CK176" i="10"/>
  <c r="CO176" i="10"/>
  <c r="CM176" i="10"/>
  <c r="BA176" i="10"/>
  <c r="CL176" i="10"/>
  <c r="AD176" i="10"/>
  <c r="CN176" i="10"/>
  <c r="BB176" i="10"/>
  <c r="AE176" i="10"/>
  <c r="AB176" i="10"/>
  <c r="M176" i="10"/>
  <c r="O176" i="10"/>
  <c r="P176" i="10"/>
  <c r="AC176" i="10"/>
  <c r="CN184" i="10"/>
  <c r="CL184" i="10"/>
  <c r="CK184" i="10"/>
  <c r="AE184" i="10"/>
  <c r="CM184" i="10"/>
  <c r="CO184" i="10"/>
  <c r="BB184" i="10"/>
  <c r="BA184" i="10"/>
  <c r="AD184" i="10"/>
  <c r="AC184" i="10"/>
  <c r="P184" i="10"/>
  <c r="AB184" i="10"/>
  <c r="M184" i="10"/>
  <c r="O184" i="10"/>
  <c r="CK192" i="10"/>
  <c r="CO192" i="10"/>
  <c r="CM192" i="10"/>
  <c r="CN192" i="10"/>
  <c r="BA192" i="10"/>
  <c r="AE192" i="10"/>
  <c r="AD192" i="10"/>
  <c r="BB192" i="10"/>
  <c r="CL192" i="10"/>
  <c r="AB192" i="10"/>
  <c r="M192" i="10"/>
  <c r="AC192" i="10"/>
  <c r="O192" i="10"/>
  <c r="P192" i="10"/>
  <c r="CN200" i="10"/>
  <c r="CL200" i="10"/>
  <c r="CM200" i="10"/>
  <c r="BB200" i="10"/>
  <c r="CO200" i="10"/>
  <c r="AE200" i="10"/>
  <c r="CK200" i="10"/>
  <c r="AD200" i="10"/>
  <c r="BA200" i="10"/>
  <c r="AC200" i="10"/>
  <c r="P200" i="10"/>
  <c r="AB200" i="10"/>
  <c r="M200" i="10"/>
  <c r="O200" i="10"/>
  <c r="CM208" i="10"/>
  <c r="CK208" i="10"/>
  <c r="CO208" i="10"/>
  <c r="CL208" i="10"/>
  <c r="BB208" i="10"/>
  <c r="BA208" i="10"/>
  <c r="CN208" i="10"/>
  <c r="AD208" i="10"/>
  <c r="AE208" i="10"/>
  <c r="AC208" i="10"/>
  <c r="AB208" i="10"/>
  <c r="M208" i="10"/>
  <c r="O208" i="10"/>
  <c r="P208" i="10"/>
  <c r="CK216" i="10"/>
  <c r="CO216" i="10"/>
  <c r="CM216" i="10"/>
  <c r="CL216" i="10"/>
  <c r="CN216" i="10"/>
  <c r="BB216" i="10"/>
  <c r="BA216" i="10"/>
  <c r="AE216" i="10"/>
  <c r="AD216" i="10"/>
  <c r="AC216" i="10"/>
  <c r="P216" i="10"/>
  <c r="AB216" i="10"/>
  <c r="M216" i="10"/>
  <c r="O216" i="10"/>
  <c r="CL224" i="10"/>
  <c r="CN224" i="10"/>
  <c r="CO224" i="10"/>
  <c r="BA224" i="10"/>
  <c r="CK224" i="10"/>
  <c r="AD224" i="10"/>
  <c r="CM224" i="10"/>
  <c r="AE224" i="10"/>
  <c r="BB224" i="10"/>
  <c r="AB224" i="10"/>
  <c r="O224" i="10"/>
  <c r="P224" i="10"/>
  <c r="M224" i="10"/>
  <c r="AC224" i="10"/>
  <c r="CM232" i="10"/>
  <c r="CK232" i="10"/>
  <c r="CO232" i="10"/>
  <c r="CL232" i="10"/>
  <c r="CN232" i="10"/>
  <c r="BA232" i="10"/>
  <c r="AD232" i="10"/>
  <c r="BB232" i="10"/>
  <c r="AE232" i="10"/>
  <c r="AC232" i="10"/>
  <c r="P232" i="10"/>
  <c r="M232" i="10"/>
  <c r="AB232" i="10"/>
  <c r="O232" i="10"/>
  <c r="CL240" i="10"/>
  <c r="CN240" i="10"/>
  <c r="BA240" i="10"/>
  <c r="CK240" i="10"/>
  <c r="CM240" i="10"/>
  <c r="AD240" i="10"/>
  <c r="CO240" i="10"/>
  <c r="BB240" i="10"/>
  <c r="AE240" i="10"/>
  <c r="AB240" i="10"/>
  <c r="O240" i="10"/>
  <c r="P240" i="10"/>
  <c r="M240" i="10"/>
  <c r="AC240" i="10"/>
  <c r="CK248" i="10"/>
  <c r="CO248" i="10"/>
  <c r="CM248" i="10"/>
  <c r="CL248" i="10"/>
  <c r="AE248" i="10"/>
  <c r="CN248" i="10"/>
  <c r="BB248" i="10"/>
  <c r="BA248" i="10"/>
  <c r="AD248" i="10"/>
  <c r="AC248" i="10"/>
  <c r="P248" i="10"/>
  <c r="M248" i="10"/>
  <c r="AB248" i="10"/>
  <c r="O248" i="10"/>
  <c r="CN256" i="10"/>
  <c r="CL256" i="10"/>
  <c r="CK256" i="10"/>
  <c r="BA256" i="10"/>
  <c r="CM256" i="10"/>
  <c r="AE256" i="10"/>
  <c r="AD256" i="10"/>
  <c r="BB256" i="10"/>
  <c r="CO256" i="10"/>
  <c r="AB256" i="10"/>
  <c r="O256" i="10"/>
  <c r="P256" i="10"/>
  <c r="M256" i="10"/>
  <c r="AC256" i="10"/>
  <c r="CM264" i="10"/>
  <c r="CK264" i="10"/>
  <c r="CO264" i="10"/>
  <c r="CN264" i="10"/>
  <c r="BB264" i="10"/>
  <c r="CL264" i="10"/>
  <c r="AE264" i="10"/>
  <c r="AD264" i="10"/>
  <c r="BA264" i="10"/>
  <c r="AC264" i="10"/>
  <c r="P264" i="10"/>
  <c r="M264" i="10"/>
  <c r="AB264" i="10"/>
  <c r="O264" i="10"/>
  <c r="D276" i="14"/>
  <c r="U276" i="14"/>
  <c r="I276" i="14"/>
  <c r="J276" i="14" s="1"/>
  <c r="G276" i="14"/>
  <c r="H276" i="14" s="1"/>
  <c r="B276" i="14"/>
  <c r="U284" i="14"/>
  <c r="D292" i="14"/>
  <c r="U292" i="14"/>
  <c r="I292" i="14"/>
  <c r="J292" i="14" s="1"/>
  <c r="B292" i="14"/>
  <c r="G292" i="14"/>
  <c r="H292" i="14" s="1"/>
  <c r="U300" i="14"/>
  <c r="D308" i="14"/>
  <c r="U308" i="14"/>
  <c r="B308" i="14"/>
  <c r="I308" i="14"/>
  <c r="J308" i="14" s="1"/>
  <c r="G308" i="14"/>
  <c r="H308" i="14" s="1"/>
  <c r="U316" i="14"/>
  <c r="U324" i="14"/>
  <c r="U336" i="14"/>
  <c r="U344" i="14"/>
  <c r="U352" i="14"/>
  <c r="U360" i="14"/>
  <c r="U368" i="14"/>
  <c r="I368" i="14"/>
  <c r="J368" i="14" s="1"/>
  <c r="D368" i="14"/>
  <c r="U376" i="14"/>
  <c r="I376" i="14"/>
  <c r="J376" i="14" s="1"/>
  <c r="D376" i="14"/>
  <c r="U384" i="14"/>
  <c r="D384" i="14"/>
  <c r="I384" i="14"/>
  <c r="J384" i="14" s="1"/>
  <c r="U392" i="14"/>
  <c r="D392" i="14"/>
  <c r="I392" i="14"/>
  <c r="J392" i="14" s="1"/>
  <c r="CK404" i="10"/>
  <c r="CO404" i="10"/>
  <c r="CM404" i="10"/>
  <c r="CN404" i="10"/>
  <c r="BB404" i="10"/>
  <c r="BA404" i="10"/>
  <c r="AE404" i="10"/>
  <c r="CL404" i="10"/>
  <c r="AD404" i="10"/>
  <c r="O404" i="10"/>
  <c r="AC404" i="10"/>
  <c r="P404" i="10"/>
  <c r="M404" i="10"/>
  <c r="AB404" i="10"/>
  <c r="CL100" i="10"/>
  <c r="CN100" i="10"/>
  <c r="BB100" i="10"/>
  <c r="CK100" i="10"/>
  <c r="AE100" i="10"/>
  <c r="CM100" i="10"/>
  <c r="CO100" i="10"/>
  <c r="AC100" i="10"/>
  <c r="BA100" i="10"/>
  <c r="M100" i="14" s="1"/>
  <c r="AD100" i="10"/>
  <c r="O100" i="10"/>
  <c r="O100" i="14" s="1"/>
  <c r="P100" i="10"/>
  <c r="AB100" i="10"/>
  <c r="M100" i="10"/>
  <c r="CN4" i="10"/>
  <c r="CL4" i="10"/>
  <c r="BB4" i="10"/>
  <c r="CO4" i="10"/>
  <c r="AE4" i="10"/>
  <c r="CM4" i="10"/>
  <c r="AC4" i="10"/>
  <c r="BA4" i="10"/>
  <c r="M4" i="14" s="1"/>
  <c r="CK4" i="10"/>
  <c r="AD4" i="10"/>
  <c r="O4" i="10"/>
  <c r="O4" i="14" s="1"/>
  <c r="AB4" i="10"/>
  <c r="P4" i="10"/>
  <c r="M4" i="10"/>
  <c r="CK268" i="10"/>
  <c r="CO268" i="10"/>
  <c r="CM268" i="10"/>
  <c r="CL268" i="10"/>
  <c r="CN268" i="10"/>
  <c r="BA268" i="10"/>
  <c r="M268" i="14" s="1"/>
  <c r="BB268" i="10"/>
  <c r="AC268" i="10"/>
  <c r="AE268" i="10"/>
  <c r="AD268" i="10"/>
  <c r="AB268" i="10"/>
  <c r="P268" i="10"/>
  <c r="M268" i="10"/>
  <c r="O268" i="10"/>
  <c r="O268" i="14" s="1"/>
  <c r="CN191" i="10"/>
  <c r="BB191" i="10"/>
  <c r="AE191" i="10"/>
  <c r="CK191" i="10"/>
  <c r="CO191" i="10"/>
  <c r="BA191" i="10"/>
  <c r="M191" i="14" s="1"/>
  <c r="AD191" i="10"/>
  <c r="AC191" i="10"/>
  <c r="O191" i="10"/>
  <c r="O191" i="14" s="1"/>
  <c r="P191" i="10"/>
  <c r="AB191" i="10"/>
  <c r="M191" i="10"/>
  <c r="CK223" i="10"/>
  <c r="CO223" i="10"/>
  <c r="BB223" i="10"/>
  <c r="AE223" i="10"/>
  <c r="CN223" i="10"/>
  <c r="BA223" i="10"/>
  <c r="M223" i="14" s="1"/>
  <c r="AD223" i="10"/>
  <c r="O223" i="10"/>
  <c r="O223" i="14" s="1"/>
  <c r="P223" i="10"/>
  <c r="M223" i="10"/>
  <c r="AC223" i="10"/>
  <c r="AB223" i="10"/>
  <c r="CL255" i="10"/>
  <c r="CO255" i="10"/>
  <c r="CM255" i="10"/>
  <c r="BB255" i="10"/>
  <c r="AE255" i="10"/>
  <c r="CK255" i="10"/>
  <c r="CN255" i="10"/>
  <c r="BA255" i="10"/>
  <c r="M255" i="14" s="1"/>
  <c r="AD255" i="10"/>
  <c r="O255" i="10"/>
  <c r="O255" i="14" s="1"/>
  <c r="P255" i="10"/>
  <c r="M255" i="10"/>
  <c r="AC255" i="10"/>
  <c r="AB255" i="10"/>
  <c r="CM287" i="10"/>
  <c r="CK287" i="10"/>
  <c r="CO287" i="10"/>
  <c r="CL287" i="10"/>
  <c r="AE287" i="10"/>
  <c r="CN287" i="10"/>
  <c r="BB287" i="10"/>
  <c r="BA287" i="10"/>
  <c r="M287" i="14" s="1"/>
  <c r="AD287" i="10"/>
  <c r="AC287" i="10"/>
  <c r="O287" i="10"/>
  <c r="O287" i="14" s="1"/>
  <c r="P287" i="10"/>
  <c r="M287" i="10"/>
  <c r="AB287" i="10"/>
  <c r="AE330" i="10"/>
  <c r="P330" i="10"/>
  <c r="M330" i="10"/>
  <c r="I281" i="14"/>
  <c r="J281" i="14" s="1"/>
  <c r="U281" i="14"/>
  <c r="O281" i="14"/>
  <c r="M281" i="14"/>
  <c r="G281" i="14"/>
  <c r="H281" i="14" s="1"/>
  <c r="B281" i="14"/>
  <c r="D281" i="14"/>
  <c r="D397" i="14"/>
  <c r="U397" i="14"/>
  <c r="M397" i="14"/>
  <c r="O397" i="14"/>
  <c r="K397" i="14"/>
  <c r="B397" i="14"/>
  <c r="I397" i="14"/>
  <c r="J397" i="14" s="1"/>
  <c r="P397" i="14"/>
  <c r="G397" i="14"/>
  <c r="H397" i="14" s="1"/>
  <c r="AE26" i="10"/>
  <c r="P26" i="10"/>
  <c r="AE58" i="10"/>
  <c r="P58" i="10"/>
  <c r="AE90" i="10"/>
  <c r="P90" i="10"/>
  <c r="AE122" i="10"/>
  <c r="P122" i="10"/>
  <c r="AE154" i="10"/>
  <c r="P154" i="10"/>
  <c r="CN187" i="10"/>
  <c r="CK187" i="10"/>
  <c r="BB187" i="10"/>
  <c r="BA187" i="10"/>
  <c r="M187" i="14" s="1"/>
  <c r="CO187" i="10"/>
  <c r="AD187" i="10"/>
  <c r="AE187" i="10"/>
  <c r="AB187" i="10"/>
  <c r="P187" i="10"/>
  <c r="M187" i="10"/>
  <c r="O187" i="10"/>
  <c r="O187" i="14" s="1"/>
  <c r="AC187" i="10"/>
  <c r="CO219" i="10"/>
  <c r="CK219" i="10"/>
  <c r="CN219" i="10"/>
  <c r="BA219" i="10"/>
  <c r="M219" i="14" s="1"/>
  <c r="AD219" i="10"/>
  <c r="BB219" i="10"/>
  <c r="AE219" i="10"/>
  <c r="AB219" i="10"/>
  <c r="P219" i="10"/>
  <c r="M219" i="10"/>
  <c r="AC219" i="10"/>
  <c r="O219" i="10"/>
  <c r="O219" i="14" s="1"/>
  <c r="CL251" i="10"/>
  <c r="CN251" i="10"/>
  <c r="CK251" i="10"/>
  <c r="BB251" i="10"/>
  <c r="BA251" i="10"/>
  <c r="M251" i="14" s="1"/>
  <c r="CM251" i="10"/>
  <c r="AD251" i="10"/>
  <c r="AE251" i="10"/>
  <c r="CO251" i="10"/>
  <c r="AC251" i="10"/>
  <c r="AB251" i="10"/>
  <c r="P251" i="10"/>
  <c r="M251" i="10"/>
  <c r="O251" i="10"/>
  <c r="O251" i="14" s="1"/>
  <c r="CN283" i="10"/>
  <c r="CL283" i="10"/>
  <c r="BA283" i="10"/>
  <c r="M283" i="14" s="1"/>
  <c r="CK283" i="10"/>
  <c r="CO283" i="10"/>
  <c r="AE283" i="10"/>
  <c r="AD283" i="10"/>
  <c r="BB283" i="10"/>
  <c r="CM283" i="10"/>
  <c r="AB283" i="10"/>
  <c r="P283" i="10"/>
  <c r="M283" i="10"/>
  <c r="O283" i="10"/>
  <c r="O283" i="14" s="1"/>
  <c r="AC283" i="10"/>
  <c r="CN315" i="10"/>
  <c r="CL315" i="10"/>
  <c r="BA315" i="10"/>
  <c r="M315" i="14" s="1"/>
  <c r="CK315" i="10"/>
  <c r="AD315" i="10"/>
  <c r="BB315" i="10"/>
  <c r="CM315" i="10"/>
  <c r="CO315" i="10"/>
  <c r="AE315" i="10"/>
  <c r="AB315" i="10"/>
  <c r="P315" i="10"/>
  <c r="M315" i="10"/>
  <c r="O315" i="10"/>
  <c r="O315" i="14" s="1"/>
  <c r="AC315" i="10"/>
  <c r="CN363" i="10"/>
  <c r="CL363" i="10"/>
  <c r="BA363" i="10"/>
  <c r="M363" i="14" s="1"/>
  <c r="CM363" i="10"/>
  <c r="AD363" i="10"/>
  <c r="BB363" i="10"/>
  <c r="CK363" i="10"/>
  <c r="CO363" i="10"/>
  <c r="AE363" i="10"/>
  <c r="AB363" i="10"/>
  <c r="P363" i="10"/>
  <c r="M363" i="10"/>
  <c r="O363" i="10"/>
  <c r="O363" i="14" s="1"/>
  <c r="AC363" i="10"/>
  <c r="CN3" i="10"/>
  <c r="CM3" i="10"/>
  <c r="BA3" i="10"/>
  <c r="BB3" i="10"/>
  <c r="AE3" i="10"/>
  <c r="AD3" i="10"/>
  <c r="AC3" i="10"/>
  <c r="AB3" i="10"/>
  <c r="P3" i="10"/>
  <c r="M3" i="10"/>
  <c r="O3" i="10"/>
  <c r="CM11" i="10"/>
  <c r="BA11" i="10"/>
  <c r="CN11" i="10"/>
  <c r="BB11" i="10"/>
  <c r="AD11" i="10"/>
  <c r="AE11" i="10"/>
  <c r="AC11" i="10"/>
  <c r="P11" i="10"/>
  <c r="M11" i="10"/>
  <c r="AB11" i="10"/>
  <c r="O11" i="10"/>
  <c r="CN19" i="10"/>
  <c r="CM19" i="10"/>
  <c r="BB19" i="10"/>
  <c r="BA19" i="10"/>
  <c r="AE19" i="10"/>
  <c r="AD19" i="10"/>
  <c r="AC19" i="10"/>
  <c r="P19" i="10"/>
  <c r="AB19" i="10"/>
  <c r="M19" i="10"/>
  <c r="O19" i="10"/>
  <c r="CM27" i="10"/>
  <c r="CN27" i="10"/>
  <c r="BA27" i="10"/>
  <c r="AD27" i="10"/>
  <c r="AE27" i="10"/>
  <c r="BB27" i="10"/>
  <c r="AB27" i="10"/>
  <c r="P27" i="10"/>
  <c r="M27" i="10"/>
  <c r="O27" i="10"/>
  <c r="AC27" i="10"/>
  <c r="CN35" i="10"/>
  <c r="CM35" i="10"/>
  <c r="BA35" i="10"/>
  <c r="AD35" i="10"/>
  <c r="BB35" i="10"/>
  <c r="AE35" i="10"/>
  <c r="AC35" i="10"/>
  <c r="P35" i="10"/>
  <c r="AB35" i="10"/>
  <c r="M35" i="10"/>
  <c r="O35" i="10"/>
  <c r="CM43" i="10"/>
  <c r="BA43" i="10"/>
  <c r="AD43" i="10"/>
  <c r="CN43" i="10"/>
  <c r="BB43" i="10"/>
  <c r="AE43" i="10"/>
  <c r="AB43" i="10"/>
  <c r="P43" i="10"/>
  <c r="M43" i="10"/>
  <c r="O43" i="10"/>
  <c r="AC43" i="10"/>
  <c r="CN51" i="10"/>
  <c r="BB51" i="10"/>
  <c r="AE51" i="10"/>
  <c r="CM51" i="10"/>
  <c r="AD51" i="10"/>
  <c r="BA51" i="10"/>
  <c r="AC51" i="10"/>
  <c r="P51" i="10"/>
  <c r="AB51" i="10"/>
  <c r="M51" i="10"/>
  <c r="O51" i="10"/>
  <c r="CM59" i="10"/>
  <c r="BB59" i="10"/>
  <c r="BA59" i="10"/>
  <c r="AE59" i="10"/>
  <c r="AD59" i="10"/>
  <c r="CN59" i="10"/>
  <c r="AB59" i="10"/>
  <c r="P59" i="10"/>
  <c r="M59" i="10"/>
  <c r="AC59" i="10"/>
  <c r="O59" i="10"/>
  <c r="CM71" i="10"/>
  <c r="CL71" i="10"/>
  <c r="BB71" i="10"/>
  <c r="BA71" i="10"/>
  <c r="AC71" i="10"/>
  <c r="AE71" i="10"/>
  <c r="P71" i="10"/>
  <c r="AD71" i="10"/>
  <c r="AB71" i="10"/>
  <c r="M71" i="10"/>
  <c r="O71" i="10"/>
  <c r="CN79" i="10"/>
  <c r="BB79" i="10"/>
  <c r="CO79" i="10"/>
  <c r="AE79" i="10"/>
  <c r="AC79" i="10"/>
  <c r="CK79" i="10"/>
  <c r="BA79" i="10"/>
  <c r="AD79" i="10"/>
  <c r="O79" i="10"/>
  <c r="P79" i="10"/>
  <c r="AB79" i="10"/>
  <c r="M79" i="10"/>
  <c r="CN87" i="10"/>
  <c r="BB87" i="10"/>
  <c r="AE87" i="10"/>
  <c r="CM87" i="10"/>
  <c r="AC87" i="10"/>
  <c r="BA87" i="10"/>
  <c r="AD87" i="10"/>
  <c r="P87" i="10"/>
  <c r="AB87" i="10"/>
  <c r="M87" i="10"/>
  <c r="O87" i="10"/>
  <c r="CM95" i="10"/>
  <c r="BB95" i="10"/>
  <c r="AE95" i="10"/>
  <c r="BA95" i="10"/>
  <c r="AC95" i="10"/>
  <c r="CL95" i="10"/>
  <c r="AD95" i="10"/>
  <c r="O95" i="10"/>
  <c r="P95" i="10"/>
  <c r="AB95" i="10"/>
  <c r="M95" i="10"/>
  <c r="CL103" i="10"/>
  <c r="BA103" i="10"/>
  <c r="CM103" i="10"/>
  <c r="AE103" i="10"/>
  <c r="AC103" i="10"/>
  <c r="BB103" i="10"/>
  <c r="P103" i="10"/>
  <c r="AB103" i="10"/>
  <c r="M103" i="10"/>
  <c r="O103" i="10"/>
  <c r="AD103" i="10"/>
  <c r="CN111" i="10"/>
  <c r="BB111" i="10"/>
  <c r="AE111" i="10"/>
  <c r="CK111" i="10"/>
  <c r="CO111" i="10"/>
  <c r="BA111" i="10"/>
  <c r="AD111" i="10"/>
  <c r="AC111" i="10"/>
  <c r="O111" i="10"/>
  <c r="P111" i="10"/>
  <c r="AB111" i="10"/>
  <c r="M111" i="10"/>
  <c r="CN119" i="10"/>
  <c r="CK119" i="10"/>
  <c r="CO119" i="10"/>
  <c r="BA119" i="10"/>
  <c r="BB119" i="10"/>
  <c r="AE119" i="10"/>
  <c r="AC119" i="10"/>
  <c r="P119" i="10"/>
  <c r="AB119" i="10"/>
  <c r="M119" i="10"/>
  <c r="AD119" i="10"/>
  <c r="O119" i="10"/>
  <c r="CL127" i="10"/>
  <c r="BB127" i="10"/>
  <c r="AE127" i="10"/>
  <c r="CM127" i="10"/>
  <c r="BA127" i="10"/>
  <c r="AD127" i="10"/>
  <c r="O127" i="10"/>
  <c r="P127" i="10"/>
  <c r="AC127" i="10"/>
  <c r="AB127" i="10"/>
  <c r="M127" i="10"/>
  <c r="CN135" i="10"/>
  <c r="CK135" i="10"/>
  <c r="BB135" i="10"/>
  <c r="CO135" i="10"/>
  <c r="BA135" i="10"/>
  <c r="AC135" i="10"/>
  <c r="AE135" i="10"/>
  <c r="P135" i="10"/>
  <c r="AD135" i="10"/>
  <c r="AB135" i="10"/>
  <c r="M135" i="10"/>
  <c r="O135" i="10"/>
  <c r="CL143" i="10"/>
  <c r="BB143" i="10"/>
  <c r="AE143" i="10"/>
  <c r="CM143" i="10"/>
  <c r="BA143" i="10"/>
  <c r="AD143" i="10"/>
  <c r="AC143" i="10"/>
  <c r="O143" i="10"/>
  <c r="P143" i="10"/>
  <c r="AB143" i="10"/>
  <c r="M143" i="10"/>
  <c r="CN151" i="10"/>
  <c r="BB151" i="10"/>
  <c r="AE151" i="10"/>
  <c r="CK151" i="10"/>
  <c r="AC151" i="10"/>
  <c r="CO151" i="10"/>
  <c r="BA151" i="10"/>
  <c r="AD151" i="10"/>
  <c r="P151" i="10"/>
  <c r="AB151" i="10"/>
  <c r="M151" i="10"/>
  <c r="O151" i="10"/>
  <c r="AE6" i="10"/>
  <c r="P6" i="10"/>
  <c r="AE38" i="10"/>
  <c r="P38" i="10"/>
  <c r="AE70" i="10"/>
  <c r="P70" i="10"/>
  <c r="AE102" i="10"/>
  <c r="P102" i="10"/>
  <c r="AE134" i="10"/>
  <c r="P134" i="10"/>
  <c r="CN163" i="10"/>
  <c r="CK163" i="10"/>
  <c r="CO163" i="10"/>
  <c r="BB163" i="10"/>
  <c r="BA163" i="10"/>
  <c r="M163" i="14" s="1"/>
  <c r="AD163" i="10"/>
  <c r="AE163" i="10"/>
  <c r="AC163" i="10"/>
  <c r="P163" i="10"/>
  <c r="AB163" i="10"/>
  <c r="M163" i="10"/>
  <c r="O163" i="10"/>
  <c r="O163" i="14" s="1"/>
  <c r="CO195" i="10"/>
  <c r="CK195" i="10"/>
  <c r="BA195" i="10"/>
  <c r="M195" i="14" s="1"/>
  <c r="BB195" i="10"/>
  <c r="AE195" i="10"/>
  <c r="AD195" i="10"/>
  <c r="CL195" i="10"/>
  <c r="AC195" i="10"/>
  <c r="P195" i="10"/>
  <c r="AB195" i="10"/>
  <c r="M195" i="10"/>
  <c r="O195" i="10"/>
  <c r="O195" i="14" s="1"/>
  <c r="CL227" i="10"/>
  <c r="CO227" i="10"/>
  <c r="AE227" i="10"/>
  <c r="BB227" i="10"/>
  <c r="BA227" i="10"/>
  <c r="M227" i="14" s="1"/>
  <c r="AD227" i="10"/>
  <c r="CK227" i="10"/>
  <c r="AC227" i="10"/>
  <c r="P227" i="10"/>
  <c r="M227" i="10"/>
  <c r="AB227" i="10"/>
  <c r="O227" i="10"/>
  <c r="O227" i="14" s="1"/>
  <c r="AE270" i="10"/>
  <c r="P270" i="10"/>
  <c r="M270" i="10"/>
  <c r="CL307" i="10"/>
  <c r="CN307" i="10"/>
  <c r="CK307" i="10"/>
  <c r="CM307" i="10"/>
  <c r="CO307" i="10"/>
  <c r="BB307" i="10"/>
  <c r="AE307" i="10"/>
  <c r="AD307" i="10"/>
  <c r="BA307" i="10"/>
  <c r="M307" i="14" s="1"/>
  <c r="AC307" i="10"/>
  <c r="P307" i="10"/>
  <c r="M307" i="10"/>
  <c r="AB307" i="10"/>
  <c r="O307" i="10"/>
  <c r="O307" i="14" s="1"/>
  <c r="CM339" i="10"/>
  <c r="CL339" i="10"/>
  <c r="CN339" i="10"/>
  <c r="CK339" i="10"/>
  <c r="BB339" i="10"/>
  <c r="CO339" i="10"/>
  <c r="BA339" i="10"/>
  <c r="M339" i="14" s="1"/>
  <c r="AD339" i="10"/>
  <c r="AC339" i="10"/>
  <c r="AE339" i="10"/>
  <c r="P339" i="10"/>
  <c r="M339" i="10"/>
  <c r="AB339" i="10"/>
  <c r="O339" i="10"/>
  <c r="O339" i="14" s="1"/>
  <c r="CN407" i="10"/>
  <c r="CO407" i="10"/>
  <c r="BB407" i="10"/>
  <c r="CL407" i="10"/>
  <c r="AE407" i="10"/>
  <c r="CM407" i="10"/>
  <c r="CK407" i="10"/>
  <c r="BA407" i="10"/>
  <c r="M407" i="14" s="1"/>
  <c r="P407" i="10"/>
  <c r="M407" i="10"/>
  <c r="AB407" i="10"/>
  <c r="AD407" i="10"/>
  <c r="O407" i="10"/>
  <c r="O407" i="14" s="1"/>
  <c r="AC407" i="10"/>
  <c r="U9" i="14"/>
  <c r="O9" i="14"/>
  <c r="M9" i="14"/>
  <c r="U17" i="14"/>
  <c r="O17" i="14"/>
  <c r="M17" i="14"/>
  <c r="I17" i="14"/>
  <c r="J17" i="14" s="1"/>
  <c r="U25" i="14"/>
  <c r="O25" i="14"/>
  <c r="M25" i="14"/>
  <c r="U33" i="14"/>
  <c r="O33" i="14"/>
  <c r="M33" i="14"/>
  <c r="I33" i="14"/>
  <c r="J33" i="14" s="1"/>
  <c r="U41" i="14"/>
  <c r="O41" i="14"/>
  <c r="M41" i="14"/>
  <c r="U49" i="14"/>
  <c r="O49" i="14"/>
  <c r="M49" i="14"/>
  <c r="U57" i="14"/>
  <c r="O57" i="14"/>
  <c r="M57" i="14"/>
  <c r="U65" i="14"/>
  <c r="O65" i="14"/>
  <c r="M65" i="14"/>
  <c r="U73" i="14"/>
  <c r="O73" i="14"/>
  <c r="M73" i="14"/>
  <c r="D81" i="14"/>
  <c r="U81" i="14"/>
  <c r="O81" i="14"/>
  <c r="M81" i="14"/>
  <c r="B81" i="14"/>
  <c r="P81" i="14"/>
  <c r="K81" i="14"/>
  <c r="I81" i="14"/>
  <c r="J81" i="14" s="1"/>
  <c r="D89" i="14"/>
  <c r="U89" i="14"/>
  <c r="O89" i="14"/>
  <c r="M89" i="14"/>
  <c r="I89" i="14"/>
  <c r="J89" i="14" s="1"/>
  <c r="B89" i="14"/>
  <c r="G89" i="14"/>
  <c r="H89" i="14" s="1"/>
  <c r="U97" i="14"/>
  <c r="O97" i="14"/>
  <c r="M97" i="14"/>
  <c r="P97" i="14"/>
  <c r="K97" i="14"/>
  <c r="G97" i="14"/>
  <c r="H97" i="14" s="1"/>
  <c r="D105" i="14"/>
  <c r="U105" i="14"/>
  <c r="O105" i="14"/>
  <c r="M105" i="14"/>
  <c r="G105" i="14"/>
  <c r="H105" i="14" s="1"/>
  <c r="I105" i="14"/>
  <c r="J105" i="14" s="1"/>
  <c r="B105" i="14"/>
  <c r="U113" i="14"/>
  <c r="O113" i="14"/>
  <c r="M113" i="14"/>
  <c r="G113" i="14"/>
  <c r="H113" i="14" s="1"/>
  <c r="K113" i="14"/>
  <c r="P113" i="14"/>
  <c r="D121" i="14"/>
  <c r="U121" i="14"/>
  <c r="O121" i="14"/>
  <c r="M121" i="14"/>
  <c r="B121" i="14"/>
  <c r="G121" i="14"/>
  <c r="H121" i="14" s="1"/>
  <c r="I121" i="14"/>
  <c r="J121" i="14" s="1"/>
  <c r="U129" i="14"/>
  <c r="O129" i="14"/>
  <c r="M129" i="14"/>
  <c r="K129" i="14"/>
  <c r="P129" i="14"/>
  <c r="U137" i="14"/>
  <c r="O137" i="14"/>
  <c r="M137" i="14"/>
  <c r="G137" i="14"/>
  <c r="H137" i="14" s="1"/>
  <c r="I137" i="14"/>
  <c r="J137" i="14" s="1"/>
  <c r="B137" i="14"/>
  <c r="U145" i="14"/>
  <c r="O145" i="14"/>
  <c r="M145" i="14"/>
  <c r="K145" i="14"/>
  <c r="P145" i="14"/>
  <c r="G145" i="14"/>
  <c r="H145" i="14" s="1"/>
  <c r="D153" i="14"/>
  <c r="U153" i="14"/>
  <c r="O153" i="14"/>
  <c r="M153" i="14"/>
  <c r="K153" i="14"/>
  <c r="B153" i="14"/>
  <c r="I153" i="14"/>
  <c r="J153" i="14" s="1"/>
  <c r="G153" i="14"/>
  <c r="H153" i="14" s="1"/>
  <c r="P153" i="14"/>
  <c r="U161" i="14"/>
  <c r="O161" i="14"/>
  <c r="M161" i="14"/>
  <c r="G161" i="14"/>
  <c r="H161" i="14" s="1"/>
  <c r="K161" i="14"/>
  <c r="P161" i="14"/>
  <c r="D169" i="14"/>
  <c r="U169" i="14"/>
  <c r="O169" i="14"/>
  <c r="M169" i="14"/>
  <c r="P169" i="14"/>
  <c r="B169" i="14"/>
  <c r="K169" i="14"/>
  <c r="I169" i="14"/>
  <c r="J169" i="14" s="1"/>
  <c r="G169" i="14"/>
  <c r="H169" i="14" s="1"/>
  <c r="U177" i="14"/>
  <c r="O177" i="14"/>
  <c r="M177" i="14"/>
  <c r="P177" i="14"/>
  <c r="K177" i="14"/>
  <c r="D185" i="14"/>
  <c r="U185" i="14"/>
  <c r="O185" i="14"/>
  <c r="M185" i="14"/>
  <c r="K185" i="14"/>
  <c r="B185" i="14"/>
  <c r="P185" i="14"/>
  <c r="I185" i="14"/>
  <c r="J185" i="14" s="1"/>
  <c r="G185" i="14"/>
  <c r="H185" i="14" s="1"/>
  <c r="U193" i="14"/>
  <c r="M193" i="14"/>
  <c r="O193" i="14"/>
  <c r="D201" i="14"/>
  <c r="U201" i="14"/>
  <c r="O201" i="14"/>
  <c r="M201" i="14"/>
  <c r="P201" i="14"/>
  <c r="G201" i="14"/>
  <c r="H201" i="14" s="1"/>
  <c r="K201" i="14"/>
  <c r="I201" i="14"/>
  <c r="J201" i="14" s="1"/>
  <c r="B201" i="14"/>
  <c r="U209" i="14"/>
  <c r="O209" i="14"/>
  <c r="M209" i="14"/>
  <c r="K209" i="14"/>
  <c r="P209" i="14"/>
  <c r="G209" i="14"/>
  <c r="H209" i="14" s="1"/>
  <c r="D217" i="14"/>
  <c r="U217" i="14"/>
  <c r="O217" i="14"/>
  <c r="M217" i="14"/>
  <c r="B217" i="14"/>
  <c r="I217" i="14"/>
  <c r="J217" i="14" s="1"/>
  <c r="G217" i="14"/>
  <c r="H217" i="14" s="1"/>
  <c r="P217" i="14"/>
  <c r="K217" i="14"/>
  <c r="U229" i="14"/>
  <c r="O229" i="14"/>
  <c r="M229" i="14"/>
  <c r="I229" i="14"/>
  <c r="J229" i="14" s="1"/>
  <c r="G229" i="14"/>
  <c r="H229" i="14" s="1"/>
  <c r="B229" i="14"/>
  <c r="D237" i="14"/>
  <c r="U237" i="14"/>
  <c r="O237" i="14"/>
  <c r="M237" i="14"/>
  <c r="P237" i="14"/>
  <c r="K237" i="14"/>
  <c r="G237" i="14"/>
  <c r="H237" i="14" s="1"/>
  <c r="U245" i="14"/>
  <c r="O245" i="14"/>
  <c r="M245" i="14"/>
  <c r="B245" i="14"/>
  <c r="P245" i="14"/>
  <c r="K245" i="14"/>
  <c r="U253" i="14"/>
  <c r="O253" i="14"/>
  <c r="M253" i="14"/>
  <c r="G253" i="14"/>
  <c r="H253" i="14" s="1"/>
  <c r="U261" i="14"/>
  <c r="O261" i="14"/>
  <c r="M261" i="14"/>
  <c r="P261" i="14"/>
  <c r="K261" i="14"/>
  <c r="B261" i="14"/>
  <c r="I269" i="14"/>
  <c r="J269" i="14" s="1"/>
  <c r="U269" i="14"/>
  <c r="O269" i="14"/>
  <c r="M269" i="14"/>
  <c r="B269" i="14"/>
  <c r="K269" i="14"/>
  <c r="D269" i="14"/>
  <c r="G269" i="14"/>
  <c r="H269" i="14" s="1"/>
  <c r="P269" i="14"/>
  <c r="U277" i="14"/>
  <c r="O277" i="14"/>
  <c r="M277" i="14"/>
  <c r="B277" i="14"/>
  <c r="U289" i="14"/>
  <c r="O289" i="14"/>
  <c r="M289" i="14"/>
  <c r="G289" i="14"/>
  <c r="H289" i="14" s="1"/>
  <c r="I297" i="14"/>
  <c r="J297" i="14" s="1"/>
  <c r="U297" i="14"/>
  <c r="O297" i="14"/>
  <c r="M297" i="14"/>
  <c r="B297" i="14"/>
  <c r="D297" i="14"/>
  <c r="G297" i="14"/>
  <c r="H297" i="14" s="1"/>
  <c r="U305" i="14"/>
  <c r="O305" i="14"/>
  <c r="M305" i="14"/>
  <c r="G305" i="14"/>
  <c r="H305" i="14" s="1"/>
  <c r="O313" i="14"/>
  <c r="M313" i="14"/>
  <c r="U313" i="14"/>
  <c r="B313" i="14"/>
  <c r="P313" i="14"/>
  <c r="K313" i="14"/>
  <c r="G313" i="14"/>
  <c r="H313" i="14" s="1"/>
  <c r="G325" i="14"/>
  <c r="H325" i="14" s="1"/>
  <c r="U325" i="14"/>
  <c r="O325" i="14"/>
  <c r="M325" i="14"/>
  <c r="B325" i="14"/>
  <c r="K325" i="14"/>
  <c r="P325" i="14"/>
  <c r="U337" i="14"/>
  <c r="O337" i="14"/>
  <c r="M337" i="14"/>
  <c r="K337" i="14"/>
  <c r="B337" i="14"/>
  <c r="P337" i="14"/>
  <c r="G337" i="14"/>
  <c r="H337" i="14" s="1"/>
  <c r="U345" i="14"/>
  <c r="O345" i="14"/>
  <c r="M345" i="14"/>
  <c r="B345" i="14"/>
  <c r="P345" i="14"/>
  <c r="K345" i="14"/>
  <c r="G345" i="14"/>
  <c r="H345" i="14" s="1"/>
  <c r="U357" i="14"/>
  <c r="O357" i="14"/>
  <c r="M357" i="14"/>
  <c r="B357" i="14"/>
  <c r="K357" i="14"/>
  <c r="P357" i="14"/>
  <c r="D365" i="14"/>
  <c r="U365" i="14"/>
  <c r="M365" i="14"/>
  <c r="O365" i="14"/>
  <c r="K365" i="14"/>
  <c r="G365" i="14"/>
  <c r="H365" i="14" s="1"/>
  <c r="P365" i="14"/>
  <c r="B365" i="14"/>
  <c r="I365" i="14"/>
  <c r="J365" i="14" s="1"/>
  <c r="D373" i="14"/>
  <c r="U373" i="14"/>
  <c r="O373" i="14"/>
  <c r="M373" i="14"/>
  <c r="B373" i="14"/>
  <c r="I373" i="14"/>
  <c r="J373" i="14" s="1"/>
  <c r="D381" i="14"/>
  <c r="U381" i="14"/>
  <c r="O381" i="14"/>
  <c r="M381" i="14"/>
  <c r="B381" i="14"/>
  <c r="I381" i="14"/>
  <c r="J381" i="14" s="1"/>
  <c r="G381" i="14"/>
  <c r="H381" i="14" s="1"/>
  <c r="P381" i="14"/>
  <c r="K381" i="14"/>
  <c r="D389" i="14"/>
  <c r="U389" i="14"/>
  <c r="O389" i="14"/>
  <c r="M389" i="14"/>
  <c r="I389" i="14"/>
  <c r="J389" i="14" s="1"/>
  <c r="G389" i="14"/>
  <c r="H389" i="14" s="1"/>
  <c r="B389" i="14"/>
  <c r="B401" i="14"/>
  <c r="O401" i="14"/>
  <c r="U401" i="14"/>
  <c r="M401" i="14"/>
  <c r="I378" i="14"/>
  <c r="J378" i="14" s="1"/>
  <c r="U378" i="14"/>
  <c r="O378" i="14"/>
  <c r="M378" i="14"/>
  <c r="B378" i="14"/>
  <c r="CN386" i="10"/>
  <c r="P386" i="10"/>
  <c r="M386" i="10"/>
  <c r="I342" i="14"/>
  <c r="J342" i="14" s="1"/>
  <c r="U342" i="14"/>
  <c r="O342" i="14"/>
  <c r="M342" i="14"/>
  <c r="P342" i="14"/>
  <c r="G342" i="14"/>
  <c r="H342" i="14" s="1"/>
  <c r="D342" i="14"/>
  <c r="K342" i="14"/>
  <c r="B342" i="14"/>
  <c r="I350" i="14"/>
  <c r="J350" i="14" s="1"/>
  <c r="U350" i="14"/>
  <c r="O350" i="14"/>
  <c r="M350" i="14"/>
  <c r="G350" i="14"/>
  <c r="H350" i="14" s="1"/>
  <c r="B350" i="14"/>
  <c r="P350" i="14"/>
  <c r="D350" i="14"/>
  <c r="K350" i="14"/>
  <c r="I358" i="14"/>
  <c r="J358" i="14" s="1"/>
  <c r="U358" i="14"/>
  <c r="O358" i="14"/>
  <c r="M358" i="14"/>
  <c r="B358" i="14"/>
  <c r="D358" i="14"/>
  <c r="K358" i="14"/>
  <c r="G358" i="14"/>
  <c r="H358" i="14" s="1"/>
  <c r="P358" i="14"/>
  <c r="I382" i="14"/>
  <c r="J382" i="14" s="1"/>
  <c r="U382" i="14"/>
  <c r="O382" i="14"/>
  <c r="M382" i="14"/>
  <c r="B382" i="14"/>
  <c r="G382" i="14"/>
  <c r="H382" i="14" s="1"/>
  <c r="D382" i="14"/>
  <c r="I394" i="14"/>
  <c r="J394" i="14" s="1"/>
  <c r="U394" i="14"/>
  <c r="O394" i="14"/>
  <c r="M394" i="14"/>
  <c r="B394" i="14"/>
  <c r="CN36" i="10"/>
  <c r="CL36" i="10"/>
  <c r="BB36" i="10"/>
  <c r="CK36" i="10"/>
  <c r="AE36" i="10"/>
  <c r="CM36" i="10"/>
  <c r="AC36" i="10"/>
  <c r="CO36" i="10"/>
  <c r="BA36" i="10"/>
  <c r="M36" i="14" s="1"/>
  <c r="AD36" i="10"/>
  <c r="O36" i="10"/>
  <c r="O36" i="14" s="1"/>
  <c r="P36" i="10"/>
  <c r="AB36" i="10"/>
  <c r="M36" i="10"/>
  <c r="B8" i="14"/>
  <c r="U8" i="14"/>
  <c r="O8" i="14"/>
  <c r="M8" i="14"/>
  <c r="I8" i="14"/>
  <c r="J8" i="14" s="1"/>
  <c r="D8" i="14"/>
  <c r="B16" i="14"/>
  <c r="U16" i="14"/>
  <c r="O16" i="14"/>
  <c r="M16" i="14"/>
  <c r="I16" i="14"/>
  <c r="J16" i="14" s="1"/>
  <c r="D16" i="14"/>
  <c r="B24" i="14"/>
  <c r="U24" i="14"/>
  <c r="M24" i="14"/>
  <c r="O24" i="14"/>
  <c r="I24" i="14"/>
  <c r="J24" i="14" s="1"/>
  <c r="D24" i="14"/>
  <c r="B32" i="14"/>
  <c r="U32" i="14"/>
  <c r="O32" i="14"/>
  <c r="M32" i="14"/>
  <c r="I32" i="14"/>
  <c r="J32" i="14" s="1"/>
  <c r="D32" i="14"/>
  <c r="CN40" i="10"/>
  <c r="CL40" i="10"/>
  <c r="CK40" i="10"/>
  <c r="CM40" i="10"/>
  <c r="CO40" i="10"/>
  <c r="BB40" i="10"/>
  <c r="BA40" i="10"/>
  <c r="AE40" i="10"/>
  <c r="AD40" i="10"/>
  <c r="AC40" i="10"/>
  <c r="P40" i="10"/>
  <c r="AB40" i="10"/>
  <c r="M40" i="10"/>
  <c r="O40" i="10"/>
  <c r="CK48" i="10"/>
  <c r="CO48" i="10"/>
  <c r="CM48" i="10"/>
  <c r="CL48" i="10"/>
  <c r="BA48" i="10"/>
  <c r="CN48" i="10"/>
  <c r="BB48" i="10"/>
  <c r="AD48" i="10"/>
  <c r="AE48" i="10"/>
  <c r="AB48" i="10"/>
  <c r="M48" i="10"/>
  <c r="O48" i="10"/>
  <c r="P48" i="10"/>
  <c r="AC48" i="10"/>
  <c r="CL56" i="10"/>
  <c r="CN56" i="10"/>
  <c r="CM56" i="10"/>
  <c r="CO56" i="10"/>
  <c r="CK56" i="10"/>
  <c r="BB56" i="10"/>
  <c r="BA56" i="10"/>
  <c r="AD56" i="10"/>
  <c r="AE56" i="10"/>
  <c r="AC56" i="10"/>
  <c r="P56" i="10"/>
  <c r="AB56" i="10"/>
  <c r="M56" i="10"/>
  <c r="O56" i="10"/>
  <c r="CL64" i="10"/>
  <c r="CN64" i="10"/>
  <c r="CM64" i="10"/>
  <c r="BA64" i="10"/>
  <c r="CO64" i="10"/>
  <c r="CK64" i="10"/>
  <c r="AD64" i="10"/>
  <c r="BB64" i="10"/>
  <c r="AE64" i="10"/>
  <c r="AB64" i="10"/>
  <c r="M64" i="10"/>
  <c r="O64" i="10"/>
  <c r="P64" i="10"/>
  <c r="AC64" i="10"/>
  <c r="CL72" i="10"/>
  <c r="CN72" i="10"/>
  <c r="CK72" i="10"/>
  <c r="BB72" i="10"/>
  <c r="CM72" i="10"/>
  <c r="AE72" i="10"/>
  <c r="CO72" i="10"/>
  <c r="AD72" i="10"/>
  <c r="BA72" i="10"/>
  <c r="AC72" i="10"/>
  <c r="P72" i="10"/>
  <c r="AB72" i="10"/>
  <c r="M72" i="10"/>
  <c r="O72" i="10"/>
  <c r="CK80" i="10"/>
  <c r="CO80" i="10"/>
  <c r="CM80" i="10"/>
  <c r="BB80" i="10"/>
  <c r="BA80" i="10"/>
  <c r="CL80" i="10"/>
  <c r="AE80" i="10"/>
  <c r="AD80" i="10"/>
  <c r="CN80" i="10"/>
  <c r="AB80" i="10"/>
  <c r="M80" i="10"/>
  <c r="O80" i="10"/>
  <c r="P80" i="10"/>
  <c r="AC80" i="10"/>
  <c r="CL88" i="10"/>
  <c r="CN88" i="10"/>
  <c r="CK88" i="10"/>
  <c r="CM88" i="10"/>
  <c r="BA88" i="10"/>
  <c r="BB88" i="10"/>
  <c r="AE88" i="10"/>
  <c r="CO88" i="10"/>
  <c r="AD88" i="10"/>
  <c r="AC88" i="10"/>
  <c r="P88" i="10"/>
  <c r="AB88" i="10"/>
  <c r="M88" i="10"/>
  <c r="O88" i="10"/>
  <c r="CL96" i="10"/>
  <c r="CN96" i="10"/>
  <c r="CK96" i="10"/>
  <c r="BA96" i="10"/>
  <c r="CM96" i="10"/>
  <c r="BB96" i="10"/>
  <c r="AD96" i="10"/>
  <c r="AE96" i="10"/>
  <c r="CO96" i="10"/>
  <c r="AB96" i="10"/>
  <c r="M96" i="10"/>
  <c r="AC96" i="10"/>
  <c r="O96" i="10"/>
  <c r="P96" i="10"/>
  <c r="CM108" i="10"/>
  <c r="CK108" i="10"/>
  <c r="CO108" i="10"/>
  <c r="CL108" i="10"/>
  <c r="BB108" i="10"/>
  <c r="CN108" i="10"/>
  <c r="AE108" i="10"/>
  <c r="AC108" i="10"/>
  <c r="BA108" i="10"/>
  <c r="AD108" i="10"/>
  <c r="AB108" i="10"/>
  <c r="P108" i="10"/>
  <c r="M108" i="10"/>
  <c r="O108" i="10"/>
  <c r="CK116" i="10"/>
  <c r="CO116" i="10"/>
  <c r="CM116" i="10"/>
  <c r="BB116" i="10"/>
  <c r="AE116" i="10"/>
  <c r="CL116" i="10"/>
  <c r="CN116" i="10"/>
  <c r="BA116" i="10"/>
  <c r="AD116" i="10"/>
  <c r="O116" i="10"/>
  <c r="P116" i="10"/>
  <c r="AC116" i="10"/>
  <c r="AB116" i="10"/>
  <c r="M116" i="10"/>
  <c r="CN124" i="10"/>
  <c r="CL124" i="10"/>
  <c r="CK124" i="10"/>
  <c r="CM124" i="10"/>
  <c r="BB124" i="10"/>
  <c r="BA124" i="10"/>
  <c r="CO124" i="10"/>
  <c r="AE124" i="10"/>
  <c r="AC124" i="10"/>
  <c r="AB124" i="10"/>
  <c r="P124" i="10"/>
  <c r="M124" i="10"/>
  <c r="O124" i="10"/>
  <c r="AD124" i="10"/>
  <c r="D136" i="14"/>
  <c r="U136" i="14"/>
  <c r="O136" i="14"/>
  <c r="M136" i="14"/>
  <c r="I136" i="14"/>
  <c r="J136" i="14" s="1"/>
  <c r="D144" i="14"/>
  <c r="U144" i="14"/>
  <c r="O144" i="14"/>
  <c r="M144" i="14"/>
  <c r="U152" i="14"/>
  <c r="O152" i="14"/>
  <c r="M152" i="14"/>
  <c r="I152" i="14"/>
  <c r="J152" i="14" s="1"/>
  <c r="D152" i="14"/>
  <c r="CM160" i="10"/>
  <c r="CK160" i="10"/>
  <c r="CO160" i="10"/>
  <c r="CL160" i="10"/>
  <c r="BA160" i="10"/>
  <c r="M160" i="14" s="1"/>
  <c r="CN160" i="10"/>
  <c r="AD160" i="10"/>
  <c r="AE160" i="10"/>
  <c r="BB160" i="10"/>
  <c r="AB160" i="10"/>
  <c r="M160" i="10"/>
  <c r="O160" i="10"/>
  <c r="O160" i="14" s="1"/>
  <c r="P160" i="10"/>
  <c r="AC160" i="10"/>
  <c r="U168" i="14"/>
  <c r="O168" i="14"/>
  <c r="M168" i="14"/>
  <c r="I168" i="14"/>
  <c r="J168" i="14" s="1"/>
  <c r="D176" i="14"/>
  <c r="U176" i="14"/>
  <c r="O176" i="14"/>
  <c r="M176" i="14"/>
  <c r="U184" i="14"/>
  <c r="O184" i="14"/>
  <c r="M184" i="14"/>
  <c r="D184" i="14"/>
  <c r="D192" i="14"/>
  <c r="U192" i="14"/>
  <c r="O192" i="14"/>
  <c r="M192" i="14"/>
  <c r="U200" i="14"/>
  <c r="O200" i="14"/>
  <c r="M200" i="14"/>
  <c r="I200" i="14"/>
  <c r="J200" i="14" s="1"/>
  <c r="D200" i="14"/>
  <c r="D208" i="14"/>
  <c r="U208" i="14"/>
  <c r="O208" i="14"/>
  <c r="M208" i="14"/>
  <c r="U216" i="14"/>
  <c r="O216" i="14"/>
  <c r="M216" i="14"/>
  <c r="D216" i="14"/>
  <c r="I216" i="14"/>
  <c r="J216" i="14" s="1"/>
  <c r="D224" i="14"/>
  <c r="U224" i="14"/>
  <c r="O224" i="14"/>
  <c r="M224" i="14"/>
  <c r="U232" i="14"/>
  <c r="O232" i="14"/>
  <c r="M232" i="14"/>
  <c r="I232" i="14"/>
  <c r="J232" i="14" s="1"/>
  <c r="D240" i="14"/>
  <c r="U240" i="14"/>
  <c r="O240" i="14"/>
  <c r="M240" i="14"/>
  <c r="U248" i="14"/>
  <c r="O248" i="14"/>
  <c r="M248" i="14"/>
  <c r="U256" i="14"/>
  <c r="O256" i="14"/>
  <c r="M256" i="14"/>
  <c r="U264" i="14"/>
  <c r="O264" i="14"/>
  <c r="M264" i="14"/>
  <c r="I264" i="14"/>
  <c r="J264" i="14" s="1"/>
  <c r="CK272" i="10"/>
  <c r="CO272" i="10"/>
  <c r="CM272" i="10"/>
  <c r="BB272" i="10"/>
  <c r="BA272" i="10"/>
  <c r="AD272" i="10"/>
  <c r="CL272" i="10"/>
  <c r="AE272" i="10"/>
  <c r="CN272" i="10"/>
  <c r="AB272" i="10"/>
  <c r="O272" i="10"/>
  <c r="P272" i="10"/>
  <c r="M272" i="10"/>
  <c r="AC272" i="10"/>
  <c r="CL280" i="10"/>
  <c r="CN280" i="10"/>
  <c r="CK280" i="10"/>
  <c r="CM280" i="10"/>
  <c r="BB280" i="10"/>
  <c r="BA280" i="10"/>
  <c r="CO280" i="10"/>
  <c r="AE280" i="10"/>
  <c r="AD280" i="10"/>
  <c r="AC280" i="10"/>
  <c r="P280" i="10"/>
  <c r="M280" i="10"/>
  <c r="AB280" i="10"/>
  <c r="O280" i="10"/>
  <c r="U288" i="14"/>
  <c r="G288" i="14"/>
  <c r="H288" i="14" s="1"/>
  <c r="B288" i="14"/>
  <c r="CN296" i="10"/>
  <c r="CL296" i="10"/>
  <c r="CM296" i="10"/>
  <c r="CO296" i="10"/>
  <c r="BA296" i="10"/>
  <c r="AE296" i="10"/>
  <c r="BB296" i="10"/>
  <c r="AD296" i="10"/>
  <c r="CK296" i="10"/>
  <c r="AC296" i="10"/>
  <c r="P296" i="10"/>
  <c r="M296" i="10"/>
  <c r="AB296" i="10"/>
  <c r="O296" i="10"/>
  <c r="CL304" i="10"/>
  <c r="CN304" i="10"/>
  <c r="CK304" i="10"/>
  <c r="BA304" i="10"/>
  <c r="CM304" i="10"/>
  <c r="AD304" i="10"/>
  <c r="CO304" i="10"/>
  <c r="BB304" i="10"/>
  <c r="AE304" i="10"/>
  <c r="AB304" i="10"/>
  <c r="AC304" i="10"/>
  <c r="O304" i="10"/>
  <c r="P304" i="10"/>
  <c r="M304" i="10"/>
  <c r="U312" i="14"/>
  <c r="CL320" i="10"/>
  <c r="CN320" i="10"/>
  <c r="CO320" i="10"/>
  <c r="BA320" i="10"/>
  <c r="BB320" i="10"/>
  <c r="AD320" i="10"/>
  <c r="CK320" i="10"/>
  <c r="CM320" i="10"/>
  <c r="AE320" i="10"/>
  <c r="AC320" i="10"/>
  <c r="AB320" i="10"/>
  <c r="O320" i="10"/>
  <c r="P320" i="10"/>
  <c r="M320" i="10"/>
  <c r="CM328" i="10"/>
  <c r="CK328" i="10"/>
  <c r="CO328" i="10"/>
  <c r="CL328" i="10"/>
  <c r="CN328" i="10"/>
  <c r="BB328" i="10"/>
  <c r="AD328" i="10"/>
  <c r="BA328" i="10"/>
  <c r="AC328" i="10"/>
  <c r="AE328" i="10"/>
  <c r="P328" i="10"/>
  <c r="M328" i="10"/>
  <c r="AB328" i="10"/>
  <c r="O328" i="10"/>
  <c r="CL340" i="10"/>
  <c r="CM340" i="10"/>
  <c r="CN340" i="10"/>
  <c r="BB340" i="10"/>
  <c r="CK340" i="10"/>
  <c r="BA340" i="10"/>
  <c r="AE340" i="10"/>
  <c r="CO340" i="10"/>
  <c r="AD340" i="10"/>
  <c r="O340" i="10"/>
  <c r="P340" i="10"/>
  <c r="M340" i="10"/>
  <c r="AC340" i="10"/>
  <c r="AB340" i="10"/>
  <c r="CM348" i="10"/>
  <c r="CL348" i="10"/>
  <c r="BB348" i="10"/>
  <c r="CN348" i="10"/>
  <c r="AE348" i="10"/>
  <c r="CK348" i="10"/>
  <c r="BA348" i="10"/>
  <c r="AC348" i="10"/>
  <c r="CO348" i="10"/>
  <c r="AD348" i="10"/>
  <c r="AB348" i="10"/>
  <c r="P348" i="10"/>
  <c r="M348" i="10"/>
  <c r="O348" i="10"/>
  <c r="CK356" i="10"/>
  <c r="CO356" i="10"/>
  <c r="CL356" i="10"/>
  <c r="CM356" i="10"/>
  <c r="BB356" i="10"/>
  <c r="CN356" i="10"/>
  <c r="AE356" i="10"/>
  <c r="BA356" i="10"/>
  <c r="AD356" i="10"/>
  <c r="O356" i="10"/>
  <c r="P356" i="10"/>
  <c r="M356" i="10"/>
  <c r="AC356" i="10"/>
  <c r="AB356" i="10"/>
  <c r="CM364" i="10"/>
  <c r="CL364" i="10"/>
  <c r="BB364" i="10"/>
  <c r="CN364" i="10"/>
  <c r="CK364" i="10"/>
  <c r="AE364" i="10"/>
  <c r="CO364" i="10"/>
  <c r="AC364" i="10"/>
  <c r="BA364" i="10"/>
  <c r="AB364" i="10"/>
  <c r="P364" i="10"/>
  <c r="M364" i="10"/>
  <c r="O364" i="10"/>
  <c r="AD364" i="10"/>
  <c r="CM372" i="10"/>
  <c r="CK372" i="10"/>
  <c r="CL372" i="10"/>
  <c r="CO372" i="10"/>
  <c r="BA372" i="10"/>
  <c r="BB372" i="10"/>
  <c r="AE372" i="10"/>
  <c r="CN372" i="10"/>
  <c r="AD372" i="10"/>
  <c r="O372" i="10"/>
  <c r="AC372" i="10"/>
  <c r="P372" i="10"/>
  <c r="M372" i="10"/>
  <c r="AB372" i="10"/>
  <c r="CM380" i="10"/>
  <c r="CO380" i="10"/>
  <c r="BB380" i="10"/>
  <c r="CK380" i="10"/>
  <c r="BA380" i="10"/>
  <c r="AE380" i="10"/>
  <c r="CL380" i="10"/>
  <c r="CN380" i="10"/>
  <c r="AC380" i="10"/>
  <c r="AB380" i="10"/>
  <c r="P380" i="10"/>
  <c r="M380" i="10"/>
  <c r="AD380" i="10"/>
  <c r="O380" i="10"/>
  <c r="CM388" i="10"/>
  <c r="CN388" i="10"/>
  <c r="CO388" i="10"/>
  <c r="CK388" i="10"/>
  <c r="CL388" i="10"/>
  <c r="BA388" i="10"/>
  <c r="AE388" i="10"/>
  <c r="BB388" i="10"/>
  <c r="AD388" i="10"/>
  <c r="AC388" i="10"/>
  <c r="O388" i="10"/>
  <c r="P388" i="10"/>
  <c r="M388" i="10"/>
  <c r="AB388" i="10"/>
  <c r="U404" i="14"/>
  <c r="O404" i="14"/>
  <c r="M404" i="14"/>
  <c r="D404" i="14"/>
  <c r="I404" i="14"/>
  <c r="J404" i="14" s="1"/>
  <c r="B404" i="14"/>
  <c r="G404" i="14"/>
  <c r="H404" i="14" s="1"/>
  <c r="P404" i="14"/>
  <c r="K404" i="14"/>
  <c r="CM204" i="10"/>
  <c r="CK204" i="10"/>
  <c r="CO204" i="10"/>
  <c r="CL204" i="10"/>
  <c r="CN204" i="10"/>
  <c r="BA204" i="10"/>
  <c r="M204" i="14" s="1"/>
  <c r="BB204" i="10"/>
  <c r="AC204" i="10"/>
  <c r="AE204" i="10"/>
  <c r="AB204" i="10"/>
  <c r="P204" i="10"/>
  <c r="M204" i="10"/>
  <c r="O204" i="10"/>
  <c r="O204" i="14" s="1"/>
  <c r="AD204" i="10"/>
  <c r="CM132" i="10"/>
  <c r="CK132" i="10"/>
  <c r="CO132" i="10"/>
  <c r="BB132" i="10"/>
  <c r="AE132" i="10"/>
  <c r="CL132" i="10"/>
  <c r="CN132" i="10"/>
  <c r="BA132" i="10"/>
  <c r="M132" i="14" s="1"/>
  <c r="AD132" i="10"/>
  <c r="AC132" i="10"/>
  <c r="O132" i="10"/>
  <c r="O132" i="14" s="1"/>
  <c r="P132" i="10"/>
  <c r="AB132" i="10"/>
  <c r="M132" i="10"/>
  <c r="CL396" i="10"/>
  <c r="CK396" i="10"/>
  <c r="BB396" i="10"/>
  <c r="CM396" i="10"/>
  <c r="CN396" i="10"/>
  <c r="AE396" i="10"/>
  <c r="CO396" i="10"/>
  <c r="BA396" i="10"/>
  <c r="M396" i="14" s="1"/>
  <c r="AC396" i="10"/>
  <c r="AB396" i="10"/>
  <c r="P396" i="10"/>
  <c r="M396" i="10"/>
  <c r="AD396" i="10"/>
  <c r="O396" i="10"/>
  <c r="O396" i="14" s="1"/>
  <c r="G333" i="14"/>
  <c r="H333" i="14" s="1"/>
  <c r="U333" i="14"/>
  <c r="O333" i="14"/>
  <c r="M333" i="14"/>
  <c r="K333" i="14"/>
  <c r="P333" i="14"/>
  <c r="B333" i="14"/>
  <c r="CL159" i="10"/>
  <c r="BB159" i="10"/>
  <c r="AE159" i="10"/>
  <c r="BA159" i="10"/>
  <c r="M159" i="14" s="1"/>
  <c r="CM159" i="10"/>
  <c r="AD159" i="10"/>
  <c r="O159" i="10"/>
  <c r="O159" i="14" s="1"/>
  <c r="P159" i="10"/>
  <c r="AC159" i="10"/>
  <c r="AB159" i="10"/>
  <c r="M159" i="10"/>
  <c r="AE202" i="10"/>
  <c r="P202" i="10"/>
  <c r="AE234" i="10"/>
  <c r="P234" i="10"/>
  <c r="M234" i="10"/>
  <c r="AE266" i="10"/>
  <c r="P266" i="10"/>
  <c r="M266" i="10"/>
  <c r="CN298" i="10"/>
  <c r="P298" i="10"/>
  <c r="M298" i="10"/>
  <c r="CM351" i="10"/>
  <c r="CO351" i="10"/>
  <c r="CK351" i="10"/>
  <c r="BB351" i="10"/>
  <c r="BA351" i="10"/>
  <c r="M351" i="14" s="1"/>
  <c r="CL351" i="10"/>
  <c r="CN351" i="10"/>
  <c r="AE351" i="10"/>
  <c r="AD351" i="10"/>
  <c r="O351" i="10"/>
  <c r="O351" i="14" s="1"/>
  <c r="P351" i="10"/>
  <c r="M351" i="10"/>
  <c r="AC351" i="10"/>
  <c r="AB351" i="10"/>
  <c r="U353" i="14"/>
  <c r="O353" i="14"/>
  <c r="M353" i="14"/>
  <c r="G353" i="14"/>
  <c r="H353" i="14" s="1"/>
  <c r="B353" i="14"/>
  <c r="P353" i="14"/>
  <c r="K353" i="14"/>
  <c r="AE34" i="10"/>
  <c r="P34" i="10"/>
  <c r="AE66" i="10"/>
  <c r="P66" i="10"/>
  <c r="AE98" i="10"/>
  <c r="P98" i="10"/>
  <c r="AE130" i="10"/>
  <c r="P130" i="10"/>
  <c r="AE166" i="10"/>
  <c r="P166" i="10"/>
  <c r="AE198" i="10"/>
  <c r="P198" i="10"/>
  <c r="AE230" i="10"/>
  <c r="P230" i="10"/>
  <c r="M230" i="10"/>
  <c r="AE262" i="10"/>
  <c r="P262" i="10"/>
  <c r="M262" i="10"/>
  <c r="AE294" i="10"/>
  <c r="P294" i="10"/>
  <c r="M294" i="10"/>
  <c r="AE326" i="10"/>
  <c r="P326" i="10"/>
  <c r="M326" i="10"/>
  <c r="CN379" i="10"/>
  <c r="CO379" i="10"/>
  <c r="BA379" i="10"/>
  <c r="M379" i="14" s="1"/>
  <c r="CK379" i="10"/>
  <c r="CM379" i="10"/>
  <c r="AD379" i="10"/>
  <c r="BB379" i="10"/>
  <c r="CL379" i="10"/>
  <c r="AE379" i="10"/>
  <c r="AB379" i="10"/>
  <c r="P379" i="10"/>
  <c r="M379" i="10"/>
  <c r="AC379" i="10"/>
  <c r="O379" i="10"/>
  <c r="O379" i="14" s="1"/>
  <c r="U3" i="14"/>
  <c r="O3" i="14"/>
  <c r="M3" i="14"/>
  <c r="B3" i="14"/>
  <c r="D3" i="14"/>
  <c r="I3" i="14"/>
  <c r="J3" i="14" s="1"/>
  <c r="G3" i="14"/>
  <c r="H3" i="14" s="1"/>
  <c r="P3" i="14"/>
  <c r="K3" i="14"/>
  <c r="U11" i="14"/>
  <c r="O11" i="14"/>
  <c r="M11" i="14"/>
  <c r="P11" i="14"/>
  <c r="G11" i="14"/>
  <c r="H11" i="14" s="1"/>
  <c r="D11" i="14"/>
  <c r="K11" i="14"/>
  <c r="B11" i="14"/>
  <c r="I11" i="14"/>
  <c r="J11" i="14" s="1"/>
  <c r="U19" i="14"/>
  <c r="O19" i="14"/>
  <c r="M19" i="14"/>
  <c r="D19" i="14"/>
  <c r="I19" i="14"/>
  <c r="J19" i="14" s="1"/>
  <c r="K19" i="14"/>
  <c r="B19" i="14"/>
  <c r="P19" i="14"/>
  <c r="G19" i="14"/>
  <c r="H19" i="14" s="1"/>
  <c r="U27" i="14"/>
  <c r="O27" i="14"/>
  <c r="M27" i="14"/>
  <c r="K27" i="14"/>
  <c r="G27" i="14"/>
  <c r="H27" i="14" s="1"/>
  <c r="P27" i="14"/>
  <c r="D27" i="14"/>
  <c r="I27" i="14"/>
  <c r="J27" i="14" s="1"/>
  <c r="B27" i="14"/>
  <c r="U35" i="14"/>
  <c r="O35" i="14"/>
  <c r="M35" i="14"/>
  <c r="D35" i="14"/>
  <c r="I35" i="14"/>
  <c r="J35" i="14" s="1"/>
  <c r="K35" i="14"/>
  <c r="B35" i="14"/>
  <c r="P35" i="14"/>
  <c r="G35" i="14"/>
  <c r="H35" i="14" s="1"/>
  <c r="I43" i="14"/>
  <c r="J43" i="14" s="1"/>
  <c r="U43" i="14"/>
  <c r="O43" i="14"/>
  <c r="M43" i="14"/>
  <c r="G43" i="14"/>
  <c r="H43" i="14" s="1"/>
  <c r="B43" i="14"/>
  <c r="P43" i="14"/>
  <c r="D43" i="14"/>
  <c r="K43" i="14"/>
  <c r="I51" i="14"/>
  <c r="J51" i="14" s="1"/>
  <c r="U51" i="14"/>
  <c r="O51" i="14"/>
  <c r="M51" i="14"/>
  <c r="G51" i="14"/>
  <c r="H51" i="14" s="1"/>
  <c r="B51" i="14"/>
  <c r="K51" i="14"/>
  <c r="D51" i="14"/>
  <c r="P51" i="14"/>
  <c r="I59" i="14"/>
  <c r="J59" i="14" s="1"/>
  <c r="U59" i="14"/>
  <c r="O59" i="14"/>
  <c r="M59" i="14"/>
  <c r="P59" i="14"/>
  <c r="G59" i="14"/>
  <c r="H59" i="14" s="1"/>
  <c r="D59" i="14"/>
  <c r="K59" i="14"/>
  <c r="B59" i="14"/>
  <c r="I71" i="14"/>
  <c r="J71" i="14" s="1"/>
  <c r="O71" i="14"/>
  <c r="U71" i="14"/>
  <c r="M71" i="14"/>
  <c r="G71" i="14"/>
  <c r="H71" i="14" s="1"/>
  <c r="B71" i="14"/>
  <c r="K71" i="14"/>
  <c r="D71" i="14"/>
  <c r="P71" i="14"/>
  <c r="O79" i="14"/>
  <c r="U79" i="14"/>
  <c r="M79" i="14"/>
  <c r="D79" i="14"/>
  <c r="K79" i="14"/>
  <c r="P79" i="14"/>
  <c r="B79" i="14"/>
  <c r="I79" i="14"/>
  <c r="J79" i="14" s="1"/>
  <c r="G79" i="14"/>
  <c r="H79" i="14" s="1"/>
  <c r="O87" i="14"/>
  <c r="M87" i="14"/>
  <c r="U87" i="14"/>
  <c r="G87" i="14"/>
  <c r="H87" i="14" s="1"/>
  <c r="P87" i="14"/>
  <c r="D87" i="14"/>
  <c r="I87" i="14"/>
  <c r="J87" i="14" s="1"/>
  <c r="K87" i="14"/>
  <c r="B87" i="14"/>
  <c r="O95" i="14"/>
  <c r="U95" i="14"/>
  <c r="M95" i="14"/>
  <c r="B95" i="14"/>
  <c r="G95" i="14"/>
  <c r="H95" i="14" s="1"/>
  <c r="K95" i="14"/>
  <c r="P95" i="14"/>
  <c r="D95" i="14"/>
  <c r="I95" i="14"/>
  <c r="J95" i="14" s="1"/>
  <c r="U103" i="14"/>
  <c r="M103" i="14"/>
  <c r="O103" i="14"/>
  <c r="D103" i="14"/>
  <c r="I103" i="14"/>
  <c r="J103" i="14" s="1"/>
  <c r="K103" i="14"/>
  <c r="B103" i="14"/>
  <c r="G103" i="14"/>
  <c r="H103" i="14" s="1"/>
  <c r="P103" i="14"/>
  <c r="O111" i="14"/>
  <c r="U111" i="14"/>
  <c r="M111" i="14"/>
  <c r="B111" i="14"/>
  <c r="G111" i="14"/>
  <c r="H111" i="14" s="1"/>
  <c r="D111" i="14"/>
  <c r="I111" i="14"/>
  <c r="J111" i="14" s="1"/>
  <c r="K111" i="14"/>
  <c r="P111" i="14"/>
  <c r="M119" i="14"/>
  <c r="O119" i="14"/>
  <c r="U119" i="14"/>
  <c r="K119" i="14"/>
  <c r="B119" i="14"/>
  <c r="G119" i="14"/>
  <c r="H119" i="14" s="1"/>
  <c r="I119" i="14"/>
  <c r="J119" i="14" s="1"/>
  <c r="D119" i="14"/>
  <c r="P119" i="14"/>
  <c r="O127" i="14"/>
  <c r="U127" i="14"/>
  <c r="M127" i="14"/>
  <c r="K127" i="14"/>
  <c r="B127" i="14"/>
  <c r="G127" i="14"/>
  <c r="H127" i="14" s="1"/>
  <c r="P127" i="14"/>
  <c r="D127" i="14"/>
  <c r="I127" i="14"/>
  <c r="J127" i="14" s="1"/>
  <c r="U135" i="14"/>
  <c r="O135" i="14"/>
  <c r="M135" i="14"/>
  <c r="B135" i="14"/>
  <c r="I135" i="14"/>
  <c r="J135" i="14" s="1"/>
  <c r="P135" i="14"/>
  <c r="K135" i="14"/>
  <c r="G135" i="14"/>
  <c r="H135" i="14" s="1"/>
  <c r="D135" i="14"/>
  <c r="O143" i="14"/>
  <c r="U143" i="14"/>
  <c r="M143" i="14"/>
  <c r="G143" i="14"/>
  <c r="H143" i="14" s="1"/>
  <c r="D143" i="14"/>
  <c r="K143" i="14"/>
  <c r="B143" i="14"/>
  <c r="P143" i="14"/>
  <c r="I143" i="14"/>
  <c r="J143" i="14" s="1"/>
  <c r="O151" i="14"/>
  <c r="U151" i="14"/>
  <c r="M151" i="14"/>
  <c r="K151" i="14"/>
  <c r="D151" i="14"/>
  <c r="B151" i="14"/>
  <c r="P151" i="14"/>
  <c r="I151" i="14"/>
  <c r="J151" i="14" s="1"/>
  <c r="G151" i="14"/>
  <c r="H151" i="14" s="1"/>
  <c r="AE14" i="10"/>
  <c r="P14" i="10"/>
  <c r="AE46" i="10"/>
  <c r="P46" i="10"/>
  <c r="AE78" i="10"/>
  <c r="P78" i="10"/>
  <c r="CL110" i="10"/>
  <c r="P110" i="10"/>
  <c r="AE142" i="10"/>
  <c r="P142" i="10"/>
  <c r="AE174" i="10"/>
  <c r="P174" i="10"/>
  <c r="AE206" i="10"/>
  <c r="P206" i="10"/>
  <c r="AE238" i="10"/>
  <c r="P238" i="10"/>
  <c r="M238" i="10"/>
  <c r="CM275" i="10"/>
  <c r="CK275" i="10"/>
  <c r="CO275" i="10"/>
  <c r="CL275" i="10"/>
  <c r="BB275" i="10"/>
  <c r="BA275" i="10"/>
  <c r="M275" i="14" s="1"/>
  <c r="AD275" i="10"/>
  <c r="CN275" i="10"/>
  <c r="AE275" i="10"/>
  <c r="AC275" i="10"/>
  <c r="P275" i="10"/>
  <c r="M275" i="10"/>
  <c r="AB275" i="10"/>
  <c r="O275" i="10"/>
  <c r="O275" i="14" s="1"/>
  <c r="AE318" i="10"/>
  <c r="P318" i="10"/>
  <c r="M318" i="10"/>
  <c r="CL355" i="10"/>
  <c r="CK355" i="10"/>
  <c r="CM355" i="10"/>
  <c r="CN355" i="10"/>
  <c r="CO355" i="10"/>
  <c r="BA355" i="10"/>
  <c r="M355" i="14" s="1"/>
  <c r="AD355" i="10"/>
  <c r="BB355" i="10"/>
  <c r="AC355" i="10"/>
  <c r="P355" i="10"/>
  <c r="M355" i="10"/>
  <c r="AE355" i="10"/>
  <c r="AB355" i="10"/>
  <c r="O355" i="10"/>
  <c r="O355" i="14" s="1"/>
  <c r="BA5" i="10"/>
  <c r="AD5" i="10"/>
  <c r="BB5" i="10"/>
  <c r="AE5" i="10"/>
  <c r="M5" i="10"/>
  <c r="O5" i="10"/>
  <c r="AB5" i="10"/>
  <c r="P5" i="10"/>
  <c r="AC5" i="10"/>
  <c r="BB13" i="10"/>
  <c r="BA13" i="10"/>
  <c r="AD13" i="10"/>
  <c r="AE13" i="10"/>
  <c r="AC13" i="10"/>
  <c r="AB13" i="10"/>
  <c r="P13" i="10"/>
  <c r="M13" i="10"/>
  <c r="O13" i="10"/>
  <c r="BA21" i="10"/>
  <c r="AD21" i="10"/>
  <c r="BB21" i="10"/>
  <c r="AE21" i="10"/>
  <c r="AB21" i="10"/>
  <c r="M21" i="10"/>
  <c r="O21" i="10"/>
  <c r="AC21" i="10"/>
  <c r="P21" i="10"/>
  <c r="BB29" i="10"/>
  <c r="AE29" i="10"/>
  <c r="AD29" i="10"/>
  <c r="BA29" i="10"/>
  <c r="AC29" i="10"/>
  <c r="AB29" i="10"/>
  <c r="P29" i="10"/>
  <c r="M29" i="10"/>
  <c r="O29" i="10"/>
  <c r="BB37" i="10"/>
  <c r="BA37" i="10"/>
  <c r="AE37" i="10"/>
  <c r="AD37" i="10"/>
  <c r="AB37" i="10"/>
  <c r="M37" i="10"/>
  <c r="AC37" i="10"/>
  <c r="O37" i="10"/>
  <c r="P37" i="10"/>
  <c r="BA45" i="10"/>
  <c r="AE45" i="10"/>
  <c r="AD45" i="10"/>
  <c r="BB45" i="10"/>
  <c r="AC45" i="10"/>
  <c r="AB45" i="10"/>
  <c r="P45" i="10"/>
  <c r="M45" i="10"/>
  <c r="O45" i="10"/>
  <c r="BA53" i="10"/>
  <c r="AD53" i="10"/>
  <c r="AE53" i="10"/>
  <c r="BB53" i="10"/>
  <c r="AC53" i="10"/>
  <c r="AB53" i="10"/>
  <c r="M53" i="10"/>
  <c r="O53" i="10"/>
  <c r="P53" i="10"/>
  <c r="CO61" i="10"/>
  <c r="CK61" i="10"/>
  <c r="BA61" i="10"/>
  <c r="BB61" i="10"/>
  <c r="AE61" i="10"/>
  <c r="AD61" i="10"/>
  <c r="AC61" i="10"/>
  <c r="AB61" i="10"/>
  <c r="P61" i="10"/>
  <c r="M61" i="10"/>
  <c r="O61" i="10"/>
  <c r="BA69" i="10"/>
  <c r="AD69" i="10"/>
  <c r="BB69" i="10"/>
  <c r="AE69" i="10"/>
  <c r="AC69" i="10"/>
  <c r="AB69" i="10"/>
  <c r="M69" i="10"/>
  <c r="O69" i="10"/>
  <c r="P69" i="10"/>
  <c r="BB77" i="10"/>
  <c r="BA77" i="10"/>
  <c r="AD77" i="10"/>
  <c r="AE77" i="10"/>
  <c r="AC77" i="10"/>
  <c r="AB77" i="10"/>
  <c r="P77" i="10"/>
  <c r="M77" i="10"/>
  <c r="O77" i="10"/>
  <c r="CN85" i="10"/>
  <c r="BA85" i="10"/>
  <c r="BB85" i="10"/>
  <c r="AD85" i="10"/>
  <c r="AE85" i="10"/>
  <c r="AB85" i="10"/>
  <c r="M85" i="10"/>
  <c r="O85" i="10"/>
  <c r="P85" i="10"/>
  <c r="AC85" i="10"/>
  <c r="CO93" i="10"/>
  <c r="BB93" i="10"/>
  <c r="AE93" i="10"/>
  <c r="AD93" i="10"/>
  <c r="BA93" i="10"/>
  <c r="AC93" i="10"/>
  <c r="AB93" i="10"/>
  <c r="P93" i="10"/>
  <c r="M93" i="10"/>
  <c r="O93" i="10"/>
  <c r="BB101" i="10"/>
  <c r="BA101" i="10"/>
  <c r="AE101" i="10"/>
  <c r="AD101" i="10"/>
  <c r="AB101" i="10"/>
  <c r="M101" i="10"/>
  <c r="O101" i="10"/>
  <c r="AC101" i="10"/>
  <c r="P101" i="10"/>
  <c r="BA109" i="10"/>
  <c r="AE109" i="10"/>
  <c r="BB109" i="10"/>
  <c r="AD109" i="10"/>
  <c r="AC109" i="10"/>
  <c r="AB109" i="10"/>
  <c r="P109" i="10"/>
  <c r="M109" i="10"/>
  <c r="O109" i="10"/>
  <c r="CN117" i="10"/>
  <c r="BA117" i="10"/>
  <c r="AD117" i="10"/>
  <c r="CM117" i="10"/>
  <c r="BB117" i="10"/>
  <c r="AE117" i="10"/>
  <c r="AB117" i="10"/>
  <c r="M117" i="10"/>
  <c r="O117" i="10"/>
  <c r="P117" i="10"/>
  <c r="AC117" i="10"/>
  <c r="CM125" i="10"/>
  <c r="CN125" i="10"/>
  <c r="BB125" i="10"/>
  <c r="BA125" i="10"/>
  <c r="AE125" i="10"/>
  <c r="AD125" i="10"/>
  <c r="AC125" i="10"/>
  <c r="AB125" i="10"/>
  <c r="P125" i="10"/>
  <c r="M125" i="10"/>
  <c r="O125" i="10"/>
  <c r="CN133" i="10"/>
  <c r="CM133" i="10"/>
  <c r="BA133" i="10"/>
  <c r="BB133" i="10"/>
  <c r="AD133" i="10"/>
  <c r="AE133" i="10"/>
  <c r="AB133" i="10"/>
  <c r="M133" i="10"/>
  <c r="AC133" i="10"/>
  <c r="O133" i="10"/>
  <c r="P133" i="10"/>
  <c r="CM141" i="10"/>
  <c r="CN141" i="10"/>
  <c r="BB141" i="10"/>
  <c r="BA141" i="10"/>
  <c r="AD141" i="10"/>
  <c r="AE141" i="10"/>
  <c r="AC141" i="10"/>
  <c r="AB141" i="10"/>
  <c r="P141" i="10"/>
  <c r="M141" i="10"/>
  <c r="O141" i="10"/>
  <c r="CN149" i="10"/>
  <c r="BA149" i="10"/>
  <c r="CM149" i="10"/>
  <c r="AD149" i="10"/>
  <c r="BB149" i="10"/>
  <c r="AE149" i="10"/>
  <c r="AB149" i="10"/>
  <c r="M149" i="10"/>
  <c r="O149" i="10"/>
  <c r="P149" i="10"/>
  <c r="AC149" i="10"/>
  <c r="CM157" i="10"/>
  <c r="BB157" i="10"/>
  <c r="AE157" i="10"/>
  <c r="CN157" i="10"/>
  <c r="AD157" i="10"/>
  <c r="BA157" i="10"/>
  <c r="AC157" i="10"/>
  <c r="AB157" i="10"/>
  <c r="P157" i="10"/>
  <c r="M157" i="10"/>
  <c r="O157" i="10"/>
  <c r="CN165" i="10"/>
  <c r="BB165" i="10"/>
  <c r="BA165" i="10"/>
  <c r="AE165" i="10"/>
  <c r="AD165" i="10"/>
  <c r="CM165" i="10"/>
  <c r="AB165" i="10"/>
  <c r="M165" i="10"/>
  <c r="AC165" i="10"/>
  <c r="O165" i="10"/>
  <c r="P165" i="10"/>
  <c r="CM173" i="10"/>
  <c r="CN173" i="10"/>
  <c r="BA173" i="10"/>
  <c r="BB173" i="10"/>
  <c r="AE173" i="10"/>
  <c r="AD173" i="10"/>
  <c r="AC173" i="10"/>
  <c r="AB173" i="10"/>
  <c r="P173" i="10"/>
  <c r="M173" i="10"/>
  <c r="O173" i="10"/>
  <c r="CO181" i="10"/>
  <c r="BA181" i="10"/>
  <c r="CN181" i="10"/>
  <c r="BB181" i="10"/>
  <c r="AD181" i="10"/>
  <c r="AE181" i="10"/>
  <c r="AC181" i="10"/>
  <c r="AB181" i="10"/>
  <c r="M181" i="10"/>
  <c r="O181" i="10"/>
  <c r="P181" i="10"/>
  <c r="CM189" i="10"/>
  <c r="CK189" i="10"/>
  <c r="BB189" i="10"/>
  <c r="BA189" i="10"/>
  <c r="AD189" i="10"/>
  <c r="AE189" i="10"/>
  <c r="AC189" i="10"/>
  <c r="AB189" i="10"/>
  <c r="P189" i="10"/>
  <c r="M189" i="10"/>
  <c r="O189" i="10"/>
  <c r="CO197" i="10"/>
  <c r="BA197" i="10"/>
  <c r="AD197" i="10"/>
  <c r="BB197" i="10"/>
  <c r="AE197" i="10"/>
  <c r="AB197" i="10"/>
  <c r="M197" i="10"/>
  <c r="O197" i="10"/>
  <c r="P197" i="10"/>
  <c r="AC197" i="10"/>
  <c r="AE205" i="10"/>
  <c r="CK205" i="10"/>
  <c r="BA205" i="10"/>
  <c r="AD205" i="10"/>
  <c r="BB205" i="10"/>
  <c r="AC205" i="10"/>
  <c r="AB205" i="10"/>
  <c r="P205" i="10"/>
  <c r="M205" i="10"/>
  <c r="O205" i="10"/>
  <c r="CM213" i="10"/>
  <c r="BA213" i="10"/>
  <c r="AE213" i="10"/>
  <c r="AD213" i="10"/>
  <c r="CN213" i="10"/>
  <c r="BB213" i="10"/>
  <c r="AB213" i="10"/>
  <c r="M213" i="10"/>
  <c r="O213" i="10"/>
  <c r="AC213" i="10"/>
  <c r="P213" i="10"/>
  <c r="CM221" i="10"/>
  <c r="CN221" i="10"/>
  <c r="BB221" i="10"/>
  <c r="AE221" i="10"/>
  <c r="AD221" i="10"/>
  <c r="BA221" i="10"/>
  <c r="AC221" i="10"/>
  <c r="AB221" i="10"/>
  <c r="P221" i="10"/>
  <c r="M221" i="10"/>
  <c r="O221" i="10"/>
  <c r="BB233" i="10"/>
  <c r="AE233" i="10"/>
  <c r="CN233" i="10"/>
  <c r="BA233" i="10"/>
  <c r="AD233" i="10"/>
  <c r="AC233" i="10"/>
  <c r="O233" i="10"/>
  <c r="P233" i="10"/>
  <c r="M233" i="10"/>
  <c r="AB233" i="10"/>
  <c r="CN241" i="10"/>
  <c r="AE241" i="10"/>
  <c r="BA241" i="10"/>
  <c r="AC241" i="10"/>
  <c r="BB241" i="10"/>
  <c r="AB241" i="10"/>
  <c r="AD241" i="10"/>
  <c r="O241" i="10"/>
  <c r="P241" i="10"/>
  <c r="M241" i="10"/>
  <c r="BB249" i="10"/>
  <c r="CN249" i="10"/>
  <c r="AE249" i="10"/>
  <c r="BA249" i="10"/>
  <c r="AD249" i="10"/>
  <c r="O249" i="10"/>
  <c r="P249" i="10"/>
  <c r="M249" i="10"/>
  <c r="AC249" i="10"/>
  <c r="AB249" i="10"/>
  <c r="CN257" i="10"/>
  <c r="BB257" i="10"/>
  <c r="AE257" i="10"/>
  <c r="AC257" i="10"/>
  <c r="BA257" i="10"/>
  <c r="AD257" i="10"/>
  <c r="AB257" i="10"/>
  <c r="O257" i="10"/>
  <c r="P257" i="10"/>
  <c r="M257" i="10"/>
  <c r="BB265" i="10"/>
  <c r="AE265" i="10"/>
  <c r="CN265" i="10"/>
  <c r="BA265" i="10"/>
  <c r="AD265" i="10"/>
  <c r="O265" i="10"/>
  <c r="P265" i="10"/>
  <c r="M265" i="10"/>
  <c r="AC265" i="10"/>
  <c r="AB265" i="10"/>
  <c r="CN273" i="10"/>
  <c r="BB273" i="10"/>
  <c r="BA273" i="10"/>
  <c r="AE273" i="10"/>
  <c r="AC273" i="10"/>
  <c r="AD273" i="10"/>
  <c r="AB273" i="10"/>
  <c r="O273" i="10"/>
  <c r="P273" i="10"/>
  <c r="M273" i="10"/>
  <c r="CL285" i="10"/>
  <c r="CM285" i="10"/>
  <c r="CK285" i="10"/>
  <c r="CO285" i="10"/>
  <c r="AE285" i="10"/>
  <c r="AD285" i="10"/>
  <c r="BB285" i="10"/>
  <c r="BA285" i="10"/>
  <c r="AC285" i="10"/>
  <c r="AB285" i="10"/>
  <c r="P285" i="10"/>
  <c r="M285" i="10"/>
  <c r="O285" i="10"/>
  <c r="CL293" i="10"/>
  <c r="CN293" i="10"/>
  <c r="CO293" i="10"/>
  <c r="BA293" i="10"/>
  <c r="CM293" i="10"/>
  <c r="BB293" i="10"/>
  <c r="AD293" i="10"/>
  <c r="AE293" i="10"/>
  <c r="AC293" i="10"/>
  <c r="AB293" i="10"/>
  <c r="O293" i="10"/>
  <c r="P293" i="10"/>
  <c r="M293" i="10"/>
  <c r="CL301" i="10"/>
  <c r="CM301" i="10"/>
  <c r="CK301" i="10"/>
  <c r="CO301" i="10"/>
  <c r="BA301" i="10"/>
  <c r="BB301" i="10"/>
  <c r="AE301" i="10"/>
  <c r="AD301" i="10"/>
  <c r="AC301" i="10"/>
  <c r="AB301" i="10"/>
  <c r="P301" i="10"/>
  <c r="M301" i="10"/>
  <c r="O301" i="10"/>
  <c r="CL309" i="10"/>
  <c r="CN309" i="10"/>
  <c r="BA309" i="10"/>
  <c r="CM309" i="10"/>
  <c r="AD309" i="10"/>
  <c r="CO309" i="10"/>
  <c r="BB309" i="10"/>
  <c r="AE309" i="10"/>
  <c r="AB309" i="10"/>
  <c r="O309" i="10"/>
  <c r="P309" i="10"/>
  <c r="M309" i="10"/>
  <c r="AC309" i="10"/>
  <c r="CL317" i="10"/>
  <c r="CM317" i="10"/>
  <c r="CK317" i="10"/>
  <c r="CO317" i="10"/>
  <c r="BA317" i="10"/>
  <c r="BB317" i="10"/>
  <c r="AD317" i="10"/>
  <c r="AC317" i="10"/>
  <c r="AE317" i="10"/>
  <c r="AB317" i="10"/>
  <c r="P317" i="10"/>
  <c r="M317" i="10"/>
  <c r="O317" i="10"/>
  <c r="CL329" i="10"/>
  <c r="CK329" i="10"/>
  <c r="CM329" i="10"/>
  <c r="BA329" i="10"/>
  <c r="AE329" i="10"/>
  <c r="CN329" i="10"/>
  <c r="BB329" i="10"/>
  <c r="AD329" i="10"/>
  <c r="O329" i="10"/>
  <c r="AC329" i="10"/>
  <c r="P329" i="10"/>
  <c r="M329" i="10"/>
  <c r="AB329" i="10"/>
  <c r="CL341" i="10"/>
  <c r="CM341" i="10"/>
  <c r="CO341" i="10"/>
  <c r="BA341" i="10"/>
  <c r="CN341" i="10"/>
  <c r="AD341" i="10"/>
  <c r="BB341" i="10"/>
  <c r="AE341" i="10"/>
  <c r="AB341" i="10"/>
  <c r="O341" i="10"/>
  <c r="P341" i="10"/>
  <c r="M341" i="10"/>
  <c r="AC341" i="10"/>
  <c r="CL349" i="10"/>
  <c r="CM349" i="10"/>
  <c r="CO349" i="10"/>
  <c r="CK349" i="10"/>
  <c r="AD349" i="10"/>
  <c r="BB349" i="10"/>
  <c r="BA349" i="10"/>
  <c r="AC349" i="10"/>
  <c r="AB349" i="10"/>
  <c r="P349" i="10"/>
  <c r="M349" i="10"/>
  <c r="AE349" i="10"/>
  <c r="O349" i="10"/>
  <c r="CL361" i="10"/>
  <c r="CN361" i="10"/>
  <c r="CK361" i="10"/>
  <c r="BB361" i="10"/>
  <c r="CM361" i="10"/>
  <c r="BA361" i="10"/>
  <c r="AE361" i="10"/>
  <c r="AD361" i="10"/>
  <c r="O361" i="10"/>
  <c r="AC361" i="10"/>
  <c r="P361" i="10"/>
  <c r="M361" i="10"/>
  <c r="AB361" i="10"/>
  <c r="CL369" i="10"/>
  <c r="CO369" i="10"/>
  <c r="BB369" i="10"/>
  <c r="CK369" i="10"/>
  <c r="CN369" i="10"/>
  <c r="AE369" i="10"/>
  <c r="BA369" i="10"/>
  <c r="AC369" i="10"/>
  <c r="CM369" i="10"/>
  <c r="AD369" i="10"/>
  <c r="AB369" i="10"/>
  <c r="O369" i="10"/>
  <c r="P369" i="10"/>
  <c r="M369" i="10"/>
  <c r="CL377" i="10"/>
  <c r="CO377" i="10"/>
  <c r="CN377" i="10"/>
  <c r="CK377" i="10"/>
  <c r="BB377" i="10"/>
  <c r="CM377" i="10"/>
  <c r="AE377" i="10"/>
  <c r="BA377" i="10"/>
  <c r="AD377" i="10"/>
  <c r="AC377" i="10"/>
  <c r="O377" i="10"/>
  <c r="P377" i="10"/>
  <c r="M377" i="10"/>
  <c r="AB377" i="10"/>
  <c r="CL385" i="10"/>
  <c r="CO385" i="10"/>
  <c r="CM385" i="10"/>
  <c r="BB385" i="10"/>
  <c r="CN385" i="10"/>
  <c r="AE385" i="10"/>
  <c r="CK385" i="10"/>
  <c r="AC385" i="10"/>
  <c r="BA385" i="10"/>
  <c r="AD385" i="10"/>
  <c r="AB385" i="10"/>
  <c r="O385" i="10"/>
  <c r="P385" i="10"/>
  <c r="M385" i="10"/>
  <c r="CL393" i="10"/>
  <c r="CN393" i="10"/>
  <c r="CK393" i="10"/>
  <c r="CM393" i="10"/>
  <c r="BA393" i="10"/>
  <c r="CO393" i="10"/>
  <c r="AE393" i="10"/>
  <c r="BB393" i="10"/>
  <c r="AD393" i="10"/>
  <c r="O393" i="10"/>
  <c r="P393" i="10"/>
  <c r="M393" i="10"/>
  <c r="AC393" i="10"/>
  <c r="AB393" i="10"/>
  <c r="CM406" i="10"/>
  <c r="P406" i="10"/>
  <c r="M406" i="10"/>
  <c r="AE346" i="10"/>
  <c r="CN346" i="10"/>
  <c r="P346" i="10"/>
  <c r="M346" i="10"/>
  <c r="AE362" i="10"/>
  <c r="P362" i="10"/>
  <c r="M362" i="10"/>
  <c r="AE374" i="10"/>
  <c r="P374" i="10"/>
  <c r="M374" i="10"/>
  <c r="AE390" i="10"/>
  <c r="CN390" i="10"/>
  <c r="P390" i="10"/>
  <c r="M390" i="10"/>
  <c r="AE398" i="10"/>
  <c r="P398" i="10"/>
  <c r="M398" i="10"/>
  <c r="CK12" i="10"/>
  <c r="CO12" i="10"/>
  <c r="CM12" i="10"/>
  <c r="CN12" i="10"/>
  <c r="BB12" i="10"/>
  <c r="BA12" i="10"/>
  <c r="AE12" i="10"/>
  <c r="AC12" i="10"/>
  <c r="CL12" i="10"/>
  <c r="AB12" i="10"/>
  <c r="AD12" i="10"/>
  <c r="P12" i="10"/>
  <c r="M12" i="10"/>
  <c r="O12" i="10"/>
  <c r="CL20" i="10"/>
  <c r="CN20" i="10"/>
  <c r="BB20" i="10"/>
  <c r="AE20" i="10"/>
  <c r="CK20" i="10"/>
  <c r="CO20" i="10"/>
  <c r="AC20" i="10"/>
  <c r="BA20" i="10"/>
  <c r="CM20" i="10"/>
  <c r="AD20" i="10"/>
  <c r="O20" i="10"/>
  <c r="P20" i="10"/>
  <c r="AB20" i="10"/>
  <c r="M20" i="10"/>
  <c r="CM28" i="10"/>
  <c r="CK28" i="10"/>
  <c r="CO28" i="10"/>
  <c r="CL28" i="10"/>
  <c r="BB28" i="10"/>
  <c r="BA28" i="10"/>
  <c r="AC28" i="10"/>
  <c r="CN28" i="10"/>
  <c r="AE28" i="10"/>
  <c r="AD28" i="10"/>
  <c r="AB28" i="10"/>
  <c r="P28" i="10"/>
  <c r="M28" i="10"/>
  <c r="O28" i="10"/>
  <c r="U40" i="14"/>
  <c r="M40" i="14"/>
  <c r="O40" i="14"/>
  <c r="U48" i="14"/>
  <c r="O48" i="14"/>
  <c r="M48" i="14"/>
  <c r="B48" i="14"/>
  <c r="G48" i="14"/>
  <c r="H48" i="14" s="1"/>
  <c r="P48" i="14"/>
  <c r="D48" i="14"/>
  <c r="K48" i="14"/>
  <c r="I48" i="14"/>
  <c r="J48" i="14" s="1"/>
  <c r="U56" i="14"/>
  <c r="M56" i="14"/>
  <c r="O56" i="14"/>
  <c r="G56" i="14"/>
  <c r="H56" i="14" s="1"/>
  <c r="P56" i="14"/>
  <c r="B56" i="14"/>
  <c r="K56" i="14"/>
  <c r="D56" i="14"/>
  <c r="I56" i="14"/>
  <c r="J56" i="14" s="1"/>
  <c r="U64" i="14"/>
  <c r="O64" i="14"/>
  <c r="M64" i="14"/>
  <c r="I64" i="14"/>
  <c r="J64" i="14" s="1"/>
  <c r="K64" i="14"/>
  <c r="D64" i="14"/>
  <c r="G64" i="14"/>
  <c r="H64" i="14" s="1"/>
  <c r="P64" i="14"/>
  <c r="B64" i="14"/>
  <c r="U72" i="14"/>
  <c r="O72" i="14"/>
  <c r="M72" i="14"/>
  <c r="B72" i="14"/>
  <c r="D72" i="14"/>
  <c r="I72" i="14"/>
  <c r="J72" i="14" s="1"/>
  <c r="G72" i="14"/>
  <c r="H72" i="14" s="1"/>
  <c r="P72" i="14"/>
  <c r="K72" i="14"/>
  <c r="B80" i="14"/>
  <c r="U80" i="14"/>
  <c r="O80" i="14"/>
  <c r="M80" i="14"/>
  <c r="D80" i="14"/>
  <c r="I80" i="14"/>
  <c r="J80" i="14" s="1"/>
  <c r="U88" i="14"/>
  <c r="O88" i="14"/>
  <c r="M88" i="14"/>
  <c r="U96" i="14"/>
  <c r="O96" i="14"/>
  <c r="M96" i="14"/>
  <c r="I96" i="14"/>
  <c r="J96" i="14" s="1"/>
  <c r="D96" i="14"/>
  <c r="U108" i="14"/>
  <c r="M108" i="14"/>
  <c r="O108" i="14"/>
  <c r="D108" i="14"/>
  <c r="I108" i="14"/>
  <c r="J108" i="14" s="1"/>
  <c r="U116" i="14"/>
  <c r="O116" i="14"/>
  <c r="M116" i="14"/>
  <c r="D124" i="14"/>
  <c r="U124" i="14"/>
  <c r="M124" i="14"/>
  <c r="O124" i="14"/>
  <c r="I124" i="14"/>
  <c r="J124" i="14" s="1"/>
  <c r="CL140" i="10"/>
  <c r="CN140" i="10"/>
  <c r="CO140" i="10"/>
  <c r="CK140" i="10"/>
  <c r="CM140" i="10"/>
  <c r="BA140" i="10"/>
  <c r="AE140" i="10"/>
  <c r="AC140" i="10"/>
  <c r="BB140" i="10"/>
  <c r="AB140" i="10"/>
  <c r="P140" i="10"/>
  <c r="M140" i="10"/>
  <c r="AD140" i="10"/>
  <c r="O140" i="10"/>
  <c r="CK148" i="10"/>
  <c r="CO148" i="10"/>
  <c r="CM148" i="10"/>
  <c r="BB148" i="10"/>
  <c r="CN148" i="10"/>
  <c r="AE148" i="10"/>
  <c r="CL148" i="10"/>
  <c r="BA148" i="10"/>
  <c r="AD148" i="10"/>
  <c r="O148" i="10"/>
  <c r="P148" i="10"/>
  <c r="AC148" i="10"/>
  <c r="AB148" i="10"/>
  <c r="M148" i="10"/>
  <c r="CN156" i="10"/>
  <c r="CL156" i="10"/>
  <c r="CM156" i="10"/>
  <c r="CO156" i="10"/>
  <c r="CK156" i="10"/>
  <c r="BB156" i="10"/>
  <c r="BA156" i="10"/>
  <c r="AC156" i="10"/>
  <c r="AE156" i="10"/>
  <c r="AD156" i="10"/>
  <c r="AB156" i="10"/>
  <c r="P156" i="10"/>
  <c r="M156" i="10"/>
  <c r="O156" i="10"/>
  <c r="CM164" i="10"/>
  <c r="CK164" i="10"/>
  <c r="CO164" i="10"/>
  <c r="BB164" i="10"/>
  <c r="CL164" i="10"/>
  <c r="AE164" i="10"/>
  <c r="CN164" i="10"/>
  <c r="BA164" i="10"/>
  <c r="AD164" i="10"/>
  <c r="AC164" i="10"/>
  <c r="O164" i="10"/>
  <c r="P164" i="10"/>
  <c r="AB164" i="10"/>
  <c r="M164" i="10"/>
  <c r="CL172" i="10"/>
  <c r="CN172" i="10"/>
  <c r="CK172" i="10"/>
  <c r="BB172" i="10"/>
  <c r="CM172" i="10"/>
  <c r="AE172" i="10"/>
  <c r="AC172" i="10"/>
  <c r="CO172" i="10"/>
  <c r="BA172" i="10"/>
  <c r="AD172" i="10"/>
  <c r="AB172" i="10"/>
  <c r="P172" i="10"/>
  <c r="M172" i="10"/>
  <c r="O172" i="10"/>
  <c r="CK180" i="10"/>
  <c r="CO180" i="10"/>
  <c r="CM180" i="10"/>
  <c r="BB180" i="10"/>
  <c r="AE180" i="10"/>
  <c r="CL180" i="10"/>
  <c r="BA180" i="10"/>
  <c r="CN180" i="10"/>
  <c r="AD180" i="10"/>
  <c r="O180" i="10"/>
  <c r="P180" i="10"/>
  <c r="AC180" i="10"/>
  <c r="AB180" i="10"/>
  <c r="M180" i="10"/>
  <c r="CM188" i="10"/>
  <c r="CK188" i="10"/>
  <c r="CO188" i="10"/>
  <c r="CN188" i="10"/>
  <c r="BA188" i="10"/>
  <c r="AE188" i="10"/>
  <c r="AC188" i="10"/>
  <c r="CL188" i="10"/>
  <c r="BB188" i="10"/>
  <c r="AD188" i="10"/>
  <c r="AB188" i="10"/>
  <c r="P188" i="10"/>
  <c r="M188" i="10"/>
  <c r="O188" i="10"/>
  <c r="CN196" i="10"/>
  <c r="CL196" i="10"/>
  <c r="BB196" i="10"/>
  <c r="CM196" i="10"/>
  <c r="AE196" i="10"/>
  <c r="CO196" i="10"/>
  <c r="CK196" i="10"/>
  <c r="BA196" i="10"/>
  <c r="AD196" i="10"/>
  <c r="O196" i="10"/>
  <c r="P196" i="10"/>
  <c r="AC196" i="10"/>
  <c r="AB196" i="10"/>
  <c r="M196" i="10"/>
  <c r="CL212" i="10"/>
  <c r="CN212" i="10"/>
  <c r="BB212" i="10"/>
  <c r="CK212" i="10"/>
  <c r="AE212" i="10"/>
  <c r="CM212" i="10"/>
  <c r="CO212" i="10"/>
  <c r="BA212" i="10"/>
  <c r="AD212" i="10"/>
  <c r="O212" i="10"/>
  <c r="AC212" i="10"/>
  <c r="P212" i="10"/>
  <c r="AB212" i="10"/>
  <c r="M212" i="10"/>
  <c r="CN220" i="10"/>
  <c r="CL220" i="10"/>
  <c r="CK220" i="10"/>
  <c r="AE220" i="10"/>
  <c r="CM220" i="10"/>
  <c r="BB220" i="10"/>
  <c r="BA220" i="10"/>
  <c r="AC220" i="10"/>
  <c r="CO220" i="10"/>
  <c r="AB220" i="10"/>
  <c r="P220" i="10"/>
  <c r="M220" i="10"/>
  <c r="AD220" i="10"/>
  <c r="O220" i="10"/>
  <c r="CK228" i="10"/>
  <c r="CO228" i="10"/>
  <c r="CM228" i="10"/>
  <c r="BB228" i="10"/>
  <c r="CL228" i="10"/>
  <c r="AE228" i="10"/>
  <c r="CN228" i="10"/>
  <c r="BA228" i="10"/>
  <c r="AD228" i="10"/>
  <c r="O228" i="10"/>
  <c r="AC228" i="10"/>
  <c r="P228" i="10"/>
  <c r="M228" i="10"/>
  <c r="AB228" i="10"/>
  <c r="U236" i="14"/>
  <c r="I236" i="14"/>
  <c r="J236" i="14" s="1"/>
  <c r="D236" i="14"/>
  <c r="CL244" i="10"/>
  <c r="CN244" i="10"/>
  <c r="BB244" i="10"/>
  <c r="AE244" i="10"/>
  <c r="CK244" i="10"/>
  <c r="BA244" i="10"/>
  <c r="CM244" i="10"/>
  <c r="CO244" i="10"/>
  <c r="AD244" i="10"/>
  <c r="AC244" i="10"/>
  <c r="O244" i="10"/>
  <c r="P244" i="10"/>
  <c r="M244" i="10"/>
  <c r="AB244" i="10"/>
  <c r="CM252" i="10"/>
  <c r="CK252" i="10"/>
  <c r="CO252" i="10"/>
  <c r="CN252" i="10"/>
  <c r="BA252" i="10"/>
  <c r="AE252" i="10"/>
  <c r="AC252" i="10"/>
  <c r="CL252" i="10"/>
  <c r="BB252" i="10"/>
  <c r="AD252" i="10"/>
  <c r="AB252" i="10"/>
  <c r="P252" i="10"/>
  <c r="M252" i="10"/>
  <c r="O252" i="10"/>
  <c r="CL260" i="10"/>
  <c r="CN260" i="10"/>
  <c r="BB260" i="10"/>
  <c r="AE260" i="10"/>
  <c r="CK260" i="10"/>
  <c r="CM260" i="10"/>
  <c r="CO260" i="10"/>
  <c r="BA260" i="10"/>
  <c r="AD260" i="10"/>
  <c r="AC260" i="10"/>
  <c r="O260" i="10"/>
  <c r="P260" i="10"/>
  <c r="M260" i="10"/>
  <c r="AB260" i="10"/>
  <c r="U272" i="14"/>
  <c r="O272" i="14"/>
  <c r="M272" i="14"/>
  <c r="B272" i="14"/>
  <c r="G272" i="14"/>
  <c r="H272" i="14" s="1"/>
  <c r="D280" i="14"/>
  <c r="U280" i="14"/>
  <c r="O280" i="14"/>
  <c r="M280" i="14"/>
  <c r="G280" i="14"/>
  <c r="H280" i="14" s="1"/>
  <c r="P280" i="14"/>
  <c r="I280" i="14"/>
  <c r="J280" i="14" s="1"/>
  <c r="K280" i="14"/>
  <c r="B280" i="14"/>
  <c r="CL288" i="10"/>
  <c r="CN288" i="10"/>
  <c r="CO288" i="10"/>
  <c r="BA288" i="10"/>
  <c r="M288" i="14" s="1"/>
  <c r="CM288" i="10"/>
  <c r="AD288" i="10"/>
  <c r="BB288" i="10"/>
  <c r="CK288" i="10"/>
  <c r="AE288" i="10"/>
  <c r="AB288" i="10"/>
  <c r="AC288" i="10"/>
  <c r="O288" i="10"/>
  <c r="O288" i="14" s="1"/>
  <c r="P288" i="10"/>
  <c r="M288" i="10"/>
  <c r="D296" i="14"/>
  <c r="U296" i="14"/>
  <c r="O296" i="14"/>
  <c r="M296" i="14"/>
  <c r="G296" i="14"/>
  <c r="H296" i="14" s="1"/>
  <c r="I296" i="14"/>
  <c r="J296" i="14" s="1"/>
  <c r="P296" i="14"/>
  <c r="K296" i="14"/>
  <c r="B296" i="14"/>
  <c r="U304" i="14"/>
  <c r="O304" i="14"/>
  <c r="M304" i="14"/>
  <c r="B304" i="14"/>
  <c r="G304" i="14"/>
  <c r="H304" i="14" s="1"/>
  <c r="CN312" i="10"/>
  <c r="CL312" i="10"/>
  <c r="CK312" i="10"/>
  <c r="CM312" i="10"/>
  <c r="CO312" i="10"/>
  <c r="AE312" i="10"/>
  <c r="BA312" i="10"/>
  <c r="M312" i="14" s="1"/>
  <c r="AD312" i="10"/>
  <c r="BB312" i="10"/>
  <c r="AC312" i="10"/>
  <c r="P312" i="10"/>
  <c r="M312" i="10"/>
  <c r="AB312" i="10"/>
  <c r="O312" i="10"/>
  <c r="O312" i="14" s="1"/>
  <c r="U320" i="14"/>
  <c r="O320" i="14"/>
  <c r="M320" i="14"/>
  <c r="U328" i="14"/>
  <c r="O328" i="14"/>
  <c r="M328" i="14"/>
  <c r="O340" i="14"/>
  <c r="U340" i="14"/>
  <c r="M340" i="14"/>
  <c r="U348" i="14"/>
  <c r="O348" i="14"/>
  <c r="M348" i="14"/>
  <c r="U356" i="14"/>
  <c r="O356" i="14"/>
  <c r="M356" i="14"/>
  <c r="U364" i="14"/>
  <c r="O364" i="14"/>
  <c r="M364" i="14"/>
  <c r="D364" i="14"/>
  <c r="I364" i="14"/>
  <c r="J364" i="14" s="1"/>
  <c r="U372" i="14"/>
  <c r="O372" i="14"/>
  <c r="M372" i="14"/>
  <c r="U380" i="14"/>
  <c r="O380" i="14"/>
  <c r="M380" i="14"/>
  <c r="I380" i="14"/>
  <c r="J380" i="14" s="1"/>
  <c r="D380" i="14"/>
  <c r="U388" i="14"/>
  <c r="O388" i="14"/>
  <c r="M388" i="14"/>
  <c r="U400" i="14"/>
  <c r="D400" i="14"/>
  <c r="I400" i="14"/>
  <c r="J400" i="14" s="1"/>
  <c r="U408" i="14"/>
  <c r="D408" i="14"/>
  <c r="I408" i="14"/>
  <c r="J408" i="14" s="1"/>
  <c r="B408" i="14"/>
  <c r="G408" i="14"/>
  <c r="H408" i="14" s="1"/>
  <c r="P408" i="14"/>
  <c r="K408" i="14"/>
  <c r="I67" i="14"/>
  <c r="J67" i="14" s="1"/>
  <c r="U67" i="14"/>
  <c r="O67" i="14"/>
  <c r="M67" i="14"/>
  <c r="D67" i="14"/>
  <c r="P67" i="14"/>
  <c r="B67" i="14"/>
  <c r="K67" i="14"/>
  <c r="G67" i="14"/>
  <c r="H67" i="14" s="1"/>
  <c r="AE170" i="10"/>
  <c r="P170" i="10"/>
  <c r="CM207" i="10"/>
  <c r="BB207" i="10"/>
  <c r="AE207" i="10"/>
  <c r="CN207" i="10"/>
  <c r="BA207" i="10"/>
  <c r="M207" i="14" s="1"/>
  <c r="AD207" i="10"/>
  <c r="O207" i="10"/>
  <c r="O207" i="14" s="1"/>
  <c r="P207" i="10"/>
  <c r="AC207" i="10"/>
  <c r="AB207" i="10"/>
  <c r="M207" i="10"/>
  <c r="CM239" i="10"/>
  <c r="BB239" i="10"/>
  <c r="CL239" i="10"/>
  <c r="AE239" i="10"/>
  <c r="BA239" i="10"/>
  <c r="M239" i="14" s="1"/>
  <c r="AD239" i="10"/>
  <c r="O239" i="10"/>
  <c r="O239" i="14" s="1"/>
  <c r="P239" i="10"/>
  <c r="M239" i="10"/>
  <c r="AC239" i="10"/>
  <c r="AB239" i="10"/>
  <c r="CL271" i="10"/>
  <c r="CN271" i="10"/>
  <c r="BB271" i="10"/>
  <c r="CM271" i="10"/>
  <c r="AE271" i="10"/>
  <c r="CO271" i="10"/>
  <c r="CK271" i="10"/>
  <c r="BA271" i="10"/>
  <c r="M271" i="14" s="1"/>
  <c r="AD271" i="10"/>
  <c r="O271" i="10"/>
  <c r="O271" i="14" s="1"/>
  <c r="P271" i="10"/>
  <c r="M271" i="10"/>
  <c r="AC271" i="10"/>
  <c r="AB271" i="10"/>
  <c r="AE314" i="10"/>
  <c r="P314" i="10"/>
  <c r="M314" i="10"/>
  <c r="CL367" i="10"/>
  <c r="CN367" i="10"/>
  <c r="CO367" i="10"/>
  <c r="CM367" i="10"/>
  <c r="BA367" i="10"/>
  <c r="M367" i="14" s="1"/>
  <c r="AE367" i="10"/>
  <c r="CK367" i="10"/>
  <c r="BB367" i="10"/>
  <c r="AD367" i="10"/>
  <c r="O367" i="10"/>
  <c r="O367" i="14" s="1"/>
  <c r="P367" i="10"/>
  <c r="M367" i="10"/>
  <c r="AC367" i="10"/>
  <c r="AB367" i="10"/>
  <c r="AE10" i="10"/>
  <c r="P10" i="10"/>
  <c r="AE42" i="10"/>
  <c r="P42" i="10"/>
  <c r="AE74" i="10"/>
  <c r="P74" i="10"/>
  <c r="AE106" i="10"/>
  <c r="P106" i="10"/>
  <c r="AE138" i="10"/>
  <c r="P138" i="10"/>
  <c r="CM171" i="10"/>
  <c r="BA171" i="10"/>
  <c r="M171" i="14" s="1"/>
  <c r="BB171" i="10"/>
  <c r="AD171" i="10"/>
  <c r="CL171" i="10"/>
  <c r="AE171" i="10"/>
  <c r="AC171" i="10"/>
  <c r="AB171" i="10"/>
  <c r="P171" i="10"/>
  <c r="M171" i="10"/>
  <c r="O171" i="10"/>
  <c r="O171" i="14" s="1"/>
  <c r="CL203" i="10"/>
  <c r="BA203" i="10"/>
  <c r="M203" i="14" s="1"/>
  <c r="CM203" i="10"/>
  <c r="AD203" i="10"/>
  <c r="BB203" i="10"/>
  <c r="AE203" i="10"/>
  <c r="AB203" i="10"/>
  <c r="P203" i="10"/>
  <c r="M203" i="10"/>
  <c r="O203" i="10"/>
  <c r="O203" i="14" s="1"/>
  <c r="AC203" i="10"/>
  <c r="CL235" i="10"/>
  <c r="CM235" i="10"/>
  <c r="BA235" i="10"/>
  <c r="M235" i="14" s="1"/>
  <c r="BB235" i="10"/>
  <c r="AE235" i="10"/>
  <c r="AD235" i="10"/>
  <c r="AB235" i="10"/>
  <c r="P235" i="10"/>
  <c r="M235" i="10"/>
  <c r="AC235" i="10"/>
  <c r="O235" i="10"/>
  <c r="O235" i="14" s="1"/>
  <c r="CN267" i="10"/>
  <c r="CK267" i="10"/>
  <c r="CM267" i="10"/>
  <c r="BA267" i="10"/>
  <c r="M267" i="14" s="1"/>
  <c r="AD267" i="10"/>
  <c r="CL267" i="10"/>
  <c r="BB267" i="10"/>
  <c r="CO267" i="10"/>
  <c r="AE267" i="10"/>
  <c r="AC267" i="10"/>
  <c r="AB267" i="10"/>
  <c r="P267" i="10"/>
  <c r="M267" i="10"/>
  <c r="O267" i="10"/>
  <c r="O267" i="14" s="1"/>
  <c r="CN299" i="10"/>
  <c r="CL299" i="10"/>
  <c r="CM299" i="10"/>
  <c r="BA299" i="10"/>
  <c r="M299" i="14" s="1"/>
  <c r="CO299" i="10"/>
  <c r="BB299" i="10"/>
  <c r="AD299" i="10"/>
  <c r="CK299" i="10"/>
  <c r="AE299" i="10"/>
  <c r="AB299" i="10"/>
  <c r="P299" i="10"/>
  <c r="M299" i="10"/>
  <c r="O299" i="10"/>
  <c r="O299" i="14" s="1"/>
  <c r="AC299" i="10"/>
  <c r="CK331" i="10"/>
  <c r="CO331" i="10"/>
  <c r="CM331" i="10"/>
  <c r="BA331" i="10"/>
  <c r="M331" i="14" s="1"/>
  <c r="CN331" i="10"/>
  <c r="CL331" i="10"/>
  <c r="BB331" i="10"/>
  <c r="AD331" i="10"/>
  <c r="AE331" i="10"/>
  <c r="AB331" i="10"/>
  <c r="P331" i="10"/>
  <c r="M331" i="10"/>
  <c r="O331" i="10"/>
  <c r="O331" i="14" s="1"/>
  <c r="AC331" i="10"/>
  <c r="CM395" i="10"/>
  <c r="CK395" i="10"/>
  <c r="BA395" i="10"/>
  <c r="M395" i="14" s="1"/>
  <c r="CL395" i="10"/>
  <c r="BB395" i="10"/>
  <c r="AD395" i="10"/>
  <c r="CN395" i="10"/>
  <c r="CO395" i="10"/>
  <c r="AE395" i="10"/>
  <c r="AC395" i="10"/>
  <c r="AB395" i="10"/>
  <c r="P395" i="10"/>
  <c r="M395" i="10"/>
  <c r="O395" i="10"/>
  <c r="O395" i="14" s="1"/>
  <c r="CO7" i="10"/>
  <c r="CK7" i="10"/>
  <c r="CL7" i="10"/>
  <c r="BA7" i="10"/>
  <c r="M7" i="14" s="1"/>
  <c r="AC7" i="10"/>
  <c r="BB7" i="10"/>
  <c r="AE7" i="10"/>
  <c r="AB7" i="10"/>
  <c r="AD7" i="10"/>
  <c r="P7" i="10"/>
  <c r="M7" i="10"/>
  <c r="O7" i="10"/>
  <c r="O7" i="14" s="1"/>
  <c r="CL15" i="10"/>
  <c r="BB15" i="10"/>
  <c r="CK15" i="10"/>
  <c r="AE15" i="10"/>
  <c r="CO15" i="10"/>
  <c r="AC15" i="10"/>
  <c r="BA15" i="10"/>
  <c r="M15" i="14" s="1"/>
  <c r="AD15" i="10"/>
  <c r="O15" i="10"/>
  <c r="O15" i="14" s="1"/>
  <c r="P15" i="10"/>
  <c r="AB15" i="10"/>
  <c r="M15" i="10"/>
  <c r="CK23" i="10"/>
  <c r="CO23" i="10"/>
  <c r="CL23" i="10"/>
  <c r="BB23" i="10"/>
  <c r="AE23" i="10"/>
  <c r="AC23" i="10"/>
  <c r="BA23" i="10"/>
  <c r="M23" i="14" s="1"/>
  <c r="P23" i="10"/>
  <c r="AB23" i="10"/>
  <c r="M23" i="10"/>
  <c r="O23" i="10"/>
  <c r="O23" i="14" s="1"/>
  <c r="AD23" i="10"/>
  <c r="CL31" i="10"/>
  <c r="BB31" i="10"/>
  <c r="CO31" i="10"/>
  <c r="AE31" i="10"/>
  <c r="CK31" i="10"/>
  <c r="BA31" i="10"/>
  <c r="M31" i="14" s="1"/>
  <c r="AC31" i="10"/>
  <c r="AD31" i="10"/>
  <c r="O31" i="10"/>
  <c r="O31" i="14" s="1"/>
  <c r="P31" i="10"/>
  <c r="AB31" i="10"/>
  <c r="M31" i="10"/>
  <c r="CO39" i="10"/>
  <c r="CK39" i="10"/>
  <c r="CL39" i="10"/>
  <c r="BB39" i="10"/>
  <c r="BA39" i="10"/>
  <c r="M39" i="14" s="1"/>
  <c r="AE39" i="10"/>
  <c r="AC39" i="10"/>
  <c r="P39" i="10"/>
  <c r="AB39" i="10"/>
  <c r="M39" i="10"/>
  <c r="AD39" i="10"/>
  <c r="O39" i="10"/>
  <c r="O39" i="14" s="1"/>
  <c r="CL47" i="10"/>
  <c r="BB47" i="10"/>
  <c r="AE47" i="10"/>
  <c r="CO47" i="10"/>
  <c r="AC47" i="10"/>
  <c r="BA47" i="10"/>
  <c r="M47" i="14" s="1"/>
  <c r="CK47" i="10"/>
  <c r="AD47" i="10"/>
  <c r="O47" i="10"/>
  <c r="O47" i="14" s="1"/>
  <c r="P47" i="10"/>
  <c r="AB47" i="10"/>
  <c r="M47" i="10"/>
  <c r="CK55" i="10"/>
  <c r="CO55" i="10"/>
  <c r="BA55" i="10"/>
  <c r="M55" i="14" s="1"/>
  <c r="AE55" i="10"/>
  <c r="AC55" i="10"/>
  <c r="CL55" i="10"/>
  <c r="BB55" i="10"/>
  <c r="P55" i="10"/>
  <c r="AD55" i="10"/>
  <c r="AB55" i="10"/>
  <c r="M55" i="10"/>
  <c r="O55" i="10"/>
  <c r="O55" i="14" s="1"/>
  <c r="CN63" i="10"/>
  <c r="BB63" i="10"/>
  <c r="AE63" i="10"/>
  <c r="AC63" i="10"/>
  <c r="BA63" i="10"/>
  <c r="M63" i="14" s="1"/>
  <c r="CM63" i="10"/>
  <c r="AD63" i="10"/>
  <c r="O63" i="10"/>
  <c r="O63" i="14" s="1"/>
  <c r="P63" i="10"/>
  <c r="AB63" i="10"/>
  <c r="M63" i="10"/>
  <c r="CL75" i="10"/>
  <c r="CM75" i="10"/>
  <c r="BA75" i="10"/>
  <c r="M75" i="14" s="1"/>
  <c r="AD75" i="10"/>
  <c r="AE75" i="10"/>
  <c r="BB75" i="10"/>
  <c r="AB75" i="10"/>
  <c r="P75" i="10"/>
  <c r="M75" i="10"/>
  <c r="AC75" i="10"/>
  <c r="O75" i="10"/>
  <c r="O75" i="14" s="1"/>
  <c r="CM83" i="10"/>
  <c r="BA83" i="10"/>
  <c r="M83" i="14" s="1"/>
  <c r="AE83" i="10"/>
  <c r="AD83" i="10"/>
  <c r="CL83" i="10"/>
  <c r="BB83" i="10"/>
  <c r="AC83" i="10"/>
  <c r="P83" i="10"/>
  <c r="AB83" i="10"/>
  <c r="M83" i="10"/>
  <c r="O83" i="10"/>
  <c r="O83" i="14" s="1"/>
  <c r="CK91" i="10"/>
  <c r="CO91" i="10"/>
  <c r="BA91" i="10"/>
  <c r="M91" i="14" s="1"/>
  <c r="AD91" i="10"/>
  <c r="BB91" i="10"/>
  <c r="AE91" i="10"/>
  <c r="CL91" i="10"/>
  <c r="AC91" i="10"/>
  <c r="AB91" i="10"/>
  <c r="P91" i="10"/>
  <c r="M91" i="10"/>
  <c r="O91" i="10"/>
  <c r="O91" i="14" s="1"/>
  <c r="CK99" i="10"/>
  <c r="CO99" i="10"/>
  <c r="BB99" i="10"/>
  <c r="BA99" i="10"/>
  <c r="M99" i="14" s="1"/>
  <c r="AD99" i="10"/>
  <c r="CN99" i="10"/>
  <c r="AE99" i="10"/>
  <c r="AC99" i="10"/>
  <c r="P99" i="10"/>
  <c r="AB99" i="10"/>
  <c r="M99" i="10"/>
  <c r="O99" i="10"/>
  <c r="O99" i="14" s="1"/>
  <c r="CM107" i="10"/>
  <c r="BA107" i="10"/>
  <c r="M107" i="14" s="1"/>
  <c r="AD107" i="10"/>
  <c r="BB107" i="10"/>
  <c r="CN107" i="10"/>
  <c r="AE107" i="10"/>
  <c r="AB107" i="10"/>
  <c r="P107" i="10"/>
  <c r="M107" i="10"/>
  <c r="O107" i="10"/>
  <c r="O107" i="14" s="1"/>
  <c r="AC107" i="10"/>
  <c r="CN115" i="10"/>
  <c r="CO115" i="10"/>
  <c r="BB115" i="10"/>
  <c r="AE115" i="10"/>
  <c r="AD115" i="10"/>
  <c r="CK115" i="10"/>
  <c r="BA115" i="10"/>
  <c r="M115" i="14" s="1"/>
  <c r="AC115" i="10"/>
  <c r="P115" i="10"/>
  <c r="AB115" i="10"/>
  <c r="M115" i="10"/>
  <c r="O115" i="10"/>
  <c r="O115" i="14" s="1"/>
  <c r="CM123" i="10"/>
  <c r="CL123" i="10"/>
  <c r="BB123" i="10"/>
  <c r="BA123" i="10"/>
  <c r="M123" i="14" s="1"/>
  <c r="AE123" i="10"/>
  <c r="AD123" i="10"/>
  <c r="AB123" i="10"/>
  <c r="P123" i="10"/>
  <c r="M123" i="10"/>
  <c r="AC123" i="10"/>
  <c r="O123" i="10"/>
  <c r="O123" i="14" s="1"/>
  <c r="CN131" i="10"/>
  <c r="CK131" i="10"/>
  <c r="CO131" i="10"/>
  <c r="BA131" i="10"/>
  <c r="M131" i="14" s="1"/>
  <c r="AE131" i="10"/>
  <c r="AD131" i="10"/>
  <c r="BB131" i="10"/>
  <c r="AC131" i="10"/>
  <c r="P131" i="10"/>
  <c r="AB131" i="10"/>
  <c r="M131" i="10"/>
  <c r="O131" i="10"/>
  <c r="O131" i="14" s="1"/>
  <c r="CM139" i="10"/>
  <c r="BA139" i="10"/>
  <c r="M139" i="14" s="1"/>
  <c r="CL139" i="10"/>
  <c r="AD139" i="10"/>
  <c r="AE139" i="10"/>
  <c r="BB139" i="10"/>
  <c r="AB139" i="10"/>
  <c r="P139" i="10"/>
  <c r="M139" i="10"/>
  <c r="O139" i="10"/>
  <c r="O139" i="14" s="1"/>
  <c r="AC139" i="10"/>
  <c r="CN147" i="10"/>
  <c r="CK147" i="10"/>
  <c r="CO147" i="10"/>
  <c r="BA147" i="10"/>
  <c r="M147" i="14" s="1"/>
  <c r="BB147" i="10"/>
  <c r="AE147" i="10"/>
  <c r="AD147" i="10"/>
  <c r="AC147" i="10"/>
  <c r="P147" i="10"/>
  <c r="AB147" i="10"/>
  <c r="M147" i="10"/>
  <c r="O147" i="10"/>
  <c r="O147" i="14" s="1"/>
  <c r="CM155" i="10"/>
  <c r="BA155" i="10"/>
  <c r="M155" i="14" s="1"/>
  <c r="CL155" i="10"/>
  <c r="AD155" i="10"/>
  <c r="BB155" i="10"/>
  <c r="AE155" i="10"/>
  <c r="AB155" i="10"/>
  <c r="P155" i="10"/>
  <c r="M155" i="10"/>
  <c r="AC155" i="10"/>
  <c r="O155" i="10"/>
  <c r="O155" i="14" s="1"/>
  <c r="AE22" i="10"/>
  <c r="P22" i="10"/>
  <c r="AE54" i="10"/>
  <c r="P54" i="10"/>
  <c r="AE86" i="10"/>
  <c r="P86" i="10"/>
  <c r="AE118" i="10"/>
  <c r="P118" i="10"/>
  <c r="AE150" i="10"/>
  <c r="P150" i="10"/>
  <c r="CM179" i="10"/>
  <c r="CN179" i="10"/>
  <c r="BB179" i="10"/>
  <c r="AE179" i="10"/>
  <c r="AD179" i="10"/>
  <c r="BA179" i="10"/>
  <c r="M179" i="14" s="1"/>
  <c r="AC179" i="10"/>
  <c r="P179" i="10"/>
  <c r="AB179" i="10"/>
  <c r="M179" i="10"/>
  <c r="O179" i="10"/>
  <c r="O179" i="14" s="1"/>
  <c r="CN211" i="10"/>
  <c r="CM211" i="10"/>
  <c r="BB211" i="10"/>
  <c r="BA211" i="10"/>
  <c r="M211" i="14" s="1"/>
  <c r="AD211" i="10"/>
  <c r="AE211" i="10"/>
  <c r="AC211" i="10"/>
  <c r="P211" i="10"/>
  <c r="AB211" i="10"/>
  <c r="M211" i="10"/>
  <c r="O211" i="10"/>
  <c r="O211" i="14" s="1"/>
  <c r="CN243" i="10"/>
  <c r="CM243" i="10"/>
  <c r="BB243" i="10"/>
  <c r="AE243" i="10"/>
  <c r="AD243" i="10"/>
  <c r="BA243" i="10"/>
  <c r="M243" i="14" s="1"/>
  <c r="AC243" i="10"/>
  <c r="P243" i="10"/>
  <c r="M243" i="10"/>
  <c r="AB243" i="10"/>
  <c r="O243" i="10"/>
  <c r="O243" i="14" s="1"/>
  <c r="AE286" i="10"/>
  <c r="P286" i="10"/>
  <c r="M286" i="10"/>
  <c r="CK323" i="10"/>
  <c r="CO323" i="10"/>
  <c r="CM323" i="10"/>
  <c r="CL323" i="10"/>
  <c r="CN323" i="10"/>
  <c r="BA323" i="10"/>
  <c r="M323" i="14" s="1"/>
  <c r="BB323" i="10"/>
  <c r="AD323" i="10"/>
  <c r="AC323" i="10"/>
  <c r="P323" i="10"/>
  <c r="M323" i="10"/>
  <c r="AB323" i="10"/>
  <c r="AE323" i="10"/>
  <c r="O323" i="10"/>
  <c r="O323" i="14" s="1"/>
  <c r="CN371" i="10"/>
  <c r="CK371" i="10"/>
  <c r="CL371" i="10"/>
  <c r="CM371" i="10"/>
  <c r="BB371" i="10"/>
  <c r="CO371" i="10"/>
  <c r="AD371" i="10"/>
  <c r="BA371" i="10"/>
  <c r="M371" i="14" s="1"/>
  <c r="AC371" i="10"/>
  <c r="P371" i="10"/>
  <c r="M371" i="10"/>
  <c r="AE371" i="10"/>
  <c r="AB371" i="10"/>
  <c r="O371" i="10"/>
  <c r="O371" i="14" s="1"/>
  <c r="U5" i="14"/>
  <c r="O5" i="14"/>
  <c r="M5" i="14"/>
  <c r="I5" i="14"/>
  <c r="J5" i="14" s="1"/>
  <c r="U13" i="14"/>
  <c r="O13" i="14"/>
  <c r="M13" i="14"/>
  <c r="U21" i="14"/>
  <c r="O21" i="14"/>
  <c r="M21" i="14"/>
  <c r="I21" i="14"/>
  <c r="J21" i="14" s="1"/>
  <c r="U29" i="14"/>
  <c r="O29" i="14"/>
  <c r="M29" i="14"/>
  <c r="G37" i="14"/>
  <c r="H37" i="14" s="1"/>
  <c r="U37" i="14"/>
  <c r="O37" i="14"/>
  <c r="M37" i="14"/>
  <c r="K37" i="14"/>
  <c r="P37" i="14"/>
  <c r="U45" i="14"/>
  <c r="O45" i="14"/>
  <c r="M45" i="14"/>
  <c r="U53" i="14"/>
  <c r="O53" i="14"/>
  <c r="M53" i="14"/>
  <c r="I53" i="14"/>
  <c r="J53" i="14" s="1"/>
  <c r="U61" i="14"/>
  <c r="O61" i="14"/>
  <c r="M61" i="14"/>
  <c r="U69" i="14"/>
  <c r="O69" i="14"/>
  <c r="M69" i="14"/>
  <c r="I69" i="14"/>
  <c r="J69" i="14" s="1"/>
  <c r="U77" i="14"/>
  <c r="O77" i="14"/>
  <c r="M77" i="14"/>
  <c r="I85" i="14"/>
  <c r="J85" i="14" s="1"/>
  <c r="U85" i="14"/>
  <c r="O85" i="14"/>
  <c r="M85" i="14"/>
  <c r="D93" i="14"/>
  <c r="U93" i="14"/>
  <c r="O93" i="14"/>
  <c r="M93" i="14"/>
  <c r="G93" i="14"/>
  <c r="H93" i="14" s="1"/>
  <c r="P93" i="14"/>
  <c r="K93" i="14"/>
  <c r="B93" i="14"/>
  <c r="I93" i="14"/>
  <c r="J93" i="14" s="1"/>
  <c r="I101" i="14"/>
  <c r="J101" i="14" s="1"/>
  <c r="U101" i="14"/>
  <c r="O101" i="14"/>
  <c r="M101" i="14"/>
  <c r="D109" i="14"/>
  <c r="U109" i="14"/>
  <c r="O109" i="14"/>
  <c r="M109" i="14"/>
  <c r="G109" i="14"/>
  <c r="H109" i="14" s="1"/>
  <c r="P109" i="14"/>
  <c r="B109" i="14"/>
  <c r="I109" i="14"/>
  <c r="J109" i="14" s="1"/>
  <c r="K109" i="14"/>
  <c r="I117" i="14"/>
  <c r="J117" i="14" s="1"/>
  <c r="U117" i="14"/>
  <c r="O117" i="14"/>
  <c r="M117" i="14"/>
  <c r="D125" i="14"/>
  <c r="U125" i="14"/>
  <c r="O125" i="14"/>
  <c r="M125" i="14"/>
  <c r="G125" i="14"/>
  <c r="H125" i="14" s="1"/>
  <c r="P125" i="14"/>
  <c r="I125" i="14"/>
  <c r="J125" i="14" s="1"/>
  <c r="K125" i="14"/>
  <c r="B125" i="14"/>
  <c r="D133" i="14"/>
  <c r="U133" i="14"/>
  <c r="O133" i="14"/>
  <c r="M133" i="14"/>
  <c r="I133" i="14"/>
  <c r="J133" i="14" s="1"/>
  <c r="G133" i="14"/>
  <c r="H133" i="14" s="1"/>
  <c r="D141" i="14"/>
  <c r="U141" i="14"/>
  <c r="O141" i="14"/>
  <c r="M141" i="14"/>
  <c r="G141" i="14"/>
  <c r="H141" i="14" s="1"/>
  <c r="P141" i="14"/>
  <c r="K141" i="14"/>
  <c r="U149" i="14"/>
  <c r="O149" i="14"/>
  <c r="M149" i="14"/>
  <c r="G149" i="14"/>
  <c r="H149" i="14" s="1"/>
  <c r="B149" i="14"/>
  <c r="D157" i="14"/>
  <c r="U157" i="14"/>
  <c r="O157" i="14"/>
  <c r="M157" i="14"/>
  <c r="K157" i="14"/>
  <c r="G157" i="14"/>
  <c r="H157" i="14" s="1"/>
  <c r="P157" i="14"/>
  <c r="U165" i="14"/>
  <c r="O165" i="14"/>
  <c r="I165" i="14"/>
  <c r="J165" i="14" s="1"/>
  <c r="M165" i="14"/>
  <c r="B165" i="14"/>
  <c r="G165" i="14"/>
  <c r="H165" i="14" s="1"/>
  <c r="D173" i="14"/>
  <c r="U173" i="14"/>
  <c r="O173" i="14"/>
  <c r="M173" i="14"/>
  <c r="P173" i="14"/>
  <c r="G173" i="14"/>
  <c r="H173" i="14" s="1"/>
  <c r="K173" i="14"/>
  <c r="U181" i="14"/>
  <c r="O181" i="14"/>
  <c r="M181" i="14"/>
  <c r="I181" i="14"/>
  <c r="J181" i="14" s="1"/>
  <c r="D189" i="14"/>
  <c r="U189" i="14"/>
  <c r="O189" i="14"/>
  <c r="M189" i="14"/>
  <c r="P189" i="14"/>
  <c r="K189" i="14"/>
  <c r="G189" i="14"/>
  <c r="H189" i="14" s="1"/>
  <c r="U197" i="14"/>
  <c r="O197" i="14"/>
  <c r="M197" i="14"/>
  <c r="B197" i="14"/>
  <c r="D205" i="14"/>
  <c r="U205" i="14"/>
  <c r="O205" i="14"/>
  <c r="M205" i="14"/>
  <c r="P205" i="14"/>
  <c r="K205" i="14"/>
  <c r="G205" i="14"/>
  <c r="H205" i="14" s="1"/>
  <c r="U213" i="14"/>
  <c r="O213" i="14"/>
  <c r="M213" i="14"/>
  <c r="B213" i="14"/>
  <c r="G213" i="14"/>
  <c r="H213" i="14" s="1"/>
  <c r="D221" i="14"/>
  <c r="U221" i="14"/>
  <c r="O221" i="14"/>
  <c r="M221" i="14"/>
  <c r="K221" i="14"/>
  <c r="P221" i="14"/>
  <c r="G221" i="14"/>
  <c r="H221" i="14" s="1"/>
  <c r="D233" i="14"/>
  <c r="U233" i="14"/>
  <c r="O233" i="14"/>
  <c r="M233" i="14"/>
  <c r="K233" i="14"/>
  <c r="G233" i="14"/>
  <c r="H233" i="14" s="1"/>
  <c r="P233" i="14"/>
  <c r="B233" i="14"/>
  <c r="I233" i="14"/>
  <c r="J233" i="14" s="1"/>
  <c r="U241" i="14"/>
  <c r="O241" i="14"/>
  <c r="M241" i="14"/>
  <c r="U249" i="14"/>
  <c r="O249" i="14"/>
  <c r="M249" i="14"/>
  <c r="G249" i="14"/>
  <c r="H249" i="14" s="1"/>
  <c r="B249" i="14"/>
  <c r="P249" i="14"/>
  <c r="K249" i="14"/>
  <c r="U257" i="14"/>
  <c r="M257" i="14"/>
  <c r="O257" i="14"/>
  <c r="B257" i="14"/>
  <c r="I265" i="14"/>
  <c r="J265" i="14" s="1"/>
  <c r="U265" i="14"/>
  <c r="O265" i="14"/>
  <c r="M265" i="14"/>
  <c r="G265" i="14"/>
  <c r="H265" i="14" s="1"/>
  <c r="B265" i="14"/>
  <c r="D265" i="14"/>
  <c r="U273" i="14"/>
  <c r="O273" i="14"/>
  <c r="M273" i="14"/>
  <c r="G273" i="14"/>
  <c r="H273" i="14" s="1"/>
  <c r="I285" i="14"/>
  <c r="J285" i="14" s="1"/>
  <c r="U285" i="14"/>
  <c r="O285" i="14"/>
  <c r="M285" i="14"/>
  <c r="B285" i="14"/>
  <c r="K285" i="14"/>
  <c r="P285" i="14"/>
  <c r="G285" i="14"/>
  <c r="H285" i="14" s="1"/>
  <c r="D285" i="14"/>
  <c r="U293" i="14"/>
  <c r="O293" i="14"/>
  <c r="M293" i="14"/>
  <c r="B293" i="14"/>
  <c r="I301" i="14"/>
  <c r="J301" i="14" s="1"/>
  <c r="U301" i="14"/>
  <c r="O301" i="14"/>
  <c r="M301" i="14"/>
  <c r="G301" i="14"/>
  <c r="H301" i="14" s="1"/>
  <c r="P301" i="14"/>
  <c r="B301" i="14"/>
  <c r="K301" i="14"/>
  <c r="D301" i="14"/>
  <c r="U309" i="14"/>
  <c r="O309" i="14"/>
  <c r="M309" i="14"/>
  <c r="P309" i="14"/>
  <c r="K309" i="14"/>
  <c r="B309" i="14"/>
  <c r="U317" i="14"/>
  <c r="O317" i="14"/>
  <c r="M317" i="14"/>
  <c r="B317" i="14"/>
  <c r="P317" i="14"/>
  <c r="K317" i="14"/>
  <c r="U329" i="14"/>
  <c r="O329" i="14"/>
  <c r="M329" i="14"/>
  <c r="G329" i="14"/>
  <c r="H329" i="14" s="1"/>
  <c r="K329" i="14"/>
  <c r="P329" i="14"/>
  <c r="B329" i="14"/>
  <c r="U341" i="14"/>
  <c r="O341" i="14"/>
  <c r="M341" i="14"/>
  <c r="P341" i="14"/>
  <c r="K341" i="14"/>
  <c r="B341" i="14"/>
  <c r="G349" i="14"/>
  <c r="H349" i="14" s="1"/>
  <c r="U349" i="14"/>
  <c r="O349" i="14"/>
  <c r="M349" i="14"/>
  <c r="B349" i="14"/>
  <c r="P349" i="14"/>
  <c r="K349" i="14"/>
  <c r="U361" i="14"/>
  <c r="O361" i="14"/>
  <c r="M361" i="14"/>
  <c r="G361" i="14"/>
  <c r="H361" i="14" s="1"/>
  <c r="K361" i="14"/>
  <c r="B361" i="14"/>
  <c r="P361" i="14"/>
  <c r="D369" i="14"/>
  <c r="O369" i="14"/>
  <c r="U369" i="14"/>
  <c r="M369" i="14"/>
  <c r="D377" i="14"/>
  <c r="U377" i="14"/>
  <c r="O377" i="14"/>
  <c r="M377" i="14"/>
  <c r="I377" i="14"/>
  <c r="J377" i="14" s="1"/>
  <c r="B377" i="14"/>
  <c r="G377" i="14"/>
  <c r="H377" i="14" s="1"/>
  <c r="D385" i="14"/>
  <c r="O385" i="14"/>
  <c r="M385" i="14"/>
  <c r="U385" i="14"/>
  <c r="D393" i="14"/>
  <c r="U393" i="14"/>
  <c r="O393" i="14"/>
  <c r="M393" i="14"/>
  <c r="B393" i="14"/>
  <c r="I393" i="14"/>
  <c r="J393" i="14" s="1"/>
  <c r="G393" i="14"/>
  <c r="H393" i="14" s="1"/>
  <c r="AE402" i="10"/>
  <c r="CL402" i="10"/>
  <c r="P402" i="10"/>
  <c r="M402" i="10"/>
  <c r="I346" i="14"/>
  <c r="J346" i="14" s="1"/>
  <c r="U346" i="14"/>
  <c r="O346" i="14"/>
  <c r="M346" i="14"/>
  <c r="G346" i="14"/>
  <c r="H346" i="14" s="1"/>
  <c r="D346" i="14"/>
  <c r="P346" i="14"/>
  <c r="K346" i="14"/>
  <c r="B346" i="14"/>
  <c r="I362" i="14"/>
  <c r="J362" i="14" s="1"/>
  <c r="U362" i="14"/>
  <c r="O362" i="14"/>
  <c r="M362" i="14"/>
  <c r="B362" i="14"/>
  <c r="K362" i="14"/>
  <c r="D362" i="14"/>
  <c r="P362" i="14"/>
  <c r="G362" i="14"/>
  <c r="H362" i="14" s="1"/>
  <c r="I374" i="14"/>
  <c r="J374" i="14" s="1"/>
  <c r="U374" i="14"/>
  <c r="O374" i="14"/>
  <c r="M374" i="14"/>
  <c r="I390" i="14"/>
  <c r="J390" i="14" s="1"/>
  <c r="U390" i="14"/>
  <c r="O390" i="14"/>
  <c r="M390" i="14"/>
  <c r="I398" i="14"/>
  <c r="J398" i="14" s="1"/>
  <c r="U398" i="14"/>
  <c r="O398" i="14"/>
  <c r="M398" i="14"/>
  <c r="B398" i="14"/>
  <c r="D398" i="14"/>
  <c r="G398" i="14"/>
  <c r="H398" i="14" s="1"/>
  <c r="CK68" i="10"/>
  <c r="CO68" i="10"/>
  <c r="CM68" i="10"/>
  <c r="BB68" i="10"/>
  <c r="AE68" i="10"/>
  <c r="CL68" i="10"/>
  <c r="CN68" i="10"/>
  <c r="AC68" i="10"/>
  <c r="BA68" i="10"/>
  <c r="M68" i="14" s="1"/>
  <c r="AD68" i="10"/>
  <c r="O68" i="10"/>
  <c r="O68" i="14" s="1"/>
  <c r="P68" i="10"/>
  <c r="AB68" i="10"/>
  <c r="M68" i="10"/>
  <c r="B12" i="14"/>
  <c r="U12" i="14"/>
  <c r="O12" i="14"/>
  <c r="M12" i="14"/>
  <c r="I12" i="14"/>
  <c r="J12" i="14" s="1"/>
  <c r="D12" i="14"/>
  <c r="B20" i="14"/>
  <c r="U20" i="14"/>
  <c r="O20" i="14"/>
  <c r="D20" i="14"/>
  <c r="M20" i="14"/>
  <c r="I20" i="14"/>
  <c r="J20" i="14" s="1"/>
  <c r="B28" i="14"/>
  <c r="U28" i="14"/>
  <c r="O28" i="14"/>
  <c r="M28" i="14"/>
  <c r="D28" i="14"/>
  <c r="I28" i="14"/>
  <c r="J28" i="14" s="1"/>
  <c r="CK44" i="10"/>
  <c r="CO44" i="10"/>
  <c r="CM44" i="10"/>
  <c r="CL44" i="10"/>
  <c r="BB44" i="10"/>
  <c r="CN44" i="10"/>
  <c r="AE44" i="10"/>
  <c r="AC44" i="10"/>
  <c r="BA44" i="10"/>
  <c r="M44" i="14" s="1"/>
  <c r="AB44" i="10"/>
  <c r="P44" i="10"/>
  <c r="M44" i="10"/>
  <c r="O44" i="10"/>
  <c r="O44" i="14" s="1"/>
  <c r="AD44" i="10"/>
  <c r="CL52" i="10"/>
  <c r="CN52" i="10"/>
  <c r="BB52" i="10"/>
  <c r="CM52" i="10"/>
  <c r="AE52" i="10"/>
  <c r="CO52" i="10"/>
  <c r="BA52" i="10"/>
  <c r="M52" i="14" s="1"/>
  <c r="AC52" i="10"/>
  <c r="CK52" i="10"/>
  <c r="AD52" i="10"/>
  <c r="O52" i="10"/>
  <c r="O52" i="14" s="1"/>
  <c r="P52" i="10"/>
  <c r="AB52" i="10"/>
  <c r="M52" i="10"/>
  <c r="CM60" i="10"/>
  <c r="CK60" i="10"/>
  <c r="CO60" i="10"/>
  <c r="CN60" i="10"/>
  <c r="BA60" i="10"/>
  <c r="M60" i="14" s="1"/>
  <c r="BB60" i="10"/>
  <c r="AE60" i="10"/>
  <c r="CL60" i="10"/>
  <c r="AC60" i="10"/>
  <c r="AB60" i="10"/>
  <c r="P60" i="10"/>
  <c r="M60" i="10"/>
  <c r="AD60" i="10"/>
  <c r="O60" i="10"/>
  <c r="O60" i="14" s="1"/>
  <c r="CK76" i="10"/>
  <c r="CO76" i="10"/>
  <c r="CM76" i="10"/>
  <c r="CL76" i="10"/>
  <c r="CN76" i="10"/>
  <c r="BB76" i="10"/>
  <c r="BA76" i="10"/>
  <c r="M76" i="14" s="1"/>
  <c r="AE76" i="10"/>
  <c r="AC76" i="10"/>
  <c r="AB76" i="10"/>
  <c r="P76" i="10"/>
  <c r="M76" i="10"/>
  <c r="AD76" i="10"/>
  <c r="O76" i="10"/>
  <c r="O76" i="14" s="1"/>
  <c r="CL84" i="10"/>
  <c r="CN84" i="10"/>
  <c r="BB84" i="10"/>
  <c r="CK84" i="10"/>
  <c r="AE84" i="10"/>
  <c r="CM84" i="10"/>
  <c r="CO84" i="10"/>
  <c r="AC84" i="10"/>
  <c r="BA84" i="10"/>
  <c r="M84" i="14" s="1"/>
  <c r="AD84" i="10"/>
  <c r="O84" i="10"/>
  <c r="O84" i="14" s="1"/>
  <c r="P84" i="10"/>
  <c r="AB84" i="10"/>
  <c r="M84" i="10"/>
  <c r="CL92" i="10"/>
  <c r="CN92" i="10"/>
  <c r="CK92" i="10"/>
  <c r="CM92" i="10"/>
  <c r="CO92" i="10"/>
  <c r="BA92" i="10"/>
  <c r="M92" i="14" s="1"/>
  <c r="AC92" i="10"/>
  <c r="BB92" i="10"/>
  <c r="AE92" i="10"/>
  <c r="AD92" i="10"/>
  <c r="AB92" i="10"/>
  <c r="P92" i="10"/>
  <c r="M92" i="10"/>
  <c r="O92" i="10"/>
  <c r="O92" i="14" s="1"/>
  <c r="CM104" i="10"/>
  <c r="CK104" i="10"/>
  <c r="CO104" i="10"/>
  <c r="CL104" i="10"/>
  <c r="CN104" i="10"/>
  <c r="BB104" i="10"/>
  <c r="BA104" i="10"/>
  <c r="M104" i="14" s="1"/>
  <c r="AE104" i="10"/>
  <c r="AD104" i="10"/>
  <c r="AC104" i="10"/>
  <c r="P104" i="10"/>
  <c r="AB104" i="10"/>
  <c r="M104" i="10"/>
  <c r="O104" i="10"/>
  <c r="O104" i="14" s="1"/>
  <c r="CM112" i="10"/>
  <c r="CK112" i="10"/>
  <c r="CO112" i="10"/>
  <c r="CL112" i="10"/>
  <c r="BA112" i="10"/>
  <c r="M112" i="14" s="1"/>
  <c r="CN112" i="10"/>
  <c r="AD112" i="10"/>
  <c r="AE112" i="10"/>
  <c r="BB112" i="10"/>
  <c r="AB112" i="10"/>
  <c r="M112" i="10"/>
  <c r="AC112" i="10"/>
  <c r="O112" i="10"/>
  <c r="O112" i="14" s="1"/>
  <c r="P112" i="10"/>
  <c r="CM120" i="10"/>
  <c r="CK120" i="10"/>
  <c r="CO120" i="10"/>
  <c r="CL120" i="10"/>
  <c r="BA120" i="10"/>
  <c r="M120" i="14" s="1"/>
  <c r="AD120" i="10"/>
  <c r="CN120" i="10"/>
  <c r="BB120" i="10"/>
  <c r="AE120" i="10"/>
  <c r="AC120" i="10"/>
  <c r="P120" i="10"/>
  <c r="AB120" i="10"/>
  <c r="M120" i="10"/>
  <c r="O120" i="10"/>
  <c r="O120" i="14" s="1"/>
  <c r="CM128" i="10"/>
  <c r="CK128" i="10"/>
  <c r="CO128" i="10"/>
  <c r="BA128" i="10"/>
  <c r="M128" i="14" s="1"/>
  <c r="AD128" i="10"/>
  <c r="CL128" i="10"/>
  <c r="BB128" i="10"/>
  <c r="CN128" i="10"/>
  <c r="AE128" i="10"/>
  <c r="AB128" i="10"/>
  <c r="M128" i="10"/>
  <c r="O128" i="10"/>
  <c r="O128" i="14" s="1"/>
  <c r="P128" i="10"/>
  <c r="AC128" i="10"/>
  <c r="U140" i="14"/>
  <c r="O140" i="14"/>
  <c r="M140" i="14"/>
  <c r="I140" i="14"/>
  <c r="J140" i="14" s="1"/>
  <c r="D140" i="14"/>
  <c r="U148" i="14"/>
  <c r="O148" i="14"/>
  <c r="M148" i="14"/>
  <c r="U156" i="14"/>
  <c r="O156" i="14"/>
  <c r="M156" i="14"/>
  <c r="D156" i="14"/>
  <c r="I156" i="14"/>
  <c r="J156" i="14" s="1"/>
  <c r="U164" i="14"/>
  <c r="O164" i="14"/>
  <c r="M164" i="14"/>
  <c r="U172" i="14"/>
  <c r="O172" i="14"/>
  <c r="M172" i="14"/>
  <c r="I172" i="14"/>
  <c r="J172" i="14" s="1"/>
  <c r="D172" i="14"/>
  <c r="U180" i="14"/>
  <c r="O180" i="14"/>
  <c r="M180" i="14"/>
  <c r="U188" i="14"/>
  <c r="O188" i="14"/>
  <c r="M188" i="14"/>
  <c r="D188" i="14"/>
  <c r="I188" i="14"/>
  <c r="J188" i="14" s="1"/>
  <c r="U196" i="14"/>
  <c r="O196" i="14"/>
  <c r="M196" i="14"/>
  <c r="U212" i="14"/>
  <c r="O212" i="14"/>
  <c r="M212" i="14"/>
  <c r="U220" i="14"/>
  <c r="O220" i="14"/>
  <c r="M220" i="14"/>
  <c r="D220" i="14"/>
  <c r="I220" i="14"/>
  <c r="J220" i="14" s="1"/>
  <c r="U228" i="14"/>
  <c r="O228" i="14"/>
  <c r="M228" i="14"/>
  <c r="CM236" i="10"/>
  <c r="CK236" i="10"/>
  <c r="CO236" i="10"/>
  <c r="BB236" i="10"/>
  <c r="CL236" i="10"/>
  <c r="AE236" i="10"/>
  <c r="CN236" i="10"/>
  <c r="AC236" i="10"/>
  <c r="BA236" i="10"/>
  <c r="M236" i="14" s="1"/>
  <c r="AD236" i="10"/>
  <c r="AB236" i="10"/>
  <c r="P236" i="10"/>
  <c r="M236" i="10"/>
  <c r="O236" i="10"/>
  <c r="O236" i="14" s="1"/>
  <c r="U244" i="14"/>
  <c r="O244" i="14"/>
  <c r="M244" i="14"/>
  <c r="I244" i="14"/>
  <c r="J244" i="14" s="1"/>
  <c r="U252" i="14"/>
  <c r="O252" i="14"/>
  <c r="M252" i="14"/>
  <c r="U260" i="14"/>
  <c r="O260" i="14"/>
  <c r="M260" i="14"/>
  <c r="I260" i="14"/>
  <c r="J260" i="14" s="1"/>
  <c r="CL276" i="10"/>
  <c r="CN276" i="10"/>
  <c r="BB276" i="10"/>
  <c r="CM276" i="10"/>
  <c r="AE276" i="10"/>
  <c r="CO276" i="10"/>
  <c r="CK276" i="10"/>
  <c r="BA276" i="10"/>
  <c r="M276" i="14" s="1"/>
  <c r="AD276" i="10"/>
  <c r="O276" i="10"/>
  <c r="O276" i="14" s="1"/>
  <c r="P276" i="10"/>
  <c r="M276" i="10"/>
  <c r="AC276" i="10"/>
  <c r="AB276" i="10"/>
  <c r="CM284" i="10"/>
  <c r="CK284" i="10"/>
  <c r="CO284" i="10"/>
  <c r="CL284" i="10"/>
  <c r="BB284" i="10"/>
  <c r="CN284" i="10"/>
  <c r="AE284" i="10"/>
  <c r="BA284" i="10"/>
  <c r="M284" i="14" s="1"/>
  <c r="AC284" i="10"/>
  <c r="AD284" i="10"/>
  <c r="AB284" i="10"/>
  <c r="P284" i="10"/>
  <c r="M284" i="10"/>
  <c r="O284" i="10"/>
  <c r="O284" i="14" s="1"/>
  <c r="CK292" i="10"/>
  <c r="CO292" i="10"/>
  <c r="CM292" i="10"/>
  <c r="CL292" i="10"/>
  <c r="AE292" i="10"/>
  <c r="CN292" i="10"/>
  <c r="BB292" i="10"/>
  <c r="BA292" i="10"/>
  <c r="M292" i="14" s="1"/>
  <c r="AD292" i="10"/>
  <c r="O292" i="10"/>
  <c r="O292" i="14" s="1"/>
  <c r="P292" i="10"/>
  <c r="M292" i="10"/>
  <c r="AC292" i="10"/>
  <c r="AB292" i="10"/>
  <c r="CM300" i="10"/>
  <c r="CK300" i="10"/>
  <c r="CO300" i="10"/>
  <c r="BB300" i="10"/>
  <c r="AE300" i="10"/>
  <c r="CL300" i="10"/>
  <c r="AC300" i="10"/>
  <c r="CN300" i="10"/>
  <c r="BA300" i="10"/>
  <c r="M300" i="14" s="1"/>
  <c r="AD300" i="10"/>
  <c r="AB300" i="10"/>
  <c r="P300" i="10"/>
  <c r="M300" i="10"/>
  <c r="O300" i="10"/>
  <c r="O300" i="14" s="1"/>
  <c r="CK308" i="10"/>
  <c r="CO308" i="10"/>
  <c r="CM308" i="10"/>
  <c r="CN308" i="10"/>
  <c r="BA308" i="10"/>
  <c r="M308" i="14" s="1"/>
  <c r="CL308" i="10"/>
  <c r="BB308" i="10"/>
  <c r="AE308" i="10"/>
  <c r="AD308" i="10"/>
  <c r="O308" i="10"/>
  <c r="O308" i="14" s="1"/>
  <c r="P308" i="10"/>
  <c r="M308" i="10"/>
  <c r="AC308" i="10"/>
  <c r="AB308" i="10"/>
  <c r="CM316" i="10"/>
  <c r="CK316" i="10"/>
  <c r="CO316" i="10"/>
  <c r="CL316" i="10"/>
  <c r="BB316" i="10"/>
  <c r="CN316" i="10"/>
  <c r="BA316" i="10"/>
  <c r="M316" i="14" s="1"/>
  <c r="AE316" i="10"/>
  <c r="AC316" i="10"/>
  <c r="AD316" i="10"/>
  <c r="AB316" i="10"/>
  <c r="P316" i="10"/>
  <c r="M316" i="10"/>
  <c r="O316" i="10"/>
  <c r="O316" i="14" s="1"/>
  <c r="CN324" i="10"/>
  <c r="CL324" i="10"/>
  <c r="CM324" i="10"/>
  <c r="CO324" i="10"/>
  <c r="CK324" i="10"/>
  <c r="BA324" i="10"/>
  <c r="M324" i="14" s="1"/>
  <c r="AE324" i="10"/>
  <c r="BB324" i="10"/>
  <c r="AD324" i="10"/>
  <c r="O324" i="10"/>
  <c r="O324" i="14" s="1"/>
  <c r="P324" i="10"/>
  <c r="M324" i="10"/>
  <c r="AC324" i="10"/>
  <c r="AB324" i="10"/>
  <c r="CM336" i="10"/>
  <c r="CO336" i="10"/>
  <c r="BA336" i="10"/>
  <c r="M336" i="14" s="1"/>
  <c r="CK336" i="10"/>
  <c r="AD336" i="10"/>
  <c r="CL336" i="10"/>
  <c r="CN336" i="10"/>
  <c r="BB336" i="10"/>
  <c r="AE336" i="10"/>
  <c r="AB336" i="10"/>
  <c r="AC336" i="10"/>
  <c r="O336" i="10"/>
  <c r="O336" i="14" s="1"/>
  <c r="P336" i="10"/>
  <c r="M336" i="10"/>
  <c r="CK344" i="10"/>
  <c r="CO344" i="10"/>
  <c r="CL344" i="10"/>
  <c r="BB344" i="10"/>
  <c r="BA344" i="10"/>
  <c r="M344" i="14" s="1"/>
  <c r="CM344" i="10"/>
  <c r="CN344" i="10"/>
  <c r="AD344" i="10"/>
  <c r="AC344" i="10"/>
  <c r="P344" i="10"/>
  <c r="M344" i="10"/>
  <c r="AE344" i="10"/>
  <c r="AB344" i="10"/>
  <c r="O344" i="10"/>
  <c r="O344" i="14" s="1"/>
  <c r="CL352" i="10"/>
  <c r="CO352" i="10"/>
  <c r="BA352" i="10"/>
  <c r="M352" i="14" s="1"/>
  <c r="CK352" i="10"/>
  <c r="CN352" i="10"/>
  <c r="AD352" i="10"/>
  <c r="BB352" i="10"/>
  <c r="CM352" i="10"/>
  <c r="AE352" i="10"/>
  <c r="AC352" i="10"/>
  <c r="AB352" i="10"/>
  <c r="O352" i="10"/>
  <c r="O352" i="14" s="1"/>
  <c r="P352" i="10"/>
  <c r="M352" i="10"/>
  <c r="CN360" i="10"/>
  <c r="CO360" i="10"/>
  <c r="CK360" i="10"/>
  <c r="CM360" i="10"/>
  <c r="BA360" i="10"/>
  <c r="M360" i="14" s="1"/>
  <c r="AD360" i="10"/>
  <c r="CL360" i="10"/>
  <c r="BB360" i="10"/>
  <c r="AC360" i="10"/>
  <c r="P360" i="10"/>
  <c r="M360" i="10"/>
  <c r="AB360" i="10"/>
  <c r="AE360" i="10"/>
  <c r="O360" i="10"/>
  <c r="O360" i="14" s="1"/>
  <c r="CK368" i="10"/>
  <c r="CO368" i="10"/>
  <c r="CN368" i="10"/>
  <c r="BA368" i="10"/>
  <c r="M368" i="14" s="1"/>
  <c r="BB368" i="10"/>
  <c r="AD368" i="10"/>
  <c r="CL368" i="10"/>
  <c r="CM368" i="10"/>
  <c r="AE368" i="10"/>
  <c r="AC368" i="10"/>
  <c r="AB368" i="10"/>
  <c r="O368" i="10"/>
  <c r="O368" i="14" s="1"/>
  <c r="P368" i="10"/>
  <c r="M368" i="10"/>
  <c r="CK376" i="10"/>
  <c r="CO376" i="10"/>
  <c r="CM376" i="10"/>
  <c r="CN376" i="10"/>
  <c r="CL376" i="10"/>
  <c r="BB376" i="10"/>
  <c r="BA376" i="10"/>
  <c r="M376" i="14" s="1"/>
  <c r="AD376" i="10"/>
  <c r="AC376" i="10"/>
  <c r="P376" i="10"/>
  <c r="M376" i="10"/>
  <c r="AB376" i="10"/>
  <c r="AE376" i="10"/>
  <c r="O376" i="10"/>
  <c r="O376" i="14" s="1"/>
  <c r="CK384" i="10"/>
  <c r="CO384" i="10"/>
  <c r="CL384" i="10"/>
  <c r="BA384" i="10"/>
  <c r="M384" i="14" s="1"/>
  <c r="CM384" i="10"/>
  <c r="CN384" i="10"/>
  <c r="AD384" i="10"/>
  <c r="BB384" i="10"/>
  <c r="AE384" i="10"/>
  <c r="AB384" i="10"/>
  <c r="O384" i="10"/>
  <c r="O384" i="14" s="1"/>
  <c r="P384" i="10"/>
  <c r="M384" i="10"/>
  <c r="AC384" i="10"/>
  <c r="CN392" i="10"/>
  <c r="CO392" i="10"/>
  <c r="CK392" i="10"/>
  <c r="CL392" i="10"/>
  <c r="BB392" i="10"/>
  <c r="AD392" i="10"/>
  <c r="CM392" i="10"/>
  <c r="BA392" i="10"/>
  <c r="M392" i="14" s="1"/>
  <c r="AC392" i="10"/>
  <c r="AE392" i="10"/>
  <c r="P392" i="10"/>
  <c r="M392" i="10"/>
  <c r="AB392" i="10"/>
  <c r="O392" i="10"/>
  <c r="O392" i="14" s="1"/>
  <c r="CN400" i="10"/>
  <c r="CL400" i="10"/>
  <c r="BA400" i="10"/>
  <c r="M400" i="14" s="1"/>
  <c r="CM400" i="10"/>
  <c r="CO400" i="10"/>
  <c r="AD400" i="10"/>
  <c r="CK400" i="10"/>
  <c r="BB400" i="10"/>
  <c r="AE400" i="10"/>
  <c r="AB400" i="10"/>
  <c r="O400" i="10"/>
  <c r="O400" i="14" s="1"/>
  <c r="P400" i="10"/>
  <c r="M400" i="10"/>
  <c r="AC400" i="10"/>
  <c r="CM408" i="10"/>
  <c r="CO408" i="10"/>
  <c r="CN408" i="10"/>
  <c r="BA408" i="10"/>
  <c r="M408" i="14" s="1"/>
  <c r="CK408" i="10"/>
  <c r="AD408" i="10"/>
  <c r="CL408" i="10"/>
  <c r="BB408" i="10"/>
  <c r="AC408" i="10"/>
  <c r="P408" i="10"/>
  <c r="M408" i="10"/>
  <c r="AB408" i="10"/>
  <c r="AE408" i="10"/>
  <c r="O408" i="10"/>
  <c r="O408" i="14" s="1"/>
  <c r="K3" i="10" l="1"/>
  <c r="K4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K109" i="10"/>
  <c r="K110" i="10"/>
  <c r="K111" i="10"/>
  <c r="K112" i="10"/>
  <c r="K113" i="10"/>
  <c r="K114" i="10"/>
  <c r="K115" i="10"/>
  <c r="K116" i="10"/>
  <c r="K117" i="10"/>
  <c r="K118" i="10"/>
  <c r="K119" i="10"/>
  <c r="K120" i="10"/>
  <c r="K121" i="10"/>
  <c r="K122" i="10"/>
  <c r="K123" i="10"/>
  <c r="K124" i="10"/>
  <c r="K125" i="10"/>
  <c r="K126" i="10"/>
  <c r="K127" i="10"/>
  <c r="K128" i="10"/>
  <c r="K129" i="10"/>
  <c r="K130" i="10"/>
  <c r="K131" i="10"/>
  <c r="K132" i="10"/>
  <c r="K133" i="10"/>
  <c r="K134" i="10"/>
  <c r="K135" i="10"/>
  <c r="K136" i="10"/>
  <c r="K137" i="10"/>
  <c r="K138" i="10"/>
  <c r="K139" i="10"/>
  <c r="K140" i="10"/>
  <c r="K141" i="10"/>
  <c r="K142" i="10"/>
  <c r="K143" i="10"/>
  <c r="K144" i="10"/>
  <c r="K145" i="10"/>
  <c r="K146" i="10"/>
  <c r="K147" i="10"/>
  <c r="K148" i="10"/>
  <c r="K149" i="10"/>
  <c r="K150" i="10"/>
  <c r="K151" i="10"/>
  <c r="K152" i="10"/>
  <c r="K153" i="10"/>
  <c r="K154" i="10"/>
  <c r="K155" i="10"/>
  <c r="K156" i="10"/>
  <c r="K157" i="10"/>
  <c r="K158" i="10"/>
  <c r="K159" i="10"/>
  <c r="K160" i="10"/>
  <c r="K161" i="10"/>
  <c r="K162" i="10"/>
  <c r="K163" i="10"/>
  <c r="K164" i="10"/>
  <c r="K165" i="10"/>
  <c r="K166" i="10"/>
  <c r="K167" i="10"/>
  <c r="K168" i="10"/>
  <c r="K169" i="10"/>
  <c r="K170" i="10"/>
  <c r="K171" i="10"/>
  <c r="K172" i="10"/>
  <c r="K173" i="10"/>
  <c r="K174" i="10"/>
  <c r="K175" i="10"/>
  <c r="K176" i="10"/>
  <c r="K177" i="10"/>
  <c r="K178" i="10"/>
  <c r="K179" i="10"/>
  <c r="K180" i="10"/>
  <c r="K181" i="10"/>
  <c r="K182" i="10"/>
  <c r="K183" i="10"/>
  <c r="K184" i="10"/>
  <c r="K185" i="10"/>
  <c r="K186" i="10"/>
  <c r="K187" i="10"/>
  <c r="K188" i="10"/>
  <c r="K189" i="10"/>
  <c r="K190" i="10"/>
  <c r="K191" i="10"/>
  <c r="K192" i="10"/>
  <c r="K193" i="10"/>
  <c r="K194" i="10"/>
  <c r="K195" i="10"/>
  <c r="K196" i="10"/>
  <c r="K197" i="10"/>
  <c r="K198" i="10"/>
  <c r="K199" i="10"/>
  <c r="K200" i="10"/>
  <c r="K201" i="10"/>
  <c r="K202" i="10"/>
  <c r="K203" i="10"/>
  <c r="K204" i="10"/>
  <c r="K205" i="10"/>
  <c r="K206" i="10"/>
  <c r="K207" i="10"/>
  <c r="K208" i="10"/>
  <c r="K209" i="10"/>
  <c r="K210" i="10"/>
  <c r="K211" i="10"/>
  <c r="K212" i="10"/>
  <c r="K213" i="10"/>
  <c r="K214" i="10"/>
  <c r="K215" i="10"/>
  <c r="K216" i="10"/>
  <c r="K217" i="10"/>
  <c r="K218" i="10"/>
  <c r="K219" i="10"/>
  <c r="K220" i="10"/>
  <c r="K221" i="10"/>
  <c r="K222" i="10"/>
  <c r="K223" i="10"/>
  <c r="K224" i="10"/>
  <c r="K225" i="10"/>
  <c r="K226" i="10"/>
  <c r="K227" i="10"/>
  <c r="K228" i="10"/>
  <c r="K229" i="10"/>
  <c r="K230" i="10"/>
  <c r="K231" i="10"/>
  <c r="K232" i="10"/>
  <c r="K233" i="10"/>
  <c r="K234" i="10"/>
  <c r="K235" i="10"/>
  <c r="K236" i="10"/>
  <c r="K237" i="10"/>
  <c r="K238" i="10"/>
  <c r="K239" i="10"/>
  <c r="K240" i="10"/>
  <c r="K241" i="10"/>
  <c r="K242" i="10"/>
  <c r="K243" i="10"/>
  <c r="K244" i="10"/>
  <c r="K245" i="10"/>
  <c r="K246" i="10"/>
  <c r="K247" i="10"/>
  <c r="K248" i="10"/>
  <c r="K249" i="10"/>
  <c r="K250" i="10"/>
  <c r="K251" i="10"/>
  <c r="K252" i="10"/>
  <c r="K253" i="10"/>
  <c r="K254" i="10"/>
  <c r="K255" i="10"/>
  <c r="K256" i="10"/>
  <c r="K257" i="10"/>
  <c r="K258" i="10"/>
  <c r="K259" i="10"/>
  <c r="K260" i="10"/>
  <c r="K261" i="10"/>
  <c r="K262" i="10"/>
  <c r="K263" i="10"/>
  <c r="K264" i="10"/>
  <c r="K265" i="10"/>
  <c r="K266" i="10"/>
  <c r="K267" i="10"/>
  <c r="K268" i="10"/>
  <c r="K269" i="10"/>
  <c r="K270" i="10"/>
  <c r="K271" i="10"/>
  <c r="K272" i="10"/>
  <c r="K273" i="10"/>
  <c r="K274" i="10"/>
  <c r="K275" i="10"/>
  <c r="K276" i="10"/>
  <c r="K277" i="10"/>
  <c r="K278" i="10"/>
  <c r="K279" i="10"/>
  <c r="K280" i="10"/>
  <c r="K281" i="10"/>
  <c r="K282" i="10"/>
  <c r="K283" i="10"/>
  <c r="K284" i="10"/>
  <c r="K285" i="10"/>
  <c r="K286" i="10"/>
  <c r="K287" i="10"/>
  <c r="K288" i="10"/>
  <c r="K289" i="10"/>
  <c r="K290" i="10"/>
  <c r="K291" i="10"/>
  <c r="K292" i="10"/>
  <c r="K293" i="10"/>
  <c r="K294" i="10"/>
  <c r="K295" i="10"/>
  <c r="K296" i="10"/>
  <c r="K297" i="10"/>
  <c r="K298" i="10"/>
  <c r="K299" i="10"/>
  <c r="K300" i="10"/>
  <c r="K301" i="10"/>
  <c r="K302" i="10"/>
  <c r="K303" i="10"/>
  <c r="K304" i="10"/>
  <c r="K305" i="10"/>
  <c r="K306" i="10"/>
  <c r="K307" i="10"/>
  <c r="K308" i="10"/>
  <c r="K309" i="10"/>
  <c r="K310" i="10"/>
  <c r="K311" i="10"/>
  <c r="K312" i="10"/>
  <c r="K313" i="10"/>
  <c r="K314" i="10"/>
  <c r="K315" i="10"/>
  <c r="K316" i="10"/>
  <c r="K317" i="10"/>
  <c r="K318" i="10"/>
  <c r="K319" i="10"/>
  <c r="K320" i="10"/>
  <c r="K321" i="10"/>
  <c r="K322" i="10"/>
  <c r="K323" i="10"/>
  <c r="K324" i="10"/>
  <c r="K325" i="10"/>
  <c r="K326" i="10"/>
  <c r="K327" i="10"/>
  <c r="K328" i="10"/>
  <c r="K329" i="10"/>
  <c r="K330" i="10"/>
  <c r="K331" i="10"/>
  <c r="K332" i="10"/>
  <c r="K333" i="10"/>
  <c r="K334" i="10"/>
  <c r="K335" i="10"/>
  <c r="K336" i="10"/>
  <c r="K337" i="10"/>
  <c r="K338" i="10"/>
  <c r="K339" i="10"/>
  <c r="K340" i="10"/>
  <c r="K341" i="10"/>
  <c r="K342" i="10"/>
  <c r="K343" i="10"/>
  <c r="K344" i="10"/>
  <c r="K345" i="10"/>
  <c r="K346" i="10"/>
  <c r="K347" i="10"/>
  <c r="K348" i="10"/>
  <c r="K349" i="10"/>
  <c r="K350" i="10"/>
  <c r="K351" i="10"/>
  <c r="K352" i="10"/>
  <c r="K353" i="10"/>
  <c r="K354" i="10"/>
  <c r="K355" i="10"/>
  <c r="K356" i="10"/>
  <c r="K357" i="10"/>
  <c r="K358" i="10"/>
  <c r="K359" i="10"/>
  <c r="K360" i="10"/>
  <c r="K361" i="10"/>
  <c r="K362" i="10"/>
  <c r="K363" i="10"/>
  <c r="K364" i="10"/>
  <c r="K365" i="10"/>
  <c r="K366" i="10"/>
  <c r="K367" i="10"/>
  <c r="K368" i="10"/>
  <c r="K369" i="10"/>
  <c r="K370" i="10"/>
  <c r="K371" i="10"/>
  <c r="K372" i="10"/>
  <c r="K373" i="10"/>
  <c r="K374" i="10"/>
  <c r="K375" i="10"/>
  <c r="K376" i="10"/>
  <c r="K377" i="10"/>
  <c r="K378" i="10"/>
  <c r="K379" i="10"/>
  <c r="K380" i="10"/>
  <c r="K381" i="10"/>
  <c r="K382" i="10"/>
  <c r="K383" i="10"/>
  <c r="K384" i="10"/>
  <c r="K385" i="10"/>
  <c r="K386" i="10"/>
  <c r="K387" i="10"/>
  <c r="K388" i="10"/>
  <c r="K389" i="10"/>
  <c r="K390" i="10"/>
  <c r="K391" i="10"/>
  <c r="K392" i="10"/>
  <c r="K393" i="10"/>
  <c r="K394" i="10"/>
  <c r="K395" i="10"/>
  <c r="K396" i="10"/>
  <c r="K397" i="10"/>
  <c r="K398" i="10"/>
  <c r="K399" i="10"/>
  <c r="K400" i="10"/>
  <c r="K401" i="10"/>
  <c r="K402" i="10"/>
  <c r="K403" i="10"/>
  <c r="K404" i="10"/>
  <c r="K405" i="10"/>
  <c r="K406" i="10"/>
  <c r="K407" i="10"/>
  <c r="K408" i="10"/>
  <c r="I3" i="10"/>
  <c r="I4" i="10"/>
  <c r="I5" i="10"/>
  <c r="I6" i="10"/>
  <c r="J6" i="10" s="1"/>
  <c r="I7" i="10"/>
  <c r="J7" i="10" s="1"/>
  <c r="I8" i="10"/>
  <c r="I9" i="10"/>
  <c r="J9" i="10" s="1"/>
  <c r="I10" i="10"/>
  <c r="J10" i="10" s="1"/>
  <c r="I11" i="10"/>
  <c r="I12" i="10"/>
  <c r="J12" i="10" s="1"/>
  <c r="I13" i="10"/>
  <c r="J13" i="10" s="1"/>
  <c r="I14" i="10"/>
  <c r="J14" i="10" s="1"/>
  <c r="I15" i="10"/>
  <c r="J15" i="10" s="1"/>
  <c r="I16" i="10"/>
  <c r="I17" i="10"/>
  <c r="I18" i="10"/>
  <c r="I19" i="10"/>
  <c r="I20" i="10"/>
  <c r="I21" i="10"/>
  <c r="I22" i="10"/>
  <c r="I23" i="10"/>
  <c r="J23" i="10" s="1"/>
  <c r="I24" i="10"/>
  <c r="I25" i="10"/>
  <c r="I26" i="10"/>
  <c r="I27" i="10"/>
  <c r="J27" i="10" s="1"/>
  <c r="I28" i="10"/>
  <c r="J28" i="10" s="1"/>
  <c r="I29" i="10"/>
  <c r="I30" i="10"/>
  <c r="I31" i="10"/>
  <c r="J31" i="10" s="1"/>
  <c r="I32" i="10"/>
  <c r="I33" i="10"/>
  <c r="I34" i="10"/>
  <c r="I35" i="10"/>
  <c r="J35" i="10" s="1"/>
  <c r="I36" i="10"/>
  <c r="J36" i="10" s="1"/>
  <c r="I37" i="10"/>
  <c r="I38" i="10"/>
  <c r="I39" i="10"/>
  <c r="I40" i="10"/>
  <c r="I41" i="10"/>
  <c r="I42" i="10"/>
  <c r="I43" i="10"/>
  <c r="I44" i="10"/>
  <c r="I45" i="10"/>
  <c r="I46" i="10"/>
  <c r="I47" i="10"/>
  <c r="I48" i="10"/>
  <c r="I49" i="10"/>
  <c r="I50" i="10"/>
  <c r="I51" i="10"/>
  <c r="I52" i="10"/>
  <c r="I53" i="10"/>
  <c r="I54" i="10"/>
  <c r="I55" i="10"/>
  <c r="I56" i="10"/>
  <c r="I57" i="10"/>
  <c r="I58" i="10"/>
  <c r="I59" i="10"/>
  <c r="I60" i="10"/>
  <c r="I61" i="10"/>
  <c r="I62" i="10"/>
  <c r="I63" i="10"/>
  <c r="I64" i="10"/>
  <c r="I65" i="10"/>
  <c r="J65" i="10" s="1"/>
  <c r="I66" i="10"/>
  <c r="I67" i="10"/>
  <c r="I68" i="10"/>
  <c r="I69" i="10"/>
  <c r="J69" i="10" s="1"/>
  <c r="I70" i="10"/>
  <c r="J70" i="10" s="1"/>
  <c r="I71" i="10"/>
  <c r="J71" i="10" s="1"/>
  <c r="I72" i="10"/>
  <c r="I73" i="10"/>
  <c r="J73" i="10" s="1"/>
  <c r="I74" i="10"/>
  <c r="J74" i="10" s="1"/>
  <c r="I75" i="10"/>
  <c r="J75" i="10" s="1"/>
  <c r="I76" i="10"/>
  <c r="I77" i="10"/>
  <c r="J77" i="10" s="1"/>
  <c r="I78" i="10"/>
  <c r="J78" i="10" s="1"/>
  <c r="I79" i="10"/>
  <c r="J79" i="10" s="1"/>
  <c r="I80" i="10"/>
  <c r="I81" i="10"/>
  <c r="I82" i="10"/>
  <c r="J82" i="10" s="1"/>
  <c r="I83" i="10"/>
  <c r="I84" i="10"/>
  <c r="I85" i="10"/>
  <c r="J85" i="10" s="1"/>
  <c r="I86" i="10"/>
  <c r="J86" i="10" s="1"/>
  <c r="I87" i="10"/>
  <c r="J87" i="10" s="1"/>
  <c r="I88" i="10"/>
  <c r="I89" i="10"/>
  <c r="I90" i="10"/>
  <c r="I91" i="10"/>
  <c r="J91" i="10" s="1"/>
  <c r="I92" i="10"/>
  <c r="I93" i="10"/>
  <c r="I94" i="10"/>
  <c r="J94" i="10" s="1"/>
  <c r="I95" i="10"/>
  <c r="I96" i="10"/>
  <c r="I97" i="10"/>
  <c r="J97" i="10" s="1"/>
  <c r="I98" i="10"/>
  <c r="J98" i="10" s="1"/>
  <c r="I99" i="10"/>
  <c r="J99" i="10" s="1"/>
  <c r="I100" i="10"/>
  <c r="I101" i="10"/>
  <c r="I102" i="10"/>
  <c r="J102" i="10" s="1"/>
  <c r="I103" i="10"/>
  <c r="J103" i="10" s="1"/>
  <c r="I104" i="10"/>
  <c r="I105" i="10"/>
  <c r="I106" i="10"/>
  <c r="J106" i="10" s="1"/>
  <c r="I107" i="10"/>
  <c r="J107" i="10" s="1"/>
  <c r="I108" i="10"/>
  <c r="I109" i="10"/>
  <c r="J109" i="10" s="1"/>
  <c r="I110" i="10"/>
  <c r="J110" i="10" s="1"/>
  <c r="I111" i="10"/>
  <c r="J111" i="10" s="1"/>
  <c r="I112" i="10"/>
  <c r="I113" i="10"/>
  <c r="J113" i="10" s="1"/>
  <c r="I114" i="10"/>
  <c r="J114" i="10" s="1"/>
  <c r="I115" i="10"/>
  <c r="J115" i="10" s="1"/>
  <c r="I116" i="10"/>
  <c r="I117" i="10"/>
  <c r="I118" i="10"/>
  <c r="J118" i="10" s="1"/>
  <c r="I119" i="10"/>
  <c r="J119" i="10" s="1"/>
  <c r="I120" i="10"/>
  <c r="I121" i="10"/>
  <c r="J121" i="10" s="1"/>
  <c r="I122" i="10"/>
  <c r="J122" i="10" s="1"/>
  <c r="I123" i="10"/>
  <c r="J123" i="10" s="1"/>
  <c r="I124" i="10"/>
  <c r="I125" i="10"/>
  <c r="J125" i="10" s="1"/>
  <c r="I126" i="10"/>
  <c r="J126" i="10" s="1"/>
  <c r="I127" i="10"/>
  <c r="J127" i="10" s="1"/>
  <c r="I128" i="10"/>
  <c r="I129" i="10"/>
  <c r="J129" i="10" s="1"/>
  <c r="I130" i="10"/>
  <c r="J130" i="10" s="1"/>
  <c r="I131" i="10"/>
  <c r="I132" i="10"/>
  <c r="I133" i="10"/>
  <c r="J133" i="10" s="1"/>
  <c r="I134" i="10"/>
  <c r="J134" i="10" s="1"/>
  <c r="I135" i="10"/>
  <c r="J135" i="10" s="1"/>
  <c r="I136" i="10"/>
  <c r="I137" i="10"/>
  <c r="J137" i="10" s="1"/>
  <c r="I138" i="10"/>
  <c r="I139" i="10"/>
  <c r="J139" i="10" s="1"/>
  <c r="I140" i="10"/>
  <c r="I141" i="10"/>
  <c r="I142" i="10"/>
  <c r="I143" i="10"/>
  <c r="I144" i="10"/>
  <c r="I145" i="10"/>
  <c r="I146" i="10"/>
  <c r="I147" i="10"/>
  <c r="I148" i="10"/>
  <c r="I149" i="10"/>
  <c r="I150" i="10"/>
  <c r="I151" i="10"/>
  <c r="I152" i="10"/>
  <c r="I153" i="10"/>
  <c r="I154" i="10"/>
  <c r="I155" i="10"/>
  <c r="I156" i="10"/>
  <c r="I157" i="10"/>
  <c r="I158" i="10"/>
  <c r="I159" i="10"/>
  <c r="I160" i="10"/>
  <c r="I161" i="10"/>
  <c r="I162" i="10"/>
  <c r="I163" i="10"/>
  <c r="I164" i="10"/>
  <c r="I165" i="10"/>
  <c r="I166" i="10"/>
  <c r="I167" i="10"/>
  <c r="I168" i="10"/>
  <c r="I169" i="10"/>
  <c r="I170" i="10"/>
  <c r="I171" i="10"/>
  <c r="I172" i="10"/>
  <c r="I173" i="10"/>
  <c r="I174" i="10"/>
  <c r="I175" i="10"/>
  <c r="I176" i="10"/>
  <c r="I177" i="10"/>
  <c r="I178" i="10"/>
  <c r="I179" i="10"/>
  <c r="I180" i="10"/>
  <c r="I181" i="10"/>
  <c r="I182" i="10"/>
  <c r="I183" i="10"/>
  <c r="I184" i="10"/>
  <c r="I185" i="10"/>
  <c r="I186" i="10"/>
  <c r="I187" i="10"/>
  <c r="I188" i="10"/>
  <c r="I189" i="10"/>
  <c r="I190" i="10"/>
  <c r="I191" i="10"/>
  <c r="I192" i="10"/>
  <c r="I193" i="10"/>
  <c r="J193" i="10" s="1"/>
  <c r="I194" i="10"/>
  <c r="J194" i="10" s="1"/>
  <c r="I195" i="10"/>
  <c r="J195" i="10" s="1"/>
  <c r="I196" i="10"/>
  <c r="I197" i="10"/>
  <c r="J197" i="10" s="1"/>
  <c r="I198" i="10"/>
  <c r="J198" i="10" s="1"/>
  <c r="I199" i="10"/>
  <c r="J199" i="10" s="1"/>
  <c r="I200" i="10"/>
  <c r="I201" i="10"/>
  <c r="I202" i="10"/>
  <c r="J202" i="10" s="1"/>
  <c r="I203" i="10"/>
  <c r="J203" i="10" s="1"/>
  <c r="I204" i="10"/>
  <c r="I205" i="10"/>
  <c r="J205" i="10" s="1"/>
  <c r="I206" i="10"/>
  <c r="J206" i="10" s="1"/>
  <c r="I207" i="10"/>
  <c r="J207" i="10" s="1"/>
  <c r="I208" i="10"/>
  <c r="I209" i="10"/>
  <c r="I210" i="10"/>
  <c r="J210" i="10" s="1"/>
  <c r="I211" i="10"/>
  <c r="I212" i="10"/>
  <c r="J212" i="10" s="1"/>
  <c r="I213" i="10"/>
  <c r="J213" i="10" s="1"/>
  <c r="I214" i="10"/>
  <c r="J214" i="10" s="1"/>
  <c r="I215" i="10"/>
  <c r="J215" i="10" s="1"/>
  <c r="I216" i="10"/>
  <c r="I217" i="10"/>
  <c r="J217" i="10" s="1"/>
  <c r="I218" i="10"/>
  <c r="I219" i="10"/>
  <c r="J219" i="10" s="1"/>
  <c r="I220" i="10"/>
  <c r="I221" i="10"/>
  <c r="J221" i="10" s="1"/>
  <c r="I222" i="10"/>
  <c r="I223" i="10"/>
  <c r="J223" i="10" s="1"/>
  <c r="I224" i="10"/>
  <c r="I225" i="10"/>
  <c r="I226" i="10"/>
  <c r="I227" i="10"/>
  <c r="J227" i="10" s="1"/>
  <c r="I228" i="10"/>
  <c r="I229" i="10"/>
  <c r="J229" i="10" s="1"/>
  <c r="I230" i="10"/>
  <c r="I231" i="10"/>
  <c r="J231" i="10" s="1"/>
  <c r="I232" i="10"/>
  <c r="I233" i="10"/>
  <c r="J233" i="10" s="1"/>
  <c r="I234" i="10"/>
  <c r="I235" i="10"/>
  <c r="I236" i="10"/>
  <c r="J236" i="10" s="1"/>
  <c r="I237" i="10"/>
  <c r="I238" i="10"/>
  <c r="J238" i="10" s="1"/>
  <c r="I239" i="10"/>
  <c r="J239" i="10" s="1"/>
  <c r="I240" i="10"/>
  <c r="I241" i="10"/>
  <c r="J241" i="10" s="1"/>
  <c r="I242" i="10"/>
  <c r="J242" i="10" s="1"/>
  <c r="I243" i="10"/>
  <c r="J243" i="10" s="1"/>
  <c r="I244" i="10"/>
  <c r="J244" i="10" s="1"/>
  <c r="I245" i="10"/>
  <c r="I246" i="10"/>
  <c r="J246" i="10" s="1"/>
  <c r="I247" i="10"/>
  <c r="I248" i="10"/>
  <c r="J248" i="10" s="1"/>
  <c r="I249" i="10"/>
  <c r="I250" i="10"/>
  <c r="J250" i="10" s="1"/>
  <c r="I251" i="10"/>
  <c r="I252" i="10"/>
  <c r="I253" i="10"/>
  <c r="I254" i="10"/>
  <c r="J254" i="10" s="1"/>
  <c r="I255" i="10"/>
  <c r="I256" i="10"/>
  <c r="J256" i="10" s="1"/>
  <c r="I257" i="10"/>
  <c r="I258" i="10"/>
  <c r="J258" i="10" s="1"/>
  <c r="I259" i="10"/>
  <c r="I260" i="10"/>
  <c r="I261" i="10"/>
  <c r="I262" i="10"/>
  <c r="J262" i="10" s="1"/>
  <c r="I263" i="10"/>
  <c r="J263" i="10" s="1"/>
  <c r="I264" i="10"/>
  <c r="J264" i="10" s="1"/>
  <c r="I265" i="10"/>
  <c r="I266" i="10"/>
  <c r="J266" i="10" s="1"/>
  <c r="I267" i="10"/>
  <c r="J267" i="10" s="1"/>
  <c r="I268" i="10"/>
  <c r="I269" i="10"/>
  <c r="J269" i="10" s="1"/>
  <c r="I270" i="10"/>
  <c r="J270" i="10" s="1"/>
  <c r="I271" i="10"/>
  <c r="J271" i="10" s="1"/>
  <c r="I272" i="10"/>
  <c r="I273" i="10"/>
  <c r="I274" i="10"/>
  <c r="J274" i="10" s="1"/>
  <c r="I275" i="10"/>
  <c r="I276" i="10"/>
  <c r="I277" i="10"/>
  <c r="I278" i="10"/>
  <c r="J278" i="10" s="1"/>
  <c r="I279" i="10"/>
  <c r="I280" i="10"/>
  <c r="J280" i="10" s="1"/>
  <c r="I281" i="10"/>
  <c r="I282" i="10"/>
  <c r="J282" i="10" s="1"/>
  <c r="I283" i="10"/>
  <c r="I284" i="10"/>
  <c r="I285" i="10"/>
  <c r="I286" i="10"/>
  <c r="I287" i="10"/>
  <c r="I288" i="10"/>
  <c r="I289" i="10"/>
  <c r="I290" i="10"/>
  <c r="I291" i="10"/>
  <c r="I292" i="10"/>
  <c r="I293" i="10"/>
  <c r="I294" i="10"/>
  <c r="I295" i="10"/>
  <c r="I296" i="10"/>
  <c r="I297" i="10"/>
  <c r="I298" i="10"/>
  <c r="I299" i="10"/>
  <c r="I300" i="10"/>
  <c r="I301" i="10"/>
  <c r="I302" i="10"/>
  <c r="I303" i="10"/>
  <c r="I304" i="10"/>
  <c r="I305" i="10"/>
  <c r="I306" i="10"/>
  <c r="I307" i="10"/>
  <c r="I308" i="10"/>
  <c r="I309" i="10"/>
  <c r="I310" i="10"/>
  <c r="I311" i="10"/>
  <c r="I312" i="10"/>
  <c r="I313" i="10"/>
  <c r="I314" i="10"/>
  <c r="I315" i="10"/>
  <c r="I316" i="10"/>
  <c r="I317" i="10"/>
  <c r="I318" i="10"/>
  <c r="I319" i="10"/>
  <c r="I320" i="10"/>
  <c r="I321" i="10"/>
  <c r="I322" i="10"/>
  <c r="I323" i="10"/>
  <c r="I324" i="10"/>
  <c r="I325" i="10"/>
  <c r="I326" i="10"/>
  <c r="I327" i="10"/>
  <c r="I328" i="10"/>
  <c r="I329" i="10"/>
  <c r="I330" i="10"/>
  <c r="I331" i="10"/>
  <c r="I332" i="10"/>
  <c r="I333" i="10"/>
  <c r="I334" i="10"/>
  <c r="I335" i="10"/>
  <c r="I336" i="10"/>
  <c r="I337" i="10"/>
  <c r="I338" i="10"/>
  <c r="I339" i="10"/>
  <c r="I340" i="10"/>
  <c r="I341" i="10"/>
  <c r="J341" i="10" s="1"/>
  <c r="I342" i="10"/>
  <c r="I343" i="10"/>
  <c r="J343" i="10" s="1"/>
  <c r="I344" i="10"/>
  <c r="I345" i="10"/>
  <c r="I346" i="10"/>
  <c r="I347" i="10"/>
  <c r="J347" i="10" s="1"/>
  <c r="I348" i="10"/>
  <c r="I349" i="10"/>
  <c r="I350" i="10"/>
  <c r="I351" i="10"/>
  <c r="J351" i="10" s="1"/>
  <c r="I352" i="10"/>
  <c r="I353" i="10"/>
  <c r="I354" i="10"/>
  <c r="I355" i="10"/>
  <c r="J355" i="10" s="1"/>
  <c r="I356" i="10"/>
  <c r="I357" i="10"/>
  <c r="J357" i="10" s="1"/>
  <c r="I358" i="10"/>
  <c r="I359" i="10"/>
  <c r="I360" i="10"/>
  <c r="I361" i="10"/>
  <c r="I362" i="10"/>
  <c r="I363" i="10"/>
  <c r="I364" i="10"/>
  <c r="I365" i="10"/>
  <c r="I366" i="10"/>
  <c r="I367" i="10"/>
  <c r="I368" i="10"/>
  <c r="I369" i="10"/>
  <c r="I370" i="10"/>
  <c r="I371" i="10"/>
  <c r="I372" i="10"/>
  <c r="I373" i="10"/>
  <c r="I374" i="10"/>
  <c r="I375" i="10"/>
  <c r="I376" i="10"/>
  <c r="I377" i="10"/>
  <c r="I378" i="10"/>
  <c r="I379" i="10"/>
  <c r="I380" i="10"/>
  <c r="I381" i="10"/>
  <c r="I382" i="10"/>
  <c r="I383" i="10"/>
  <c r="I384" i="10"/>
  <c r="I385" i="10"/>
  <c r="I386" i="10"/>
  <c r="I387" i="10"/>
  <c r="I388" i="10"/>
  <c r="I389" i="10"/>
  <c r="I390" i="10"/>
  <c r="I391" i="10"/>
  <c r="I392" i="10"/>
  <c r="I393" i="10"/>
  <c r="I394" i="10"/>
  <c r="I395" i="10"/>
  <c r="I396" i="10"/>
  <c r="I397" i="10"/>
  <c r="I398" i="10"/>
  <c r="I399" i="10"/>
  <c r="I400" i="10"/>
  <c r="I401" i="10"/>
  <c r="I402" i="10"/>
  <c r="I403" i="10"/>
  <c r="J403" i="10" s="1"/>
  <c r="I404" i="10"/>
  <c r="I405" i="10"/>
  <c r="J405" i="10" s="1"/>
  <c r="I406" i="10"/>
  <c r="I407" i="10"/>
  <c r="J407" i="10" s="1"/>
  <c r="I408" i="10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H37" i="10" s="1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H60" i="10" s="1"/>
  <c r="G61" i="10"/>
  <c r="H61" i="10" s="1"/>
  <c r="G62" i="10"/>
  <c r="G63" i="10"/>
  <c r="G64" i="10"/>
  <c r="G65" i="10"/>
  <c r="G66" i="10"/>
  <c r="G67" i="10"/>
  <c r="G68" i="10"/>
  <c r="G69" i="10"/>
  <c r="G70" i="10"/>
  <c r="H70" i="10" s="1"/>
  <c r="G71" i="10"/>
  <c r="H71" i="10" s="1"/>
  <c r="G72" i="10"/>
  <c r="G73" i="10"/>
  <c r="H73" i="10" s="1"/>
  <c r="G74" i="10"/>
  <c r="H74" i="10" s="1"/>
  <c r="G75" i="10"/>
  <c r="H75" i="10" s="1"/>
  <c r="G76" i="10"/>
  <c r="H76" i="10" s="1"/>
  <c r="G77" i="10"/>
  <c r="H77" i="10" s="1"/>
  <c r="G78" i="10"/>
  <c r="H78" i="10" s="1"/>
  <c r="G79" i="10"/>
  <c r="H79" i="10" s="1"/>
  <c r="G80" i="10"/>
  <c r="H80" i="10" s="1"/>
  <c r="G81" i="10"/>
  <c r="H81" i="10" s="1"/>
  <c r="G82" i="10"/>
  <c r="H82" i="10" s="1"/>
  <c r="G83" i="10"/>
  <c r="H83" i="10" s="1"/>
  <c r="G84" i="10"/>
  <c r="G85" i="10"/>
  <c r="H85" i="10" s="1"/>
  <c r="G86" i="10"/>
  <c r="H86" i="10" s="1"/>
  <c r="G87" i="10"/>
  <c r="H87" i="10" s="1"/>
  <c r="G88" i="10"/>
  <c r="H88" i="10" s="1"/>
  <c r="G89" i="10"/>
  <c r="H89" i="10" s="1"/>
  <c r="G90" i="10"/>
  <c r="H90" i="10" s="1"/>
  <c r="G91" i="10"/>
  <c r="G92" i="10"/>
  <c r="H92" i="10" s="1"/>
  <c r="G93" i="10"/>
  <c r="H93" i="10" s="1"/>
  <c r="G94" i="10"/>
  <c r="H94" i="10" s="1"/>
  <c r="G95" i="10"/>
  <c r="G96" i="10"/>
  <c r="H96" i="10" s="1"/>
  <c r="G97" i="10"/>
  <c r="H97" i="10" s="1"/>
  <c r="G98" i="10"/>
  <c r="H98" i="10" s="1"/>
  <c r="G99" i="10"/>
  <c r="H99" i="10" s="1"/>
  <c r="G100" i="10"/>
  <c r="G101" i="10"/>
  <c r="G102" i="10"/>
  <c r="H102" i="10" s="1"/>
  <c r="G103" i="10"/>
  <c r="G104" i="10"/>
  <c r="G105" i="10"/>
  <c r="H105" i="10" s="1"/>
  <c r="G106" i="10"/>
  <c r="H106" i="10" s="1"/>
  <c r="G107" i="10"/>
  <c r="G108" i="10"/>
  <c r="G109" i="10"/>
  <c r="H109" i="10" s="1"/>
  <c r="G110" i="10"/>
  <c r="H110" i="10" s="1"/>
  <c r="G111" i="10"/>
  <c r="G112" i="10"/>
  <c r="H112" i="10" s="1"/>
  <c r="G113" i="10"/>
  <c r="H113" i="10" s="1"/>
  <c r="G114" i="10"/>
  <c r="H114" i="10" s="1"/>
  <c r="G115" i="10"/>
  <c r="H115" i="10" s="1"/>
  <c r="G116" i="10"/>
  <c r="H116" i="10" s="1"/>
  <c r="G117" i="10"/>
  <c r="H117" i="10" s="1"/>
  <c r="G118" i="10"/>
  <c r="H118" i="10" s="1"/>
  <c r="G119" i="10"/>
  <c r="G120" i="10"/>
  <c r="H120" i="10" s="1"/>
  <c r="G121" i="10"/>
  <c r="H121" i="10" s="1"/>
  <c r="G122" i="10"/>
  <c r="H122" i="10" s="1"/>
  <c r="G123" i="10"/>
  <c r="H123" i="10" s="1"/>
  <c r="G124" i="10"/>
  <c r="H124" i="10" s="1"/>
  <c r="G125" i="10"/>
  <c r="H125" i="10" s="1"/>
  <c r="G126" i="10"/>
  <c r="H126" i="10" s="1"/>
  <c r="G127" i="10"/>
  <c r="H127" i="10" s="1"/>
  <c r="G128" i="10"/>
  <c r="H128" i="10" s="1"/>
  <c r="G129" i="10"/>
  <c r="H129" i="10" s="1"/>
  <c r="G130" i="10"/>
  <c r="H130" i="10" s="1"/>
  <c r="G131" i="10"/>
  <c r="H131" i="10" s="1"/>
  <c r="G132" i="10"/>
  <c r="G133" i="10"/>
  <c r="H133" i="10" s="1"/>
  <c r="G134" i="10"/>
  <c r="H134" i="10" s="1"/>
  <c r="G135" i="10"/>
  <c r="H135" i="10" s="1"/>
  <c r="G136" i="10"/>
  <c r="H136" i="10" s="1"/>
  <c r="G137" i="10"/>
  <c r="H137" i="10" s="1"/>
  <c r="G138" i="10"/>
  <c r="G139" i="10"/>
  <c r="G140" i="10"/>
  <c r="H140" i="10" s="1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H193" i="10" s="1"/>
  <c r="G194" i="10"/>
  <c r="H194" i="10" s="1"/>
  <c r="G195" i="10"/>
  <c r="G196" i="10"/>
  <c r="G197" i="10"/>
  <c r="H197" i="10" s="1"/>
  <c r="G198" i="10"/>
  <c r="H198" i="10" s="1"/>
  <c r="G199" i="10"/>
  <c r="H199" i="10" s="1"/>
  <c r="G200" i="10"/>
  <c r="H200" i="10" s="1"/>
  <c r="G201" i="10"/>
  <c r="H201" i="10" s="1"/>
  <c r="G202" i="10"/>
  <c r="H202" i="10" s="1"/>
  <c r="G203" i="10"/>
  <c r="G204" i="10"/>
  <c r="G205" i="10"/>
  <c r="H205" i="10" s="1"/>
  <c r="G206" i="10"/>
  <c r="H206" i="10" s="1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H236" i="10" s="1"/>
  <c r="G237" i="10"/>
  <c r="H237" i="10" s="1"/>
  <c r="G238" i="10"/>
  <c r="H238" i="10" s="1"/>
  <c r="G239" i="10"/>
  <c r="G240" i="10"/>
  <c r="H240" i="10" s="1"/>
  <c r="G241" i="10"/>
  <c r="G242" i="10"/>
  <c r="H242" i="10" s="1"/>
  <c r="G243" i="10"/>
  <c r="G244" i="10"/>
  <c r="H244" i="10" s="1"/>
  <c r="G245" i="10"/>
  <c r="H245" i="10" s="1"/>
  <c r="G246" i="10"/>
  <c r="H246" i="10" s="1"/>
  <c r="G247" i="10"/>
  <c r="H247" i="10" s="1"/>
  <c r="G248" i="10"/>
  <c r="H248" i="10" s="1"/>
  <c r="G249" i="10"/>
  <c r="G250" i="10"/>
  <c r="H250" i="10" s="1"/>
  <c r="G251" i="10"/>
  <c r="H251" i="10" s="1"/>
  <c r="G252" i="10"/>
  <c r="G253" i="10"/>
  <c r="G254" i="10"/>
  <c r="H254" i="10" s="1"/>
  <c r="G255" i="10"/>
  <c r="G256" i="10"/>
  <c r="H256" i="10" s="1"/>
  <c r="G257" i="10"/>
  <c r="G258" i="10"/>
  <c r="H258" i="10" s="1"/>
  <c r="G259" i="10"/>
  <c r="G260" i="10"/>
  <c r="H260" i="10" s="1"/>
  <c r="G261" i="10"/>
  <c r="G262" i="10"/>
  <c r="H262" i="10" s="1"/>
  <c r="G263" i="10"/>
  <c r="G264" i="10"/>
  <c r="G265" i="10"/>
  <c r="H265" i="10" s="1"/>
  <c r="G266" i="10"/>
  <c r="H266" i="10" s="1"/>
  <c r="G267" i="10"/>
  <c r="G268" i="10"/>
  <c r="H268" i="10" s="1"/>
  <c r="G269" i="10"/>
  <c r="H269" i="10" s="1"/>
  <c r="G270" i="10"/>
  <c r="H270" i="10" s="1"/>
  <c r="G271" i="10"/>
  <c r="G272" i="10"/>
  <c r="G273" i="10"/>
  <c r="H273" i="10" s="1"/>
  <c r="G274" i="10"/>
  <c r="H274" i="10" s="1"/>
  <c r="G275" i="10"/>
  <c r="G276" i="10"/>
  <c r="H276" i="10" s="1"/>
  <c r="G277" i="10"/>
  <c r="G278" i="10"/>
  <c r="H278" i="10" s="1"/>
  <c r="G279" i="10"/>
  <c r="G280" i="10"/>
  <c r="H280" i="10" s="1"/>
  <c r="G281" i="10"/>
  <c r="G282" i="10"/>
  <c r="H282" i="10" s="1"/>
  <c r="G283" i="10"/>
  <c r="G284" i="10"/>
  <c r="H284" i="10" s="1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323" i="10"/>
  <c r="G324" i="10"/>
  <c r="G325" i="10"/>
  <c r="G326" i="10"/>
  <c r="G327" i="10"/>
  <c r="G328" i="10"/>
  <c r="G329" i="10"/>
  <c r="G330" i="10"/>
  <c r="G331" i="10"/>
  <c r="G332" i="10"/>
  <c r="G333" i="10"/>
  <c r="G334" i="10"/>
  <c r="G335" i="10"/>
  <c r="G336" i="10"/>
  <c r="G337" i="10"/>
  <c r="G338" i="10"/>
  <c r="G339" i="10"/>
  <c r="G340" i="10"/>
  <c r="H340" i="10" s="1"/>
  <c r="G341" i="10"/>
  <c r="G342" i="10"/>
  <c r="G343" i="10"/>
  <c r="H343" i="10" s="1"/>
  <c r="G344" i="10"/>
  <c r="H344" i="10" s="1"/>
  <c r="G345" i="10"/>
  <c r="H345" i="10" s="1"/>
  <c r="G346" i="10"/>
  <c r="G347" i="10"/>
  <c r="G348" i="10"/>
  <c r="H348" i="10" s="1"/>
  <c r="G349" i="10"/>
  <c r="H349" i="10" s="1"/>
  <c r="G350" i="10"/>
  <c r="G351" i="10"/>
  <c r="H351" i="10" s="1"/>
  <c r="G352" i="10"/>
  <c r="H352" i="10" s="1"/>
  <c r="G353" i="10"/>
  <c r="G354" i="10"/>
  <c r="G355" i="10"/>
  <c r="G356" i="10"/>
  <c r="H356" i="10" s="1"/>
  <c r="G357" i="10"/>
  <c r="H357" i="10" s="1"/>
  <c r="G358" i="10"/>
  <c r="H358" i="10" s="1"/>
  <c r="G359" i="10"/>
  <c r="G360" i="10"/>
  <c r="H360" i="10" s="1"/>
  <c r="G361" i="10"/>
  <c r="G362" i="10"/>
  <c r="H362" i="10" s="1"/>
  <c r="G363" i="10"/>
  <c r="G364" i="10"/>
  <c r="G365" i="10"/>
  <c r="G366" i="10"/>
  <c r="H366" i="10" s="1"/>
  <c r="G367" i="10"/>
  <c r="G368" i="10"/>
  <c r="H368" i="10" s="1"/>
  <c r="G369" i="10"/>
  <c r="G370" i="10"/>
  <c r="H370" i="10" s="1"/>
  <c r="G371" i="10"/>
  <c r="G372" i="10"/>
  <c r="H372" i="10" s="1"/>
  <c r="G373" i="10"/>
  <c r="G374" i="10"/>
  <c r="H374" i="10" s="1"/>
  <c r="G375" i="10"/>
  <c r="G376" i="10"/>
  <c r="H376" i="10" s="1"/>
  <c r="G377" i="10"/>
  <c r="G378" i="10"/>
  <c r="H378" i="10" s="1"/>
  <c r="G379" i="10"/>
  <c r="G380" i="10"/>
  <c r="H380" i="10" s="1"/>
  <c r="G381" i="10"/>
  <c r="G382" i="10"/>
  <c r="H382" i="10" s="1"/>
  <c r="G383" i="10"/>
  <c r="G384" i="10"/>
  <c r="H384" i="10" s="1"/>
  <c r="G385" i="10"/>
  <c r="G386" i="10"/>
  <c r="H386" i="10" s="1"/>
  <c r="G387" i="10"/>
  <c r="G388" i="10"/>
  <c r="H388" i="10" s="1"/>
  <c r="G389" i="10"/>
  <c r="G390" i="10"/>
  <c r="H390" i="10" s="1"/>
  <c r="G391" i="10"/>
  <c r="G392" i="10"/>
  <c r="H392" i="10" s="1"/>
  <c r="G393" i="10"/>
  <c r="G394" i="10"/>
  <c r="H394" i="10" s="1"/>
  <c r="G395" i="10"/>
  <c r="G396" i="10"/>
  <c r="G397" i="10"/>
  <c r="G398" i="10"/>
  <c r="H398" i="10" s="1"/>
  <c r="G399" i="10"/>
  <c r="G400" i="10"/>
  <c r="H400" i="10" s="1"/>
  <c r="G401" i="10"/>
  <c r="G402" i="10"/>
  <c r="H402" i="10" s="1"/>
  <c r="G403" i="10"/>
  <c r="H403" i="10" s="1"/>
  <c r="G404" i="10"/>
  <c r="H404" i="10" s="1"/>
  <c r="G405" i="10"/>
  <c r="H405" i="10" s="1"/>
  <c r="G406" i="10"/>
  <c r="H406" i="10" s="1"/>
  <c r="G407" i="10"/>
  <c r="G408" i="10"/>
  <c r="H408" i="10" s="1"/>
  <c r="D3" i="10"/>
  <c r="D9" i="10"/>
  <c r="D11" i="10"/>
  <c r="D12" i="10"/>
  <c r="D13" i="10"/>
  <c r="D14" i="10"/>
  <c r="D15" i="10"/>
  <c r="D18" i="10"/>
  <c r="D19" i="10"/>
  <c r="D20" i="10"/>
  <c r="D22" i="10"/>
  <c r="D23" i="10"/>
  <c r="D26" i="10"/>
  <c r="D27" i="10"/>
  <c r="D28" i="10"/>
  <c r="D30" i="10"/>
  <c r="D34" i="10"/>
  <c r="D35" i="10"/>
  <c r="D36" i="10"/>
  <c r="D63" i="10"/>
  <c r="D65" i="10"/>
  <c r="D67" i="10"/>
  <c r="D69" i="10"/>
  <c r="D70" i="10"/>
  <c r="D71" i="10"/>
  <c r="D74" i="10"/>
  <c r="D75" i="10"/>
  <c r="D78" i="10"/>
  <c r="D79" i="10"/>
  <c r="D80" i="10"/>
  <c r="D82" i="10"/>
  <c r="D83" i="10"/>
  <c r="D86" i="10"/>
  <c r="D87" i="10"/>
  <c r="D90" i="10"/>
  <c r="D91" i="10"/>
  <c r="D92" i="10"/>
  <c r="D93" i="10"/>
  <c r="D94" i="10"/>
  <c r="D95" i="10"/>
  <c r="D96" i="10"/>
  <c r="D98" i="10"/>
  <c r="D99" i="10"/>
  <c r="D102" i="10"/>
  <c r="D103" i="10"/>
  <c r="D104" i="10"/>
  <c r="D105" i="10"/>
  <c r="D106" i="10"/>
  <c r="D108" i="10"/>
  <c r="D109" i="10"/>
  <c r="D110" i="10"/>
  <c r="D111" i="10"/>
  <c r="D112" i="10"/>
  <c r="D114" i="10"/>
  <c r="D115" i="10"/>
  <c r="D116" i="10"/>
  <c r="D118" i="10"/>
  <c r="D119" i="10"/>
  <c r="D120" i="10"/>
  <c r="D121" i="10"/>
  <c r="D122" i="10"/>
  <c r="D123" i="10"/>
  <c r="D124" i="10"/>
  <c r="D126" i="10"/>
  <c r="D127" i="10"/>
  <c r="D128" i="10"/>
  <c r="D130" i="10"/>
  <c r="D131" i="10"/>
  <c r="D132" i="10"/>
  <c r="D134" i="10"/>
  <c r="D135" i="10"/>
  <c r="D136" i="10"/>
  <c r="D138" i="10"/>
  <c r="D139" i="10"/>
  <c r="D140" i="10"/>
  <c r="D142" i="10"/>
  <c r="D145" i="10"/>
  <c r="D146" i="10"/>
  <c r="D149" i="10"/>
  <c r="D150" i="10"/>
  <c r="D153" i="10"/>
  <c r="D154" i="10"/>
  <c r="D158" i="10"/>
  <c r="D160" i="10"/>
  <c r="D161" i="10"/>
  <c r="D162" i="10"/>
  <c r="D164" i="10"/>
  <c r="D166" i="10"/>
  <c r="D168" i="10"/>
  <c r="D169" i="10"/>
  <c r="D170" i="10"/>
  <c r="D172" i="10"/>
  <c r="D174" i="10"/>
  <c r="D176" i="10"/>
  <c r="D177" i="10"/>
  <c r="D178" i="10"/>
  <c r="D180" i="10"/>
  <c r="D182" i="10"/>
  <c r="D184" i="10"/>
  <c r="D185" i="10"/>
  <c r="D188" i="10"/>
  <c r="D189" i="10"/>
  <c r="D190" i="10"/>
  <c r="D192" i="10"/>
  <c r="D194" i="10"/>
  <c r="D195" i="10"/>
  <c r="D196" i="10"/>
  <c r="D197" i="10"/>
  <c r="D198" i="10"/>
  <c r="D199" i="10"/>
  <c r="D200" i="10"/>
  <c r="D202" i="10"/>
  <c r="D203" i="10"/>
  <c r="D204" i="10"/>
  <c r="D205" i="10"/>
  <c r="D206" i="10"/>
  <c r="D207" i="10"/>
  <c r="D208" i="10"/>
  <c r="D209" i="10"/>
  <c r="D210" i="10"/>
  <c r="D211" i="10"/>
  <c r="D212" i="10"/>
  <c r="D213" i="10"/>
  <c r="D214" i="10"/>
  <c r="D215" i="10"/>
  <c r="D221" i="10"/>
  <c r="D223" i="10"/>
  <c r="D225" i="10"/>
  <c r="D227" i="10"/>
  <c r="D229" i="10"/>
  <c r="D231" i="10"/>
  <c r="D235" i="10"/>
  <c r="D237" i="10"/>
  <c r="D238" i="10"/>
  <c r="D239" i="10"/>
  <c r="D240" i="10"/>
  <c r="D241" i="10"/>
  <c r="D242" i="10"/>
  <c r="D243" i="10"/>
  <c r="D244" i="10"/>
  <c r="D245" i="10"/>
  <c r="D246" i="10"/>
  <c r="D248" i="10"/>
  <c r="D250" i="10"/>
  <c r="D252" i="10"/>
  <c r="D254" i="10"/>
  <c r="D256" i="10"/>
  <c r="D258" i="10"/>
  <c r="D259" i="10"/>
  <c r="D260" i="10"/>
  <c r="D261" i="10"/>
  <c r="D262" i="10"/>
  <c r="D263" i="10"/>
  <c r="D266" i="10"/>
  <c r="D267" i="10"/>
  <c r="D268" i="10"/>
  <c r="D270" i="10"/>
  <c r="D271" i="10"/>
  <c r="D272" i="10"/>
  <c r="D273" i="10"/>
  <c r="D274" i="10"/>
  <c r="D276" i="10"/>
  <c r="D278" i="10"/>
  <c r="D280" i="10"/>
  <c r="D282" i="10"/>
  <c r="D284" i="10"/>
  <c r="D341" i="10"/>
  <c r="D343" i="10"/>
  <c r="D345" i="10"/>
  <c r="D347" i="10"/>
  <c r="D349" i="10"/>
  <c r="D351" i="10"/>
  <c r="D353" i="10"/>
  <c r="D355" i="10"/>
  <c r="D357" i="10"/>
  <c r="D403" i="10"/>
  <c r="D405" i="10"/>
  <c r="D407" i="10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B195" i="10"/>
  <c r="B196" i="10"/>
  <c r="B197" i="10"/>
  <c r="B198" i="10"/>
  <c r="B199" i="10"/>
  <c r="B200" i="10"/>
  <c r="B201" i="10"/>
  <c r="B202" i="10"/>
  <c r="B203" i="10"/>
  <c r="B204" i="10"/>
  <c r="B205" i="10"/>
  <c r="B206" i="10"/>
  <c r="B207" i="10"/>
  <c r="B208" i="10"/>
  <c r="B209" i="10"/>
  <c r="B210" i="10"/>
  <c r="B211" i="10"/>
  <c r="B212" i="10"/>
  <c r="B213" i="10"/>
  <c r="B214" i="10"/>
  <c r="B215" i="10"/>
  <c r="B216" i="10"/>
  <c r="B217" i="10"/>
  <c r="B218" i="10"/>
  <c r="B219" i="10"/>
  <c r="B220" i="10"/>
  <c r="B221" i="10"/>
  <c r="B222" i="10"/>
  <c r="B223" i="10"/>
  <c r="B224" i="10"/>
  <c r="B225" i="10"/>
  <c r="B226" i="10"/>
  <c r="B227" i="10"/>
  <c r="B228" i="10"/>
  <c r="B229" i="10"/>
  <c r="B230" i="10"/>
  <c r="B231" i="10"/>
  <c r="B232" i="10"/>
  <c r="B233" i="10"/>
  <c r="B234" i="10"/>
  <c r="B235" i="10"/>
  <c r="B236" i="10"/>
  <c r="B237" i="10"/>
  <c r="B238" i="10"/>
  <c r="B239" i="10"/>
  <c r="B240" i="10"/>
  <c r="B241" i="10"/>
  <c r="B242" i="10"/>
  <c r="B243" i="10"/>
  <c r="B244" i="10"/>
  <c r="B245" i="10"/>
  <c r="B246" i="10"/>
  <c r="B247" i="10"/>
  <c r="B248" i="10"/>
  <c r="B249" i="10"/>
  <c r="B250" i="10"/>
  <c r="B251" i="10"/>
  <c r="B252" i="10"/>
  <c r="B253" i="10"/>
  <c r="B254" i="10"/>
  <c r="B255" i="10"/>
  <c r="B256" i="10"/>
  <c r="B257" i="10"/>
  <c r="B258" i="10"/>
  <c r="B259" i="10"/>
  <c r="B260" i="10"/>
  <c r="B261" i="10"/>
  <c r="B262" i="10"/>
  <c r="B263" i="10"/>
  <c r="B264" i="10"/>
  <c r="B265" i="10"/>
  <c r="B266" i="10"/>
  <c r="B267" i="10"/>
  <c r="B268" i="10"/>
  <c r="B269" i="10"/>
  <c r="B270" i="10"/>
  <c r="B271" i="10"/>
  <c r="B272" i="10"/>
  <c r="B273" i="10"/>
  <c r="B274" i="10"/>
  <c r="B275" i="10"/>
  <c r="B276" i="10"/>
  <c r="B277" i="10"/>
  <c r="B278" i="10"/>
  <c r="B279" i="10"/>
  <c r="B280" i="10"/>
  <c r="B281" i="10"/>
  <c r="B282" i="10"/>
  <c r="B283" i="10"/>
  <c r="B284" i="10"/>
  <c r="B285" i="10"/>
  <c r="B286" i="10"/>
  <c r="B287" i="10"/>
  <c r="B288" i="10"/>
  <c r="B289" i="10"/>
  <c r="B290" i="10"/>
  <c r="B291" i="10"/>
  <c r="B292" i="10"/>
  <c r="B293" i="10"/>
  <c r="B294" i="10"/>
  <c r="B295" i="10"/>
  <c r="B296" i="10"/>
  <c r="B297" i="10"/>
  <c r="B298" i="10"/>
  <c r="B299" i="10"/>
  <c r="B300" i="10"/>
  <c r="B301" i="10"/>
  <c r="B302" i="10"/>
  <c r="B303" i="10"/>
  <c r="B304" i="10"/>
  <c r="B305" i="10"/>
  <c r="B306" i="10"/>
  <c r="B307" i="10"/>
  <c r="B308" i="10"/>
  <c r="B309" i="10"/>
  <c r="B310" i="10"/>
  <c r="B311" i="10"/>
  <c r="B312" i="10"/>
  <c r="B313" i="10"/>
  <c r="B314" i="10"/>
  <c r="B315" i="10"/>
  <c r="B316" i="10"/>
  <c r="B317" i="10"/>
  <c r="B318" i="10"/>
  <c r="B319" i="10"/>
  <c r="B320" i="10"/>
  <c r="B321" i="10"/>
  <c r="B322" i="10"/>
  <c r="B323" i="10"/>
  <c r="B324" i="10"/>
  <c r="B325" i="10"/>
  <c r="B326" i="10"/>
  <c r="B327" i="10"/>
  <c r="B328" i="10"/>
  <c r="B329" i="10"/>
  <c r="B330" i="10"/>
  <c r="B331" i="10"/>
  <c r="B332" i="10"/>
  <c r="B333" i="10"/>
  <c r="B334" i="10"/>
  <c r="B335" i="10"/>
  <c r="B336" i="10"/>
  <c r="B337" i="10"/>
  <c r="B338" i="10"/>
  <c r="B339" i="10"/>
  <c r="B340" i="10"/>
  <c r="B341" i="10"/>
  <c r="B342" i="10"/>
  <c r="B343" i="10"/>
  <c r="B344" i="10"/>
  <c r="B345" i="10"/>
  <c r="B346" i="10"/>
  <c r="B347" i="10"/>
  <c r="B348" i="10"/>
  <c r="B349" i="10"/>
  <c r="B350" i="10"/>
  <c r="B351" i="10"/>
  <c r="B352" i="10"/>
  <c r="B353" i="10"/>
  <c r="B354" i="10"/>
  <c r="B355" i="10"/>
  <c r="B356" i="10"/>
  <c r="B357" i="10"/>
  <c r="B358" i="10"/>
  <c r="B359" i="10"/>
  <c r="B360" i="10"/>
  <c r="B361" i="10"/>
  <c r="B362" i="10"/>
  <c r="B363" i="10"/>
  <c r="B364" i="10"/>
  <c r="B365" i="10"/>
  <c r="B366" i="10"/>
  <c r="B367" i="10"/>
  <c r="B368" i="10"/>
  <c r="B369" i="10"/>
  <c r="B370" i="10"/>
  <c r="B371" i="10"/>
  <c r="B372" i="10"/>
  <c r="B373" i="10"/>
  <c r="B374" i="10"/>
  <c r="B375" i="10"/>
  <c r="B376" i="10"/>
  <c r="B377" i="10"/>
  <c r="B378" i="10"/>
  <c r="B379" i="10"/>
  <c r="B380" i="10"/>
  <c r="B381" i="10"/>
  <c r="B382" i="10"/>
  <c r="B383" i="10"/>
  <c r="B384" i="10"/>
  <c r="B385" i="10"/>
  <c r="B386" i="10"/>
  <c r="B387" i="10"/>
  <c r="B388" i="10"/>
  <c r="B389" i="10"/>
  <c r="B390" i="10"/>
  <c r="B391" i="10"/>
  <c r="B392" i="10"/>
  <c r="B393" i="10"/>
  <c r="B394" i="10"/>
  <c r="B395" i="10"/>
  <c r="B396" i="10"/>
  <c r="B397" i="10"/>
  <c r="B398" i="10"/>
  <c r="B399" i="10"/>
  <c r="B400" i="10"/>
  <c r="B401" i="10"/>
  <c r="B402" i="10"/>
  <c r="B403" i="10"/>
  <c r="B404" i="10"/>
  <c r="B405" i="10"/>
  <c r="B406" i="10"/>
  <c r="B407" i="10"/>
  <c r="B408" i="10"/>
  <c r="J208" i="10"/>
  <c r="J209" i="10"/>
  <c r="J211" i="10"/>
  <c r="D217" i="10"/>
  <c r="D219" i="10"/>
  <c r="J225" i="10"/>
  <c r="D233" i="10"/>
  <c r="J235" i="10"/>
  <c r="J237" i="10"/>
  <c r="H239" i="10"/>
  <c r="J240" i="10"/>
  <c r="H241" i="10"/>
  <c r="H243" i="10"/>
  <c r="J245" i="10"/>
  <c r="H252" i="10"/>
  <c r="J252" i="10"/>
  <c r="H255" i="10"/>
  <c r="J259" i="10"/>
  <c r="H259" i="10"/>
  <c r="J260" i="10"/>
  <c r="J261" i="10"/>
  <c r="H261" i="10"/>
  <c r="H263" i="10"/>
  <c r="D264" i="10"/>
  <c r="H264" i="10"/>
  <c r="J265" i="10"/>
  <c r="D265" i="10"/>
  <c r="H267" i="10"/>
  <c r="J268" i="10"/>
  <c r="D269" i="10"/>
  <c r="H271" i="10"/>
  <c r="J272" i="10"/>
  <c r="H272" i="10"/>
  <c r="J273" i="10"/>
  <c r="J276" i="10"/>
  <c r="J284" i="10"/>
  <c r="H341" i="10"/>
  <c r="J345" i="10"/>
  <c r="H347" i="10"/>
  <c r="J349" i="10"/>
  <c r="H353" i="10"/>
  <c r="J353" i="10"/>
  <c r="H355" i="10"/>
  <c r="H364" i="10"/>
  <c r="H396" i="10"/>
  <c r="H407" i="10"/>
  <c r="D10" i="10"/>
  <c r="J11" i="10"/>
  <c r="J19" i="10"/>
  <c r="J20" i="10"/>
  <c r="D31" i="10"/>
  <c r="J63" i="10"/>
  <c r="J67" i="10"/>
  <c r="D72" i="10"/>
  <c r="H72" i="10"/>
  <c r="J72" i="10"/>
  <c r="D73" i="10"/>
  <c r="D76" i="10"/>
  <c r="J76" i="10"/>
  <c r="D77" i="10"/>
  <c r="J80" i="10"/>
  <c r="D81" i="10"/>
  <c r="J81" i="10"/>
  <c r="J83" i="10"/>
  <c r="D84" i="10"/>
  <c r="H84" i="10"/>
  <c r="J84" i="10"/>
  <c r="D85" i="10"/>
  <c r="D88" i="10"/>
  <c r="J88" i="10"/>
  <c r="D89" i="10"/>
  <c r="J89" i="10"/>
  <c r="J90" i="10"/>
  <c r="H91" i="10"/>
  <c r="J92" i="10"/>
  <c r="J93" i="10"/>
  <c r="H95" i="10"/>
  <c r="J95" i="10"/>
  <c r="J96" i="10"/>
  <c r="D97" i="10"/>
  <c r="D100" i="10"/>
  <c r="H100" i="10"/>
  <c r="J100" i="10"/>
  <c r="D101" i="10"/>
  <c r="H101" i="10"/>
  <c r="J101" i="10"/>
  <c r="H103" i="10"/>
  <c r="H104" i="10"/>
  <c r="J104" i="10"/>
  <c r="J105" i="10"/>
  <c r="D107" i="10"/>
  <c r="H107" i="10"/>
  <c r="H108" i="10"/>
  <c r="J108" i="10"/>
  <c r="H111" i="10"/>
  <c r="J112" i="10"/>
  <c r="D113" i="10"/>
  <c r="J116" i="10"/>
  <c r="D117" i="10"/>
  <c r="J117" i="10"/>
  <c r="H119" i="10"/>
  <c r="J120" i="10"/>
  <c r="J124" i="10"/>
  <c r="D125" i="10"/>
  <c r="J128" i="10"/>
  <c r="D129" i="10"/>
  <c r="J131" i="10"/>
  <c r="H132" i="10"/>
  <c r="J132" i="10"/>
  <c r="D133" i="10"/>
  <c r="J136" i="10"/>
  <c r="D137" i="10"/>
  <c r="H138" i="10"/>
  <c r="J138" i="10"/>
  <c r="H139" i="10"/>
  <c r="D141" i="10"/>
  <c r="D144" i="10"/>
  <c r="D148" i="10"/>
  <c r="D152" i="10"/>
  <c r="D156" i="10"/>
  <c r="D157" i="10"/>
  <c r="D165" i="10"/>
  <c r="D173" i="10"/>
  <c r="D186" i="10"/>
  <c r="J192" i="10"/>
  <c r="H195" i="10"/>
  <c r="H196" i="10"/>
  <c r="J196" i="10"/>
  <c r="J200" i="10"/>
  <c r="D201" i="10"/>
  <c r="J201" i="10"/>
  <c r="H203" i="10"/>
  <c r="H204" i="10"/>
  <c r="J204" i="10"/>
  <c r="H207" i="10"/>
  <c r="J3" i="10"/>
  <c r="J4" i="10"/>
  <c r="J5" i="10"/>
  <c r="J8" i="10"/>
  <c r="C15" i="8"/>
  <c r="L3" i="10" s="1"/>
  <c r="L3" i="14" s="1"/>
  <c r="C16" i="8"/>
  <c r="L4" i="10" s="1"/>
  <c r="L4" i="14" s="1"/>
  <c r="C17" i="8"/>
  <c r="L5" i="10" s="1"/>
  <c r="L5" i="14" s="1"/>
  <c r="C18" i="8"/>
  <c r="L6" i="10" s="1"/>
  <c r="L6" i="14" s="1"/>
  <c r="C19" i="8"/>
  <c r="L7" i="10" s="1"/>
  <c r="L7" i="14" s="1"/>
  <c r="C20" i="8"/>
  <c r="L8" i="10" s="1"/>
  <c r="L8" i="14" s="1"/>
  <c r="C21" i="8"/>
  <c r="L9" i="10" s="1"/>
  <c r="L9" i="14" s="1"/>
  <c r="C22" i="8"/>
  <c r="L10" i="10" s="1"/>
  <c r="L10" i="14" s="1"/>
  <c r="C23" i="8"/>
  <c r="L11" i="10" s="1"/>
  <c r="L11" i="14" s="1"/>
  <c r="C24" i="8"/>
  <c r="L12" i="10" s="1"/>
  <c r="L12" i="14" s="1"/>
  <c r="C25" i="8"/>
  <c r="L13" i="10" s="1"/>
  <c r="L13" i="14" s="1"/>
  <c r="C26" i="8"/>
  <c r="L14" i="10" s="1"/>
  <c r="L14" i="14" s="1"/>
  <c r="C27" i="8"/>
  <c r="L15" i="10" s="1"/>
  <c r="L15" i="14" s="1"/>
  <c r="C28" i="8"/>
  <c r="L16" i="10" s="1"/>
  <c r="L16" i="14" s="1"/>
  <c r="C29" i="8"/>
  <c r="L17" i="10" s="1"/>
  <c r="L17" i="14" s="1"/>
  <c r="C30" i="8"/>
  <c r="L18" i="10" s="1"/>
  <c r="L18" i="14" s="1"/>
  <c r="C31" i="8"/>
  <c r="L19" i="10" s="1"/>
  <c r="L19" i="14" s="1"/>
  <c r="C32" i="8"/>
  <c r="L20" i="10" s="1"/>
  <c r="L20" i="14" s="1"/>
  <c r="C33" i="8"/>
  <c r="L21" i="10" s="1"/>
  <c r="L21" i="14" s="1"/>
  <c r="C34" i="8"/>
  <c r="L22" i="10" s="1"/>
  <c r="L22" i="14" s="1"/>
  <c r="C35" i="8"/>
  <c r="L23" i="10" s="1"/>
  <c r="L23" i="14" s="1"/>
  <c r="C36" i="8"/>
  <c r="L24" i="10" s="1"/>
  <c r="L24" i="14" s="1"/>
  <c r="C37" i="8"/>
  <c r="L25" i="10" s="1"/>
  <c r="L25" i="14" s="1"/>
  <c r="C38" i="8"/>
  <c r="L26" i="10" s="1"/>
  <c r="L26" i="14" s="1"/>
  <c r="C39" i="8"/>
  <c r="L27" i="10" s="1"/>
  <c r="L27" i="14" s="1"/>
  <c r="C40" i="8"/>
  <c r="L28" i="10" s="1"/>
  <c r="L28" i="14" s="1"/>
  <c r="C41" i="8"/>
  <c r="L29" i="10" s="1"/>
  <c r="L29" i="14" s="1"/>
  <c r="C42" i="8"/>
  <c r="L30" i="10" s="1"/>
  <c r="L30" i="14" s="1"/>
  <c r="C43" i="8"/>
  <c r="L31" i="10" s="1"/>
  <c r="L31" i="14" s="1"/>
  <c r="C44" i="8"/>
  <c r="L32" i="10" s="1"/>
  <c r="L32" i="14" s="1"/>
  <c r="C45" i="8"/>
  <c r="L33" i="10" s="1"/>
  <c r="L33" i="14" s="1"/>
  <c r="C46" i="8"/>
  <c r="L34" i="10" s="1"/>
  <c r="L34" i="14" s="1"/>
  <c r="C47" i="8"/>
  <c r="L35" i="10" s="1"/>
  <c r="L35" i="14" s="1"/>
  <c r="C48" i="8"/>
  <c r="L36" i="10" s="1"/>
  <c r="L36" i="14" s="1"/>
  <c r="C49" i="8"/>
  <c r="L37" i="10" s="1"/>
  <c r="L37" i="14" s="1"/>
  <c r="C50" i="8"/>
  <c r="L38" i="10" s="1"/>
  <c r="L38" i="14" s="1"/>
  <c r="C51" i="8"/>
  <c r="L39" i="10" s="1"/>
  <c r="L39" i="14" s="1"/>
  <c r="C52" i="8"/>
  <c r="L40" i="10" s="1"/>
  <c r="L40" i="14" s="1"/>
  <c r="C53" i="8"/>
  <c r="L41" i="10" s="1"/>
  <c r="L41" i="14" s="1"/>
  <c r="C54" i="8"/>
  <c r="L42" i="10" s="1"/>
  <c r="L42" i="14" s="1"/>
  <c r="C55" i="8"/>
  <c r="L43" i="10" s="1"/>
  <c r="L43" i="14" s="1"/>
  <c r="C56" i="8"/>
  <c r="L44" i="10" s="1"/>
  <c r="L44" i="14" s="1"/>
  <c r="C57" i="8"/>
  <c r="L45" i="10" s="1"/>
  <c r="L45" i="14" s="1"/>
  <c r="C58" i="8"/>
  <c r="L46" i="10" s="1"/>
  <c r="L46" i="14" s="1"/>
  <c r="C59" i="8"/>
  <c r="L47" i="10" s="1"/>
  <c r="L47" i="14" s="1"/>
  <c r="C60" i="8"/>
  <c r="L48" i="10" s="1"/>
  <c r="L48" i="14" s="1"/>
  <c r="C61" i="8"/>
  <c r="L49" i="10" s="1"/>
  <c r="L49" i="14" s="1"/>
  <c r="C62" i="8"/>
  <c r="L50" i="10" s="1"/>
  <c r="L50" i="14" s="1"/>
  <c r="C63" i="8"/>
  <c r="L51" i="10" s="1"/>
  <c r="L51" i="14" s="1"/>
  <c r="C64" i="8"/>
  <c r="L52" i="10" s="1"/>
  <c r="L52" i="14" s="1"/>
  <c r="C65" i="8"/>
  <c r="L53" i="10" s="1"/>
  <c r="L53" i="14" s="1"/>
  <c r="C66" i="8"/>
  <c r="L54" i="10" s="1"/>
  <c r="L54" i="14" s="1"/>
  <c r="C67" i="8"/>
  <c r="L55" i="10" s="1"/>
  <c r="L55" i="14" s="1"/>
  <c r="C68" i="8"/>
  <c r="L56" i="10" s="1"/>
  <c r="L56" i="14" s="1"/>
  <c r="C69" i="8"/>
  <c r="L57" i="10" s="1"/>
  <c r="L57" i="14" s="1"/>
  <c r="C70" i="8"/>
  <c r="L58" i="10" s="1"/>
  <c r="L58" i="14" s="1"/>
  <c r="C71" i="8"/>
  <c r="L59" i="10" s="1"/>
  <c r="L59" i="14" s="1"/>
  <c r="C72" i="8"/>
  <c r="L60" i="10" s="1"/>
  <c r="L60" i="14" s="1"/>
  <c r="C73" i="8"/>
  <c r="L61" i="10" s="1"/>
  <c r="L61" i="14" s="1"/>
  <c r="C74" i="8"/>
  <c r="L62" i="10" s="1"/>
  <c r="L62" i="14" s="1"/>
  <c r="C75" i="8"/>
  <c r="L63" i="10" s="1"/>
  <c r="L63" i="14" s="1"/>
  <c r="C76" i="8"/>
  <c r="L64" i="10" s="1"/>
  <c r="L64" i="14" s="1"/>
  <c r="C77" i="8"/>
  <c r="L65" i="10" s="1"/>
  <c r="L65" i="14" s="1"/>
  <c r="C78" i="8"/>
  <c r="L66" i="10" s="1"/>
  <c r="L66" i="14" s="1"/>
  <c r="C79" i="8"/>
  <c r="L67" i="10" s="1"/>
  <c r="L67" i="14" s="1"/>
  <c r="C80" i="8"/>
  <c r="L68" i="10" s="1"/>
  <c r="L68" i="14" s="1"/>
  <c r="C81" i="8"/>
  <c r="L69" i="10" s="1"/>
  <c r="L69" i="14" s="1"/>
  <c r="C82" i="8"/>
  <c r="L70" i="10" s="1"/>
  <c r="L70" i="14" s="1"/>
  <c r="C83" i="8"/>
  <c r="L71" i="10" s="1"/>
  <c r="L71" i="14" s="1"/>
  <c r="C84" i="8"/>
  <c r="L72" i="10" s="1"/>
  <c r="L72" i="14" s="1"/>
  <c r="C85" i="8"/>
  <c r="L73" i="10" s="1"/>
  <c r="L73" i="14" s="1"/>
  <c r="C86" i="8"/>
  <c r="L74" i="10" s="1"/>
  <c r="L74" i="14" s="1"/>
  <c r="C87" i="8"/>
  <c r="L75" i="10" s="1"/>
  <c r="L75" i="14" s="1"/>
  <c r="C88" i="8"/>
  <c r="L76" i="10" s="1"/>
  <c r="L76" i="14" s="1"/>
  <c r="C89" i="8"/>
  <c r="L77" i="10" s="1"/>
  <c r="L77" i="14" s="1"/>
  <c r="C90" i="8"/>
  <c r="L78" i="10" s="1"/>
  <c r="L78" i="14" s="1"/>
  <c r="C91" i="8"/>
  <c r="L79" i="10" s="1"/>
  <c r="L79" i="14" s="1"/>
  <c r="C92" i="8"/>
  <c r="L80" i="10" s="1"/>
  <c r="L80" i="14" s="1"/>
  <c r="C93" i="8"/>
  <c r="L81" i="10" s="1"/>
  <c r="L81" i="14" s="1"/>
  <c r="C94" i="8"/>
  <c r="L82" i="10" s="1"/>
  <c r="L82" i="14" s="1"/>
  <c r="C95" i="8"/>
  <c r="L83" i="10" s="1"/>
  <c r="L83" i="14" s="1"/>
  <c r="C96" i="8"/>
  <c r="L84" i="10" s="1"/>
  <c r="L84" i="14" s="1"/>
  <c r="C97" i="8"/>
  <c r="L85" i="10" s="1"/>
  <c r="L85" i="14" s="1"/>
  <c r="C98" i="8"/>
  <c r="L86" i="10" s="1"/>
  <c r="L86" i="14" s="1"/>
  <c r="C99" i="8"/>
  <c r="L87" i="10" s="1"/>
  <c r="L87" i="14" s="1"/>
  <c r="C100" i="8"/>
  <c r="L88" i="10" s="1"/>
  <c r="L88" i="14" s="1"/>
  <c r="C101" i="8"/>
  <c r="L89" i="10" s="1"/>
  <c r="L89" i="14" s="1"/>
  <c r="C102" i="8"/>
  <c r="L90" i="10" s="1"/>
  <c r="L90" i="14" s="1"/>
  <c r="C103" i="8"/>
  <c r="L91" i="10" s="1"/>
  <c r="L91" i="14" s="1"/>
  <c r="C104" i="8"/>
  <c r="L92" i="10" s="1"/>
  <c r="L92" i="14" s="1"/>
  <c r="C105" i="8"/>
  <c r="L93" i="10" s="1"/>
  <c r="L93" i="14" s="1"/>
  <c r="C106" i="8"/>
  <c r="L94" i="10" s="1"/>
  <c r="L94" i="14" s="1"/>
  <c r="C107" i="8"/>
  <c r="L95" i="10" s="1"/>
  <c r="L95" i="14" s="1"/>
  <c r="C108" i="8"/>
  <c r="L96" i="10" s="1"/>
  <c r="L96" i="14" s="1"/>
  <c r="C109" i="8"/>
  <c r="L97" i="10" s="1"/>
  <c r="L97" i="14" s="1"/>
  <c r="C110" i="8"/>
  <c r="L98" i="10" s="1"/>
  <c r="L98" i="14" s="1"/>
  <c r="C111" i="8"/>
  <c r="L99" i="10" s="1"/>
  <c r="L99" i="14" s="1"/>
  <c r="C112" i="8"/>
  <c r="L100" i="10" s="1"/>
  <c r="L100" i="14" s="1"/>
  <c r="C113" i="8"/>
  <c r="L101" i="10" s="1"/>
  <c r="L101" i="14" s="1"/>
  <c r="C114" i="8"/>
  <c r="L102" i="10" s="1"/>
  <c r="L102" i="14" s="1"/>
  <c r="C115" i="8"/>
  <c r="L103" i="10" s="1"/>
  <c r="L103" i="14" s="1"/>
  <c r="C116" i="8"/>
  <c r="L104" i="10" s="1"/>
  <c r="L104" i="14" s="1"/>
  <c r="C117" i="8"/>
  <c r="L105" i="10" s="1"/>
  <c r="L105" i="14" s="1"/>
  <c r="C118" i="8"/>
  <c r="L106" i="10" s="1"/>
  <c r="L106" i="14" s="1"/>
  <c r="C119" i="8"/>
  <c r="L107" i="10" s="1"/>
  <c r="L107" i="14" s="1"/>
  <c r="C120" i="8"/>
  <c r="L108" i="10" s="1"/>
  <c r="L108" i="14" s="1"/>
  <c r="C121" i="8"/>
  <c r="L109" i="10" s="1"/>
  <c r="L109" i="14" s="1"/>
  <c r="C122" i="8"/>
  <c r="L110" i="10" s="1"/>
  <c r="L110" i="14" s="1"/>
  <c r="C123" i="8"/>
  <c r="L111" i="10" s="1"/>
  <c r="L111" i="14" s="1"/>
  <c r="C124" i="8"/>
  <c r="L112" i="10" s="1"/>
  <c r="L112" i="14" s="1"/>
  <c r="C125" i="8"/>
  <c r="L113" i="10" s="1"/>
  <c r="L113" i="14" s="1"/>
  <c r="C126" i="8"/>
  <c r="L114" i="10" s="1"/>
  <c r="L114" i="14" s="1"/>
  <c r="C127" i="8"/>
  <c r="L115" i="10" s="1"/>
  <c r="L115" i="14" s="1"/>
  <c r="C128" i="8"/>
  <c r="L116" i="10" s="1"/>
  <c r="L116" i="14" s="1"/>
  <c r="C129" i="8"/>
  <c r="L117" i="10" s="1"/>
  <c r="L117" i="14" s="1"/>
  <c r="C130" i="8"/>
  <c r="L118" i="10" s="1"/>
  <c r="L118" i="14" s="1"/>
  <c r="C131" i="8"/>
  <c r="L119" i="10" s="1"/>
  <c r="L119" i="14" s="1"/>
  <c r="C132" i="8"/>
  <c r="L120" i="10" s="1"/>
  <c r="L120" i="14" s="1"/>
  <c r="C133" i="8"/>
  <c r="L121" i="10" s="1"/>
  <c r="L121" i="14" s="1"/>
  <c r="C134" i="8"/>
  <c r="L122" i="10" s="1"/>
  <c r="L122" i="14" s="1"/>
  <c r="C135" i="8"/>
  <c r="L123" i="10" s="1"/>
  <c r="L123" i="14" s="1"/>
  <c r="C136" i="8"/>
  <c r="L124" i="10" s="1"/>
  <c r="L124" i="14" s="1"/>
  <c r="C137" i="8"/>
  <c r="L125" i="10" s="1"/>
  <c r="L125" i="14" s="1"/>
  <c r="C138" i="8"/>
  <c r="L126" i="10" s="1"/>
  <c r="L126" i="14" s="1"/>
  <c r="C139" i="8"/>
  <c r="L127" i="10" s="1"/>
  <c r="L127" i="14" s="1"/>
  <c r="C140" i="8"/>
  <c r="L128" i="10" s="1"/>
  <c r="L128" i="14" s="1"/>
  <c r="C141" i="8"/>
  <c r="L129" i="10" s="1"/>
  <c r="L129" i="14" s="1"/>
  <c r="C142" i="8"/>
  <c r="L130" i="10" s="1"/>
  <c r="L130" i="14" s="1"/>
  <c r="C143" i="8"/>
  <c r="L131" i="10" s="1"/>
  <c r="L131" i="14" s="1"/>
  <c r="C144" i="8"/>
  <c r="L132" i="10" s="1"/>
  <c r="L132" i="14" s="1"/>
  <c r="C145" i="8"/>
  <c r="L133" i="10" s="1"/>
  <c r="L133" i="14" s="1"/>
  <c r="C146" i="8"/>
  <c r="L134" i="10" s="1"/>
  <c r="L134" i="14" s="1"/>
  <c r="C147" i="8"/>
  <c r="L135" i="10" s="1"/>
  <c r="L135" i="14" s="1"/>
  <c r="C148" i="8"/>
  <c r="L136" i="10" s="1"/>
  <c r="L136" i="14" s="1"/>
  <c r="C149" i="8"/>
  <c r="L137" i="10" s="1"/>
  <c r="L137" i="14" s="1"/>
  <c r="C150" i="8"/>
  <c r="L138" i="10" s="1"/>
  <c r="L138" i="14" s="1"/>
  <c r="C151" i="8"/>
  <c r="L139" i="10" s="1"/>
  <c r="L139" i="14" s="1"/>
  <c r="C152" i="8"/>
  <c r="L140" i="10" s="1"/>
  <c r="L140" i="14" s="1"/>
  <c r="C153" i="8"/>
  <c r="L141" i="10" s="1"/>
  <c r="L141" i="14" s="1"/>
  <c r="C154" i="8"/>
  <c r="L142" i="10" s="1"/>
  <c r="L142" i="14" s="1"/>
  <c r="C155" i="8"/>
  <c r="L143" i="10" s="1"/>
  <c r="L143" i="14" s="1"/>
  <c r="C156" i="8"/>
  <c r="L144" i="10" s="1"/>
  <c r="L144" i="14" s="1"/>
  <c r="C157" i="8"/>
  <c r="L145" i="10" s="1"/>
  <c r="L145" i="14" s="1"/>
  <c r="C158" i="8"/>
  <c r="L146" i="10" s="1"/>
  <c r="L146" i="14" s="1"/>
  <c r="C159" i="8"/>
  <c r="L147" i="10" s="1"/>
  <c r="L147" i="14" s="1"/>
  <c r="C160" i="8"/>
  <c r="L148" i="10" s="1"/>
  <c r="L148" i="14" s="1"/>
  <c r="C161" i="8"/>
  <c r="L149" i="10" s="1"/>
  <c r="L149" i="14" s="1"/>
  <c r="C162" i="8"/>
  <c r="L150" i="10" s="1"/>
  <c r="L150" i="14" s="1"/>
  <c r="C163" i="8"/>
  <c r="L151" i="10" s="1"/>
  <c r="L151" i="14" s="1"/>
  <c r="C164" i="8"/>
  <c r="L152" i="10" s="1"/>
  <c r="L152" i="14" s="1"/>
  <c r="C165" i="8"/>
  <c r="L153" i="10" s="1"/>
  <c r="L153" i="14" s="1"/>
  <c r="C166" i="8"/>
  <c r="L154" i="10" s="1"/>
  <c r="L154" i="14" s="1"/>
  <c r="C167" i="8"/>
  <c r="L155" i="10" s="1"/>
  <c r="L155" i="14" s="1"/>
  <c r="C168" i="8"/>
  <c r="L156" i="10" s="1"/>
  <c r="L156" i="14" s="1"/>
  <c r="C169" i="8"/>
  <c r="L157" i="10" s="1"/>
  <c r="L157" i="14" s="1"/>
  <c r="C170" i="8"/>
  <c r="L158" i="10" s="1"/>
  <c r="L158" i="14" s="1"/>
  <c r="C171" i="8"/>
  <c r="L159" i="10" s="1"/>
  <c r="L159" i="14" s="1"/>
  <c r="C172" i="8"/>
  <c r="L160" i="10" s="1"/>
  <c r="L160" i="14" s="1"/>
  <c r="C173" i="8"/>
  <c r="L161" i="10" s="1"/>
  <c r="L161" i="14" s="1"/>
  <c r="C174" i="8"/>
  <c r="L162" i="10" s="1"/>
  <c r="L162" i="14" s="1"/>
  <c r="C175" i="8"/>
  <c r="L163" i="10" s="1"/>
  <c r="L163" i="14" s="1"/>
  <c r="C176" i="8"/>
  <c r="L164" i="10" s="1"/>
  <c r="L164" i="14" s="1"/>
  <c r="C177" i="8"/>
  <c r="L165" i="10" s="1"/>
  <c r="L165" i="14" s="1"/>
  <c r="C178" i="8"/>
  <c r="L166" i="10" s="1"/>
  <c r="L166" i="14" s="1"/>
  <c r="C179" i="8"/>
  <c r="L167" i="10" s="1"/>
  <c r="L167" i="14" s="1"/>
  <c r="C180" i="8"/>
  <c r="L168" i="10" s="1"/>
  <c r="L168" i="14" s="1"/>
  <c r="C181" i="8"/>
  <c r="L169" i="10" s="1"/>
  <c r="L169" i="14" s="1"/>
  <c r="C182" i="8"/>
  <c r="L170" i="10" s="1"/>
  <c r="L170" i="14" s="1"/>
  <c r="C183" i="8"/>
  <c r="L171" i="10" s="1"/>
  <c r="L171" i="14" s="1"/>
  <c r="C184" i="8"/>
  <c r="L172" i="10" s="1"/>
  <c r="L172" i="14" s="1"/>
  <c r="C185" i="8"/>
  <c r="L173" i="10" s="1"/>
  <c r="L173" i="14" s="1"/>
  <c r="C186" i="8"/>
  <c r="L174" i="10" s="1"/>
  <c r="L174" i="14" s="1"/>
  <c r="C187" i="8"/>
  <c r="L175" i="10" s="1"/>
  <c r="L175" i="14" s="1"/>
  <c r="C188" i="8"/>
  <c r="L176" i="10" s="1"/>
  <c r="L176" i="14" s="1"/>
  <c r="C189" i="8"/>
  <c r="L177" i="10" s="1"/>
  <c r="L177" i="14" s="1"/>
  <c r="C190" i="8"/>
  <c r="L178" i="10" s="1"/>
  <c r="L178" i="14" s="1"/>
  <c r="C191" i="8"/>
  <c r="L179" i="10" s="1"/>
  <c r="L179" i="14" s="1"/>
  <c r="C192" i="8"/>
  <c r="L180" i="10" s="1"/>
  <c r="L180" i="14" s="1"/>
  <c r="C193" i="8"/>
  <c r="L181" i="10" s="1"/>
  <c r="L181" i="14" s="1"/>
  <c r="C194" i="8"/>
  <c r="L182" i="10" s="1"/>
  <c r="L182" i="14" s="1"/>
  <c r="C195" i="8"/>
  <c r="L183" i="10" s="1"/>
  <c r="L183" i="14" s="1"/>
  <c r="C196" i="8"/>
  <c r="L184" i="10" s="1"/>
  <c r="L184" i="14" s="1"/>
  <c r="C197" i="8"/>
  <c r="L185" i="10" s="1"/>
  <c r="L185" i="14" s="1"/>
  <c r="C198" i="8"/>
  <c r="L186" i="10" s="1"/>
  <c r="L186" i="14" s="1"/>
  <c r="C199" i="8"/>
  <c r="L187" i="10" s="1"/>
  <c r="L187" i="14" s="1"/>
  <c r="C200" i="8"/>
  <c r="L188" i="10" s="1"/>
  <c r="L188" i="14" s="1"/>
  <c r="C201" i="8"/>
  <c r="L189" i="10" s="1"/>
  <c r="L189" i="14" s="1"/>
  <c r="C202" i="8"/>
  <c r="L190" i="10" s="1"/>
  <c r="L190" i="14" s="1"/>
  <c r="C203" i="8"/>
  <c r="L191" i="10" s="1"/>
  <c r="L191" i="14" s="1"/>
  <c r="C204" i="8"/>
  <c r="L192" i="10" s="1"/>
  <c r="L192" i="14" s="1"/>
  <c r="C205" i="8"/>
  <c r="L193" i="10" s="1"/>
  <c r="L193" i="14" s="1"/>
  <c r="C206" i="8"/>
  <c r="L194" i="10" s="1"/>
  <c r="L194" i="14" s="1"/>
  <c r="C207" i="8"/>
  <c r="L195" i="10" s="1"/>
  <c r="L195" i="14" s="1"/>
  <c r="C208" i="8"/>
  <c r="L196" i="10" s="1"/>
  <c r="L196" i="14" s="1"/>
  <c r="C209" i="8"/>
  <c r="L197" i="10" s="1"/>
  <c r="L197" i="14" s="1"/>
  <c r="C210" i="8"/>
  <c r="L198" i="10" s="1"/>
  <c r="L198" i="14" s="1"/>
  <c r="C211" i="8"/>
  <c r="L199" i="10" s="1"/>
  <c r="L199" i="14" s="1"/>
  <c r="C212" i="8"/>
  <c r="L200" i="10" s="1"/>
  <c r="L200" i="14" s="1"/>
  <c r="C213" i="8"/>
  <c r="L201" i="10" s="1"/>
  <c r="L201" i="14" s="1"/>
  <c r="C214" i="8"/>
  <c r="L202" i="10" s="1"/>
  <c r="L202" i="14" s="1"/>
  <c r="C215" i="8"/>
  <c r="L203" i="10" s="1"/>
  <c r="L203" i="14" s="1"/>
  <c r="C216" i="8"/>
  <c r="L204" i="10" s="1"/>
  <c r="L204" i="14" s="1"/>
  <c r="C217" i="8"/>
  <c r="L205" i="10" s="1"/>
  <c r="L205" i="14" s="1"/>
  <c r="C218" i="8"/>
  <c r="L206" i="10" s="1"/>
  <c r="L206" i="14" s="1"/>
  <c r="C219" i="8"/>
  <c r="L207" i="10" s="1"/>
  <c r="L207" i="14" s="1"/>
  <c r="C220" i="8"/>
  <c r="L208" i="10" s="1"/>
  <c r="L208" i="14" s="1"/>
  <c r="C221" i="8"/>
  <c r="L209" i="10" s="1"/>
  <c r="L209" i="14" s="1"/>
  <c r="C222" i="8"/>
  <c r="L210" i="10" s="1"/>
  <c r="L210" i="14" s="1"/>
  <c r="C223" i="8"/>
  <c r="L211" i="10" s="1"/>
  <c r="L211" i="14" s="1"/>
  <c r="C224" i="8"/>
  <c r="L212" i="10" s="1"/>
  <c r="L212" i="14" s="1"/>
  <c r="C225" i="8"/>
  <c r="L213" i="10" s="1"/>
  <c r="L213" i="14" s="1"/>
  <c r="C226" i="8"/>
  <c r="L214" i="10" s="1"/>
  <c r="L214" i="14" s="1"/>
  <c r="C227" i="8"/>
  <c r="L215" i="10" s="1"/>
  <c r="L215" i="14" s="1"/>
  <c r="C228" i="8"/>
  <c r="L216" i="10" s="1"/>
  <c r="L216" i="14" s="1"/>
  <c r="C229" i="8"/>
  <c r="L217" i="10" s="1"/>
  <c r="L217" i="14" s="1"/>
  <c r="C230" i="8"/>
  <c r="L218" i="10" s="1"/>
  <c r="L218" i="14" s="1"/>
  <c r="C231" i="8"/>
  <c r="L219" i="10" s="1"/>
  <c r="L219" i="14" s="1"/>
  <c r="C232" i="8"/>
  <c r="L220" i="10" s="1"/>
  <c r="L220" i="14" s="1"/>
  <c r="C233" i="8"/>
  <c r="L221" i="10" s="1"/>
  <c r="L221" i="14" s="1"/>
  <c r="C234" i="8"/>
  <c r="L222" i="10" s="1"/>
  <c r="L222" i="14" s="1"/>
  <c r="C235" i="8"/>
  <c r="L223" i="10" s="1"/>
  <c r="L223" i="14" s="1"/>
  <c r="C236" i="8"/>
  <c r="L224" i="10" s="1"/>
  <c r="L224" i="14" s="1"/>
  <c r="C237" i="8"/>
  <c r="L225" i="10" s="1"/>
  <c r="L225" i="14" s="1"/>
  <c r="C238" i="8"/>
  <c r="L226" i="10" s="1"/>
  <c r="L226" i="14" s="1"/>
  <c r="C239" i="8"/>
  <c r="L227" i="10" s="1"/>
  <c r="L227" i="14" s="1"/>
  <c r="C240" i="8"/>
  <c r="L228" i="10" s="1"/>
  <c r="L228" i="14" s="1"/>
  <c r="C241" i="8"/>
  <c r="L229" i="10" s="1"/>
  <c r="L229" i="14" s="1"/>
  <c r="C242" i="8"/>
  <c r="L230" i="10" s="1"/>
  <c r="L230" i="14" s="1"/>
  <c r="C243" i="8"/>
  <c r="L231" i="10" s="1"/>
  <c r="L231" i="14" s="1"/>
  <c r="C244" i="8"/>
  <c r="L232" i="10" s="1"/>
  <c r="L232" i="14" s="1"/>
  <c r="C245" i="8"/>
  <c r="L233" i="10" s="1"/>
  <c r="L233" i="14" s="1"/>
  <c r="C246" i="8"/>
  <c r="L234" i="10" s="1"/>
  <c r="L234" i="14" s="1"/>
  <c r="C247" i="8"/>
  <c r="L235" i="10" s="1"/>
  <c r="L235" i="14" s="1"/>
  <c r="C248" i="8"/>
  <c r="L236" i="10" s="1"/>
  <c r="L236" i="14" s="1"/>
  <c r="C249" i="8"/>
  <c r="L237" i="10" s="1"/>
  <c r="L237" i="14" s="1"/>
  <c r="C250" i="8"/>
  <c r="L238" i="10" s="1"/>
  <c r="L238" i="14" s="1"/>
  <c r="C251" i="8"/>
  <c r="L239" i="10" s="1"/>
  <c r="L239" i="14" s="1"/>
  <c r="C252" i="8"/>
  <c r="L240" i="10" s="1"/>
  <c r="L240" i="14" s="1"/>
  <c r="C253" i="8"/>
  <c r="L241" i="10" s="1"/>
  <c r="L241" i="14" s="1"/>
  <c r="C254" i="8"/>
  <c r="L242" i="10" s="1"/>
  <c r="L242" i="14" s="1"/>
  <c r="C255" i="8"/>
  <c r="L243" i="10" s="1"/>
  <c r="L243" i="14" s="1"/>
  <c r="C256" i="8"/>
  <c r="L244" i="10" s="1"/>
  <c r="L244" i="14" s="1"/>
  <c r="C257" i="8"/>
  <c r="L245" i="10" s="1"/>
  <c r="L245" i="14" s="1"/>
  <c r="C258" i="8"/>
  <c r="L246" i="10" s="1"/>
  <c r="L246" i="14" s="1"/>
  <c r="C259" i="8"/>
  <c r="L247" i="10" s="1"/>
  <c r="L247" i="14" s="1"/>
  <c r="C260" i="8"/>
  <c r="L248" i="10" s="1"/>
  <c r="L248" i="14" s="1"/>
  <c r="C261" i="8"/>
  <c r="L249" i="10" s="1"/>
  <c r="L249" i="14" s="1"/>
  <c r="C262" i="8"/>
  <c r="L250" i="10" s="1"/>
  <c r="L250" i="14" s="1"/>
  <c r="C263" i="8"/>
  <c r="L251" i="10" s="1"/>
  <c r="L251" i="14" s="1"/>
  <c r="C264" i="8"/>
  <c r="L252" i="10" s="1"/>
  <c r="L252" i="14" s="1"/>
  <c r="C265" i="8"/>
  <c r="L253" i="10" s="1"/>
  <c r="L253" i="14" s="1"/>
  <c r="C266" i="8"/>
  <c r="L254" i="10" s="1"/>
  <c r="L254" i="14" s="1"/>
  <c r="C267" i="8"/>
  <c r="L255" i="10" s="1"/>
  <c r="L255" i="14" s="1"/>
  <c r="C268" i="8"/>
  <c r="L256" i="10" s="1"/>
  <c r="L256" i="14" s="1"/>
  <c r="C269" i="8"/>
  <c r="L257" i="10" s="1"/>
  <c r="L257" i="14" s="1"/>
  <c r="C270" i="8"/>
  <c r="L258" i="10" s="1"/>
  <c r="L258" i="14" s="1"/>
  <c r="C271" i="8"/>
  <c r="L259" i="10" s="1"/>
  <c r="L259" i="14" s="1"/>
  <c r="C272" i="8"/>
  <c r="L260" i="10" s="1"/>
  <c r="L260" i="14" s="1"/>
  <c r="C273" i="8"/>
  <c r="L261" i="10" s="1"/>
  <c r="L261" i="14" s="1"/>
  <c r="C274" i="8"/>
  <c r="L262" i="10" s="1"/>
  <c r="L262" i="14" s="1"/>
  <c r="C275" i="8"/>
  <c r="L263" i="10" s="1"/>
  <c r="L263" i="14" s="1"/>
  <c r="C276" i="8"/>
  <c r="L264" i="10" s="1"/>
  <c r="L264" i="14" s="1"/>
  <c r="C277" i="8"/>
  <c r="L265" i="10" s="1"/>
  <c r="L265" i="14" s="1"/>
  <c r="C278" i="8"/>
  <c r="L266" i="10" s="1"/>
  <c r="L266" i="14" s="1"/>
  <c r="C279" i="8"/>
  <c r="L267" i="10" s="1"/>
  <c r="L267" i="14" s="1"/>
  <c r="C280" i="8"/>
  <c r="L268" i="10" s="1"/>
  <c r="L268" i="14" s="1"/>
  <c r="C281" i="8"/>
  <c r="L269" i="10" s="1"/>
  <c r="L269" i="14" s="1"/>
  <c r="C282" i="8"/>
  <c r="L270" i="10" s="1"/>
  <c r="L270" i="14" s="1"/>
  <c r="C283" i="8"/>
  <c r="L271" i="10" s="1"/>
  <c r="L271" i="14" s="1"/>
  <c r="C284" i="8"/>
  <c r="L272" i="10" s="1"/>
  <c r="L272" i="14" s="1"/>
  <c r="C285" i="8"/>
  <c r="L273" i="10" s="1"/>
  <c r="L273" i="14" s="1"/>
  <c r="C286" i="8"/>
  <c r="L274" i="10" s="1"/>
  <c r="L274" i="14" s="1"/>
  <c r="C287" i="8"/>
  <c r="L275" i="10" s="1"/>
  <c r="L275" i="14" s="1"/>
  <c r="C288" i="8"/>
  <c r="L276" i="10" s="1"/>
  <c r="L276" i="14" s="1"/>
  <c r="C289" i="8"/>
  <c r="L277" i="10" s="1"/>
  <c r="L277" i="14" s="1"/>
  <c r="C290" i="8"/>
  <c r="L278" i="10" s="1"/>
  <c r="L278" i="14" s="1"/>
  <c r="C291" i="8"/>
  <c r="L279" i="10" s="1"/>
  <c r="L279" i="14" s="1"/>
  <c r="C292" i="8"/>
  <c r="L280" i="10" s="1"/>
  <c r="L280" i="14" s="1"/>
  <c r="C293" i="8"/>
  <c r="L281" i="10" s="1"/>
  <c r="L281" i="14" s="1"/>
  <c r="C294" i="8"/>
  <c r="L282" i="10" s="1"/>
  <c r="L282" i="14" s="1"/>
  <c r="C295" i="8"/>
  <c r="L283" i="10" s="1"/>
  <c r="L283" i="14" s="1"/>
  <c r="C296" i="8"/>
  <c r="L284" i="10" s="1"/>
  <c r="L284" i="14" s="1"/>
  <c r="C297" i="8"/>
  <c r="L285" i="10" s="1"/>
  <c r="L285" i="14" s="1"/>
  <c r="C298" i="8"/>
  <c r="L286" i="10" s="1"/>
  <c r="L286" i="14" s="1"/>
  <c r="C299" i="8"/>
  <c r="L287" i="10" s="1"/>
  <c r="L287" i="14" s="1"/>
  <c r="C300" i="8"/>
  <c r="L288" i="10" s="1"/>
  <c r="L288" i="14" s="1"/>
  <c r="C301" i="8"/>
  <c r="L289" i="10" s="1"/>
  <c r="L289" i="14" s="1"/>
  <c r="C302" i="8"/>
  <c r="L290" i="10" s="1"/>
  <c r="L290" i="14" s="1"/>
  <c r="C303" i="8"/>
  <c r="L291" i="10" s="1"/>
  <c r="L291" i="14" s="1"/>
  <c r="C304" i="8"/>
  <c r="L292" i="10" s="1"/>
  <c r="L292" i="14" s="1"/>
  <c r="C305" i="8"/>
  <c r="L293" i="10" s="1"/>
  <c r="L293" i="14" s="1"/>
  <c r="C306" i="8"/>
  <c r="L294" i="10" s="1"/>
  <c r="L294" i="14" s="1"/>
  <c r="C307" i="8"/>
  <c r="L295" i="10" s="1"/>
  <c r="L295" i="14" s="1"/>
  <c r="C308" i="8"/>
  <c r="L296" i="10" s="1"/>
  <c r="L296" i="14" s="1"/>
  <c r="C309" i="8"/>
  <c r="L297" i="10" s="1"/>
  <c r="L297" i="14" s="1"/>
  <c r="C310" i="8"/>
  <c r="L298" i="10" s="1"/>
  <c r="L298" i="14" s="1"/>
  <c r="C311" i="8"/>
  <c r="L299" i="10" s="1"/>
  <c r="L299" i="14" s="1"/>
  <c r="C312" i="8"/>
  <c r="L300" i="10" s="1"/>
  <c r="L300" i="14" s="1"/>
  <c r="C313" i="8"/>
  <c r="L301" i="10" s="1"/>
  <c r="L301" i="14" s="1"/>
  <c r="C314" i="8"/>
  <c r="L302" i="10" s="1"/>
  <c r="L302" i="14" s="1"/>
  <c r="C315" i="8"/>
  <c r="L303" i="10" s="1"/>
  <c r="L303" i="14" s="1"/>
  <c r="C316" i="8"/>
  <c r="L304" i="10" s="1"/>
  <c r="L304" i="14" s="1"/>
  <c r="C317" i="8"/>
  <c r="L305" i="10" s="1"/>
  <c r="L305" i="14" s="1"/>
  <c r="C318" i="8"/>
  <c r="L306" i="10" s="1"/>
  <c r="L306" i="14" s="1"/>
  <c r="C319" i="8"/>
  <c r="L307" i="10" s="1"/>
  <c r="L307" i="14" s="1"/>
  <c r="C320" i="8"/>
  <c r="L308" i="10" s="1"/>
  <c r="L308" i="14" s="1"/>
  <c r="C321" i="8"/>
  <c r="L309" i="10" s="1"/>
  <c r="L309" i="14" s="1"/>
  <c r="C322" i="8"/>
  <c r="L310" i="10" s="1"/>
  <c r="L310" i="14" s="1"/>
  <c r="C323" i="8"/>
  <c r="L311" i="10" s="1"/>
  <c r="L311" i="14" s="1"/>
  <c r="C324" i="8"/>
  <c r="L312" i="10" s="1"/>
  <c r="L312" i="14" s="1"/>
  <c r="C325" i="8"/>
  <c r="L313" i="10" s="1"/>
  <c r="L313" i="14" s="1"/>
  <c r="C326" i="8"/>
  <c r="L314" i="10" s="1"/>
  <c r="L314" i="14" s="1"/>
  <c r="C327" i="8"/>
  <c r="L315" i="10" s="1"/>
  <c r="L315" i="14" s="1"/>
  <c r="C328" i="8"/>
  <c r="L316" i="10" s="1"/>
  <c r="L316" i="14" s="1"/>
  <c r="C329" i="8"/>
  <c r="L317" i="10" s="1"/>
  <c r="L317" i="14" s="1"/>
  <c r="C330" i="8"/>
  <c r="L318" i="10" s="1"/>
  <c r="L318" i="14" s="1"/>
  <c r="C331" i="8"/>
  <c r="L319" i="10" s="1"/>
  <c r="L319" i="14" s="1"/>
  <c r="C332" i="8"/>
  <c r="L320" i="10" s="1"/>
  <c r="L320" i="14" s="1"/>
  <c r="C333" i="8"/>
  <c r="L321" i="10" s="1"/>
  <c r="L321" i="14" s="1"/>
  <c r="C334" i="8"/>
  <c r="L322" i="10" s="1"/>
  <c r="L322" i="14" s="1"/>
  <c r="C335" i="8"/>
  <c r="L323" i="10" s="1"/>
  <c r="L323" i="14" s="1"/>
  <c r="C336" i="8"/>
  <c r="L324" i="10" s="1"/>
  <c r="L324" i="14" s="1"/>
  <c r="C337" i="8"/>
  <c r="L325" i="10" s="1"/>
  <c r="L325" i="14" s="1"/>
  <c r="C338" i="8"/>
  <c r="L326" i="10" s="1"/>
  <c r="L326" i="14" s="1"/>
  <c r="C339" i="8"/>
  <c r="L327" i="10" s="1"/>
  <c r="L327" i="14" s="1"/>
  <c r="C340" i="8"/>
  <c r="L328" i="10" s="1"/>
  <c r="L328" i="14" s="1"/>
  <c r="C341" i="8"/>
  <c r="L329" i="10" s="1"/>
  <c r="L329" i="14" s="1"/>
  <c r="C342" i="8"/>
  <c r="L330" i="10" s="1"/>
  <c r="L330" i="14" s="1"/>
  <c r="C343" i="8"/>
  <c r="L331" i="10" s="1"/>
  <c r="L331" i="14" s="1"/>
  <c r="C344" i="8"/>
  <c r="L332" i="10" s="1"/>
  <c r="L332" i="14" s="1"/>
  <c r="C345" i="8"/>
  <c r="L333" i="10" s="1"/>
  <c r="L333" i="14" s="1"/>
  <c r="C346" i="8"/>
  <c r="L334" i="10" s="1"/>
  <c r="L334" i="14" s="1"/>
  <c r="C347" i="8"/>
  <c r="L335" i="10" s="1"/>
  <c r="L335" i="14" s="1"/>
  <c r="C348" i="8"/>
  <c r="L336" i="10" s="1"/>
  <c r="L336" i="14" s="1"/>
  <c r="C349" i="8"/>
  <c r="L337" i="10" s="1"/>
  <c r="L337" i="14" s="1"/>
  <c r="C350" i="8"/>
  <c r="L338" i="10" s="1"/>
  <c r="L338" i="14" s="1"/>
  <c r="C351" i="8"/>
  <c r="L339" i="10" s="1"/>
  <c r="L339" i="14" s="1"/>
  <c r="C352" i="8"/>
  <c r="L340" i="10" s="1"/>
  <c r="L340" i="14" s="1"/>
  <c r="C353" i="8"/>
  <c r="L341" i="10" s="1"/>
  <c r="L341" i="14" s="1"/>
  <c r="C354" i="8"/>
  <c r="L342" i="10" s="1"/>
  <c r="L342" i="14" s="1"/>
  <c r="C355" i="8"/>
  <c r="L343" i="10" s="1"/>
  <c r="L343" i="14" s="1"/>
  <c r="C356" i="8"/>
  <c r="L344" i="10" s="1"/>
  <c r="L344" i="14" s="1"/>
  <c r="C357" i="8"/>
  <c r="L345" i="10" s="1"/>
  <c r="L345" i="14" s="1"/>
  <c r="C358" i="8"/>
  <c r="L346" i="10" s="1"/>
  <c r="L346" i="14" s="1"/>
  <c r="C359" i="8"/>
  <c r="L347" i="10" s="1"/>
  <c r="L347" i="14" s="1"/>
  <c r="C360" i="8"/>
  <c r="L348" i="10" s="1"/>
  <c r="L348" i="14" s="1"/>
  <c r="C361" i="8"/>
  <c r="L349" i="10" s="1"/>
  <c r="L349" i="14" s="1"/>
  <c r="C362" i="8"/>
  <c r="L350" i="10" s="1"/>
  <c r="L350" i="14" s="1"/>
  <c r="C363" i="8"/>
  <c r="L351" i="10" s="1"/>
  <c r="L351" i="14" s="1"/>
  <c r="C364" i="8"/>
  <c r="L352" i="10" s="1"/>
  <c r="L352" i="14" s="1"/>
  <c r="C365" i="8"/>
  <c r="L353" i="10" s="1"/>
  <c r="L353" i="14" s="1"/>
  <c r="C366" i="8"/>
  <c r="L354" i="10" s="1"/>
  <c r="L354" i="14" s="1"/>
  <c r="C367" i="8"/>
  <c r="L355" i="10" s="1"/>
  <c r="L355" i="14" s="1"/>
  <c r="C368" i="8"/>
  <c r="L356" i="10" s="1"/>
  <c r="L356" i="14" s="1"/>
  <c r="C369" i="8"/>
  <c r="L357" i="10" s="1"/>
  <c r="L357" i="14" s="1"/>
  <c r="C370" i="8"/>
  <c r="L358" i="10" s="1"/>
  <c r="L358" i="14" s="1"/>
  <c r="C371" i="8"/>
  <c r="L359" i="10" s="1"/>
  <c r="L359" i="14" s="1"/>
  <c r="C372" i="8"/>
  <c r="L360" i="10" s="1"/>
  <c r="L360" i="14" s="1"/>
  <c r="C373" i="8"/>
  <c r="L361" i="10" s="1"/>
  <c r="L361" i="14" s="1"/>
  <c r="C374" i="8"/>
  <c r="L362" i="10" s="1"/>
  <c r="L362" i="14" s="1"/>
  <c r="C375" i="8"/>
  <c r="L363" i="10" s="1"/>
  <c r="L363" i="14" s="1"/>
  <c r="C376" i="8"/>
  <c r="L364" i="10" s="1"/>
  <c r="L364" i="14" s="1"/>
  <c r="C377" i="8"/>
  <c r="L365" i="10" s="1"/>
  <c r="L365" i="14" s="1"/>
  <c r="C378" i="8"/>
  <c r="L366" i="10" s="1"/>
  <c r="L366" i="14" s="1"/>
  <c r="C379" i="8"/>
  <c r="L367" i="10" s="1"/>
  <c r="L367" i="14" s="1"/>
  <c r="C380" i="8"/>
  <c r="L368" i="10" s="1"/>
  <c r="L368" i="14" s="1"/>
  <c r="C381" i="8"/>
  <c r="L369" i="10" s="1"/>
  <c r="L369" i="14" s="1"/>
  <c r="C382" i="8"/>
  <c r="L370" i="10" s="1"/>
  <c r="L370" i="14" s="1"/>
  <c r="C383" i="8"/>
  <c r="L371" i="10" s="1"/>
  <c r="L371" i="14" s="1"/>
  <c r="C384" i="8"/>
  <c r="L372" i="10" s="1"/>
  <c r="L372" i="14" s="1"/>
  <c r="C385" i="8"/>
  <c r="L373" i="10" s="1"/>
  <c r="L373" i="14" s="1"/>
  <c r="C386" i="8"/>
  <c r="L374" i="10" s="1"/>
  <c r="L374" i="14" s="1"/>
  <c r="C387" i="8"/>
  <c r="L375" i="10" s="1"/>
  <c r="L375" i="14" s="1"/>
  <c r="C388" i="8"/>
  <c r="L376" i="10" s="1"/>
  <c r="L376" i="14" s="1"/>
  <c r="C389" i="8"/>
  <c r="L377" i="10" s="1"/>
  <c r="L377" i="14" s="1"/>
  <c r="C390" i="8"/>
  <c r="L378" i="10" s="1"/>
  <c r="L378" i="14" s="1"/>
  <c r="C391" i="8"/>
  <c r="L379" i="10" s="1"/>
  <c r="L379" i="14" s="1"/>
  <c r="C392" i="8"/>
  <c r="L380" i="10" s="1"/>
  <c r="L380" i="14" s="1"/>
  <c r="C393" i="8"/>
  <c r="L381" i="10" s="1"/>
  <c r="L381" i="14" s="1"/>
  <c r="C394" i="8"/>
  <c r="L382" i="10" s="1"/>
  <c r="L382" i="14" s="1"/>
  <c r="C395" i="8"/>
  <c r="L383" i="10" s="1"/>
  <c r="L383" i="14" s="1"/>
  <c r="C396" i="8"/>
  <c r="L384" i="10" s="1"/>
  <c r="L384" i="14" s="1"/>
  <c r="C397" i="8"/>
  <c r="L385" i="10" s="1"/>
  <c r="L385" i="14" s="1"/>
  <c r="C398" i="8"/>
  <c r="L386" i="10" s="1"/>
  <c r="L386" i="14" s="1"/>
  <c r="C399" i="8"/>
  <c r="L387" i="10" s="1"/>
  <c r="L387" i="14" s="1"/>
  <c r="C400" i="8"/>
  <c r="L388" i="10" s="1"/>
  <c r="L388" i="14" s="1"/>
  <c r="C401" i="8"/>
  <c r="L389" i="10" s="1"/>
  <c r="L389" i="14" s="1"/>
  <c r="C402" i="8"/>
  <c r="L390" i="10" s="1"/>
  <c r="L390" i="14" s="1"/>
  <c r="C403" i="8"/>
  <c r="L391" i="10" s="1"/>
  <c r="L391" i="14" s="1"/>
  <c r="C404" i="8"/>
  <c r="L392" i="10" s="1"/>
  <c r="L392" i="14" s="1"/>
  <c r="C405" i="8"/>
  <c r="L393" i="10" s="1"/>
  <c r="L393" i="14" s="1"/>
  <c r="C406" i="8"/>
  <c r="L394" i="10" s="1"/>
  <c r="L394" i="14" s="1"/>
  <c r="C407" i="8"/>
  <c r="L395" i="10" s="1"/>
  <c r="L395" i="14" s="1"/>
  <c r="C408" i="8"/>
  <c r="L396" i="10" s="1"/>
  <c r="L396" i="14" s="1"/>
  <c r="C409" i="8"/>
  <c r="L397" i="10" s="1"/>
  <c r="L397" i="14" s="1"/>
  <c r="C410" i="8"/>
  <c r="L398" i="10" s="1"/>
  <c r="L398" i="14" s="1"/>
  <c r="C411" i="8"/>
  <c r="L399" i="10" s="1"/>
  <c r="L399" i="14" s="1"/>
  <c r="C412" i="8"/>
  <c r="L400" i="10" s="1"/>
  <c r="L400" i="14" s="1"/>
  <c r="C413" i="8"/>
  <c r="L401" i="10" s="1"/>
  <c r="L401" i="14" s="1"/>
  <c r="C414" i="8"/>
  <c r="L402" i="10" s="1"/>
  <c r="L402" i="14" s="1"/>
  <c r="C415" i="8"/>
  <c r="L403" i="10" s="1"/>
  <c r="L403" i="14" s="1"/>
  <c r="C416" i="8"/>
  <c r="L404" i="10" s="1"/>
  <c r="L404" i="14" s="1"/>
  <c r="C417" i="8"/>
  <c r="L405" i="10" s="1"/>
  <c r="L405" i="14" s="1"/>
  <c r="C418" i="8"/>
  <c r="L406" i="10" s="1"/>
  <c r="L406" i="14" s="1"/>
  <c r="C419" i="8"/>
  <c r="L407" i="10" s="1"/>
  <c r="L407" i="14" s="1"/>
  <c r="C420" i="8"/>
  <c r="L408" i="10" s="1"/>
  <c r="L408" i="14" s="1"/>
  <c r="C14" i="8"/>
  <c r="L2" i="10" s="1"/>
  <c r="L2" i="14" s="1"/>
  <c r="D331" i="10" l="1"/>
  <c r="J331" i="10"/>
  <c r="H331" i="10"/>
  <c r="D315" i="10"/>
  <c r="J315" i="10"/>
  <c r="H315" i="10"/>
  <c r="D299" i="10"/>
  <c r="J299" i="10"/>
  <c r="H299" i="10"/>
  <c r="D329" i="10"/>
  <c r="J329" i="10"/>
  <c r="H329" i="10"/>
  <c r="D313" i="10"/>
  <c r="J313" i="10"/>
  <c r="H313" i="10"/>
  <c r="D339" i="10"/>
  <c r="J339" i="10"/>
  <c r="H339" i="10"/>
  <c r="D323" i="10"/>
  <c r="J323" i="10"/>
  <c r="H323" i="10"/>
  <c r="D307" i="10"/>
  <c r="J307" i="10"/>
  <c r="H307" i="10"/>
  <c r="D291" i="10"/>
  <c r="J291" i="10"/>
  <c r="H291" i="10"/>
  <c r="J283" i="10"/>
  <c r="D283" i="10"/>
  <c r="H283" i="10"/>
  <c r="D297" i="10"/>
  <c r="J297" i="10"/>
  <c r="H297" i="10"/>
  <c r="D337" i="10"/>
  <c r="J337" i="10"/>
  <c r="H337" i="10"/>
  <c r="D321" i="10"/>
  <c r="J321" i="10"/>
  <c r="H321" i="10"/>
  <c r="D305" i="10"/>
  <c r="J305" i="10"/>
  <c r="H305" i="10"/>
  <c r="D289" i="10"/>
  <c r="J289" i="10"/>
  <c r="H289" i="10"/>
  <c r="J408" i="10"/>
  <c r="D408" i="10"/>
  <c r="J406" i="10"/>
  <c r="D406" i="10"/>
  <c r="J404" i="10"/>
  <c r="D404" i="10"/>
  <c r="D401" i="10"/>
  <c r="J401" i="10"/>
  <c r="H401" i="10"/>
  <c r="D399" i="10"/>
  <c r="J399" i="10"/>
  <c r="H399" i="10"/>
  <c r="D397" i="10"/>
  <c r="J397" i="10"/>
  <c r="H397" i="10"/>
  <c r="D395" i="10"/>
  <c r="J395" i="10"/>
  <c r="H395" i="10"/>
  <c r="D393" i="10"/>
  <c r="J393" i="10"/>
  <c r="H393" i="10"/>
  <c r="D391" i="10"/>
  <c r="J391" i="10"/>
  <c r="H391" i="10"/>
  <c r="D389" i="10"/>
  <c r="J389" i="10"/>
  <c r="H389" i="10"/>
  <c r="D387" i="10"/>
  <c r="J387" i="10"/>
  <c r="H387" i="10"/>
  <c r="D385" i="10"/>
  <c r="J385" i="10"/>
  <c r="H385" i="10"/>
  <c r="D383" i="10"/>
  <c r="J383" i="10"/>
  <c r="H383" i="10"/>
  <c r="D381" i="10"/>
  <c r="J381" i="10"/>
  <c r="H381" i="10"/>
  <c r="D379" i="10"/>
  <c r="J379" i="10"/>
  <c r="H379" i="10"/>
  <c r="D377" i="10"/>
  <c r="J377" i="10"/>
  <c r="H377" i="10"/>
  <c r="D375" i="10"/>
  <c r="J375" i="10"/>
  <c r="H375" i="10"/>
  <c r="D373" i="10"/>
  <c r="J373" i="10"/>
  <c r="H373" i="10"/>
  <c r="D371" i="10"/>
  <c r="J371" i="10"/>
  <c r="H371" i="10"/>
  <c r="D369" i="10"/>
  <c r="J369" i="10"/>
  <c r="H369" i="10"/>
  <c r="D367" i="10"/>
  <c r="J367" i="10"/>
  <c r="H367" i="10"/>
  <c r="D365" i="10"/>
  <c r="J365" i="10"/>
  <c r="H365" i="10"/>
  <c r="D363" i="10"/>
  <c r="J363" i="10"/>
  <c r="H363" i="10"/>
  <c r="D361" i="10"/>
  <c r="J361" i="10"/>
  <c r="H361" i="10"/>
  <c r="D359" i="10"/>
  <c r="J359" i="10"/>
  <c r="H359" i="10"/>
  <c r="J354" i="10"/>
  <c r="D354" i="10"/>
  <c r="H354" i="10"/>
  <c r="D335" i="10"/>
  <c r="J335" i="10"/>
  <c r="H335" i="10"/>
  <c r="D327" i="10"/>
  <c r="J327" i="10"/>
  <c r="H327" i="10"/>
  <c r="D319" i="10"/>
  <c r="J319" i="10"/>
  <c r="H319" i="10"/>
  <c r="D311" i="10"/>
  <c r="J311" i="10"/>
  <c r="H311" i="10"/>
  <c r="D303" i="10"/>
  <c r="J303" i="10"/>
  <c r="H303" i="10"/>
  <c r="D295" i="10"/>
  <c r="J295" i="10"/>
  <c r="H295" i="10"/>
  <c r="D287" i="10"/>
  <c r="J287" i="10"/>
  <c r="H287" i="10"/>
  <c r="J275" i="10"/>
  <c r="D275" i="10"/>
  <c r="H275" i="10"/>
  <c r="J346" i="10"/>
  <c r="D346" i="10"/>
  <c r="H346" i="10"/>
  <c r="D333" i="10"/>
  <c r="J333" i="10"/>
  <c r="H333" i="10"/>
  <c r="D325" i="10"/>
  <c r="J325" i="10"/>
  <c r="H325" i="10"/>
  <c r="D317" i="10"/>
  <c r="J317" i="10"/>
  <c r="H317" i="10"/>
  <c r="D309" i="10"/>
  <c r="J309" i="10"/>
  <c r="H309" i="10"/>
  <c r="D301" i="10"/>
  <c r="J301" i="10"/>
  <c r="H301" i="10"/>
  <c r="D293" i="10"/>
  <c r="J293" i="10"/>
  <c r="H293" i="10"/>
  <c r="D402" i="10"/>
  <c r="J402" i="10"/>
  <c r="D398" i="10"/>
  <c r="J398" i="10"/>
  <c r="D394" i="10"/>
  <c r="J394" i="10"/>
  <c r="D390" i="10"/>
  <c r="J390" i="10"/>
  <c r="D386" i="10"/>
  <c r="J386" i="10"/>
  <c r="D382" i="10"/>
  <c r="J382" i="10"/>
  <c r="D378" i="10"/>
  <c r="J378" i="10"/>
  <c r="D374" i="10"/>
  <c r="J374" i="10"/>
  <c r="D370" i="10"/>
  <c r="J370" i="10"/>
  <c r="D366" i="10"/>
  <c r="J366" i="10"/>
  <c r="D362" i="10"/>
  <c r="J362" i="10"/>
  <c r="D358" i="10"/>
  <c r="J358" i="10"/>
  <c r="J342" i="10"/>
  <c r="D342" i="10"/>
  <c r="H342" i="10"/>
  <c r="J279" i="10"/>
  <c r="D279" i="10"/>
  <c r="H279" i="10"/>
  <c r="D400" i="10"/>
  <c r="J400" i="10"/>
  <c r="D396" i="10"/>
  <c r="J396" i="10"/>
  <c r="D392" i="10"/>
  <c r="J392" i="10"/>
  <c r="D388" i="10"/>
  <c r="J388" i="10"/>
  <c r="D384" i="10"/>
  <c r="J384" i="10"/>
  <c r="D380" i="10"/>
  <c r="J380" i="10"/>
  <c r="D376" i="10"/>
  <c r="J376" i="10"/>
  <c r="D372" i="10"/>
  <c r="J372" i="10"/>
  <c r="D368" i="10"/>
  <c r="J368" i="10"/>
  <c r="D364" i="10"/>
  <c r="J364" i="10"/>
  <c r="D360" i="10"/>
  <c r="J360" i="10"/>
  <c r="J350" i="10"/>
  <c r="D350" i="10"/>
  <c r="H350" i="10"/>
  <c r="D249" i="10"/>
  <c r="J249" i="10"/>
  <c r="H249" i="10"/>
  <c r="J356" i="10"/>
  <c r="D356" i="10"/>
  <c r="J352" i="10"/>
  <c r="D352" i="10"/>
  <c r="J348" i="10"/>
  <c r="D348" i="10"/>
  <c r="J344" i="10"/>
  <c r="D344" i="10"/>
  <c r="J340" i="10"/>
  <c r="D340" i="10"/>
  <c r="D338" i="10"/>
  <c r="J338" i="10"/>
  <c r="H338" i="10"/>
  <c r="D336" i="10"/>
  <c r="J336" i="10"/>
  <c r="H336" i="10"/>
  <c r="D334" i="10"/>
  <c r="J334" i="10"/>
  <c r="H334" i="10"/>
  <c r="D332" i="10"/>
  <c r="J332" i="10"/>
  <c r="H332" i="10"/>
  <c r="D330" i="10"/>
  <c r="J330" i="10"/>
  <c r="H330" i="10"/>
  <c r="D328" i="10"/>
  <c r="J328" i="10"/>
  <c r="H328" i="10"/>
  <c r="D326" i="10"/>
  <c r="J326" i="10"/>
  <c r="H326" i="10"/>
  <c r="D324" i="10"/>
  <c r="J324" i="10"/>
  <c r="H324" i="10"/>
  <c r="D322" i="10"/>
  <c r="J322" i="10"/>
  <c r="H322" i="10"/>
  <c r="D320" i="10"/>
  <c r="J320" i="10"/>
  <c r="H320" i="10"/>
  <c r="D318" i="10"/>
  <c r="J318" i="10"/>
  <c r="H318" i="10"/>
  <c r="D316" i="10"/>
  <c r="J316" i="10"/>
  <c r="H316" i="10"/>
  <c r="D314" i="10"/>
  <c r="J314" i="10"/>
  <c r="H314" i="10"/>
  <c r="D312" i="10"/>
  <c r="J312" i="10"/>
  <c r="H312" i="10"/>
  <c r="D310" i="10"/>
  <c r="J310" i="10"/>
  <c r="H310" i="10"/>
  <c r="D308" i="10"/>
  <c r="J308" i="10"/>
  <c r="H308" i="10"/>
  <c r="D306" i="10"/>
  <c r="J306" i="10"/>
  <c r="H306" i="10"/>
  <c r="D304" i="10"/>
  <c r="J304" i="10"/>
  <c r="H304" i="10"/>
  <c r="D302" i="10"/>
  <c r="J302" i="10"/>
  <c r="H302" i="10"/>
  <c r="D300" i="10"/>
  <c r="J300" i="10"/>
  <c r="H300" i="10"/>
  <c r="D298" i="10"/>
  <c r="J298" i="10"/>
  <c r="H298" i="10"/>
  <c r="D296" i="10"/>
  <c r="J296" i="10"/>
  <c r="H296" i="10"/>
  <c r="D294" i="10"/>
  <c r="J294" i="10"/>
  <c r="H294" i="10"/>
  <c r="D292" i="10"/>
  <c r="J292" i="10"/>
  <c r="H292" i="10"/>
  <c r="D290" i="10"/>
  <c r="J290" i="10"/>
  <c r="H290" i="10"/>
  <c r="D288" i="10"/>
  <c r="J288" i="10"/>
  <c r="H288" i="10"/>
  <c r="D286" i="10"/>
  <c r="J286" i="10"/>
  <c r="H286" i="10"/>
  <c r="D285" i="10"/>
  <c r="J285" i="10"/>
  <c r="H285" i="10"/>
  <c r="J281" i="10"/>
  <c r="D281" i="10"/>
  <c r="H281" i="10"/>
  <c r="J277" i="10"/>
  <c r="D277" i="10"/>
  <c r="H277" i="10"/>
  <c r="D257" i="10"/>
  <c r="J257" i="10"/>
  <c r="H257" i="10"/>
  <c r="D253" i="10"/>
  <c r="J253" i="10"/>
  <c r="H253" i="10"/>
  <c r="D255" i="10"/>
  <c r="J255" i="10"/>
  <c r="D251" i="10"/>
  <c r="J251" i="10"/>
  <c r="D247" i="10"/>
  <c r="J247" i="10"/>
  <c r="D236" i="10"/>
  <c r="H234" i="10"/>
  <c r="D234" i="10"/>
  <c r="J234" i="10"/>
  <c r="H232" i="10"/>
  <c r="D232" i="10"/>
  <c r="J232" i="10"/>
  <c r="H230" i="10"/>
  <c r="D230" i="10"/>
  <c r="J230" i="10"/>
  <c r="H228" i="10"/>
  <c r="D228" i="10"/>
  <c r="J228" i="10"/>
  <c r="H226" i="10"/>
  <c r="D226" i="10"/>
  <c r="J226" i="10"/>
  <c r="H224" i="10"/>
  <c r="D224" i="10"/>
  <c r="J224" i="10"/>
  <c r="H222" i="10"/>
  <c r="D222" i="10"/>
  <c r="J222" i="10"/>
  <c r="H220" i="10"/>
  <c r="D220" i="10"/>
  <c r="J220" i="10"/>
  <c r="H218" i="10"/>
  <c r="D218" i="10"/>
  <c r="J218" i="10"/>
  <c r="H216" i="10"/>
  <c r="D216" i="10"/>
  <c r="J216" i="10"/>
  <c r="H233" i="10"/>
  <c r="H229" i="10"/>
  <c r="H225" i="10"/>
  <c r="H221" i="10"/>
  <c r="H217" i="10"/>
  <c r="H235" i="10"/>
  <c r="H231" i="10"/>
  <c r="H227" i="10"/>
  <c r="H223" i="10"/>
  <c r="H219" i="10"/>
  <c r="H215" i="10"/>
  <c r="H214" i="10"/>
  <c r="H213" i="10"/>
  <c r="H212" i="10"/>
  <c r="H211" i="10"/>
  <c r="H210" i="10"/>
  <c r="H209" i="10"/>
  <c r="H208" i="10"/>
  <c r="H181" i="10"/>
  <c r="J181" i="10"/>
  <c r="H191" i="10"/>
  <c r="J191" i="10"/>
  <c r="H187" i="10"/>
  <c r="J187" i="10"/>
  <c r="H183" i="10"/>
  <c r="J183" i="10"/>
  <c r="H179" i="10"/>
  <c r="J179" i="10"/>
  <c r="H175" i="10"/>
  <c r="J175" i="10"/>
  <c r="H171" i="10"/>
  <c r="J171" i="10"/>
  <c r="H167" i="10"/>
  <c r="J167" i="10"/>
  <c r="H163" i="10"/>
  <c r="J163" i="10"/>
  <c r="H159" i="10"/>
  <c r="J159" i="10"/>
  <c r="H155" i="10"/>
  <c r="J155" i="10"/>
  <c r="H151" i="10"/>
  <c r="J151" i="10"/>
  <c r="H147" i="10"/>
  <c r="J147" i="10"/>
  <c r="H143" i="10"/>
  <c r="J143" i="10"/>
  <c r="H24" i="10"/>
  <c r="J24" i="10"/>
  <c r="D24" i="10"/>
  <c r="H192" i="10"/>
  <c r="H188" i="10"/>
  <c r="J188" i="10"/>
  <c r="H184" i="10"/>
  <c r="J184" i="10"/>
  <c r="D181" i="10"/>
  <c r="H180" i="10"/>
  <c r="J180" i="10"/>
  <c r="H176" i="10"/>
  <c r="J176" i="10"/>
  <c r="H172" i="10"/>
  <c r="J172" i="10"/>
  <c r="H168" i="10"/>
  <c r="J168" i="10"/>
  <c r="H164" i="10"/>
  <c r="J164" i="10"/>
  <c r="H160" i="10"/>
  <c r="J160" i="10"/>
  <c r="H156" i="10"/>
  <c r="J156" i="10"/>
  <c r="H152" i="10"/>
  <c r="J152" i="10"/>
  <c r="H148" i="10"/>
  <c r="J148" i="10"/>
  <c r="H144" i="10"/>
  <c r="J144" i="10"/>
  <c r="H189" i="10"/>
  <c r="J189" i="10"/>
  <c r="H185" i="10"/>
  <c r="J185" i="10"/>
  <c r="H177" i="10"/>
  <c r="J177" i="10"/>
  <c r="H173" i="10"/>
  <c r="J173" i="10"/>
  <c r="H169" i="10"/>
  <c r="J169" i="10"/>
  <c r="H165" i="10"/>
  <c r="J165" i="10"/>
  <c r="H161" i="10"/>
  <c r="J161" i="10"/>
  <c r="H157" i="10"/>
  <c r="J157" i="10"/>
  <c r="H153" i="10"/>
  <c r="J153" i="10"/>
  <c r="H149" i="10"/>
  <c r="J149" i="10"/>
  <c r="H145" i="10"/>
  <c r="J145" i="10"/>
  <c r="H141" i="10"/>
  <c r="J141" i="10"/>
  <c r="D193" i="10"/>
  <c r="D191" i="10"/>
  <c r="H190" i="10"/>
  <c r="J190" i="10"/>
  <c r="D187" i="10"/>
  <c r="H186" i="10"/>
  <c r="J186" i="10"/>
  <c r="D183" i="10"/>
  <c r="H182" i="10"/>
  <c r="J182" i="10"/>
  <c r="D179" i="10"/>
  <c r="H178" i="10"/>
  <c r="J178" i="10"/>
  <c r="D175" i="10"/>
  <c r="H174" i="10"/>
  <c r="J174" i="10"/>
  <c r="D171" i="10"/>
  <c r="H170" i="10"/>
  <c r="J170" i="10"/>
  <c r="D167" i="10"/>
  <c r="H166" i="10"/>
  <c r="J166" i="10"/>
  <c r="D163" i="10"/>
  <c r="H162" i="10"/>
  <c r="J162" i="10"/>
  <c r="D159" i="10"/>
  <c r="H158" i="10"/>
  <c r="J158" i="10"/>
  <c r="D155" i="10"/>
  <c r="H154" i="10"/>
  <c r="J154" i="10"/>
  <c r="D151" i="10"/>
  <c r="H150" i="10"/>
  <c r="J150" i="10"/>
  <c r="D147" i="10"/>
  <c r="H146" i="10"/>
  <c r="J146" i="10"/>
  <c r="D143" i="10"/>
  <c r="H142" i="10"/>
  <c r="J142" i="10"/>
  <c r="J140" i="10"/>
  <c r="H68" i="10"/>
  <c r="D68" i="10"/>
  <c r="J68" i="10"/>
  <c r="H66" i="10"/>
  <c r="D66" i="10"/>
  <c r="J66" i="10"/>
  <c r="H64" i="10"/>
  <c r="D64" i="10"/>
  <c r="J64" i="10"/>
  <c r="H62" i="10"/>
  <c r="D62" i="10"/>
  <c r="J62" i="10"/>
  <c r="D61" i="10"/>
  <c r="J61" i="10"/>
  <c r="D60" i="10"/>
  <c r="J60" i="10"/>
  <c r="D58" i="10"/>
  <c r="J58" i="10"/>
  <c r="H58" i="10"/>
  <c r="D56" i="10"/>
  <c r="J56" i="10"/>
  <c r="H56" i="10"/>
  <c r="D54" i="10"/>
  <c r="J54" i="10"/>
  <c r="H54" i="10"/>
  <c r="D52" i="10"/>
  <c r="J52" i="10"/>
  <c r="H52" i="10"/>
  <c r="D50" i="10"/>
  <c r="J50" i="10"/>
  <c r="H50" i="10"/>
  <c r="D48" i="10"/>
  <c r="J48" i="10"/>
  <c r="H48" i="10"/>
  <c r="D46" i="10"/>
  <c r="J46" i="10"/>
  <c r="H46" i="10"/>
  <c r="D44" i="10"/>
  <c r="J44" i="10"/>
  <c r="H44" i="10"/>
  <c r="D42" i="10"/>
  <c r="J42" i="10"/>
  <c r="H42" i="10"/>
  <c r="D40" i="10"/>
  <c r="J40" i="10"/>
  <c r="H40" i="10"/>
  <c r="D38" i="10"/>
  <c r="J38" i="10"/>
  <c r="H38" i="10"/>
  <c r="H25" i="10"/>
  <c r="D25" i="10"/>
  <c r="J25" i="10"/>
  <c r="H69" i="10"/>
  <c r="H65" i="10"/>
  <c r="D59" i="10"/>
  <c r="J59" i="10"/>
  <c r="H59" i="10"/>
  <c r="D55" i="10"/>
  <c r="J55" i="10"/>
  <c r="H55" i="10"/>
  <c r="D51" i="10"/>
  <c r="J51" i="10"/>
  <c r="H51" i="10"/>
  <c r="D47" i="10"/>
  <c r="J47" i="10"/>
  <c r="H47" i="10"/>
  <c r="D43" i="10"/>
  <c r="J43" i="10"/>
  <c r="H43" i="10"/>
  <c r="D39" i="10"/>
  <c r="J39" i="10"/>
  <c r="H39" i="10"/>
  <c r="H17" i="10"/>
  <c r="D17" i="10"/>
  <c r="J17" i="10"/>
  <c r="H16" i="10"/>
  <c r="D16" i="10"/>
  <c r="J16" i="10"/>
  <c r="H67" i="10"/>
  <c r="H63" i="10"/>
  <c r="D57" i="10"/>
  <c r="J57" i="10"/>
  <c r="H57" i="10"/>
  <c r="D53" i="10"/>
  <c r="J53" i="10"/>
  <c r="H53" i="10"/>
  <c r="D49" i="10"/>
  <c r="J49" i="10"/>
  <c r="H49" i="10"/>
  <c r="D45" i="10"/>
  <c r="J45" i="10"/>
  <c r="H45" i="10"/>
  <c r="D41" i="10"/>
  <c r="J41" i="10"/>
  <c r="H41" i="10"/>
  <c r="H33" i="10"/>
  <c r="D33" i="10"/>
  <c r="J33" i="10"/>
  <c r="H32" i="10"/>
  <c r="D32" i="10"/>
  <c r="J32" i="10"/>
  <c r="D37" i="10"/>
  <c r="J37" i="10"/>
  <c r="H28" i="10"/>
  <c r="H21" i="10"/>
  <c r="D21" i="10"/>
  <c r="J21" i="10"/>
  <c r="H36" i="10"/>
  <c r="H29" i="10"/>
  <c r="D29" i="10"/>
  <c r="J29" i="10"/>
  <c r="H20" i="10"/>
  <c r="H35" i="10"/>
  <c r="J34" i="10"/>
  <c r="H31" i="10"/>
  <c r="J30" i="10"/>
  <c r="H27" i="10"/>
  <c r="J26" i="10"/>
  <c r="H23" i="10"/>
  <c r="J22" i="10"/>
  <c r="H19" i="10"/>
  <c r="J18" i="10"/>
  <c r="H15" i="10"/>
  <c r="H34" i="10"/>
  <c r="H30" i="10"/>
  <c r="H26" i="10"/>
  <c r="H22" i="10"/>
  <c r="H18" i="10"/>
  <c r="H14" i="10"/>
  <c r="H13" i="10"/>
  <c r="H12" i="10"/>
  <c r="H11" i="10"/>
  <c r="H10" i="10"/>
  <c r="H9" i="10"/>
  <c r="D5" i="10"/>
  <c r="D4" i="10"/>
  <c r="D8" i="10"/>
  <c r="D7" i="10"/>
  <c r="D6" i="10"/>
  <c r="H8" i="10"/>
  <c r="H7" i="10"/>
  <c r="H6" i="10"/>
  <c r="H5" i="10"/>
  <c r="H4" i="10"/>
  <c r="H3" i="10"/>
  <c r="A2" i="10"/>
  <c r="CO2" i="10" l="1"/>
  <c r="CK2" i="10"/>
  <c r="BB2" i="10"/>
  <c r="BA2" i="10"/>
  <c r="M2" i="14" s="1"/>
  <c r="AE2" i="10"/>
  <c r="AD2" i="10"/>
  <c r="AC2" i="10"/>
  <c r="AB2" i="10"/>
  <c r="O2" i="10"/>
  <c r="O2" i="14" s="1"/>
  <c r="CN2" i="10"/>
  <c r="CL2" i="10"/>
  <c r="M2" i="10"/>
  <c r="CM2" i="10"/>
  <c r="K2" i="10"/>
  <c r="I2" i="10"/>
  <c r="J2" i="10" s="1"/>
  <c r="G2" i="10"/>
  <c r="H2" i="10" s="1"/>
  <c r="B2" i="10"/>
  <c r="P2" i="10"/>
  <c r="D2" i="10"/>
  <c r="AJ5" i="1" l="1"/>
  <c r="AJ8" i="1"/>
  <c r="AJ7" i="1"/>
  <c r="AJ6" i="1"/>
  <c r="AK8" i="1" l="1"/>
  <c r="AK14" i="1"/>
  <c r="AK16" i="1"/>
  <c r="AK9" i="1"/>
  <c r="AK5" i="1"/>
  <c r="AK12" i="1"/>
  <c r="AK11" i="1"/>
  <c r="AK6" i="1"/>
  <c r="AK7" i="1"/>
  <c r="AK15" i="1"/>
  <c r="AK10" i="1"/>
  <c r="AK13" i="1"/>
</calcChain>
</file>

<file path=xl/sharedStrings.xml><?xml version="1.0" encoding="utf-8"?>
<sst xmlns="http://schemas.openxmlformats.org/spreadsheetml/2006/main" count="5894" uniqueCount="2500">
  <si>
    <t>N° pièce de référence</t>
  </si>
  <si>
    <t>Date de la pièce</t>
  </si>
  <si>
    <t>Date comptable de la pièce</t>
  </si>
  <si>
    <t>Periode</t>
  </si>
  <si>
    <t>Réference</t>
  </si>
  <si>
    <t>Texte d'en-tête du document</t>
  </si>
  <si>
    <t>Type de pièce</t>
  </si>
  <si>
    <t>Société</t>
  </si>
  <si>
    <t>Devise</t>
  </si>
  <si>
    <t>Clé de comptabilisation</t>
  </si>
  <si>
    <t>Compte</t>
  </si>
  <si>
    <t>Montant (Devise Locale)</t>
  </si>
  <si>
    <t>Montant (Devise pièce)</t>
  </si>
  <si>
    <t>Code TVA</t>
  </si>
  <si>
    <t>Calcul Tax</t>
  </si>
  <si>
    <t>Montant TVA</t>
  </si>
  <si>
    <t>Texte du poste</t>
  </si>
  <si>
    <t>Date de valeur</t>
  </si>
  <si>
    <t>Date due</t>
  </si>
  <si>
    <t>Type Transaction</t>
  </si>
  <si>
    <t>Nº de la société S/L du partenaire</t>
  </si>
  <si>
    <t>Centre de cout</t>
  </si>
  <si>
    <t>Imputation projet</t>
  </si>
  <si>
    <t>Numéro d'ordre</t>
  </si>
  <si>
    <t>Centre de profit</t>
  </si>
  <si>
    <t>Article</t>
  </si>
  <si>
    <t>Quantité</t>
  </si>
  <si>
    <t>Unité de quantité</t>
  </si>
  <si>
    <t>Division</t>
  </si>
  <si>
    <t>Code compte général spécial</t>
  </si>
  <si>
    <t>Personnel N°</t>
  </si>
  <si>
    <t>Nº d'affectation</t>
  </si>
  <si>
    <t>Réference 1</t>
  </si>
  <si>
    <t>Réference 2</t>
  </si>
  <si>
    <t>Réference 3</t>
  </si>
  <si>
    <t>Conditions de paiement</t>
  </si>
  <si>
    <t>Mode paiement</t>
  </si>
  <si>
    <t>Blocage des paiements</t>
  </si>
  <si>
    <t>Jours escompte 1</t>
  </si>
  <si>
    <t>Pourcentage escompte 1</t>
  </si>
  <si>
    <t>Jours escompte 2</t>
  </si>
  <si>
    <t>Pourcentage escompte 2</t>
  </si>
  <si>
    <t>Date limite pour condition nette</t>
  </si>
  <si>
    <t>Montant escompte en DP</t>
  </si>
  <si>
    <t>N° pièce de la facture à laquelle l'opération est affectée</t>
  </si>
  <si>
    <t>Exerc.comptable de la facture correspondante (pour avoirs)</t>
  </si>
  <si>
    <t>Poste de la facture correspondante</t>
  </si>
  <si>
    <t>Montant soumis au régime d'escompte (en DP)</t>
  </si>
  <si>
    <t>Type de document de vente</t>
  </si>
  <si>
    <t>Type de poste de document commercial</t>
  </si>
  <si>
    <t>Client</t>
  </si>
  <si>
    <t>Groupe de clients</t>
  </si>
  <si>
    <t>Pays de destination</t>
  </si>
  <si>
    <t>Motif de la commande</t>
  </si>
  <si>
    <t>Clé synthétique pour une banque société</t>
  </si>
  <si>
    <t>Nouveau code société</t>
  </si>
  <si>
    <t>Domaine d'activité</t>
  </si>
  <si>
    <t>Fund Center</t>
  </si>
  <si>
    <t>Withholding tax Type</t>
  </si>
  <si>
    <t>Code déclaration d'honoraires</t>
  </si>
  <si>
    <t>Montant de base honoraires en devise pièce</t>
  </si>
  <si>
    <t>Type banque partenaire</t>
  </si>
  <si>
    <t>Numéro du document d'achat</t>
  </si>
  <si>
    <t>Numéro de poste du document d'achat</t>
  </si>
  <si>
    <t>Tax Reporting Date</t>
  </si>
  <si>
    <t>Determine tax base</t>
  </si>
  <si>
    <t>Trading Partner's Business Area</t>
  </si>
  <si>
    <t>Nom1</t>
  </si>
  <si>
    <t>Nom2</t>
  </si>
  <si>
    <t>Rue</t>
  </si>
  <si>
    <t>Ville</t>
  </si>
  <si>
    <t>Pays</t>
  </si>
  <si>
    <t>Code postal</t>
  </si>
  <si>
    <t>Clé bancaire</t>
  </si>
  <si>
    <t>N° compte bancaire</t>
  </si>
  <si>
    <t>Pays de la banque</t>
  </si>
  <si>
    <t>Clé R.I.B.</t>
  </si>
  <si>
    <t>Numéro d'identification de la TVA</t>
  </si>
  <si>
    <t>N° SIRET 1</t>
  </si>
  <si>
    <t>Type de taxe</t>
  </si>
  <si>
    <t>Tax Number 3</t>
  </si>
  <si>
    <t>Fond</t>
  </si>
  <si>
    <t>Base Amount</t>
  </si>
  <si>
    <t>Payment Reference</t>
  </si>
  <si>
    <t>Long Text</t>
  </si>
  <si>
    <t>Accounting text</t>
  </si>
  <si>
    <t>Sales organization</t>
  </si>
  <si>
    <t>Distribution channels</t>
  </si>
  <si>
    <t>PA</t>
  </si>
  <si>
    <t>EUR</t>
  </si>
  <si>
    <t>Q0</t>
  </si>
  <si>
    <t>M</t>
  </si>
  <si>
    <t>Sociétés</t>
  </si>
  <si>
    <t xml:space="preserve">compte </t>
  </si>
  <si>
    <t>libellé</t>
  </si>
  <si>
    <t xml:space="preserve">Capital social                                    </t>
  </si>
  <si>
    <t xml:space="preserve">Primes d'émission                                 </t>
  </si>
  <si>
    <t xml:space="preserve">Primes d'apport                                   </t>
  </si>
  <si>
    <t xml:space="preserve">Réserve légale                                    </t>
  </si>
  <si>
    <t xml:space="preserve">Réserve réglementée + value nette à long terme    </t>
  </si>
  <si>
    <t xml:space="preserve">Autres réserves                                   </t>
  </si>
  <si>
    <t xml:space="preserve">Report à nouveau                                  </t>
  </si>
  <si>
    <t xml:space="preserve">Report à nouveau debiteur                         </t>
  </si>
  <si>
    <t xml:space="preserve">Résultat en instance affectation (bénéfice)       </t>
  </si>
  <si>
    <t xml:space="preserve">Résultat en instance affectation (perte)          </t>
  </si>
  <si>
    <t xml:space="preserve">Subventions Genzyme                               </t>
  </si>
  <si>
    <t xml:space="preserve">Subv equipement (collectif immo)                  </t>
  </si>
  <si>
    <t xml:space="preserve">Subvention invest non collectif                   </t>
  </si>
  <si>
    <t xml:space="preserve">Subvention invest Genzyme/résultat                </t>
  </si>
  <si>
    <t xml:space="preserve">Subvention equipement                             </t>
  </si>
  <si>
    <t xml:space="preserve">Subvention invest bassin                          </t>
  </si>
  <si>
    <t xml:space="preserve">Subv SRAS                                         </t>
  </si>
  <si>
    <t xml:space="preserve">Subvention compte d'attente                       </t>
  </si>
  <si>
    <t xml:space="preserve">Provision pour investissement                     </t>
  </si>
  <si>
    <t xml:space="preserve">Provision pour hausse des prix                    </t>
  </si>
  <si>
    <t xml:space="preserve">Provision pour implantation à l'étranger          </t>
  </si>
  <si>
    <t xml:space="preserve">Amortisements dérogatoires                        </t>
  </si>
  <si>
    <t xml:space="preserve">Amorti déro.financier                             </t>
  </si>
  <si>
    <t xml:space="preserve">Provision pour perte de change (financière)       </t>
  </si>
  <si>
    <t xml:space="preserve">Provision pour perte de change (non financière)   </t>
  </si>
  <si>
    <t xml:space="preserve">provision R&amp;C MDT                                 </t>
  </si>
  <si>
    <t xml:space="preserve">Provisions pour retours produits périmés          </t>
  </si>
  <si>
    <t xml:space="preserve">provision autres risques exceptionnels CT         </t>
  </si>
  <si>
    <t xml:space="preserve">prov RC litiges LT                                </t>
  </si>
  <si>
    <t xml:space="preserve">Prov rc garanties données                         </t>
  </si>
  <si>
    <t xml:space="preserve">Prov RC risques filiales                          </t>
  </si>
  <si>
    <t xml:space="preserve">Prov RC risques produits                          </t>
  </si>
  <si>
    <t xml:space="preserve">provision autres risques exceptionnels LT         </t>
  </si>
  <si>
    <t xml:space="preserve">Prov environnement LT                             </t>
  </si>
  <si>
    <t xml:space="preserve">Prov RC Court terme                               </t>
  </si>
  <si>
    <t xml:space="preserve">Prov RC risques produits part CT                  </t>
  </si>
  <si>
    <t xml:space="preserve">prov retraites                                    </t>
  </si>
  <si>
    <t xml:space="preserve">Prov environnement CT                             </t>
  </si>
  <si>
    <t xml:space="preserve">RC Indemn TRansactionnelles                       </t>
  </si>
  <si>
    <t xml:space="preserve">RC accord IDR                                     </t>
  </si>
  <si>
    <t xml:space="preserve">prov R&amp;C prestations médicales                    </t>
  </si>
  <si>
    <t xml:space="preserve">Prov litiges except CT                            </t>
  </si>
  <si>
    <t xml:space="preserve">Prov litiges except LT                            </t>
  </si>
  <si>
    <t xml:space="preserve">Provisions pensions et obligations militaires     </t>
  </si>
  <si>
    <t xml:space="preserve">provisions MDT                                    </t>
  </si>
  <si>
    <t xml:space="preserve">prov prestations medicales                        </t>
  </si>
  <si>
    <t xml:space="preserve">prov ch soc PSU                                   </t>
  </si>
  <si>
    <t xml:space="preserve">Prov restructuring LT                             </t>
  </si>
  <si>
    <t xml:space="preserve">Prov restructuring CT                             </t>
  </si>
  <si>
    <t xml:space="preserve">prov restructuring hors IFC                       </t>
  </si>
  <si>
    <t xml:space="preserve">Provision pour risque fiscal                      </t>
  </si>
  <si>
    <t xml:space="preserve">Provision IS/propre implantation                  </t>
  </si>
  <si>
    <t xml:space="preserve">Provision pour abondement interessement           </t>
  </si>
  <si>
    <t xml:space="preserve">SG prêt 1.9 M DEM +1an                            </t>
  </si>
  <si>
    <t xml:space="preserve">SG emprunt 1.9 M DEM (part -1an)                  </t>
  </si>
  <si>
    <t xml:space="preserve">SG prêt 2.5 M DEM -1an                            </t>
  </si>
  <si>
    <t xml:space="preserve">CN LT 400-18 (-1an)                               </t>
  </si>
  <si>
    <t xml:space="preserve">Emprunt Group collectif                           </t>
  </si>
  <si>
    <t xml:space="preserve">AVENTIS SA emprunt -1an                           </t>
  </si>
  <si>
    <t xml:space="preserve">ConnaughtBV prêt-1an                              </t>
  </si>
  <si>
    <t xml:space="preserve">Emprunt Connaught BV (usd)                        </t>
  </si>
  <si>
    <t xml:space="preserve">Emprunt Connaught (frf)                           </t>
  </si>
  <si>
    <t xml:space="preserve">Emprunt Agence Eau Seine Normandie                </t>
  </si>
  <si>
    <t xml:space="preserve">Emprunt + 1 an Agence Eau Seine Normandie         </t>
  </si>
  <si>
    <t xml:space="preserve">Réévaluation emprunts LT                          </t>
  </si>
  <si>
    <t xml:space="preserve">Interets emprunts aupres des ets de credit        </t>
  </si>
  <si>
    <t xml:space="preserve">Intérêts autres emprunts                          </t>
  </si>
  <si>
    <t xml:space="preserve">Inrerets / emprunts groupe                        </t>
  </si>
  <si>
    <t xml:space="preserve">Interet groupe CGS K                              </t>
  </si>
  <si>
    <t xml:space="preserve">Compte de liaison BdR-Marcy                       </t>
  </si>
  <si>
    <t xml:space="preserve">Compte de liaison BdR-VdR                         </t>
  </si>
  <si>
    <t xml:space="preserve">Compte de liaison Marcy-VdR                       </t>
  </si>
  <si>
    <t xml:space="preserve">Compte de liaison immos (Primmo)                  </t>
  </si>
  <si>
    <t xml:space="preserve">Asset Clearing account for SLO operation          </t>
  </si>
  <si>
    <t xml:space="preserve">GL Clearing account for SLO operation             </t>
  </si>
  <si>
    <t xml:space="preserve">Compte de liaison SPSA -  SPNVL                   </t>
  </si>
  <si>
    <t xml:space="preserve">Compte de liaison SPNVL  pour SPSA                </t>
  </si>
  <si>
    <t xml:space="preserve">Brevets, marques, licences                        </t>
  </si>
  <si>
    <t xml:space="preserve">LIcences IS                                       </t>
  </si>
  <si>
    <t xml:space="preserve">Autres droits AA                                  </t>
  </si>
  <si>
    <t xml:space="preserve">Pdt marques et tech                               </t>
  </si>
  <si>
    <t xml:space="preserve">QUOTAS D'EMISSION                                 </t>
  </si>
  <si>
    <t xml:space="preserve">Droit au bail                                     </t>
  </si>
  <si>
    <t xml:space="preserve">fond de commerce                                  </t>
  </si>
  <si>
    <t xml:space="preserve">Logiciels                                         </t>
  </si>
  <si>
    <t xml:space="preserve">Films                                             </t>
  </si>
  <si>
    <t xml:space="preserve">Logiciels Marnes                                  </t>
  </si>
  <si>
    <t xml:space="preserve">Films Marnes                                      </t>
  </si>
  <si>
    <t xml:space="preserve">Programmes informatiques                          </t>
  </si>
  <si>
    <t xml:space="preserve">Terrains nus                                      </t>
  </si>
  <si>
    <t xml:space="preserve">Terrains aménagés                                 </t>
  </si>
  <si>
    <t xml:space="preserve">AAI terrains                                      </t>
  </si>
  <si>
    <t xml:space="preserve">AAI terrains Marnes                               </t>
  </si>
  <si>
    <t>Bâtiments industriels, administratifs, commerciaux</t>
  </si>
  <si>
    <t xml:space="preserve">Bâtiments recherche                               </t>
  </si>
  <si>
    <t xml:space="preserve">AAI constructions                                 </t>
  </si>
  <si>
    <t xml:space="preserve">AAI construction recherche                        </t>
  </si>
  <si>
    <t xml:space="preserve">AAI constructions Marnes                          </t>
  </si>
  <si>
    <t xml:space="preserve">Ouvrages d'infrastructure                         </t>
  </si>
  <si>
    <t xml:space="preserve">AAI installations spécifiques sur sols propres    </t>
  </si>
  <si>
    <t>AAI installations specifiques/sol propre recherche</t>
  </si>
  <si>
    <t xml:space="preserve">Matériel et outillage industriel                  </t>
  </si>
  <si>
    <t xml:space="preserve">Matériel et outillage industriel recherche        </t>
  </si>
  <si>
    <t xml:space="preserve">Matériel industriel à l'étranger                  </t>
  </si>
  <si>
    <t xml:space="preserve">Matériel et outillage industriel Marnes           </t>
  </si>
  <si>
    <t xml:space="preserve">Matériel et outillage à l'étranger Marnes         </t>
  </si>
  <si>
    <t xml:space="preserve">Matériel et outillage                             </t>
  </si>
  <si>
    <t xml:space="preserve">AAI matériel et outillage industriel              </t>
  </si>
  <si>
    <t xml:space="preserve">AAI matériel et outillage industriel recherche    </t>
  </si>
  <si>
    <t xml:space="preserve">AAI constructions louées                          </t>
  </si>
  <si>
    <t xml:space="preserve">AAI constructions louées Marnes                   </t>
  </si>
  <si>
    <t xml:space="preserve">AAI divers Marnes                                 </t>
  </si>
  <si>
    <t xml:space="preserve">Matériel de transport tourisme                    </t>
  </si>
  <si>
    <t xml:space="preserve">Matériel de transport utilitaire                  </t>
  </si>
  <si>
    <t xml:space="preserve">Matériel de transport à l'étranger                </t>
  </si>
  <si>
    <t xml:space="preserve">Matériel de transport Marnes                      </t>
  </si>
  <si>
    <t xml:space="preserve">Matériel de bureau                                </t>
  </si>
  <si>
    <t xml:space="preserve">Matériel de bureau recherche                      </t>
  </si>
  <si>
    <t xml:space="preserve">Matériel de bureau Marnes                         </t>
  </si>
  <si>
    <t xml:space="preserve">Matériel de bureau à l'étranger                   </t>
  </si>
  <si>
    <t xml:space="preserve">Matériel informatique DSI                         </t>
  </si>
  <si>
    <t xml:space="preserve">Mobilier                                          </t>
  </si>
  <si>
    <t xml:space="preserve">Mobilier recherche                                </t>
  </si>
  <si>
    <t xml:space="preserve">Mobilier Marnes                                   </t>
  </si>
  <si>
    <t xml:space="preserve">Mobilier à l'étranger                             </t>
  </si>
  <si>
    <t xml:space="preserve">Matériel à usage social                           </t>
  </si>
  <si>
    <t xml:space="preserve">Matériel à usage social Marnes                    </t>
  </si>
  <si>
    <t xml:space="preserve">Autres immobilisations corporelles                </t>
  </si>
  <si>
    <t>Installations techniques, matériel outillage indus</t>
  </si>
  <si>
    <t xml:space="preserve">Inst technique, matériel outillage recherche      </t>
  </si>
  <si>
    <t xml:space="preserve">Immos en-cours sur affaires                       </t>
  </si>
  <si>
    <t xml:space="preserve">Autres immos en-cours                             </t>
  </si>
  <si>
    <t xml:space="preserve">Far autos/immos affaires                          </t>
  </si>
  <si>
    <t xml:space="preserve">iec corporelles                                   </t>
  </si>
  <si>
    <t xml:space="preserve">iec incorporelles                                 </t>
  </si>
  <si>
    <t xml:space="preserve">Avances et acomptes/immos incorporelles           </t>
  </si>
  <si>
    <t xml:space="preserve">Avances et acomptes/immos corporelles             </t>
  </si>
  <si>
    <t xml:space="preserve">Avances et acomptes/immos corporelles (CGS I)     </t>
  </si>
  <si>
    <t xml:space="preserve">Titres part. stés françaises                      </t>
  </si>
  <si>
    <t xml:space="preserve">Titres part. stés étrangères                      </t>
  </si>
  <si>
    <t xml:space="preserve">Titres part. SE françaises                        </t>
  </si>
  <si>
    <t xml:space="preserve">Titres part. SE étrangères                        </t>
  </si>
  <si>
    <t xml:space="preserve">Titres part. SI françaises                        </t>
  </si>
  <si>
    <t xml:space="preserve">Titres part. SI étrangères                        </t>
  </si>
  <si>
    <t xml:space="preserve">pret filiale SME                                  </t>
  </si>
  <si>
    <t xml:space="preserve">Prêts aux filiales non consolidées                </t>
  </si>
  <si>
    <t xml:space="preserve">Réévaluation, prêts CT                            </t>
  </si>
  <si>
    <t xml:space="preserve">Titres non appelés, non libérés                   </t>
  </si>
  <si>
    <t xml:space="preserve">Autres titres immobilisés                         </t>
  </si>
  <si>
    <t xml:space="preserve">Prêts RP (non collectif)                          </t>
  </si>
  <si>
    <t xml:space="preserve">Prêts au personnel (non collectif)                </t>
  </si>
  <si>
    <t xml:space="preserve">Prêts actions RP (collectif)                      </t>
  </si>
  <si>
    <t xml:space="preserve">Prêts collectif                                   </t>
  </si>
  <si>
    <t xml:space="preserve">Prêts actions sanofi  (collectif cgs 3)           </t>
  </si>
  <si>
    <t xml:space="preserve">Prêts actions Sanofi (non collectif)              </t>
  </si>
  <si>
    <t xml:space="preserve">Dépôts de garantie versés                         </t>
  </si>
  <si>
    <t xml:space="preserve">Dépôts de garantie versés (lettrable)             </t>
  </si>
  <si>
    <t xml:space="preserve">Retraites-régimes sur financés                    </t>
  </si>
  <si>
    <t xml:space="preserve">Amortissements brevets, marques, licences         </t>
  </si>
  <si>
    <t xml:space="preserve">Amortissements autres droits AA                   </t>
  </si>
  <si>
    <t>Amortissements produits marques et technologies AA</t>
  </si>
  <si>
    <t xml:space="preserve">Amortissement IS licences                         </t>
  </si>
  <si>
    <t xml:space="preserve">Amortissement fonds de commerce                   </t>
  </si>
  <si>
    <t xml:space="preserve">Amortissements logiciels                          </t>
  </si>
  <si>
    <t xml:space="preserve">Amortissements films                              </t>
  </si>
  <si>
    <t xml:space="preserve">Amortissement logiciels Marnes                    </t>
  </si>
  <si>
    <t xml:space="preserve">Amortissement films Marnes                        </t>
  </si>
  <si>
    <t xml:space="preserve">Amortissements Films                              </t>
  </si>
  <si>
    <t xml:space="preserve">Amortissements Logiciels                          </t>
  </si>
  <si>
    <t xml:space="preserve">licences mes 2001                                 </t>
  </si>
  <si>
    <t xml:space="preserve">Dépréciations terrains vacants                    </t>
  </si>
  <si>
    <t xml:space="preserve">Dépréciation terrains occupés                     </t>
  </si>
  <si>
    <t xml:space="preserve">Amortissements AAI terrains                       </t>
  </si>
  <si>
    <t xml:space="preserve">Amortissements AAI terrains Marnes                </t>
  </si>
  <si>
    <t xml:space="preserve">Amortissements constructions                      </t>
  </si>
  <si>
    <t xml:space="preserve">Amortissements constructions recherche            </t>
  </si>
  <si>
    <t xml:space="preserve">Amortissements AAI constructions Marnes           </t>
  </si>
  <si>
    <t xml:space="preserve">batiments mes 2001                                </t>
  </si>
  <si>
    <t xml:space="preserve">Amortissements AAI constructions                  </t>
  </si>
  <si>
    <t xml:space="preserve">Amortissements AAI constructions recherche        </t>
  </si>
  <si>
    <t xml:space="preserve">Amortissements ouvrages d'infrastructure          </t>
  </si>
  <si>
    <t xml:space="preserve">Amortissements AAI spécifiques/sols propres       </t>
  </si>
  <si>
    <t xml:space="preserve">Amortissements AAI spécifiques recherche          </t>
  </si>
  <si>
    <t xml:space="preserve">Amortissements matériel et outillage industriels  </t>
  </si>
  <si>
    <t xml:space="preserve">Amortissements matériel et outillage recherche    </t>
  </si>
  <si>
    <t xml:space="preserve">Amortissements matériel outillage à l'étranger    </t>
  </si>
  <si>
    <t xml:space="preserve">Amortissement matériel &amp; outillage Marnes         </t>
  </si>
  <si>
    <t xml:space="preserve">Amort matériel et outillage étranger Marnes       </t>
  </si>
  <si>
    <t>Amortissement AAI matériel et outillage industriel</t>
  </si>
  <si>
    <t xml:space="preserve">Amortissement AAI matériel outillage recherche    </t>
  </si>
  <si>
    <t xml:space="preserve">Autres mes 2001                                   </t>
  </si>
  <si>
    <t xml:space="preserve">Amortissements AAI constructions louées           </t>
  </si>
  <si>
    <t xml:space="preserve">Amortissements AAI constructions louées Marnes    </t>
  </si>
  <si>
    <t xml:space="preserve">Amort AAI divers Marnes                           </t>
  </si>
  <si>
    <t xml:space="preserve">Amortissements matériel de transport tourisme     </t>
  </si>
  <si>
    <t xml:space="preserve">Amortissement matériel de transport utilitaire    </t>
  </si>
  <si>
    <t xml:space="preserve">Amortissements matériel de transport à l'étranger </t>
  </si>
  <si>
    <t xml:space="preserve">Amortissement matériel transport Marnes           </t>
  </si>
  <si>
    <t xml:space="preserve">Amortissements matériel de bureau                 </t>
  </si>
  <si>
    <t xml:space="preserve">Amortissement matériel de bureau recherche        </t>
  </si>
  <si>
    <t xml:space="preserve">Amortissement matériel info DSI                   </t>
  </si>
  <si>
    <t xml:space="preserve">Amortissement matériel bureau Marnes              </t>
  </si>
  <si>
    <t xml:space="preserve">Amortissement matériel bureau étranger            </t>
  </si>
  <si>
    <t xml:space="preserve">Amortissements mobilier                           </t>
  </si>
  <si>
    <t xml:space="preserve">Amortissement mobilier recherche                  </t>
  </si>
  <si>
    <t xml:space="preserve">Amortissement mobilier étranger                   </t>
  </si>
  <si>
    <t xml:space="preserve">Amortissements matériel à usage social            </t>
  </si>
  <si>
    <t xml:space="preserve">Amortissement matériel usage social Marnes        </t>
  </si>
  <si>
    <t xml:space="preserve">Dépréciation quota d'emission                     </t>
  </si>
  <si>
    <t xml:space="preserve">Dépréciation immos albumine                       </t>
  </si>
  <si>
    <t xml:space="preserve">Dépreciation des batiments                        </t>
  </si>
  <si>
    <t xml:space="preserve">Dépréciation  matériel et outillage industriel    </t>
  </si>
  <si>
    <t>Dépreciation  immobilisations corporelles en cours</t>
  </si>
  <si>
    <t xml:space="preserve">Dépréciation pour provision Amortissement incorp  </t>
  </si>
  <si>
    <t xml:space="preserve">Provisions dépréciation titres                    </t>
  </si>
  <si>
    <t xml:space="preserve">Provisions dépréciation titres SME                </t>
  </si>
  <si>
    <t xml:space="preserve">Provisions dépréciation titres non conso          </t>
  </si>
  <si>
    <t xml:space="preserve">provisions pret GROUPE SME                        </t>
  </si>
  <si>
    <t xml:space="preserve">Provisions prêts divers                           </t>
  </si>
  <si>
    <t xml:space="preserve">Provision dépréciation autres immos financières   </t>
  </si>
  <si>
    <t xml:space="preserve">Provisions prêts filiales                         </t>
  </si>
  <si>
    <t xml:space="preserve">Stock matières premières                          </t>
  </si>
  <si>
    <t xml:space="preserve">Matières Premières « manuel» Transit              </t>
  </si>
  <si>
    <t xml:space="preserve">Mat 1ere  reallocation                            </t>
  </si>
  <si>
    <t xml:space="preserve">stock changt PRI mat premières                    </t>
  </si>
  <si>
    <t xml:space="preserve">Mat 1er "stock manuel"                            </t>
  </si>
  <si>
    <t xml:space="preserve">Semi fini "stock manuelle"                        </t>
  </si>
  <si>
    <t xml:space="preserve">Stock de produits consommables                    </t>
  </si>
  <si>
    <t xml:space="preserve">Stock fournitures opérationnelles                 </t>
  </si>
  <si>
    <t xml:space="preserve">Pièces détachées                                  </t>
  </si>
  <si>
    <t xml:space="preserve">Fournitures de bureau                             </t>
  </si>
  <si>
    <t xml:space="preserve">Athena stock pièces détachées                     </t>
  </si>
  <si>
    <t xml:space="preserve">Emballages                                        </t>
  </si>
  <si>
    <t xml:space="preserve">Stocks produits en-cours                          </t>
  </si>
  <si>
    <t xml:space="preserve">Produits semi-finis                               </t>
  </si>
  <si>
    <t xml:space="preserve">Stock variance n-1                                </t>
  </si>
  <si>
    <t xml:space="preserve">pdts fabriqués allocation ecart                   </t>
  </si>
  <si>
    <t xml:space="preserve">stock changt PRI pdts finis/semis finis           </t>
  </si>
  <si>
    <t xml:space="preserve">Stocks produits finis                             </t>
  </si>
  <si>
    <t xml:space="preserve">Stock russie (manuel)                             </t>
  </si>
  <si>
    <t xml:space="preserve">STOCK INTERPHARM (manuel)                         </t>
  </si>
  <si>
    <t xml:space="preserve">Stock UK (manuel) no MM                           </t>
  </si>
  <si>
    <t xml:space="preserve">Stock Roumanie (manuel)                           </t>
  </si>
  <si>
    <t xml:space="preserve">Produits Finis « manuel » cut off ventes          </t>
  </si>
  <si>
    <t xml:space="preserve">Stocks produits négoce                            </t>
  </si>
  <si>
    <t xml:space="preserve">Stock marchandises Inde                           </t>
  </si>
  <si>
    <t xml:space="preserve">Trading Goods imtx                                </t>
  </si>
  <si>
    <t xml:space="preserve">reprise stock ecart de valorisation               </t>
  </si>
  <si>
    <t xml:space="preserve">Stock changt CRI                                  </t>
  </si>
  <si>
    <t xml:space="preserve">Provision dépréciation matières premières         </t>
  </si>
  <si>
    <t xml:space="preserve">Provision dépréciation produits consommables      </t>
  </si>
  <si>
    <t>Provision dépréciation fournitures opérationnelles</t>
  </si>
  <si>
    <t xml:space="preserve">Provision dépréciation pièces détachées           </t>
  </si>
  <si>
    <t xml:space="preserve">Provision dépréciation fournitures bureau         </t>
  </si>
  <si>
    <t xml:space="preserve">Provision dépréciation emballages                 </t>
  </si>
  <si>
    <t xml:space="preserve">Provision dépréciation produits en-cours          </t>
  </si>
  <si>
    <t xml:space="preserve">Provision dépréciation semi-finis                 </t>
  </si>
  <si>
    <t xml:space="preserve">Provision dépréciation produits finis             </t>
  </si>
  <si>
    <t xml:space="preserve">prov stock Manuel                                 </t>
  </si>
  <si>
    <t xml:space="preserve">Provision/stocks Inde                             </t>
  </si>
  <si>
    <t xml:space="preserve">Dépréciation stocks albumine                      </t>
  </si>
  <si>
    <t xml:space="preserve">Fournisseurs (collectif)                          </t>
  </si>
  <si>
    <t xml:space="preserve">Fournisseurs reclassement clôture pour bilan      </t>
  </si>
  <si>
    <t xml:space="preserve">Fournisseurs encours SPNVL                        </t>
  </si>
  <si>
    <t xml:space="preserve">Fournisseur - Réévaluation des PNS                </t>
  </si>
  <si>
    <t xml:space="preserve">AP rejets-retours paiements                       </t>
  </si>
  <si>
    <t xml:space="preserve">Frs reprise/retenue de garantie                   </t>
  </si>
  <si>
    <t xml:space="preserve">Fournisseurs groupe                               </t>
  </si>
  <si>
    <t xml:space="preserve">Fournisseurs, montants différés                   </t>
  </si>
  <si>
    <t xml:space="preserve">Fournisseurs, montants différés reclass Clôture   </t>
  </si>
  <si>
    <t xml:space="preserve">Fournisseurs Groupe                               </t>
  </si>
  <si>
    <t xml:space="preserve">frs groupe reclassement clôture pour bilan        </t>
  </si>
  <si>
    <t xml:space="preserve">Fournisseurs, effets à payer                      </t>
  </si>
  <si>
    <t xml:space="preserve">NATEXIS ENCOURS EAP                               </t>
  </si>
  <si>
    <t xml:space="preserve">eap recl immo                                     </t>
  </si>
  <si>
    <t xml:space="preserve">SG ENCOURS EAP                                    </t>
  </si>
  <si>
    <t xml:space="preserve">EAP reprises                                      </t>
  </si>
  <si>
    <t xml:space="preserve">virts à échéance ajust                            </t>
  </si>
  <si>
    <t xml:space="preserve">EAP Reprises                                      </t>
  </si>
  <si>
    <t xml:space="preserve">EAP encours global                                </t>
  </si>
  <si>
    <t xml:space="preserve">Fournisseurs virts échéance                       </t>
  </si>
  <si>
    <t xml:space="preserve">NATEXIS VIRTS ECH                                 </t>
  </si>
  <si>
    <t xml:space="preserve">NATEXIS BANQUE POPULAIRE                          </t>
  </si>
  <si>
    <t xml:space="preserve">Accounts payable SG virement                      </t>
  </si>
  <si>
    <t xml:space="preserve">EN COURS VIRT ECH                                 </t>
  </si>
  <si>
    <t xml:space="preserve">Fournisseurs, immobilisations                     </t>
  </si>
  <si>
    <t xml:space="preserve">Fournisseurs immobilisations, retenue de garantie </t>
  </si>
  <si>
    <t xml:space="preserve">frs immo reprise garantie                         </t>
  </si>
  <si>
    <t xml:space="preserve">Fournisseurs d'immobilisations Groupe             </t>
  </si>
  <si>
    <t xml:space="preserve">Fournisseurs, immobilisations Effets à payer      </t>
  </si>
  <si>
    <t xml:space="preserve">Fournisseurs, FAR commande                        </t>
  </si>
  <si>
    <t xml:space="preserve">FAR serv ext rep                                  </t>
  </si>
  <si>
    <t xml:space="preserve">FAR aut serv ext rep                              </t>
  </si>
  <si>
    <t xml:space="preserve">FAR R&amp;D                                           </t>
  </si>
  <si>
    <t xml:space="preserve">FAR autres entrées                                </t>
  </si>
  <si>
    <t xml:space="preserve">FAR manuelles                                     </t>
  </si>
  <si>
    <t xml:space="preserve">prov manuelles VDR                                </t>
  </si>
  <si>
    <t xml:space="preserve">prov "autres passifs circulants"                  </t>
  </si>
  <si>
    <t xml:space="preserve">fAR groupe collectif                              </t>
  </si>
  <si>
    <t xml:space="preserve">FAR manuelles MARCY                               </t>
  </si>
  <si>
    <t xml:space="preserve">provisions RD capitalisées                        </t>
  </si>
  <si>
    <t xml:space="preserve">Fournisseurs reclass pour TVA/FAR (HT)            </t>
  </si>
  <si>
    <t xml:space="preserve">Factures non parvenues TTC                        </t>
  </si>
  <si>
    <t xml:space="preserve">Provision Redevances                              </t>
  </si>
  <si>
    <t xml:space="preserve">Provision NOMADE                                  </t>
  </si>
  <si>
    <t xml:space="preserve">far reevaluation                                  </t>
  </si>
  <si>
    <t xml:space="preserve">FAR 1994 à 1996                                   </t>
  </si>
  <si>
    <t xml:space="preserve">FAR 1997/98                                       </t>
  </si>
  <si>
    <t xml:space="preserve">far auto/reprise CG R2(PF) R3                     </t>
  </si>
  <si>
    <t xml:space="preserve">Fournisseurs immobilisations, FAR                 </t>
  </si>
  <si>
    <t xml:space="preserve">far immo manuelles                                </t>
  </si>
  <si>
    <t xml:space="preserve">FAR IMMO TTC reclassement manuel //4081110        </t>
  </si>
  <si>
    <t xml:space="preserve">FAR groupe manuelles                              </t>
  </si>
  <si>
    <t xml:space="preserve">Fournisseurs, FAR Groupe non reconciliées         </t>
  </si>
  <si>
    <t xml:space="preserve">AAR groupe                                        </t>
  </si>
  <si>
    <t xml:space="preserve">FRS Acomptes non immob  CGS A                     </t>
  </si>
  <si>
    <t xml:space="preserve">frs débiteur reprise                              </t>
  </si>
  <si>
    <t xml:space="preserve">fournisseurs debiteurs - Reclassement du solde    </t>
  </si>
  <si>
    <t xml:space="preserve">FRS acompte immobilisation CGS M                  </t>
  </si>
  <si>
    <t xml:space="preserve">AP Advanced payments cgs I                        </t>
  </si>
  <si>
    <t xml:space="preserve">Immo acomptes reprise dans SAP R3                 </t>
  </si>
  <si>
    <t xml:space="preserve">Fournisseurs, AAR                                 </t>
  </si>
  <si>
    <t xml:space="preserve">Réévaluation, fournisseurs débiteurs              </t>
  </si>
  <si>
    <t xml:space="preserve">fournisseurs debiteurs groupe                     </t>
  </si>
  <si>
    <t xml:space="preserve">FRS debiteurs  groupe                             </t>
  </si>
  <si>
    <t xml:space="preserve">Clients France non groupe (collectif)             </t>
  </si>
  <si>
    <t xml:space="preserve">Clients Export non groupe (collectif)             </t>
  </si>
  <si>
    <t xml:space="preserve">Réévaluation clients                              </t>
  </si>
  <si>
    <t xml:space="preserve">clients accessoires repise                        </t>
  </si>
  <si>
    <t xml:space="preserve">Clients créditeurs reclasst (auto)                </t>
  </si>
  <si>
    <t xml:space="preserve">Clients - groupe                                  </t>
  </si>
  <si>
    <t xml:space="preserve">Clients Groupe (collectif)                        </t>
  </si>
  <si>
    <t xml:space="preserve">Créances cédées                                   </t>
  </si>
  <si>
    <t xml:space="preserve">Clients groupe reclass                            </t>
  </si>
  <si>
    <t xml:space="preserve">Clients, effets à l'encaissement                  </t>
  </si>
  <si>
    <t xml:space="preserve">En-cours EAR                                      </t>
  </si>
  <si>
    <t xml:space="preserve">SG En-cours EAR                                   </t>
  </si>
  <si>
    <t xml:space="preserve">Clients douteux (CGS D)                           </t>
  </si>
  <si>
    <t xml:space="preserve">clients douteux                                   </t>
  </si>
  <si>
    <t xml:space="preserve">Clients, FAE hors intercos                        </t>
  </si>
  <si>
    <t xml:space="preserve">FAE CLIENT hors groupe cgs N                      </t>
  </si>
  <si>
    <t xml:space="preserve">FAE clients REEVALUATIONS                         </t>
  </si>
  <si>
    <t xml:space="preserve">Clients, FAE Intercos                             </t>
  </si>
  <si>
    <t xml:space="preserve">FAE CLIENT intercos CGS K                         </t>
  </si>
  <si>
    <t xml:space="preserve">Clients acomptes - cgs A                          </t>
  </si>
  <si>
    <t xml:space="preserve">Clients créditeurs (ne pas utiliser)              </t>
  </si>
  <si>
    <t xml:space="preserve">clients crediteurs                                </t>
  </si>
  <si>
    <t xml:space="preserve">clients Acompte                                   </t>
  </si>
  <si>
    <t xml:space="preserve">AAE CLIENT CGS M                                  </t>
  </si>
  <si>
    <t xml:space="preserve">crediteurs Fce 91 à 99                            </t>
  </si>
  <si>
    <t xml:space="preserve">Client, AAE hors groupe                           </t>
  </si>
  <si>
    <t xml:space="preserve">AAE CLIENT intercos CGS L                         </t>
  </si>
  <si>
    <t xml:space="preserve">Clients AAE                                       </t>
  </si>
  <si>
    <t xml:space="preserve">AAE CLL CLI                                       </t>
  </si>
  <si>
    <t xml:space="preserve">Ristounres Accruals                               </t>
  </si>
  <si>
    <t xml:space="preserve">Réévaluation, clients créditeurs                  </t>
  </si>
  <si>
    <t xml:space="preserve">clients crediteurs groupe                         </t>
  </si>
  <si>
    <t xml:space="preserve">clients groupe crediteur                          </t>
  </si>
  <si>
    <t xml:space="preserve">Rémunérations dûes                                </t>
  </si>
  <si>
    <t xml:space="preserve">Paies négatives                                   </t>
  </si>
  <si>
    <t xml:space="preserve">Paie negative CGS                                 </t>
  </si>
  <si>
    <t xml:space="preserve">Comité d'entreprise                               </t>
  </si>
  <si>
    <t xml:space="preserve">CE prets entraide                                 </t>
  </si>
  <si>
    <t xml:space="preserve">Intéressement                                     </t>
  </si>
  <si>
    <t xml:space="preserve">Participation                                     </t>
  </si>
  <si>
    <t xml:space="preserve">Avances voyages (collectif)                       </t>
  </si>
  <si>
    <t xml:space="preserve">Acomptes/salaires                                 </t>
  </si>
  <si>
    <t xml:space="preserve">Avances permanentes                               </t>
  </si>
  <si>
    <t xml:space="preserve">Avances Bureau                                    </t>
  </si>
  <si>
    <t xml:space="preserve">Frais voyages TM(collectif)                       </t>
  </si>
  <si>
    <t xml:space="preserve">Salariés CGS                                      </t>
  </si>
  <si>
    <t xml:space="preserve">Oppositions                                       </t>
  </si>
  <si>
    <t xml:space="preserve">Oppositions sur salaire (collectif)               </t>
  </si>
  <si>
    <t xml:space="preserve">Droit CP non pris (principal)                     </t>
  </si>
  <si>
    <t xml:space="preserve">Droit cp non pris (charges)                       </t>
  </si>
  <si>
    <t xml:space="preserve">Droit cp à payer (principal)                      </t>
  </si>
  <si>
    <t xml:space="preserve">Droit cp à payer (charges)                        </t>
  </si>
  <si>
    <t xml:space="preserve">provision CET - Paie                              </t>
  </si>
  <si>
    <t xml:space="preserve">Provision pour participation                      </t>
  </si>
  <si>
    <t xml:space="preserve">Provision pour Interessement                      </t>
  </si>
  <si>
    <t xml:space="preserve">Personnel, charges à payer                        </t>
  </si>
  <si>
    <t xml:space="preserve">Provision/gratification semestrielle (principal)  </t>
  </si>
  <si>
    <t xml:space="preserve">Provision/gratification semestrielle (charges)    </t>
  </si>
  <si>
    <t xml:space="preserve">Provision Prime fin de contrat CDD                </t>
  </si>
  <si>
    <t xml:space="preserve">provisions bonus (RVI)                            </t>
  </si>
  <si>
    <t xml:space="preserve">AP - URSSAF                                       </t>
  </si>
  <si>
    <t xml:space="preserve">Urssaf Lyon                                       </t>
  </si>
  <si>
    <t xml:space="preserve">Urssaf Paris                                      </t>
  </si>
  <si>
    <t xml:space="preserve">C.F.E.                                            </t>
  </si>
  <si>
    <t xml:space="preserve">Urssaf Marcy                                      </t>
  </si>
  <si>
    <t xml:space="preserve">URSSAF VDR                                        </t>
  </si>
  <si>
    <t xml:space="preserve">Urssaf                                            </t>
  </si>
  <si>
    <t xml:space="preserve">Provision forfait social                          </t>
  </si>
  <si>
    <t xml:space="preserve">AP - Prevoyance et mutuelle                       </t>
  </si>
  <si>
    <t xml:space="preserve">Assédic Lyon                                      </t>
  </si>
  <si>
    <t xml:space="preserve">Assédic Paris                                     </t>
  </si>
  <si>
    <t xml:space="preserve">Assédic Expatriés                                 </t>
  </si>
  <si>
    <t xml:space="preserve">Apicil                                            </t>
  </si>
  <si>
    <t xml:space="preserve">Arcil                                             </t>
  </si>
  <si>
    <t xml:space="preserve">Garantie obsèques                                 </t>
  </si>
  <si>
    <t xml:space="preserve">Caisse agricole Ardèche                           </t>
  </si>
  <si>
    <t xml:space="preserve">Assédic Lyon (Marcy)                              </t>
  </si>
  <si>
    <t xml:space="preserve">Assedic VDR                                       </t>
  </si>
  <si>
    <t xml:space="preserve">Prévoyance &amp; mutuelles                            </t>
  </si>
  <si>
    <t xml:space="preserve">Retraites                                         </t>
  </si>
  <si>
    <t xml:space="preserve">ASSEDIC                                           </t>
  </si>
  <si>
    <t xml:space="preserve">Compte CESU                                       </t>
  </si>
  <si>
    <t xml:space="preserve">CESU part sal CGS X                               </t>
  </si>
  <si>
    <t xml:space="preserve">IJSS CGS O                                        </t>
  </si>
  <si>
    <t xml:space="preserve">Provision/ cp à payer                             </t>
  </si>
  <si>
    <t xml:space="preserve">prov charges/bonus                                </t>
  </si>
  <si>
    <t xml:space="preserve">Indemnités à recevoir à extourner dans cpte ets   </t>
  </si>
  <si>
    <t xml:space="preserve">Indemnités à recevoir berges                      </t>
  </si>
  <si>
    <t xml:space="preserve">Indemnités à recevoir VDR                         </t>
  </si>
  <si>
    <t xml:space="preserve">Indemnités à recevoir Marcy                       </t>
  </si>
  <si>
    <t xml:space="preserve">Indemnités à recevoir                             </t>
  </si>
  <si>
    <t xml:space="preserve">IJSS Prevoyance à recevoir                        </t>
  </si>
  <si>
    <t xml:space="preserve">Prov chges/ Prime fin de contrat CDD              </t>
  </si>
  <si>
    <t xml:space="preserve">charges soc/fisc / prov CET -paie                 </t>
  </si>
  <si>
    <t xml:space="preserve">Retenue à la source                               </t>
  </si>
  <si>
    <t xml:space="preserve">Retenue à la source / clients                     </t>
  </si>
  <si>
    <t xml:space="preserve">Retenue à la source / Fournisseurs                </t>
  </si>
  <si>
    <t xml:space="preserve">TVA à l'étranger (Allemagne)                      </t>
  </si>
  <si>
    <t xml:space="preserve">TVA à l'étranger (Belgique)                       </t>
  </si>
  <si>
    <t xml:space="preserve">TVA à l'étranger (Grande-Bretagne)                </t>
  </si>
  <si>
    <t xml:space="preserve">TVA à l'étranger (Italie)                         </t>
  </si>
  <si>
    <t xml:space="preserve">TVA à l'étranger (Espagne)                        </t>
  </si>
  <si>
    <t xml:space="preserve">TVA à l'étranger (Autriche)                       </t>
  </si>
  <si>
    <t xml:space="preserve">TVA à l'étranger Pays Bas                         </t>
  </si>
  <si>
    <t xml:space="preserve">TVA à l'étranger SUEDE                            </t>
  </si>
  <si>
    <t xml:space="preserve">TVA à l'étranger Danemark                         </t>
  </si>
  <si>
    <t xml:space="preserve">TVA à l'étranger PORTUGAL                         </t>
  </si>
  <si>
    <t xml:space="preserve">TVA à l'étranger Tcheque                          </t>
  </si>
  <si>
    <t xml:space="preserve">TVA à l'étranger Pologne                          </t>
  </si>
  <si>
    <t xml:space="preserve">TVA à l'étranger Malte                            </t>
  </si>
  <si>
    <t xml:space="preserve">TVA à l'étranger Irlande                          </t>
  </si>
  <si>
    <t xml:space="preserve">TVA à l'étranger Bulgarie                         </t>
  </si>
  <si>
    <t xml:space="preserve">TVA à l'étranger Slovaquie                        </t>
  </si>
  <si>
    <t xml:space="preserve">TVA à l'étranger Estonie                          </t>
  </si>
  <si>
    <t xml:space="preserve">TVA à l'étranger Lettonie                         </t>
  </si>
  <si>
    <t xml:space="preserve">TVA à l'étranger Roumanie                         </t>
  </si>
  <si>
    <t xml:space="preserve">TVA à l'étranger SLOVENIE                         </t>
  </si>
  <si>
    <t xml:space="preserve">TVA à l'étranger Finlande                         </t>
  </si>
  <si>
    <t xml:space="preserve">TVA à l'étranger HONGRIE                          </t>
  </si>
  <si>
    <t xml:space="preserve">TVA à l'étranger lituanie                         </t>
  </si>
  <si>
    <t xml:space="preserve">TVA DE deduc                                      </t>
  </si>
  <si>
    <t xml:space="preserve">TVA DE Collect                                    </t>
  </si>
  <si>
    <t xml:space="preserve">TVA déd/autres B&amp;S                                </t>
  </si>
  <si>
    <t xml:space="preserve">TVA déd/ TVA déd.80% - 20%                        </t>
  </si>
  <si>
    <t xml:space="preserve">TVA déd/prest intra communautaires                </t>
  </si>
  <si>
    <t xml:space="preserve">TVA déd/prest immaterielles                       </t>
  </si>
  <si>
    <t xml:space="preserve">TVA déd/B&amp;S (encts)                               </t>
  </si>
  <si>
    <t xml:space="preserve">TVA déd/immobilisations                           </t>
  </si>
  <si>
    <t xml:space="preserve">TVA déd/immob (encts)                             </t>
  </si>
  <si>
    <t xml:space="preserve">TVA deduct 19,6%  entr étrangères implantees enFR </t>
  </si>
  <si>
    <t xml:space="preserve">TVA réforme 2008                                  </t>
  </si>
  <si>
    <t xml:space="preserve">TVA déd/prest immaterielles 2010                  </t>
  </si>
  <si>
    <t xml:space="preserve">TVA déd/prest immaterielles France                </t>
  </si>
  <si>
    <t xml:space="preserve">TVA ded - auto-liquidée s/import                  </t>
  </si>
  <si>
    <t xml:space="preserve">tva reprise                                       </t>
  </si>
  <si>
    <t xml:space="preserve">TVA collectée à 2,10%                             </t>
  </si>
  <si>
    <t xml:space="preserve">TVA collectée à 5,5%                              </t>
  </si>
  <si>
    <t xml:space="preserve">TVA collectée à 20,60%                            </t>
  </si>
  <si>
    <t xml:space="preserve">TVA collectée/prestations intra communautaires    </t>
  </si>
  <si>
    <t xml:space="preserve">TVA collectée/prestations immaterielles           </t>
  </si>
  <si>
    <t xml:space="preserve">TVA collectée/prestation C8                       </t>
  </si>
  <si>
    <t>TVA collectee suspension/exoneration/export/taux0%</t>
  </si>
  <si>
    <t xml:space="preserve">TVA collectée 19.60 %                             </t>
  </si>
  <si>
    <t>TVA collect 19,6%  entr étrangères implantees enFR</t>
  </si>
  <si>
    <t xml:space="preserve">TVA collectée à 7%                                </t>
  </si>
  <si>
    <t xml:space="preserve">TVA collectée/prest immaterielles 2010            </t>
  </si>
  <si>
    <t xml:space="preserve">TVA collectée/prest immaterielles France          </t>
  </si>
  <si>
    <t xml:space="preserve">TVA collectée 10 %  C5                            </t>
  </si>
  <si>
    <t xml:space="preserve">TVA collectée 20%   C6                            </t>
  </si>
  <si>
    <t xml:space="preserve">TVA collectée/prestations immaterielles 20% G0    </t>
  </si>
  <si>
    <t xml:space="preserve">TVA  prestations UE à 20,0%  G1                   </t>
  </si>
  <si>
    <t xml:space="preserve">TVA UE autoliquidation  20.0% G3                  </t>
  </si>
  <si>
    <t xml:space="preserve">TVA coll - auto-liquidée s/import                 </t>
  </si>
  <si>
    <t xml:space="preserve">TVA/FAR                                           </t>
  </si>
  <si>
    <t xml:space="preserve">TVA/FAE (provisions)                              </t>
  </si>
  <si>
    <t xml:space="preserve">TVA/AAE                                           </t>
  </si>
  <si>
    <t xml:space="preserve">TVA à décaisser                                   </t>
  </si>
  <si>
    <t xml:space="preserve">Crédit de TVA, remboursement demandé              </t>
  </si>
  <si>
    <t xml:space="preserve">Créance TVA, décalage d'un mois (-1 an)           </t>
  </si>
  <si>
    <t xml:space="preserve">Créance TVA, décalage d'un mois (+1 an)           </t>
  </si>
  <si>
    <t xml:space="preserve">credit TVA allemande                              </t>
  </si>
  <si>
    <t xml:space="preserve">cession credit TVA                                </t>
  </si>
  <si>
    <t xml:space="preserve">Taxe apprentissage                                </t>
  </si>
  <si>
    <t xml:space="preserve">Organic                                           </t>
  </si>
  <si>
    <t xml:space="preserve">Perception Lyon                                   </t>
  </si>
  <si>
    <t xml:space="preserve">CVAE                                              </t>
  </si>
  <si>
    <t xml:space="preserve">Perception, impôts fonciers                       </t>
  </si>
  <si>
    <t xml:space="preserve">Etat, charges à payer                             </t>
  </si>
  <si>
    <t xml:space="preserve">Etat, provision Fongecif                          </t>
  </si>
  <si>
    <t xml:space="preserve">Etat, provision taxe apprentissage                </t>
  </si>
  <si>
    <t xml:space="preserve">Etat, provision contribution de solidarité        </t>
  </si>
  <si>
    <t xml:space="preserve">Etat, provision formation continue                </t>
  </si>
  <si>
    <t xml:space="preserve">ETAT - QUOTAS D'EMISSIONS A RESTITUER             </t>
  </si>
  <si>
    <t xml:space="preserve">Compte courant Biopharm Pologne                   </t>
  </si>
  <si>
    <t xml:space="preserve">Compte courant Pasteur Vaccins                    </t>
  </si>
  <si>
    <t xml:space="preserve">C/C AVENTIS SA acompte IS                         </t>
  </si>
  <si>
    <t xml:space="preserve">C/C AVENTIS SA IS à payer                         </t>
  </si>
  <si>
    <t xml:space="preserve">C/C SANOFI TVA à payer                            </t>
  </si>
  <si>
    <t xml:space="preserve">C/C SANOFI TVA à encaisser                        </t>
  </si>
  <si>
    <t xml:space="preserve">Credit Impôt Compétitivité Emploi                 </t>
  </si>
  <si>
    <t xml:space="preserve">C/C Sanofi Pasteur NLV                            </t>
  </si>
  <si>
    <t xml:space="preserve">payment factory SETC                              </t>
  </si>
  <si>
    <t xml:space="preserve">Compte  groupe (collectif CGS Y)                  </t>
  </si>
  <si>
    <t xml:space="preserve">VACCINE DISTRIBUTOR - creances non conso          </t>
  </si>
  <si>
    <t xml:space="preserve">Merieux oravax SNC                                </t>
  </si>
  <si>
    <t xml:space="preserve">Réévaluation comptes courants                     </t>
  </si>
  <si>
    <t xml:space="preserve">Dividendes à payer                                </t>
  </si>
  <si>
    <t xml:space="preserve">Dividendes à recevoir                             </t>
  </si>
  <si>
    <t xml:space="preserve">SEP Imedex                                        </t>
  </si>
  <si>
    <t xml:space="preserve">T M Innovation                                    </t>
  </si>
  <si>
    <t xml:space="preserve">Agents commissions sur ventes (collectif)         </t>
  </si>
  <si>
    <t xml:space="preserve">Commissions groupe                                </t>
  </si>
  <si>
    <t xml:space="preserve">Provision Commission agents                       </t>
  </si>
  <si>
    <t xml:space="preserve">Réévaluation commissions                          </t>
  </si>
  <si>
    <t xml:space="preserve">Compte d'attente : cessions d'immobilisations     </t>
  </si>
  <si>
    <t xml:space="preserve">Créances : cessions titres                        </t>
  </si>
  <si>
    <t xml:space="preserve">Débiteurs divers                                  </t>
  </si>
  <si>
    <t xml:space="preserve">Créditeurs divers                                 </t>
  </si>
  <si>
    <t xml:space="preserve">Payé pour compte (à refacturer)                   </t>
  </si>
  <si>
    <t xml:space="preserve">Bureau Caracas                                    </t>
  </si>
  <si>
    <t xml:space="preserve">Bureau Turquie                                    </t>
  </si>
  <si>
    <t xml:space="preserve">Bureau Ocean Indien                               </t>
  </si>
  <si>
    <t xml:space="preserve">Bureau Antilles Caraïbes                          </t>
  </si>
  <si>
    <t xml:space="preserve">Bureau Dakar                                      </t>
  </si>
  <si>
    <t xml:space="preserve">Bureau Indonésie Jakarta                          </t>
  </si>
  <si>
    <t xml:space="preserve">Menin                                             </t>
  </si>
  <si>
    <t xml:space="preserve">Bureau Egypte (dr Sobhi)                          </t>
  </si>
  <si>
    <t xml:space="preserve">Gerolymatos                                       </t>
  </si>
  <si>
    <t xml:space="preserve">Specia Maroc                                      </t>
  </si>
  <si>
    <t xml:space="preserve">FPD SAVILLS Leimen                                </t>
  </si>
  <si>
    <t xml:space="preserve">Filiale inde (création en-cours)                  </t>
  </si>
  <si>
    <t xml:space="preserve">Avances RP Chine                                  </t>
  </si>
  <si>
    <t xml:space="preserve">Avances Rhodia Hong Kong                          </t>
  </si>
  <si>
    <t xml:space="preserve">Bureau Mexique                                    </t>
  </si>
  <si>
    <t xml:space="preserve">Bureau de Mexico                                  </t>
  </si>
  <si>
    <t xml:space="preserve">Bureau Danemark                                   </t>
  </si>
  <si>
    <t xml:space="preserve">Fondation Mérieux                                 </t>
  </si>
  <si>
    <t xml:space="preserve">Avance agence de l'eau                            </t>
  </si>
  <si>
    <t xml:space="preserve">Allium services                                   </t>
  </si>
  <si>
    <t xml:space="preserve">S.N.I.P.                                          </t>
  </si>
  <si>
    <t xml:space="preserve">CIL construction 0,45%                            </t>
  </si>
  <si>
    <t xml:space="preserve">Refacturation Marcy                               </t>
  </si>
  <si>
    <t xml:space="preserve">GIE Incarville                                    </t>
  </si>
  <si>
    <t xml:space="preserve">Bureau Espagne                                    </t>
  </si>
  <si>
    <t xml:space="preserve">Bureau Hollande                                   </t>
  </si>
  <si>
    <t xml:space="preserve">retenue/titrisation ABN AMRO                      </t>
  </si>
  <si>
    <t xml:space="preserve">Prets administrateurs collectif                   </t>
  </si>
  <si>
    <t xml:space="preserve">Prêts administratifs reprise                      </t>
  </si>
  <si>
    <t xml:space="preserve">deb/cred groupe (collectif CGS R)                 </t>
  </si>
  <si>
    <t xml:space="preserve">Aventis Pharma Hong Kong                          </t>
  </si>
  <si>
    <t xml:space="preserve">banque ABN AMRO                                   </t>
  </si>
  <si>
    <t xml:space="preserve">Aventis Pharma Maroc                              </t>
  </si>
  <si>
    <t xml:space="preserve">Samu social retenue /salaire                      </t>
  </si>
  <si>
    <t xml:space="preserve">Ne pas utiliser                                   </t>
  </si>
  <si>
    <t xml:space="preserve">Trésorerie IMTIX                                  </t>
  </si>
  <si>
    <t xml:space="preserve">Clients IMTIX                                     </t>
  </si>
  <si>
    <t xml:space="preserve">garanties internes import                         </t>
  </si>
  <si>
    <t xml:space="preserve">garanties internes export                         </t>
  </si>
  <si>
    <t xml:space="preserve">Réévaluation tiers divers                         </t>
  </si>
  <si>
    <t xml:space="preserve">Consortium Collectif                              </t>
  </si>
  <si>
    <t xml:space="preserve">Charges à payer                                   </t>
  </si>
  <si>
    <t xml:space="preserve">Fongecif                                          </t>
  </si>
  <si>
    <t xml:space="preserve">Formation continue                                </t>
  </si>
  <si>
    <t xml:space="preserve">Provision 0,45% construction                      </t>
  </si>
  <si>
    <t xml:space="preserve">Produits à recevoir                               </t>
  </si>
  <si>
    <t xml:space="preserve">Produits à recevoir (subventions)                 </t>
  </si>
  <si>
    <t xml:space="preserve">Produit a recevoir LT                             </t>
  </si>
  <si>
    <t xml:space="preserve">Compte d'attente                                  </t>
  </si>
  <si>
    <t xml:space="preserve">Wait account asset                                </t>
  </si>
  <si>
    <t xml:space="preserve">Paiement en transit                               </t>
  </si>
  <si>
    <t xml:space="preserve">PF interface financement                          </t>
  </si>
  <si>
    <t xml:space="preserve">Pertes latentes clients                           </t>
  </si>
  <si>
    <t xml:space="preserve">perte latente automatique                         </t>
  </si>
  <si>
    <t xml:space="preserve">pertes latentes sur garanties                     </t>
  </si>
  <si>
    <t xml:space="preserve">pertes latentes auto                              </t>
  </si>
  <si>
    <t xml:space="preserve">Gains latents clients                             </t>
  </si>
  <si>
    <t xml:space="preserve">profit latent automatique                         </t>
  </si>
  <si>
    <t xml:space="preserve"> gains latents sur garanties                      </t>
  </si>
  <si>
    <t xml:space="preserve">profit latent auto                                </t>
  </si>
  <si>
    <t xml:space="preserve">difference arrondis pour classe de conversion 001 </t>
  </si>
  <si>
    <t xml:space="preserve">difference arrondis pour classe de conversion 002 </t>
  </si>
  <si>
    <t xml:space="preserve">difference arrondis pour classe de conversion 003 </t>
  </si>
  <si>
    <t xml:space="preserve">difference arrondis pour classe de conversion 004 </t>
  </si>
  <si>
    <t xml:space="preserve">difference arrondis pour classe de conversion 005 </t>
  </si>
  <si>
    <t xml:space="preserve">difference arrondis pour classe de conversion 006 </t>
  </si>
  <si>
    <t xml:space="preserve">difference arrondis pour classe de conversion 007 </t>
  </si>
  <si>
    <t xml:space="preserve">Reclassement anomalies immo FI / AA               </t>
  </si>
  <si>
    <t xml:space="preserve">Charges à étaler                                  </t>
  </si>
  <si>
    <t xml:space="preserve">CPA/achats                                        </t>
  </si>
  <si>
    <t xml:space="preserve">CPA/contrat recherche                             </t>
  </si>
  <si>
    <t xml:space="preserve">CPA/services extérieurs                           </t>
  </si>
  <si>
    <t xml:space="preserve">CPA/essais clinique                               </t>
  </si>
  <si>
    <t xml:space="preserve">CPA/impôts                                        </t>
  </si>
  <si>
    <t xml:space="preserve">CPA/frais de personnel                            </t>
  </si>
  <si>
    <t xml:space="preserve">CPA assurance                                     </t>
  </si>
  <si>
    <t xml:space="preserve">CPA/achats MARCY                                  </t>
  </si>
  <si>
    <t xml:space="preserve">CPA/achats Berges                                 </t>
  </si>
  <si>
    <t xml:space="preserve">CPA/achats VDR                                    </t>
  </si>
  <si>
    <t xml:space="preserve">REEV                                              </t>
  </si>
  <si>
    <t xml:space="preserve">CCA   groupe (collectif CGS T)                    </t>
  </si>
  <si>
    <t xml:space="preserve">Produits constatés d'avance                       </t>
  </si>
  <si>
    <t xml:space="preserve">PCA (Inde)                                        </t>
  </si>
  <si>
    <t xml:space="preserve">PCA (export)                                      </t>
  </si>
  <si>
    <t xml:space="preserve">PCA (export) CUT OFF 2                            </t>
  </si>
  <si>
    <t xml:space="preserve">PCA droit reservation                             </t>
  </si>
  <si>
    <t xml:space="preserve">Cut OFF reev.                                     </t>
  </si>
  <si>
    <t xml:space="preserve">VENTES PCA INTERCOS cgs H                         </t>
  </si>
  <si>
    <t xml:space="preserve">VENTES PCA HORS INTERCOS CGS E                    </t>
  </si>
  <si>
    <t xml:space="preserve">PCA Stockpile                                     </t>
  </si>
  <si>
    <t xml:space="preserve">PCA capitalisation variance                       </t>
  </si>
  <si>
    <t xml:space="preserve">CAR SG 1,9M DEM                                   </t>
  </si>
  <si>
    <t xml:space="preserve">CAR CFE                                           </t>
  </si>
  <si>
    <t xml:space="preserve">CAR impôts fonciers                               </t>
  </si>
  <si>
    <t xml:space="preserve">CAR assurances personnes                          </t>
  </si>
  <si>
    <t xml:space="preserve">CAR assurances de biens                           </t>
  </si>
  <si>
    <t xml:space="preserve">CAR assurances de transport                       </t>
  </si>
  <si>
    <t xml:space="preserve">CAR assurances R.C.                               </t>
  </si>
  <si>
    <t xml:space="preserve">CAR assurances pertes d'exploitation              </t>
  </si>
  <si>
    <t xml:space="preserve">CAR agios bancaires                               </t>
  </si>
  <si>
    <t xml:space="preserve">CAR assurance  groupe (collectif CGS Q)           </t>
  </si>
  <si>
    <t xml:space="preserve">TAXES DIVERSES-QUOTAS                             </t>
  </si>
  <si>
    <t xml:space="preserve">Compte équilibre Paie interface                   </t>
  </si>
  <si>
    <t xml:space="preserve">Prov dép créances litigieuses PM                  </t>
  </si>
  <si>
    <t xml:space="preserve">Prov dép créances litigieuses PA                  </t>
  </si>
  <si>
    <t xml:space="preserve">Prov créance litige Groupe (cgs 1)                </t>
  </si>
  <si>
    <t xml:space="preserve">Prov créance litig hors groupe (cgs 2)            </t>
  </si>
  <si>
    <t xml:space="preserve">depr cl groupe non collectif (a retraiter)        </t>
  </si>
  <si>
    <t xml:space="preserve">Prov dép créances douteuses PM                    </t>
  </si>
  <si>
    <t xml:space="preserve">Prov dép créances douteuses PA                    </t>
  </si>
  <si>
    <t xml:space="preserve">Prov deprec douteux Groupe (cgs 3)                </t>
  </si>
  <si>
    <t xml:space="preserve">Prov depre douteux hors Groupe (cgs4)             </t>
  </si>
  <si>
    <t xml:space="preserve">Provision dépréciation clients groupe             </t>
  </si>
  <si>
    <t xml:space="preserve">Prov CC                                           </t>
  </si>
  <si>
    <t xml:space="preserve">Provision dépréciation tiers divers               </t>
  </si>
  <si>
    <t xml:space="preserve">Ajustement POOL AvSA                              </t>
  </si>
  <si>
    <t xml:space="preserve">CI HALKBANK  TTE devises VIRT RECUS A TRAITER     </t>
  </si>
  <si>
    <t xml:space="preserve">CI BNP EUR VIRT EMIS                              </t>
  </si>
  <si>
    <t xml:space="preserve">CI BNP EUR VIRT RECU                              </t>
  </si>
  <si>
    <t xml:space="preserve">CI NAT  TTE devises VIRT RECUS A TRAITER          </t>
  </si>
  <si>
    <t xml:space="preserve">CI SG EUR VIRT EMIS                               </t>
  </si>
  <si>
    <t xml:space="preserve">CI SG EUR PREL                                    </t>
  </si>
  <si>
    <t xml:space="preserve">CI SG EUR CHQ EMIS                                </t>
  </si>
  <si>
    <t xml:space="preserve">CI SG EUR VIRT RECUS                              </t>
  </si>
  <si>
    <t xml:space="preserve">CI SG EUR CHQ RECUS                               </t>
  </si>
  <si>
    <t xml:space="preserve">CI SG EUR REJ &amp; IMP.                              </t>
  </si>
  <si>
    <t xml:space="preserve">CI SGN TTE devises VIRT RECUS A TRAITER           </t>
  </si>
  <si>
    <t xml:space="preserve">CI SG USD VIRT EMIS                               </t>
  </si>
  <si>
    <t xml:space="preserve">CI SG USD VIRT RECUS                              </t>
  </si>
  <si>
    <t>Encaissement et decaissement par pool de tresoreri</t>
  </si>
  <si>
    <t xml:space="preserve">CI NAT CAD VIRT EMIS                              </t>
  </si>
  <si>
    <t xml:space="preserve">CI NAT CAD VIRT RECU                              </t>
  </si>
  <si>
    <t xml:space="preserve">SG  virement domestique                           </t>
  </si>
  <si>
    <t xml:space="preserve">CI NAT HKD VIRT EMIS                              </t>
  </si>
  <si>
    <t xml:space="preserve">CI NAT HKD VIRT RECU                              </t>
  </si>
  <si>
    <t xml:space="preserve">NETTING intercos                                  </t>
  </si>
  <si>
    <t xml:space="preserve">fxnet garanties change                            </t>
  </si>
  <si>
    <t xml:space="preserve">FXNET others                                      </t>
  </si>
  <si>
    <t xml:space="preserve">CI Prelevement fournisseurs                       </t>
  </si>
  <si>
    <t xml:space="preserve">CI NAT JPY VIRT EMIS                              </t>
  </si>
  <si>
    <t xml:space="preserve">CI NAT JPY VIRT RECUS                             </t>
  </si>
  <si>
    <t xml:space="preserve">CI NAT USD VIRT EMIS                              </t>
  </si>
  <si>
    <t xml:space="preserve">CI NAT USD VIRT RECUS                             </t>
  </si>
  <si>
    <t xml:space="preserve">CI NAT EUR VIRT EMIS                              </t>
  </si>
  <si>
    <t xml:space="preserve">CI NAT EUR PREL                                   </t>
  </si>
  <si>
    <t xml:space="preserve">CI NAT EUR VIRT RECUS                             </t>
  </si>
  <si>
    <t xml:space="preserve">CI NAT EUR REJ &amp; IMP.                             </t>
  </si>
  <si>
    <t xml:space="preserve">SG1 Chq Encaissement                              </t>
  </si>
  <si>
    <t xml:space="preserve">CI BNP EUR                                        </t>
  </si>
  <si>
    <t xml:space="preserve">CI NAT CNY                                        </t>
  </si>
  <si>
    <t xml:space="preserve">CI NAT RUB                                        </t>
  </si>
  <si>
    <t xml:space="preserve">CI NAT  EUR CHQ REMIS A L'ENC EUR                 </t>
  </si>
  <si>
    <t xml:space="preserve">CI NAT  USD CHQ REMIS A L'ENC USD                 </t>
  </si>
  <si>
    <t xml:space="preserve">CI NAT  CAD CHQ REMIS A L'ENC CAD                 </t>
  </si>
  <si>
    <t xml:space="preserve">CI NAT  HKD CHQ REMIS A L'ENC HKD                 </t>
  </si>
  <si>
    <t xml:space="preserve">NATEXIS CHQ A L'ENCT ITL                          </t>
  </si>
  <si>
    <t xml:space="preserve">CI NAT  JPY CHQ REMIS A L'ENC JPY                 </t>
  </si>
  <si>
    <t xml:space="preserve">CI SGN TTE devises CHQ REMIS A L'ENCTTE devises   </t>
  </si>
  <si>
    <t xml:space="preserve">CI SGN CB REMISES A L'ENC                         </t>
  </si>
  <si>
    <t xml:space="preserve">CI NAT SUBV EUR VIRT EMIS                         </t>
  </si>
  <si>
    <t xml:space="preserve">CI NAT SUBV EUR VIRT RECUS                        </t>
  </si>
  <si>
    <t xml:space="preserve">CI NAT CHF VIRT EMIS                              </t>
  </si>
  <si>
    <t xml:space="preserve">CI NAT CHF VIRT RECU                              </t>
  </si>
  <si>
    <t xml:space="preserve">CI NAT GBP VIRT EMI                               </t>
  </si>
  <si>
    <t xml:space="preserve">CI NAT GBP VIRT RECUS                             </t>
  </si>
  <si>
    <t xml:space="preserve">CI NAT AUD VIRT EMIS                              </t>
  </si>
  <si>
    <t xml:space="preserve">CI NAT AUD VIRT RECUS                             </t>
  </si>
  <si>
    <t xml:space="preserve">CI NAT PLN VIRT EMIS                              </t>
  </si>
  <si>
    <t xml:space="preserve">CI NAT PLN VIRT RECUS                             </t>
  </si>
  <si>
    <t xml:space="preserve">CI NAT THB VIRT EMIS                              </t>
  </si>
  <si>
    <t xml:space="preserve">CI NAT THB VIRT RECUS                             </t>
  </si>
  <si>
    <t xml:space="preserve">CI NAT ZAR VIRT EMIS                              </t>
  </si>
  <si>
    <t xml:space="preserve">CI NAT ZAR VIRT RECUS                             </t>
  </si>
  <si>
    <t xml:space="preserve">CI NAT SAR VIRT EMIS                              </t>
  </si>
  <si>
    <t xml:space="preserve">CI NAT SAR VIRT RECUS                             </t>
  </si>
  <si>
    <t xml:space="preserve">Prélèvement/clientèle                             </t>
  </si>
  <si>
    <t xml:space="preserve">CI NAT TRY VIRT EMIS                              </t>
  </si>
  <si>
    <t xml:space="preserve">CI NAT TRY VIRT RECUS                             </t>
  </si>
  <si>
    <t xml:space="preserve">CI NAT SGD VIRT EMIS                              </t>
  </si>
  <si>
    <t xml:space="preserve">CI NAT SGD VIRT RECUS                             </t>
  </si>
  <si>
    <t xml:space="preserve">CI NAT  EFFET remis A l'ENC                       </t>
  </si>
  <si>
    <t xml:space="preserve">CI NAT MXN VRT EMIS                               </t>
  </si>
  <si>
    <t xml:space="preserve">CI NAT MXN VIRT RECUS                             </t>
  </si>
  <si>
    <t xml:space="preserve">CI NAT CZK VIRT EMIS                              </t>
  </si>
  <si>
    <t xml:space="preserve">CI NAT CZK VIRT RECUS                             </t>
  </si>
  <si>
    <t xml:space="preserve">CI NAT HUF VIRT EMIS                              </t>
  </si>
  <si>
    <t xml:space="preserve">CI NAT HUF VIRT RECUS                             </t>
  </si>
  <si>
    <t xml:space="preserve">CI NAT RON VIRT EMIS                              </t>
  </si>
  <si>
    <t xml:space="preserve">CI NAT RON VIRT RECUS                             </t>
  </si>
  <si>
    <t xml:space="preserve">CI SGN EFFET remis A l'ENC                        </t>
  </si>
  <si>
    <t xml:space="preserve">CI NAT RUB VIRT EMIS                              </t>
  </si>
  <si>
    <t xml:space="preserve">CI NAT RUB VIRT RECUS                             </t>
  </si>
  <si>
    <t xml:space="preserve">CI NAT CNY VIRT EMIS                              </t>
  </si>
  <si>
    <t xml:space="preserve">CI NAT CNY VIRT RECUS                             </t>
  </si>
  <si>
    <t xml:space="preserve">CI HALT EUR VRT EMIS                              </t>
  </si>
  <si>
    <t xml:space="preserve">CI HALT EUR VIRT RECUS                            </t>
  </si>
  <si>
    <t xml:space="preserve">CI DB FR EUR VIRT EMIS                            </t>
  </si>
  <si>
    <t xml:space="preserve">CI DB FR EUR VIRT RECUS                           </t>
  </si>
  <si>
    <t xml:space="preserve">CI DB DE  EUR VIRT EMIS                           </t>
  </si>
  <si>
    <t xml:space="preserve">CI DB DE EUR VRT RC                               </t>
  </si>
  <si>
    <t xml:space="preserve">CI DB Paris virts émis                            </t>
  </si>
  <si>
    <t xml:space="preserve">CI DB Paris virts reçus                           </t>
  </si>
  <si>
    <t xml:space="preserve">CI DB Francfort virts émis                        </t>
  </si>
  <si>
    <t xml:space="preserve">CI DB Francfort virts reçus                       </t>
  </si>
  <si>
    <t xml:space="preserve">Prélèvement en-cours SG                           </t>
  </si>
  <si>
    <t xml:space="preserve">CI SGN PREL CLIENT A L'ENC                        </t>
  </si>
  <si>
    <t xml:space="preserve">Compte tampon                                     </t>
  </si>
  <si>
    <t xml:space="preserve">NATEXIS COMPTE REFLET                             </t>
  </si>
  <si>
    <t xml:space="preserve">NATEXIS cpt Principal                             </t>
  </si>
  <si>
    <t xml:space="preserve">CP NAT USD 2008                                   </t>
  </si>
  <si>
    <t xml:space="preserve">CP NAT CAD 2004                                   </t>
  </si>
  <si>
    <t xml:space="preserve">CP NAT HKD 2005                                   </t>
  </si>
  <si>
    <t xml:space="preserve">NATEXIS cpt en ITL                                </t>
  </si>
  <si>
    <t xml:space="preserve">CP NAT JPY 2007                                   </t>
  </si>
  <si>
    <t xml:space="preserve">CP NAT EUR 2009                                   </t>
  </si>
  <si>
    <t xml:space="preserve">CP NAT EUR 2010SM SUBV                            </t>
  </si>
  <si>
    <t xml:space="preserve">CP NAT CHF 2012                                   </t>
  </si>
  <si>
    <t xml:space="preserve">CP NAT GBP 2013                                   </t>
  </si>
  <si>
    <t xml:space="preserve">NATEXIS CHQ EMIS EN FRF                           </t>
  </si>
  <si>
    <t xml:space="preserve">CI NAT  USD CHQ EMIS EN                           </t>
  </si>
  <si>
    <t xml:space="preserve">CI NAT  CAD CHQ EMIS EN                           </t>
  </si>
  <si>
    <t xml:space="preserve">NATEXIS CHQ EMIS EN ITL                           </t>
  </si>
  <si>
    <t xml:space="preserve">CI NAT  EUR CHQ EMIS EN                           </t>
  </si>
  <si>
    <t xml:space="preserve">CI NAT  CZK VIRT EMIS EN                          </t>
  </si>
  <si>
    <t xml:space="preserve">CI NAT  CHF VIRT EMIS EN                          </t>
  </si>
  <si>
    <t xml:space="preserve">CI NAT EUR VIR DOMESTIQUE                         </t>
  </si>
  <si>
    <t xml:space="preserve">NATEXIS VIRT EMIS EN FRF  modif/06 2001           </t>
  </si>
  <si>
    <t xml:space="preserve">CI NAT  USD VIRT EMIS EN                          </t>
  </si>
  <si>
    <t xml:space="preserve">CI NAT  CAD VIRT EMIS EN                          </t>
  </si>
  <si>
    <t xml:space="preserve">CI NAT  HKD VIRT EMIS EN                          </t>
  </si>
  <si>
    <t xml:space="preserve">NATEXIS VIRT EMIS EN ITL                          </t>
  </si>
  <si>
    <t xml:space="preserve">CI NAT  JPY VIRT EMIS EN                          </t>
  </si>
  <si>
    <t xml:space="preserve">CI NAT  EUR VIRT EMIS EN                          </t>
  </si>
  <si>
    <t xml:space="preserve">CI NAT ZAR VIRT EMIS EN                           </t>
  </si>
  <si>
    <t xml:space="preserve">CI NAT THB VIRT EMIS EN                           </t>
  </si>
  <si>
    <t xml:space="preserve">CI NAT PLN VIRT EMIS EN                           </t>
  </si>
  <si>
    <t xml:space="preserve">CI NAT AUD VIRT EMIS EN                           </t>
  </si>
  <si>
    <t xml:space="preserve">CI NAT VIRT EMIS GBP                              </t>
  </si>
  <si>
    <t xml:space="preserve">CP NAT SGD                                        </t>
  </si>
  <si>
    <t xml:space="preserve">CP NAT TRY                                        </t>
  </si>
  <si>
    <t xml:space="preserve">CP NAT SAR 2018                                   </t>
  </si>
  <si>
    <t xml:space="preserve">CP NAT EUR xxxxx                                  </t>
  </si>
  <si>
    <t xml:space="preserve">CP NAT ZAR                                        </t>
  </si>
  <si>
    <t xml:space="preserve">CP NAT THB                                        </t>
  </si>
  <si>
    <t xml:space="preserve">CP NAT PLN                                        </t>
  </si>
  <si>
    <t xml:space="preserve">CP NAT AUD                                        </t>
  </si>
  <si>
    <t xml:space="preserve">CP NAT EUR 2011SAL MARCY NC/C                     </t>
  </si>
  <si>
    <t xml:space="preserve">NATEXIS COMPTE USD MARCY                          </t>
  </si>
  <si>
    <t xml:space="preserve">CP NAT EUR 8000MARCY                              </t>
  </si>
  <si>
    <t xml:space="preserve">NATEXIS VDR COMPTE EUR                            </t>
  </si>
  <si>
    <t xml:space="preserve">CP NAT EUR 2003SM SAL CS                          </t>
  </si>
  <si>
    <t xml:space="preserve">CP NAT EUR 2002SM SAL C/NC                        </t>
  </si>
  <si>
    <t xml:space="preserve">SG COMPTE REFLET                                  </t>
  </si>
  <si>
    <t xml:space="preserve">Société Générale cpt Principal en FRF             </t>
  </si>
  <si>
    <t xml:space="preserve">CP SGN USD 10571                                  </t>
  </si>
  <si>
    <t xml:space="preserve">Banque SG DEM                                     </t>
  </si>
  <si>
    <t xml:space="preserve">CI NAT  GBP VIRT EMIS EN                          </t>
  </si>
  <si>
    <t xml:space="preserve">SG VIREMENTS EMIS EN FRF                          </t>
  </si>
  <si>
    <t xml:space="preserve">SG CHEQUES EMIS EN FRF                            </t>
  </si>
  <si>
    <t xml:space="preserve">Société Générale cpt MARNES en FRF                </t>
  </si>
  <si>
    <t xml:space="preserve">CP SGN EUR 406660                                 </t>
  </si>
  <si>
    <t xml:space="preserve">CP SGN THB 15539                                  </t>
  </si>
  <si>
    <t xml:space="preserve">CP SGN AUD 15513                                  </t>
  </si>
  <si>
    <t xml:space="preserve">CP SGN HKD 15588                                  </t>
  </si>
  <si>
    <t xml:space="preserve">CP SGN ZAR 15521                                  </t>
  </si>
  <si>
    <t xml:space="preserve">CI SGN EUR VIRT EMIS EN                           </t>
  </si>
  <si>
    <t xml:space="preserve">CI SGN CHQ EMIS TTE DEV                           </t>
  </si>
  <si>
    <t xml:space="preserve">CI SGN AUD VIRT EMIS EN                           </t>
  </si>
  <si>
    <t xml:space="preserve">CI SGN USD VIRT EMIS EN                           </t>
  </si>
  <si>
    <t xml:space="preserve">CI SGN ZAR VIRT EMIS EN                           </t>
  </si>
  <si>
    <t xml:space="preserve">CI SGN PLN VIRT EMIS EN                           </t>
  </si>
  <si>
    <t xml:space="preserve">CI SGN THB VIRT EMIS EN                           </t>
  </si>
  <si>
    <t xml:space="preserve">CP SGN PLN 16776                                  </t>
  </si>
  <si>
    <t xml:space="preserve">CP NAT MXN****                                    </t>
  </si>
  <si>
    <t xml:space="preserve">CP NAT CZK *****                                  </t>
  </si>
  <si>
    <t xml:space="preserve">CP NAT HUF                                        </t>
  </si>
  <si>
    <t xml:space="preserve">CP SGN AUGMENT CAPITAL EUR                        </t>
  </si>
  <si>
    <t xml:space="preserve">CP NAT RON                                        </t>
  </si>
  <si>
    <t xml:space="preserve">CI NAT  RON  VIRT EMIS EN                         </t>
  </si>
  <si>
    <t xml:space="preserve">CI NAT  HUF VIRT EMIS EN                          </t>
  </si>
  <si>
    <t xml:space="preserve">CI NAT  SAR VIRT EMIS EN                          </t>
  </si>
  <si>
    <t xml:space="preserve">SOCIETE GENERALE EAP échus                        </t>
  </si>
  <si>
    <t xml:space="preserve">CP NAT RUB                                        </t>
  </si>
  <si>
    <t xml:space="preserve">CP HAL EURO  HALKBANK  en turquie                 </t>
  </si>
  <si>
    <t xml:space="preserve">CP NAT CNY                                        </t>
  </si>
  <si>
    <t xml:space="preserve">SG PRELEVEMENT                                    </t>
  </si>
  <si>
    <t xml:space="preserve">CP SGN EUR  2701Loyer                             </t>
  </si>
  <si>
    <t xml:space="preserve">CP SGN EUR KARLSRUHE  260                         </t>
  </si>
  <si>
    <t xml:space="preserve">UBS financial service inc Santa Barbara           </t>
  </si>
  <si>
    <t xml:space="preserve">CP SGN EUR 406223VDR Cpam                         </t>
  </si>
  <si>
    <t xml:space="preserve">SG COMPTE MARCY                                   </t>
  </si>
  <si>
    <t xml:space="preserve">CP SGN EUR 406181Marcy acpte +CPAM                </t>
  </si>
  <si>
    <t xml:space="preserve">bnp dollars                                       </t>
  </si>
  <si>
    <t xml:space="preserve">CP BNP EUR                                        </t>
  </si>
  <si>
    <t xml:space="preserve">CP ROT EUR Rotschild 87010Bio Discov              </t>
  </si>
  <si>
    <t xml:space="preserve">BNP                                               </t>
  </si>
  <si>
    <t xml:space="preserve">LYONNAISE DE BANQUE                               </t>
  </si>
  <si>
    <t xml:space="preserve">CREDIT LYONNAIS                                   </t>
  </si>
  <si>
    <t xml:space="preserve">SG Merieux Oravax cpte EUR                        </t>
  </si>
  <si>
    <t xml:space="preserve">SG Merieux Oravax cpte USD                        </t>
  </si>
  <si>
    <t xml:space="preserve">CP DB Paris                                       </t>
  </si>
  <si>
    <t xml:space="preserve">CP DB Francfort                                   </t>
  </si>
  <si>
    <t xml:space="preserve">BUREAU DOUALA                                     </t>
  </si>
  <si>
    <t xml:space="preserve">CB INDE INR BNP                                   </t>
  </si>
  <si>
    <t xml:space="preserve">COBACI ABIDJAN                                    </t>
  </si>
  <si>
    <t xml:space="preserve">CB COTE d'IVOIRE CFA  SGBCI                       </t>
  </si>
  <si>
    <t xml:space="preserve">BUREAU THAILANDE                                  </t>
  </si>
  <si>
    <t xml:space="preserve">BUREAU MEXIQUE                                    </t>
  </si>
  <si>
    <t xml:space="preserve">CB RUSSIE USD BSGV MOSCOW                         </t>
  </si>
  <si>
    <t xml:space="preserve">CB KENYA KES Standard Chartered                   </t>
  </si>
  <si>
    <t xml:space="preserve">CB Malaisie MYR  Standard Chartered               </t>
  </si>
  <si>
    <t xml:space="preserve">CB Vietnam USD NAT BP                             </t>
  </si>
  <si>
    <t xml:space="preserve">CB INDONESIE USD PT BANKCommonwealth              </t>
  </si>
  <si>
    <t xml:space="preserve">CB RUSSIE RUB BSGV MOSCOW                         </t>
  </si>
  <si>
    <t xml:space="preserve">CB RUSSIE USD Raiffeisenbank                      </t>
  </si>
  <si>
    <t xml:space="preserve">CB RUSSIE RUB Raiffeisenbank                      </t>
  </si>
  <si>
    <t xml:space="preserve">SG Visa USD                                       </t>
  </si>
  <si>
    <t xml:space="preserve">CB VIETNAM VND  NATBP                             </t>
  </si>
  <si>
    <t xml:space="preserve">CB INDONESIE PT BANKCommonwealth  IDR             </t>
  </si>
  <si>
    <t xml:space="preserve">CB ocean indien  BNP Reunion - EUR                </t>
  </si>
  <si>
    <t xml:space="preserve">CB caraibe SGBA Guadeloupe EUR                    </t>
  </si>
  <si>
    <t xml:space="preserve">CB Vietnam DB VND                                 </t>
  </si>
  <si>
    <t xml:space="preserve">CB Vietnam DB USD                                 </t>
  </si>
  <si>
    <t xml:space="preserve">CCP LYON FRF 385047C                              </t>
  </si>
  <si>
    <t xml:space="preserve">CCP LYON FRF 447531V                              </t>
  </si>
  <si>
    <t xml:space="preserve">CCP LYON FRF 120-42M                              </t>
  </si>
  <si>
    <t xml:space="preserve">TG MARSEILLE                                      </t>
  </si>
  <si>
    <t xml:space="preserve">TG LILLE                                          </t>
  </si>
  <si>
    <t xml:space="preserve">TG LYON                                           </t>
  </si>
  <si>
    <t xml:space="preserve">TG PARIS                                          </t>
  </si>
  <si>
    <t xml:space="preserve">Intérêts courus à payer                           </t>
  </si>
  <si>
    <t xml:space="preserve">Intérêts courus à payer trésorerie groupe         </t>
  </si>
  <si>
    <t xml:space="preserve">Contrat à terme                                   </t>
  </si>
  <si>
    <t xml:space="preserve">Intérêts courus à recevoir                        </t>
  </si>
  <si>
    <t xml:space="preserve">Pool trésorerie Aventis SA                        </t>
  </si>
  <si>
    <t xml:space="preserve">Pool trésorerie SCI Grande Croix                  </t>
  </si>
  <si>
    <t xml:space="preserve">Avances groupe RP                                 </t>
  </si>
  <si>
    <t xml:space="preserve">pool                                              </t>
  </si>
  <si>
    <t xml:space="preserve">Réévaluation pools de trésorerie                  </t>
  </si>
  <si>
    <t xml:space="preserve">CC                                                </t>
  </si>
  <si>
    <t xml:space="preserve">DUE SP /SPE                                       </t>
  </si>
  <si>
    <t xml:space="preserve">Caisse Berges                                     </t>
  </si>
  <si>
    <t xml:space="preserve">Fonds caisse Berges                               </t>
  </si>
  <si>
    <t xml:space="preserve">Caisse Bourgelat                                  </t>
  </si>
  <si>
    <t xml:space="preserve">Caisse Marcy                                      </t>
  </si>
  <si>
    <t xml:space="preserve">Caisse cantine                                    </t>
  </si>
  <si>
    <t xml:space="preserve">Caisse Paris EUR                                  </t>
  </si>
  <si>
    <t xml:space="preserve">Caisse VDR                                        </t>
  </si>
  <si>
    <t xml:space="preserve">Caisse Siège Euro                                 </t>
  </si>
  <si>
    <t xml:space="preserve">Caisse Marcy Euro                                 </t>
  </si>
  <si>
    <t xml:space="preserve">Caisse VDR Euro                                   </t>
  </si>
  <si>
    <t xml:space="preserve">Caisse Service Generaux Siège Euro                </t>
  </si>
  <si>
    <t xml:space="preserve">Caisse cantine accueil siège mondial              </t>
  </si>
  <si>
    <t xml:space="preserve">Caisse Direction de site Marcy Euro               </t>
  </si>
  <si>
    <t xml:space="preserve">Caisse Direction de site VDR Euro                 </t>
  </si>
  <si>
    <t xml:space="preserve">Caisse devise div. Siège Mondial                  </t>
  </si>
  <si>
    <t xml:space="preserve">Caisse en ATS BERGES                              </t>
  </si>
  <si>
    <t xml:space="preserve">Caisse en BEF BERGES                              </t>
  </si>
  <si>
    <t xml:space="preserve">Caisse en CAD Siège Mondial                       </t>
  </si>
  <si>
    <t xml:space="preserve">Caisse en CHF BERGES                              </t>
  </si>
  <si>
    <t xml:space="preserve">Caisse en DEM BERGES                              </t>
  </si>
  <si>
    <t xml:space="preserve">Caisse en DKK BERGES                              </t>
  </si>
  <si>
    <t xml:space="preserve">Caisse en ESP BERGES                              </t>
  </si>
  <si>
    <t xml:space="preserve">Caisse en GBP BERGES                              </t>
  </si>
  <si>
    <t xml:space="preserve">Caisse en ITL BERGES                              </t>
  </si>
  <si>
    <t xml:space="preserve">Caisse en NGL BERGES                              </t>
  </si>
  <si>
    <t xml:space="preserve">Caisse en SEK BERGES                              </t>
  </si>
  <si>
    <t xml:space="preserve">Caisse en USD Siège Mondial                       </t>
  </si>
  <si>
    <t xml:space="preserve">Caisse en GRD BERGES                              </t>
  </si>
  <si>
    <t xml:space="preserve">Caisse en ATS MARCY                               </t>
  </si>
  <si>
    <t xml:space="preserve">Caisse en BEF MARCY                               </t>
  </si>
  <si>
    <t xml:space="preserve">Caisse en CAD MARCY                               </t>
  </si>
  <si>
    <t xml:space="preserve">Caisse en CHF MARCY                               </t>
  </si>
  <si>
    <t xml:space="preserve">Caisse en DEM MARCY                               </t>
  </si>
  <si>
    <t xml:space="preserve">Caisse en DKK MARCY                               </t>
  </si>
  <si>
    <t xml:space="preserve">Caisse USD Paris                                  </t>
  </si>
  <si>
    <t xml:space="preserve">Caisse en ESP MARCY                               </t>
  </si>
  <si>
    <t xml:space="preserve">Caisse en GBP MARCY                               </t>
  </si>
  <si>
    <t xml:space="preserve">Caisse en ITL MARCY                               </t>
  </si>
  <si>
    <t xml:space="preserve">Caisse en NGL MARCY                               </t>
  </si>
  <si>
    <t xml:space="preserve">Caisse en SEK MARCY                               </t>
  </si>
  <si>
    <t xml:space="preserve">Caisse en USD MARCY                               </t>
  </si>
  <si>
    <t xml:space="preserve">Caisse devise div. Marcy                          </t>
  </si>
  <si>
    <t xml:space="preserve">Caisse en GBP Paris                               </t>
  </si>
  <si>
    <t xml:space="preserve">Caisse en ESP MARNES                              </t>
  </si>
  <si>
    <t xml:space="preserve">Caisse en DEM MARNES                              </t>
  </si>
  <si>
    <t xml:space="preserve">Caisse en BEF MARNES                              </t>
  </si>
  <si>
    <t xml:space="preserve">Caisse en CAD Paris                               </t>
  </si>
  <si>
    <t xml:space="preserve">Caisse devises div Paris                          </t>
  </si>
  <si>
    <t xml:space="preserve">Caisse bureau inde                                </t>
  </si>
  <si>
    <t xml:space="preserve">Caisse Abidjan                                    </t>
  </si>
  <si>
    <t xml:space="preserve">Caisse Moscou USD                                 </t>
  </si>
  <si>
    <t xml:space="preserve">Caisse Kenya KES                                  </t>
  </si>
  <si>
    <t xml:space="preserve">Caisse Vietnam usd                                </t>
  </si>
  <si>
    <t xml:space="preserve">Caisse indonesie USD                              </t>
  </si>
  <si>
    <t xml:space="preserve">Caisse Moscou RUR                                 </t>
  </si>
  <si>
    <t xml:space="preserve">Caisse Vietnam VND                                </t>
  </si>
  <si>
    <t xml:space="preserve">Caisse indonesie IDR                              </t>
  </si>
  <si>
    <t xml:space="preserve">Virements internes                                </t>
  </si>
  <si>
    <t xml:space="preserve">Virement Interne  approv bureaux                  </t>
  </si>
  <si>
    <t xml:space="preserve">MP stockés objets de répartition                  </t>
  </si>
  <si>
    <t xml:space="preserve">MP stockés conditionnement secondaire             </t>
  </si>
  <si>
    <t xml:space="preserve">Matières premières stockées                       </t>
  </si>
  <si>
    <t xml:space="preserve">MP produits chimiques                             </t>
  </si>
  <si>
    <t xml:space="preserve">MP produits biologiques                           </t>
  </si>
  <si>
    <t xml:space="preserve">PPV oeufs complement                              </t>
  </si>
  <si>
    <t xml:space="preserve">MP oeufs                                          </t>
  </si>
  <si>
    <t xml:space="preserve">indemnité oeufs non livrésMP oeufs                </t>
  </si>
  <si>
    <t xml:space="preserve">Achats objets de répartition                      </t>
  </si>
  <si>
    <t xml:space="preserve">Achats conditionnement secondaire                 </t>
  </si>
  <si>
    <t xml:space="preserve">Achats matières premières                         </t>
  </si>
  <si>
    <t xml:space="preserve">Achats produits chimiques                         </t>
  </si>
  <si>
    <t xml:space="preserve">Produits biologiques                              </t>
  </si>
  <si>
    <t xml:space="preserve">Oeufs                                             </t>
  </si>
  <si>
    <t xml:space="preserve">Ecart de prix articles HALB                       </t>
  </si>
  <si>
    <t xml:space="preserve">Achat non receptionné                             </t>
  </si>
  <si>
    <t xml:space="preserve">Achat Quota CO2                                   </t>
  </si>
  <si>
    <t xml:space="preserve">Achat RD stockés                                  </t>
  </si>
  <si>
    <t xml:space="preserve">MP stockés produits PMSV                          </t>
  </si>
  <si>
    <t xml:space="preserve">MP stockés produits CLL                           </t>
  </si>
  <si>
    <t xml:space="preserve">MP stockés produits CLI                           </t>
  </si>
  <si>
    <t xml:space="preserve">MP stockés produits DOM TOM                       </t>
  </si>
  <si>
    <t xml:space="preserve">Produits CLL                                      </t>
  </si>
  <si>
    <t xml:space="preserve">Produits CLI                                      </t>
  </si>
  <si>
    <t xml:space="preserve">Produits DOM TOM                                  </t>
  </si>
  <si>
    <t xml:space="preserve">PPV Imprimés                                      </t>
  </si>
  <si>
    <t xml:space="preserve">PPV Materiels &amp; outillages                        </t>
  </si>
  <si>
    <t xml:space="preserve">PPV produits de nettoyage                         </t>
  </si>
  <si>
    <t xml:space="preserve">PPV verre et plastique                            </t>
  </si>
  <si>
    <t xml:space="preserve">PPV vêtements de protection                       </t>
  </si>
  <si>
    <t xml:space="preserve">PPV Animaux                                       </t>
  </si>
  <si>
    <t xml:space="preserve">PPV Nourriture animale                            </t>
  </si>
  <si>
    <t xml:space="preserve">PPV Filtres                                       </t>
  </si>
  <si>
    <t xml:space="preserve">PPV Fourn.bureau                                  </t>
  </si>
  <si>
    <t xml:space="preserve">PPV autres                                        </t>
  </si>
  <si>
    <t xml:space="preserve">Imprimés administratifs                           </t>
  </si>
  <si>
    <t xml:space="preserve">Matériel &amp; outillage                              </t>
  </si>
  <si>
    <t xml:space="preserve">Materiel &amp; outillage                              </t>
  </si>
  <si>
    <t xml:space="preserve">Nettoyage                                         </t>
  </si>
  <si>
    <t xml:space="preserve">Verre &amp; plastique                                 </t>
  </si>
  <si>
    <t xml:space="preserve">Sécurité-Protection Habillement                   </t>
  </si>
  <si>
    <t xml:space="preserve">Animaux                                           </t>
  </si>
  <si>
    <t xml:space="preserve">Nourritures animaux                               </t>
  </si>
  <si>
    <t xml:space="preserve">Filtres                                           </t>
  </si>
  <si>
    <t xml:space="preserve">Fournitures bureau                                </t>
  </si>
  <si>
    <t xml:space="preserve">Athena conso pièces détachées                     </t>
  </si>
  <si>
    <t xml:space="preserve">PPV Articles GMAO                                 </t>
  </si>
  <si>
    <t xml:space="preserve">PPV Conditionnement tertiaire                     </t>
  </si>
  <si>
    <t xml:space="preserve">Conditionnement tertiaire                         </t>
  </si>
  <si>
    <t xml:space="preserve">Stock achat réallocation écart HA                 </t>
  </si>
  <si>
    <t xml:space="preserve">variation stock manuelle                          </t>
  </si>
  <si>
    <t xml:space="preserve">Var stock-Répartition                             </t>
  </si>
  <si>
    <t xml:space="preserve">Var stock-Secondaire                              </t>
  </si>
  <si>
    <t xml:space="preserve">Var stock-mat 1eres                               </t>
  </si>
  <si>
    <t xml:space="preserve">IBIS- SM  Mat 1ere                                </t>
  </si>
  <si>
    <t xml:space="preserve">Variat. stock Achat                               </t>
  </si>
  <si>
    <t xml:space="preserve">Variat. stock Transfert inter-division            </t>
  </si>
  <si>
    <t xml:space="preserve">Variat. stock Réevaluation                        </t>
  </si>
  <si>
    <t xml:space="preserve">Variat. stock Inventaire                          </t>
  </si>
  <si>
    <t xml:space="preserve">Destruction Matières Premières                    </t>
  </si>
  <si>
    <t xml:space="preserve">Var stock-produits chimiques                      </t>
  </si>
  <si>
    <t xml:space="preserve">Vaz stk produits biologiques                      </t>
  </si>
  <si>
    <t xml:space="preserve">Var stock Oeufs                                   </t>
  </si>
  <si>
    <t xml:space="preserve">Déchets Matières Premières                        </t>
  </si>
  <si>
    <t xml:space="preserve">invent.mat 1er quarantaine                        </t>
  </si>
  <si>
    <t xml:space="preserve">Consommation lié à sous traitance                 </t>
  </si>
  <si>
    <t xml:space="preserve">Conso transaction SP - SP nvl                     </t>
  </si>
  <si>
    <t xml:space="preserve">Var stock -Administratif                          </t>
  </si>
  <si>
    <t xml:space="preserve">Var stock- Matériel &amp; outillage                   </t>
  </si>
  <si>
    <t xml:space="preserve">Var stock-Matériels &amp; outils                      </t>
  </si>
  <si>
    <t xml:space="preserve">Var stock-Nettoyage                               </t>
  </si>
  <si>
    <t xml:space="preserve">Var stck- Pdts CLL                                </t>
  </si>
  <si>
    <t xml:space="preserve">Var stck-Verre/plastique                          </t>
  </si>
  <si>
    <t xml:space="preserve">Var stck- Pdts CLI                                </t>
  </si>
  <si>
    <t xml:space="preserve">Var stck-Cond.second                              </t>
  </si>
  <si>
    <t xml:space="preserve">Var stck-DOM TOM                                  </t>
  </si>
  <si>
    <t xml:space="preserve">Var stock-Sécurité                                </t>
  </si>
  <si>
    <t xml:space="preserve">Destruction Fourn. stockées                       </t>
  </si>
  <si>
    <t xml:space="preserve">Variat. stock Achat mvt 333                       </t>
  </si>
  <si>
    <t xml:space="preserve">Var stock-Animaux                                 </t>
  </si>
  <si>
    <t xml:space="preserve">Déchets Fourn. stockées                           </t>
  </si>
  <si>
    <t xml:space="preserve">Var stock-Nourriture animale                      </t>
  </si>
  <si>
    <t xml:space="preserve">Var stock-Filtres                                 </t>
  </si>
  <si>
    <t xml:space="preserve">Var stock-Fournitures bureau                      </t>
  </si>
  <si>
    <t xml:space="preserve">Var stock-Tertiaire                               </t>
  </si>
  <si>
    <t xml:space="preserve">Var. stock GMAO                                   </t>
  </si>
  <si>
    <t xml:space="preserve">Athena var stock pièces détachées                 </t>
  </si>
  <si>
    <t xml:space="preserve">Var stock-Négoce                                  </t>
  </si>
  <si>
    <t xml:space="preserve">Var stock-Mat.1ères                               </t>
  </si>
  <si>
    <t xml:space="preserve">Var stock-Semi finis                              </t>
  </si>
  <si>
    <t xml:space="preserve">Var stock-Produits finis                          </t>
  </si>
  <si>
    <t xml:space="preserve">Sous traitance IND                                </t>
  </si>
  <si>
    <t xml:space="preserve">Sous traitance Formulation/repartion dev          </t>
  </si>
  <si>
    <t xml:space="preserve">Ss trait. IND Interc                              </t>
  </si>
  <si>
    <t xml:space="preserve">Eau                                               </t>
  </si>
  <si>
    <t xml:space="preserve">Fuel Domestique                                   </t>
  </si>
  <si>
    <t xml:space="preserve">Electricité                                       </t>
  </si>
  <si>
    <t xml:space="preserve">Essence - Carburant                               </t>
  </si>
  <si>
    <t xml:space="preserve">Propane                                           </t>
  </si>
  <si>
    <t xml:space="preserve">Gaz naturel                                       </t>
  </si>
  <si>
    <t xml:space="preserve">Autres fluides                                    </t>
  </si>
  <si>
    <t xml:space="preserve">Provision eau PPI                                 </t>
  </si>
  <si>
    <t xml:space="preserve">Frais 1° etablissement art conditionnement        </t>
  </si>
  <si>
    <t xml:space="preserve">Petit materiel &amp; outillage Maintenance            </t>
  </si>
  <si>
    <t xml:space="preserve">Petit mat &amp; outillage hors Maintenance            </t>
  </si>
  <si>
    <t xml:space="preserve">Nettoyage - Produits entretiens                   </t>
  </si>
  <si>
    <t xml:space="preserve">Verre &amp; Plastique                                 </t>
  </si>
  <si>
    <t xml:space="preserve">Téléphonie petit equipement                       </t>
  </si>
  <si>
    <t xml:space="preserve">Protection Habillement                            </t>
  </si>
  <si>
    <t xml:space="preserve">Fourn.administratives                             </t>
  </si>
  <si>
    <t xml:space="preserve">Petites fourn. informatiques                      </t>
  </si>
  <si>
    <t xml:space="preserve">Mobilier materiel de bureau                       </t>
  </si>
  <si>
    <t xml:space="preserve">Pdts biologiques                                  </t>
  </si>
  <si>
    <t xml:space="preserve">PMsv Produits                                     </t>
  </si>
  <si>
    <t xml:space="preserve">Répartition                                       </t>
  </si>
  <si>
    <t xml:space="preserve">Cond.secondaire                                   </t>
  </si>
  <si>
    <t xml:space="preserve">Sécurité Habillement                              </t>
  </si>
  <si>
    <t xml:space="preserve">Sécurité Matérial et Outillage                    </t>
  </si>
  <si>
    <t xml:space="preserve">Pdts chimiques                                    </t>
  </si>
  <si>
    <t xml:space="preserve">Nourriture et produit animaux                     </t>
  </si>
  <si>
    <t xml:space="preserve">Pdts concurrents                                  </t>
  </si>
  <si>
    <t xml:space="preserve">Cond. tertiaire                                   </t>
  </si>
  <si>
    <t xml:space="preserve">Achat RD PRM                                      </t>
  </si>
  <si>
    <t xml:space="preserve">A                                                 </t>
  </si>
  <si>
    <t xml:space="preserve">commandes soldées                                 </t>
  </si>
  <si>
    <t xml:space="preserve">Achat négoce                                      </t>
  </si>
  <si>
    <t xml:space="preserve">Negoce CLL PMsv                                   </t>
  </si>
  <si>
    <t xml:space="preserve">negoce                                            </t>
  </si>
  <si>
    <t xml:space="preserve">PPV SP NVL                                        </t>
  </si>
  <si>
    <t xml:space="preserve">PPV articles négoce                               </t>
  </si>
  <si>
    <t xml:space="preserve">Achat pour revente                                </t>
  </si>
  <si>
    <t xml:space="preserve">Achat / Vente  CO-PA                              </t>
  </si>
  <si>
    <t xml:space="preserve">negoce imtix sangstat                             </t>
  </si>
  <si>
    <t xml:space="preserve">Rabais/Ristournes/Remises                         </t>
  </si>
  <si>
    <t xml:space="preserve">Prestations logiciels                             </t>
  </si>
  <si>
    <t xml:space="preserve">Prestations administratives (hors informatique)   </t>
  </si>
  <si>
    <t xml:space="preserve">Prestations administratives (informatique)        </t>
  </si>
  <si>
    <t xml:space="preserve">Plan reprise activité DSI                         </t>
  </si>
  <si>
    <t xml:space="preserve">Traitement déchets                                </t>
  </si>
  <si>
    <t xml:space="preserve">Evacuations diverses et variées                   </t>
  </si>
  <si>
    <t xml:space="preserve">Manutention/déménagement                          </t>
  </si>
  <si>
    <t xml:space="preserve">Nettoyage de vêtements                            </t>
  </si>
  <si>
    <t xml:space="preserve">Nettoyages de locaux                              </t>
  </si>
  <si>
    <t xml:space="preserve">Sécurité gardiennage                              </t>
  </si>
  <si>
    <t xml:space="preserve">Traitements des salaires                          </t>
  </si>
  <si>
    <t xml:space="preserve">Stockage/Archivage externe                        </t>
  </si>
  <si>
    <t xml:space="preserve">Trav/prest communication                          </t>
  </si>
  <si>
    <t xml:space="preserve">Travaux/prestations groupe                        </t>
  </si>
  <si>
    <t xml:space="preserve">Mark up interco                                   </t>
  </si>
  <si>
    <t xml:space="preserve">Travaux et prestations extérieures                </t>
  </si>
  <si>
    <t xml:space="preserve">Frais de bureaux et promotion                     </t>
  </si>
  <si>
    <t xml:space="preserve">Provision sur frais de bureau et promotion        </t>
  </si>
  <si>
    <t xml:space="preserve">DEFI - structure site                             </t>
  </si>
  <si>
    <t xml:space="preserve">DSI assitance informatique                        </t>
  </si>
  <si>
    <t xml:space="preserve">IS Sous traitance                                 </t>
  </si>
  <si>
    <t xml:space="preserve">Ristournes/ventes                                 </t>
  </si>
  <si>
    <t xml:space="preserve">contrat prest.serv.généraux                       </t>
  </si>
  <si>
    <t xml:space="preserve">Sous traitance maintenance                        </t>
  </si>
  <si>
    <t xml:space="preserve">Frais de bureaux et representation                </t>
  </si>
  <si>
    <t xml:space="preserve">Etude de marché / statistique                     </t>
  </si>
  <si>
    <t xml:space="preserve">prestations IS SAG-SWI                            </t>
  </si>
  <si>
    <t xml:space="preserve">Autres couts Force de vente ext.                  </t>
  </si>
  <si>
    <t xml:space="preserve">Crédit-bail matériel                              </t>
  </si>
  <si>
    <t xml:space="preserve">Crédit-bail immobilier                            </t>
  </si>
  <si>
    <t xml:space="preserve">Loyers expatriés                                  </t>
  </si>
  <si>
    <t xml:space="preserve">Locations / personnel                             </t>
  </si>
  <si>
    <t xml:space="preserve">Locations immobilières                            </t>
  </si>
  <si>
    <t xml:space="preserve">Loc matériel et outillage                         </t>
  </si>
  <si>
    <t xml:space="preserve">Loc Véhicules utilitaires                         </t>
  </si>
  <si>
    <t xml:space="preserve">Loc véhicules tourisme                            </t>
  </si>
  <si>
    <t xml:space="preserve">Location mobilier, matériel de bureau             </t>
  </si>
  <si>
    <t xml:space="preserve">Loc matériel informatique                         </t>
  </si>
  <si>
    <t xml:space="preserve">Loc photocopieurs                                 </t>
  </si>
  <si>
    <t xml:space="preserve">Loc télex, télécopieurs                           </t>
  </si>
  <si>
    <t xml:space="preserve">Loc MAA                                           </t>
  </si>
  <si>
    <t xml:space="preserve">FAR autos locations                               </t>
  </si>
  <si>
    <t xml:space="preserve">Location matériel informatique                    </t>
  </si>
  <si>
    <t xml:space="preserve">Loc veh LCD                                       </t>
  </si>
  <si>
    <t xml:space="preserve">Malis sur emballages                              </t>
  </si>
  <si>
    <t xml:space="preserve">Charges locatives expatriés                       </t>
  </si>
  <si>
    <t xml:space="preserve">Charges locatives                                 </t>
  </si>
  <si>
    <t xml:space="preserve">maintenance                                       </t>
  </si>
  <si>
    <t xml:space="preserve">Entretien terrains &amp; extérieurs                   </t>
  </si>
  <si>
    <t xml:space="preserve">Entretien réparations constructions               </t>
  </si>
  <si>
    <t xml:space="preserve">Entretien déneigement                             </t>
  </si>
  <si>
    <t xml:space="preserve">Réparations routes                                </t>
  </si>
  <si>
    <t xml:space="preserve">Ent et répar chauffage/sanitaires                 </t>
  </si>
  <si>
    <t xml:space="preserve">Entretien réparations matériel et outillage       </t>
  </si>
  <si>
    <t xml:space="preserve">Entretien sous traitance GMAO                     </t>
  </si>
  <si>
    <t xml:space="preserve">Entretien réparations véhicules de tourisme       </t>
  </si>
  <si>
    <t xml:space="preserve">Entretiens véhicules de transport                 </t>
  </si>
  <si>
    <t xml:space="preserve">Entretien mobilier matériel de bureau             </t>
  </si>
  <si>
    <t xml:space="preserve">Entretiens réparations matériel informatique      </t>
  </si>
  <si>
    <t xml:space="preserve">Entretiens et réparations autres                  </t>
  </si>
  <si>
    <t xml:space="preserve">Achats plantes, entretien                         </t>
  </si>
  <si>
    <t xml:space="preserve">Entretiens réparations matériel sécurité          </t>
  </si>
  <si>
    <t xml:space="preserve">Travaux entretien                                 </t>
  </si>
  <si>
    <t xml:space="preserve">Maintenance logiciel                              </t>
  </si>
  <si>
    <t xml:space="preserve">Extension garantie matériel informatique          </t>
  </si>
  <si>
    <t xml:space="preserve">Assurances transports de biens                    </t>
  </si>
  <si>
    <t xml:space="preserve">Assurance transports de biens                     </t>
  </si>
  <si>
    <t xml:space="preserve">Assurances mission personnel                      </t>
  </si>
  <si>
    <t xml:space="preserve">Assurances automobiles                            </t>
  </si>
  <si>
    <t xml:space="preserve">Assurance de biens                                </t>
  </si>
  <si>
    <t xml:space="preserve">Assurance incendie                                </t>
  </si>
  <si>
    <t xml:space="preserve">Assurance matériel informatique                   </t>
  </si>
  <si>
    <t xml:space="preserve">Assurance de personnes                            </t>
  </si>
  <si>
    <t xml:space="preserve">Assurances R.C.                                   </t>
  </si>
  <si>
    <t xml:space="preserve">Assurances pertes exploitation                    </t>
  </si>
  <si>
    <t xml:space="preserve">Assurances de crédit COFACE                       </t>
  </si>
  <si>
    <t xml:space="preserve">Assurances diverses                               </t>
  </si>
  <si>
    <t xml:space="preserve">Contrats de recherche                             </t>
  </si>
  <si>
    <t xml:space="preserve">R&amp;D "prestations"                                 </t>
  </si>
  <si>
    <t xml:space="preserve">Contrats de recherche CAP                         </t>
  </si>
  <si>
    <t xml:space="preserve">R&amp;D?????????????????????????????????              </t>
  </si>
  <si>
    <t xml:space="preserve">Documentation générale et technique               </t>
  </si>
  <si>
    <t xml:space="preserve">Abonnements revues générales et techniques        </t>
  </si>
  <si>
    <t xml:space="preserve">Colloques conférences séminaires (salariés)       </t>
  </si>
  <si>
    <t xml:space="preserve">Colloques conférences séminaires (extérieurs)     </t>
  </si>
  <si>
    <t xml:space="preserve">RRRO services extérieurs                          </t>
  </si>
  <si>
    <t xml:space="preserve">Personnel intérimaire                             </t>
  </si>
  <si>
    <t xml:space="preserve">Personnel interimaire (hors ebap)                 </t>
  </si>
  <si>
    <t xml:space="preserve">Personnel détaché                                 </t>
  </si>
  <si>
    <t xml:space="preserve">Commissions sur achats                            </t>
  </si>
  <si>
    <t xml:space="preserve">Commissions sur ventes                            </t>
  </si>
  <si>
    <t xml:space="preserve">Commissions sur ventes Ajust                      </t>
  </si>
  <si>
    <t xml:space="preserve">Honoraires auditeurs                              </t>
  </si>
  <si>
    <t xml:space="preserve">Brevets-Honoraires propriété intellectuelle (brev </t>
  </si>
  <si>
    <t xml:space="preserve">Marques-propriété intellectuelle                  </t>
  </si>
  <si>
    <t xml:space="preserve">Honoraires de validation des équipements          </t>
  </si>
  <si>
    <t xml:space="preserve">Honoraires publicitaires                          </t>
  </si>
  <si>
    <t xml:space="preserve">Etudes clinique (honoraires)                      </t>
  </si>
  <si>
    <t xml:space="preserve">Etudes clinique (frais de laboratoire)            </t>
  </si>
  <si>
    <t xml:space="preserve">Ss traitance medical hors CRO                     </t>
  </si>
  <si>
    <t xml:space="preserve">Toxicologie externe                               </t>
  </si>
  <si>
    <t xml:space="preserve">ss traitance medical CRO                          </t>
  </si>
  <si>
    <t xml:space="preserve">Autres honoraires                                 </t>
  </si>
  <si>
    <t xml:space="preserve">DSI honoraires consultants                        </t>
  </si>
  <si>
    <t xml:space="preserve">Consulting                                        </t>
  </si>
  <si>
    <t xml:space="preserve">consulting strategic                              </t>
  </si>
  <si>
    <t xml:space="preserve">Frais d'actes et contentieux                      </t>
  </si>
  <si>
    <t xml:space="preserve">Formation avec conventions                        </t>
  </si>
  <si>
    <t xml:space="preserve">Formation externe sans convention                 </t>
  </si>
  <si>
    <t xml:space="preserve">Annonces et insertions publicitaires              </t>
  </si>
  <si>
    <t xml:space="preserve">Congrès FMM                                       </t>
  </si>
  <si>
    <t xml:space="preserve">Participations congrès, foires, expositions       </t>
  </si>
  <si>
    <t xml:space="preserve">Organisations congrès, foires, expositions        </t>
  </si>
  <si>
    <t xml:space="preserve">Cadeaux                                           </t>
  </si>
  <si>
    <t xml:space="preserve">Catalogues, imprimés publicitaires                </t>
  </si>
  <si>
    <t xml:space="preserve">publicité audiovisuelle                           </t>
  </si>
  <si>
    <t xml:space="preserve">Objets publicitaires                              </t>
  </si>
  <si>
    <t xml:space="preserve">Parrainage                                        </t>
  </si>
  <si>
    <t xml:space="preserve">Sponsoring scientifique                           </t>
  </si>
  <si>
    <t xml:space="preserve">Dépenses mécénat éligibles CIM                    </t>
  </si>
  <si>
    <t xml:space="preserve">Transport planifié à la commande (centre profit)  </t>
  </si>
  <si>
    <t xml:space="preserve">Transport sur achats                              </t>
  </si>
  <si>
    <t xml:space="preserve">Transports/ventes export                          </t>
  </si>
  <si>
    <t xml:space="preserve">Transport/ventes France                           </t>
  </si>
  <si>
    <t xml:space="preserve">Droit mportation / ventes ZAO                     </t>
  </si>
  <si>
    <t xml:space="preserve">Freight OI ventes                                 </t>
  </si>
  <si>
    <t xml:space="preserve">Transport vers BU - BW DISCO                      </t>
  </si>
  <si>
    <t xml:space="preserve">Transports intercos                               </t>
  </si>
  <si>
    <t xml:space="preserve">Transports intersites                             </t>
  </si>
  <si>
    <t xml:space="preserve">Transport personnel (cars)                        </t>
  </si>
  <si>
    <t xml:space="preserve">Transports divers                                 </t>
  </si>
  <si>
    <t xml:space="preserve">Voyages et déplacements                           </t>
  </si>
  <si>
    <t xml:space="preserve">Hotel Restaurant France                           </t>
  </si>
  <si>
    <t xml:space="preserve">V&amp;D Hebergement                                   </t>
  </si>
  <si>
    <t xml:space="preserve">V&amp;D Restaurant- repas France                      </t>
  </si>
  <si>
    <t xml:space="preserve">Repas invitation dont repas de service            </t>
  </si>
  <si>
    <t xml:space="preserve">Repas invitation convives hors avp TVA ded        </t>
  </si>
  <si>
    <t xml:space="preserve">Déplacements FMM                                  </t>
  </si>
  <si>
    <t xml:space="preserve">V&amp;D Billeterie train / avion                      </t>
  </si>
  <si>
    <t xml:space="preserve">V&amp;D frais transport France                        </t>
  </si>
  <si>
    <t xml:space="preserve">V&amp;D Restaurant-Repas Etranger                     </t>
  </si>
  <si>
    <t>Frais de retrait cash et livraison de devides/site</t>
  </si>
  <si>
    <t xml:space="preserve">Frais VD "autres"                                 </t>
  </si>
  <si>
    <t xml:space="preserve">Hôtel Restaurant Etranger                         </t>
  </si>
  <si>
    <t xml:space="preserve">V&amp;D Frais Transport Etranger                      </t>
  </si>
  <si>
    <t xml:space="preserve">V&amp;D Frais Transport Etranger                      </t>
  </si>
  <si>
    <t xml:space="preserve">Frais de Déménagement                             </t>
  </si>
  <si>
    <t xml:space="preserve">Missions réceptions                               </t>
  </si>
  <si>
    <t xml:space="preserve">Affranchissements                                 </t>
  </si>
  <si>
    <t xml:space="preserve">Telephone &amp; Fax                                   </t>
  </si>
  <si>
    <t xml:space="preserve">Video teleconference                              </t>
  </si>
  <si>
    <t xml:space="preserve">Autres coûts téléphoniques                        </t>
  </si>
  <si>
    <t xml:space="preserve">Frais sur titres                                  </t>
  </si>
  <si>
    <t xml:space="preserve">Commissions de comptes                            </t>
  </si>
  <si>
    <t xml:space="preserve">Frais/effets-remise documentaire                  </t>
  </si>
  <si>
    <t xml:space="preserve">Frais/credit documentaire                         </t>
  </si>
  <si>
    <t xml:space="preserve">frais bancaires/bureaux à l etranger              </t>
  </si>
  <si>
    <t xml:space="preserve">services prestations bancaires France             </t>
  </si>
  <si>
    <t xml:space="preserve">rais bancaires sur encaissements/décaissements    </t>
  </si>
  <si>
    <t xml:space="preserve">frais banc /caution bancaire                      </t>
  </si>
  <si>
    <t xml:space="preserve">Cotisations organismes professionnels             </t>
  </si>
  <si>
    <t xml:space="preserve">Cotisations autres organismes                     </t>
  </si>
  <si>
    <t xml:space="preserve">Dépenses mécénat provisions                       </t>
  </si>
  <si>
    <t xml:space="preserve">Versement 3/1000 CA                               </t>
  </si>
  <si>
    <t xml:space="preserve">Taxe specialité pharmaceutique (AFSSAPS)          </t>
  </si>
  <si>
    <t xml:space="preserve">AMM droit enregistrement  (AFSSAPS)               </t>
  </si>
  <si>
    <t xml:space="preserve">Frais recrut personnel                            </t>
  </si>
  <si>
    <t xml:space="preserve">Recrut personnel (rbt frais)                      </t>
  </si>
  <si>
    <t xml:space="preserve">OPCA DEFI                                         </t>
  </si>
  <si>
    <t xml:space="preserve">frais PF ICO                                      </t>
  </si>
  <si>
    <t xml:space="preserve">RRR obtenus                                       </t>
  </si>
  <si>
    <t xml:space="preserve">Taxe d'apprentissage                              </t>
  </si>
  <si>
    <t xml:space="preserve">Provision taxe apprentissage                      </t>
  </si>
  <si>
    <t xml:space="preserve">Provision formation continue                      </t>
  </si>
  <si>
    <t xml:space="preserve">Versement transport                               </t>
  </si>
  <si>
    <t xml:space="preserve">FNAL -Aide au logement                            </t>
  </si>
  <si>
    <t xml:space="preserve">Taxe formation continue                           </t>
  </si>
  <si>
    <t xml:space="preserve">Provision Fongécif                                </t>
  </si>
  <si>
    <t xml:space="preserve">Participation employeur effort construction       </t>
  </si>
  <si>
    <t xml:space="preserve">prov taxe construction                            </t>
  </si>
  <si>
    <t xml:space="preserve">Contribution employeur conventions FNE            </t>
  </si>
  <si>
    <t xml:space="preserve">Taxe professionnelle                              </t>
  </si>
  <si>
    <t xml:space="preserve">CFE                                               </t>
  </si>
  <si>
    <t xml:space="preserve">Taxe foncière                                     </t>
  </si>
  <si>
    <t xml:space="preserve">contribution URSSAF s/ CA                         </t>
  </si>
  <si>
    <t xml:space="preserve">Taxe/véhicules société                            </t>
  </si>
  <si>
    <t xml:space="preserve">Timbres fiscaux                                   </t>
  </si>
  <si>
    <t xml:space="preserve">Taxe mise en circulation véhicules (carte grise)  </t>
  </si>
  <si>
    <t xml:space="preserve">Taxe différentielle/véhicules                     </t>
  </si>
  <si>
    <t xml:space="preserve">Taxe à l'essieu                                   </t>
  </si>
  <si>
    <t xml:space="preserve">Taxe/Alcool                                       </t>
  </si>
  <si>
    <t xml:space="preserve">Droit enregistrement acte et marché               </t>
  </si>
  <si>
    <t xml:space="preserve">IFA                                               </t>
  </si>
  <si>
    <t xml:space="preserve">Contribution sociale de solidarité                </t>
  </si>
  <si>
    <t xml:space="preserve">Autres taxes diverses                             </t>
  </si>
  <si>
    <t xml:space="preserve">Redevance assainissement                          </t>
  </si>
  <si>
    <t xml:space="preserve">Salaires et appointements                         </t>
  </si>
  <si>
    <t xml:space="preserve">Salaires expatriés                                </t>
  </si>
  <si>
    <t xml:space="preserve">Gratification semestrielle                        </t>
  </si>
  <si>
    <t xml:space="preserve">Provision gratification                           </t>
  </si>
  <si>
    <t xml:space="preserve">Congés payés                                      </t>
  </si>
  <si>
    <t xml:space="preserve">Reprise provision CET                             </t>
  </si>
  <si>
    <t xml:space="preserve">Primes et gratifications                          </t>
  </si>
  <si>
    <t xml:space="preserve">Primes gratif. prov                               </t>
  </si>
  <si>
    <t xml:space="preserve">Indemnités                                        </t>
  </si>
  <si>
    <t xml:space="preserve">Indemnités avantages divers soumis                </t>
  </si>
  <si>
    <t xml:space="preserve">Indemnités stagiaires non soumises                </t>
  </si>
  <si>
    <t xml:space="preserve">Indemnités diverses non soumises                  </t>
  </si>
  <si>
    <t xml:space="preserve">Allocation DIF                                    </t>
  </si>
  <si>
    <t xml:space="preserve">Appointements agents étrangers                    </t>
  </si>
  <si>
    <t xml:space="preserve">Remboursements liés aux salaires                  </t>
  </si>
  <si>
    <t xml:space="preserve">Remboursement IJSS                                </t>
  </si>
  <si>
    <t xml:space="preserve">Dotation congés non pris (principal)              </t>
  </si>
  <si>
    <t xml:space="preserve">Dotation congés non pris (charges)                </t>
  </si>
  <si>
    <t xml:space="preserve">Reprise congé non pris (principal)                </t>
  </si>
  <si>
    <t xml:space="preserve">Reprise sur congés non pris (charges)             </t>
  </si>
  <si>
    <t xml:space="preserve">Dot congés payés (principal)                      </t>
  </si>
  <si>
    <t xml:space="preserve">Dotation congés payés (charges)                   </t>
  </si>
  <si>
    <t xml:space="preserve">Reprise sur congés payés (principal)              </t>
  </si>
  <si>
    <t xml:space="preserve">Reprise congés payés (charges)                    </t>
  </si>
  <si>
    <t xml:space="preserve">Indemnité départ retraite imposable               </t>
  </si>
  <si>
    <t xml:space="preserve">Indemnité départ retraite  non imposable          </t>
  </si>
  <si>
    <t xml:space="preserve">Indemnité rupture imposable                       </t>
  </si>
  <si>
    <t xml:space="preserve">Indemnité rupture  non imposable                  </t>
  </si>
  <si>
    <t xml:space="preserve">Indemnités journalières APICIL                    </t>
  </si>
  <si>
    <t xml:space="preserve">Assurance maladie                                 </t>
  </si>
  <si>
    <t xml:space="preserve">Assurance vieillesse                              </t>
  </si>
  <si>
    <t xml:space="preserve">Allocations familiales                            </t>
  </si>
  <si>
    <t xml:space="preserve">Accidents du travail                              </t>
  </si>
  <si>
    <t xml:space="preserve">URSSAF                                            </t>
  </si>
  <si>
    <t xml:space="preserve">Cotisation prévoyance                             </t>
  </si>
  <si>
    <t xml:space="preserve">Cotisation retraite                               </t>
  </si>
  <si>
    <t xml:space="preserve">Cotisation Assédic                                </t>
  </si>
  <si>
    <t xml:space="preserve">Cotisations APEC                                  </t>
  </si>
  <si>
    <t xml:space="preserve">Fonds de garantie des salaires                    </t>
  </si>
  <si>
    <t xml:space="preserve">Contribution prévoyance                           </t>
  </si>
  <si>
    <t xml:space="preserve">AFNCA (Alba)                                      </t>
  </si>
  <si>
    <t xml:space="preserve">Cotisations organismes étrangers                  </t>
  </si>
  <si>
    <t xml:space="preserve">Provision charges gratification semestrielle      </t>
  </si>
  <si>
    <t xml:space="preserve">Prov chges/Prime fin de contrat CDD               </t>
  </si>
  <si>
    <t xml:space="preserve">charges soc/fisc / prov CET                       </t>
  </si>
  <si>
    <t xml:space="preserve">rep charges soc/fisc / prov CET                   </t>
  </si>
  <si>
    <t xml:space="preserve">Gratif ancienneté (soumis)                        </t>
  </si>
  <si>
    <t xml:space="preserve">Medailles travail (exo)                           </t>
  </si>
  <si>
    <t xml:space="preserve">Versement syndicat                                </t>
  </si>
  <si>
    <t xml:space="preserve">Abondement intéressement                          </t>
  </si>
  <si>
    <t xml:space="preserve">CESU                                              </t>
  </si>
  <si>
    <t xml:space="preserve">Restauration entrep                               </t>
  </si>
  <si>
    <t xml:space="preserve">Fournitures cantine                               </t>
  </si>
  <si>
    <t xml:space="preserve">Versements autres oeuvres sociales                </t>
  </si>
  <si>
    <t xml:space="preserve">Medecine                                          </t>
  </si>
  <si>
    <t xml:space="preserve">Indemnité de rupture contrat (soumis)             </t>
  </si>
  <si>
    <t xml:space="preserve">Indemnité rupture contrat (non soumis)            </t>
  </si>
  <si>
    <t xml:space="preserve">Indemnité de licenciement                         </t>
  </si>
  <si>
    <t xml:space="preserve">Retraite /medaille reclassement                   </t>
  </si>
  <si>
    <t xml:space="preserve">Plan gestion/Inter-expansion                      </t>
  </si>
  <si>
    <t xml:space="preserve">Redevances I.P. 1% sur le nom                     </t>
  </si>
  <si>
    <t xml:space="preserve">Aventis Redevance / nom                           </t>
  </si>
  <si>
    <t xml:space="preserve">Provision redevances IP (1%/le nom)               </t>
  </si>
  <si>
    <t xml:space="preserve">Provision redevances payées en France (auto SD)   </t>
  </si>
  <si>
    <t xml:space="preserve">Redevances payées  France                         </t>
  </si>
  <si>
    <t xml:space="preserve">Redevances payees hors de France                  </t>
  </si>
  <si>
    <t xml:space="preserve">Redevances produits (auto + manuelle)             </t>
  </si>
  <si>
    <t xml:space="preserve">Redevances Becton payées hors de France           </t>
  </si>
  <si>
    <t xml:space="preserve">Provisions Redevances CO/PA                       </t>
  </si>
  <si>
    <t xml:space="preserve">Licence de production PM MSD/part Merck           </t>
  </si>
  <si>
    <t xml:space="preserve">Prov licence de production PM MSD/part Merck      </t>
  </si>
  <si>
    <t xml:space="preserve">Licences R&amp;D                                      </t>
  </si>
  <si>
    <t xml:space="preserve">Licences R&amp;D  CAP                                 </t>
  </si>
  <si>
    <t xml:space="preserve">REdevance H5n1                                    </t>
  </si>
  <si>
    <t xml:space="preserve">Trademark BIKEN nom OKAVAX                        </t>
  </si>
  <si>
    <t xml:space="preserve">Redevances payees pour PM MSD                     </t>
  </si>
  <si>
    <t xml:space="preserve">REdevance SACEM et autres                         </t>
  </si>
  <si>
    <t xml:space="preserve">Jetons de présence                                </t>
  </si>
  <si>
    <t xml:space="preserve">Pertes sur créances irrécouvrables                </t>
  </si>
  <si>
    <t xml:space="preserve">Quote-part de résultat PMMSD                      </t>
  </si>
  <si>
    <t xml:space="preserve">Quote-part résultat Oravax SNC                    </t>
  </si>
  <si>
    <t xml:space="preserve">Charges diverses de gestion courante              </t>
  </si>
  <si>
    <t xml:space="preserve">Intérêts sur emprunts et dettes assimilées        </t>
  </si>
  <si>
    <t xml:space="preserve">Intérêts sociétés du groupe                       </t>
  </si>
  <si>
    <t xml:space="preserve">Intérêts bancaires débiteurs                      </t>
  </si>
  <si>
    <t xml:space="preserve">Int.Bqe.Oper.Financement                          </t>
  </si>
  <si>
    <t xml:space="preserve">Intérêts autres dettes                            </t>
  </si>
  <si>
    <t xml:space="preserve">Escomptes accordés                                </t>
  </si>
  <si>
    <t xml:space="preserve">Escomptes accordés via facturation SD             </t>
  </si>
  <si>
    <t xml:space="preserve">Pertes de change Export                           </t>
  </si>
  <si>
    <t xml:space="preserve">Pertes de change financières                      </t>
  </si>
  <si>
    <t xml:space="preserve">prime versée/option change                        </t>
  </si>
  <si>
    <t xml:space="preserve">Frais de Report / Deport                          </t>
  </si>
  <si>
    <t xml:space="preserve">Pertes de change                                  </t>
  </si>
  <si>
    <t xml:space="preserve">Pertes de change non automatiques                 </t>
  </si>
  <si>
    <t xml:space="preserve">Pertes change /contrats à terme                   </t>
  </si>
  <si>
    <t xml:space="preserve">Autres charges financières                        </t>
  </si>
  <si>
    <t xml:space="preserve">Pénalités sur achats et ventes                    </t>
  </si>
  <si>
    <t xml:space="preserve">Pénalités ventes /appel ofrres                    </t>
  </si>
  <si>
    <t xml:space="preserve">Pénalités et amendes fiscales pénales déductibles </t>
  </si>
  <si>
    <t>Pénalités amendes fiscales pénales non déductibles</t>
  </si>
  <si>
    <t xml:space="preserve">Autres charges exceptionnelles                    </t>
  </si>
  <si>
    <t xml:space="preserve">frais restructuring                               </t>
  </si>
  <si>
    <t xml:space="preserve">VNC / rebut immo incorporelles                    </t>
  </si>
  <si>
    <t xml:space="preserve">VNC / Cession immo incorpo                        </t>
  </si>
  <si>
    <t xml:space="preserve">VNC rebut / immos cédées corporelles              </t>
  </si>
  <si>
    <t xml:space="preserve">VNC cession immo corporelles                      </t>
  </si>
  <si>
    <t xml:space="preserve">VNC cession immo corporelles interco              </t>
  </si>
  <si>
    <t xml:space="preserve">Valeurs nettes autres immos financières           </t>
  </si>
  <si>
    <t xml:space="preserve">Valeurs nettes titres part cédés                  </t>
  </si>
  <si>
    <t xml:space="preserve">Valeurs nettes autres immos financières CT        </t>
  </si>
  <si>
    <t xml:space="preserve">Pertes sur exercices antérieurs                   </t>
  </si>
  <si>
    <t xml:space="preserve">Charges exceptionnelles diverses                  </t>
  </si>
  <si>
    <t xml:space="preserve">Dotation amortissements immos incorporelles       </t>
  </si>
  <si>
    <t xml:space="preserve">dot incorporelles mes 2001                        </t>
  </si>
  <si>
    <t xml:space="preserve">Amortissements autres droits                      </t>
  </si>
  <si>
    <t xml:space="preserve">Amortissements produits marques et technologies   </t>
  </si>
  <si>
    <t>Dot. amortis. immos incorp.Brevets licence marques</t>
  </si>
  <si>
    <t xml:space="preserve">Dot. amortis. immos incorp.licences informatiques </t>
  </si>
  <si>
    <t xml:space="preserve">Dot. amortis. immos incorp.Films                  </t>
  </si>
  <si>
    <t xml:space="preserve">Dot. amortis. immos incorp.logiciels              </t>
  </si>
  <si>
    <t xml:space="preserve">Dotation amortissements immos corporelles         </t>
  </si>
  <si>
    <t xml:space="preserve">Dot CAR                                           </t>
  </si>
  <si>
    <t xml:space="preserve">Dep corpor  sur mise en service 2001              </t>
  </si>
  <si>
    <t xml:space="preserve">Dota amort immos corp AAI terrains                </t>
  </si>
  <si>
    <t xml:space="preserve">Dot amort   Batiment                              </t>
  </si>
  <si>
    <t xml:space="preserve">Dot amort AAI batiments                           </t>
  </si>
  <si>
    <t xml:space="preserve">Dot amort immos corp ouvrages d'infrastructure    </t>
  </si>
  <si>
    <t xml:space="preserve">Dot amort AAi/sol propre                          </t>
  </si>
  <si>
    <t xml:space="preserve">Dot amort materiel et outillage                   </t>
  </si>
  <si>
    <t xml:space="preserve">Dot amort materiel et outillage indus             </t>
  </si>
  <si>
    <t xml:space="preserve">Dot amort immos AAI const. louées                 </t>
  </si>
  <si>
    <t xml:space="preserve">Dot amort mat transport                           </t>
  </si>
  <si>
    <t xml:space="preserve">Dota amort materiels informatiques                </t>
  </si>
  <si>
    <t xml:space="preserve">Dot amort mobiliers                               </t>
  </si>
  <si>
    <t xml:space="preserve">Dot amort mat usage social                        </t>
  </si>
  <si>
    <t xml:space="preserve">Dot prov retours produits périmés                 </t>
  </si>
  <si>
    <t xml:space="preserve">Provision pour amortissements incorporels         </t>
  </si>
  <si>
    <t xml:space="preserve">Prov depr CC                                      </t>
  </si>
  <si>
    <t xml:space="preserve">dot provision MDT                                 </t>
  </si>
  <si>
    <t xml:space="preserve">Prov Retraites charges fin                        </t>
  </si>
  <si>
    <t xml:space="preserve">dot ecarts actuariels MDT                         </t>
  </si>
  <si>
    <t xml:space="preserve">dot provision retraites                           </t>
  </si>
  <si>
    <t xml:space="preserve">dot provision frais santé                         </t>
  </si>
  <si>
    <t xml:space="preserve">dot prov dép autres créances                      </t>
  </si>
  <si>
    <t xml:space="preserve">Dotation dépreciations d'immo corporelles         </t>
  </si>
  <si>
    <t xml:space="preserve">Prov dép matières premières                       </t>
  </si>
  <si>
    <t xml:space="preserve">Prov dép autres approvisionnements                </t>
  </si>
  <si>
    <t xml:space="preserve">Prov dép fournitures industrielles                </t>
  </si>
  <si>
    <t xml:space="preserve">Prov dép pièces détachées                         </t>
  </si>
  <si>
    <t xml:space="preserve">Prov dép fournitures de bureau                    </t>
  </si>
  <si>
    <t xml:space="preserve">Prov dép emballages                               </t>
  </si>
  <si>
    <t xml:space="preserve">Prov dép produits en-cours                        </t>
  </si>
  <si>
    <t xml:space="preserve">Prov dép produits intermédiaires                  </t>
  </si>
  <si>
    <t xml:space="preserve">Prov dép produits finis                           </t>
  </si>
  <si>
    <t xml:space="preserve">Prov dép marchandises                             </t>
  </si>
  <si>
    <t xml:space="preserve">Prov dép clients douteux                          </t>
  </si>
  <si>
    <t xml:space="preserve">prov dép pdts accessoires                         </t>
  </si>
  <si>
    <t xml:space="preserve">Provision pertes de change non financières        </t>
  </si>
  <si>
    <t xml:space="preserve">Provision perte de change financière              </t>
  </si>
  <si>
    <t xml:space="preserve">Dot prov dépréciation titres immobilisés          </t>
  </si>
  <si>
    <t xml:space="preserve">Dot prov dépréciation des prêts                   </t>
  </si>
  <si>
    <t xml:space="preserve">Dot prov dépréciation autres immo fin             </t>
  </si>
  <si>
    <t xml:space="preserve">Dotation exceptionnelle immos hors service        </t>
  </si>
  <si>
    <t xml:space="preserve">dotation amortissement ecxeptionnel incorporel    </t>
  </si>
  <si>
    <t xml:space="preserve">dot amort except corp restructuring               </t>
  </si>
  <si>
    <t xml:space="preserve">dot amort accélérés hors restructuring            </t>
  </si>
  <si>
    <t xml:space="preserve">Dot except.incorp Hors service                    </t>
  </si>
  <si>
    <t xml:space="preserve">Amortissements dérogatoires immos corporelles     </t>
  </si>
  <si>
    <t xml:space="preserve">Dot RC restructuration                            </t>
  </si>
  <si>
    <t xml:space="preserve">Dotation provision risques exceptionnels          </t>
  </si>
  <si>
    <t xml:space="preserve">Dot RC indem transactionelles                     </t>
  </si>
  <si>
    <t xml:space="preserve">Dotation provision pour investissement            </t>
  </si>
  <si>
    <t xml:space="preserve">Dot prov pour implantation étranger               </t>
  </si>
  <si>
    <t xml:space="preserve">Amortissements dérogatoires immos financieres     </t>
  </si>
  <si>
    <t xml:space="preserve">Participation des salariés                        </t>
  </si>
  <si>
    <t xml:space="preserve">Impôt société                                     </t>
  </si>
  <si>
    <t xml:space="preserve">Impôt dû à l'étranger                             </t>
  </si>
  <si>
    <t xml:space="preserve">Retenue à la source / dividendes                  </t>
  </si>
  <si>
    <t xml:space="preserve">E shopping cpte attente                           </t>
  </si>
  <si>
    <t xml:space="preserve">Ventes produits finis France                      </t>
  </si>
  <si>
    <t xml:space="preserve">Ventes produits finis Export                      </t>
  </si>
  <si>
    <t xml:space="preserve">Complt prix vente                                 </t>
  </si>
  <si>
    <t xml:space="preserve">Ventes PF Complement hors COPA                    </t>
  </si>
  <si>
    <t xml:space="preserve">CLL CLI ventes PF                                 </t>
  </si>
  <si>
    <t xml:space="preserve">Ventes PF intercos                                </t>
  </si>
  <si>
    <t xml:space="preserve">Ventes Complement imputation COPA                 </t>
  </si>
  <si>
    <t xml:space="preserve">Conso - imputat PCA                               </t>
  </si>
  <si>
    <t xml:space="preserve">Prestations de services                           </t>
  </si>
  <si>
    <t xml:space="preserve">Prestations budget                                </t>
  </si>
  <si>
    <t xml:space="preserve">Prestations de recherche                          </t>
  </si>
  <si>
    <t xml:space="preserve">Clinical Samples                                  </t>
  </si>
  <si>
    <t xml:space="preserve">Research Partnership                              </t>
  </si>
  <si>
    <t xml:space="preserve">Local clinical studies                            </t>
  </si>
  <si>
    <t xml:space="preserve">Research clinical studies                         </t>
  </si>
  <si>
    <t xml:space="preserve">Internal Research                                 </t>
  </si>
  <si>
    <t xml:space="preserve">Research contracts                                </t>
  </si>
  <si>
    <t xml:space="preserve">Prestations administratives                       </t>
  </si>
  <si>
    <t xml:space="preserve">Prestations administratives CC                    </t>
  </si>
  <si>
    <t xml:space="preserve">Prestations industrielles                         </t>
  </si>
  <si>
    <t xml:space="preserve">Revente produits stockés                          </t>
  </si>
  <si>
    <t xml:space="preserve">Transplantation                                   </t>
  </si>
  <si>
    <t xml:space="preserve">Prest.industrielles distribution                  </t>
  </si>
  <si>
    <t xml:space="preserve">Prestations industrielles CC                      </t>
  </si>
  <si>
    <t xml:space="preserve">Prest.industrielles distribution CC               </t>
  </si>
  <si>
    <t xml:space="preserve">Prestations de services intercos                  </t>
  </si>
  <si>
    <t xml:space="preserve">Prestations administratives intercos              </t>
  </si>
  <si>
    <t xml:space="preserve">Prestations industrielles intercos                </t>
  </si>
  <si>
    <t xml:space="preserve">Prest indus SPNVL                                 </t>
  </si>
  <si>
    <t xml:space="preserve">Négoce export                                     </t>
  </si>
  <si>
    <t xml:space="preserve">Négoce france                                     </t>
  </si>
  <si>
    <t xml:space="preserve">Négoce intercos                                   </t>
  </si>
  <si>
    <t xml:space="preserve">Produits personnel                                </t>
  </si>
  <si>
    <t xml:space="preserve">Expat/Detaches refacturation                      </t>
  </si>
  <si>
    <t xml:space="preserve">Commissions                                       </t>
  </si>
  <si>
    <t xml:space="preserve">Locations diverses                                </t>
  </si>
  <si>
    <t xml:space="preserve">Ports et frais accessoires refacturés             </t>
  </si>
  <si>
    <t xml:space="preserve">Autres produits activités annexes                 </t>
  </si>
  <si>
    <t xml:space="preserve">Cantine salariés                                  </t>
  </si>
  <si>
    <t xml:space="preserve">retenue avantage en nature                        </t>
  </si>
  <si>
    <t xml:space="preserve">Ref.maintenance IS                                </t>
  </si>
  <si>
    <t xml:space="preserve">IS LIMS                                           </t>
  </si>
  <si>
    <t xml:space="preserve">Maintenance IS                                    </t>
  </si>
  <si>
    <t xml:space="preserve">Consulting IS                                     </t>
  </si>
  <si>
    <t xml:space="preserve">Services externes IS                              </t>
  </si>
  <si>
    <t xml:space="preserve">RRR accordés                                      </t>
  </si>
  <si>
    <t xml:space="preserve">RRR accordés France                               </t>
  </si>
  <si>
    <t xml:space="preserve">RRR accordés Export                               </t>
  </si>
  <si>
    <t xml:space="preserve">Returns  ??????????????????????                   </t>
  </si>
  <si>
    <t xml:space="preserve">Semi fini varition de stock "manuel"              </t>
  </si>
  <si>
    <t xml:space="preserve">Variations de stocks PF &amp; en-cours                </t>
  </si>
  <si>
    <t xml:space="preserve">Variation stock produits semi-finis               </t>
  </si>
  <si>
    <t xml:space="preserve">Variation stock Produits Finis                    </t>
  </si>
  <si>
    <t xml:space="preserve">Consommation produits semi-finis                  </t>
  </si>
  <si>
    <t xml:space="preserve">Consommation produits finis                       </t>
  </si>
  <si>
    <t xml:space="preserve">Cout des ventes retours produits                  </t>
  </si>
  <si>
    <t xml:space="preserve">Variation de stock Transfert Pdts Semi Finis      </t>
  </si>
  <si>
    <t xml:space="preserve">Variation stk Réevaluation Pdts semi finis        </t>
  </si>
  <si>
    <t xml:space="preserve">Variation stk Inventaire Pdts Semi Finis          </t>
  </si>
  <si>
    <t xml:space="preserve">Destruction Semi Finis                            </t>
  </si>
  <si>
    <t xml:space="preserve">Ecart OF Semi finis                               </t>
  </si>
  <si>
    <t xml:space="preserve">Ecart production produits semi-finis              </t>
  </si>
  <si>
    <t xml:space="preserve">Déchets Semis Finis                               </t>
  </si>
  <si>
    <t xml:space="preserve">Variation de stock sous traitance                 </t>
  </si>
  <si>
    <t xml:space="preserve">invent. pdts semi finis quarantaine               </t>
  </si>
  <si>
    <t xml:space="preserve">Sous traitance SP NVL POV                         </t>
  </si>
  <si>
    <t xml:space="preserve">Var.stk Réev / lots                               </t>
  </si>
  <si>
    <t xml:space="preserve">Déchets Produits Finis                            </t>
  </si>
  <si>
    <t xml:space="preserve">AJUSTEMENT COUT DES VENTES (sur centre de profit) </t>
  </si>
  <si>
    <t xml:space="preserve">Variation de stock Transfert Pdts Finis           </t>
  </si>
  <si>
    <t xml:space="preserve">Variation stk Réevaluation Pdts finis             </t>
  </si>
  <si>
    <t xml:space="preserve">Variation stk Inventaire Pdts Finis               </t>
  </si>
  <si>
    <t xml:space="preserve">Destruction Pdts finis                            </t>
  </si>
  <si>
    <t xml:space="preserve">Ecart OF Produits finis                           </t>
  </si>
  <si>
    <t xml:space="preserve">Ecart production produits finis                   </t>
  </si>
  <si>
    <t xml:space="preserve">pdts fabriqués allocation écart de production     </t>
  </si>
  <si>
    <t xml:space="preserve">Pdts fabriqués frais generaux                     </t>
  </si>
  <si>
    <t xml:space="preserve">FG overhead                                       </t>
  </si>
  <si>
    <t xml:space="preserve">AJUSTEMENT COUT DES VENTES sur CO-PA (COS)        </t>
  </si>
  <si>
    <t xml:space="preserve">invent.pf quarantaine                             </t>
  </si>
  <si>
    <t xml:space="preserve">Pdt fabriqué  Allocation variance - PCA stocks    </t>
  </si>
  <si>
    <t xml:space="preserve">AJUSTEMENT COUT VENTES (PCA) - cadrage CO PA      </t>
  </si>
  <si>
    <t xml:space="preserve">Productions immos incorporelles                   </t>
  </si>
  <si>
    <t xml:space="preserve">Budget travaux à soi meme incorporel              </t>
  </si>
  <si>
    <t xml:space="preserve">Productions immos corporelles                     </t>
  </si>
  <si>
    <t xml:space="preserve">Budget -travaux à soi meme                        </t>
  </si>
  <si>
    <t xml:space="preserve">Subventions exploitation                          </t>
  </si>
  <si>
    <t xml:space="preserve">Subventions R&amp;D (ne plus utiliser)                </t>
  </si>
  <si>
    <t xml:space="preserve">Subventions RD                                    </t>
  </si>
  <si>
    <t xml:space="preserve">Subvention sur prix de vente                      </t>
  </si>
  <si>
    <t xml:space="preserve">Redevances encaissées en France                   </t>
  </si>
  <si>
    <t xml:space="preserve">redevances encaissées hors de France              </t>
  </si>
  <si>
    <t xml:space="preserve">Redevance/nom Aventis                             </t>
  </si>
  <si>
    <t xml:space="preserve">Redevance Genzyme                                 </t>
  </si>
  <si>
    <t xml:space="preserve">Licence production PM MSD                         </t>
  </si>
  <si>
    <t xml:space="preserve">Provision licence de production PM MSD            </t>
  </si>
  <si>
    <t xml:space="preserve">Produits divers de gestion courante               </t>
  </si>
  <si>
    <t xml:space="preserve">Revenus titres de participation                   </t>
  </si>
  <si>
    <t xml:space="preserve">Interets société du groupe                        </t>
  </si>
  <si>
    <t xml:space="preserve">Revenus autres titres de participation            </t>
  </si>
  <si>
    <t xml:space="preserve">Intérêts sur prêts groupe RP                      </t>
  </si>
  <si>
    <t xml:space="preserve">Intérêts sur prêts CLI CLL                        </t>
  </si>
  <si>
    <t xml:space="preserve">Intérêts sur prêts PM MSD                         </t>
  </si>
  <si>
    <t xml:space="preserve">Produits financiers                               </t>
  </si>
  <si>
    <t xml:space="preserve">Revenus sur créances commerciales (auto)          </t>
  </si>
  <si>
    <t xml:space="preserve">Revenus sur créances commerciales                 </t>
  </si>
  <si>
    <t xml:space="preserve">Revenus sur créances diverses                     </t>
  </si>
  <si>
    <t xml:space="preserve">Escomptes obtenus                                 </t>
  </si>
  <si>
    <t xml:space="preserve">escomptes fournisseurs                            </t>
  </si>
  <si>
    <t xml:space="preserve">Gains de change export                            </t>
  </si>
  <si>
    <t xml:space="preserve">Gains de change financiers                        </t>
  </si>
  <si>
    <t xml:space="preserve">Gains encaissés sur option                        </t>
  </si>
  <si>
    <t xml:space="preserve">Gains de change groupe                            </t>
  </si>
  <si>
    <t xml:space="preserve">Gains de change                                   </t>
  </si>
  <si>
    <t xml:space="preserve">Gains de change non automatiques                  </t>
  </si>
  <si>
    <t xml:space="preserve">Gains de change sur contrats à terme              </t>
  </si>
  <si>
    <t>Produits nets sur cessions valeurs mobilières plac</t>
  </si>
  <si>
    <t xml:space="preserve">Intérêts bancaires créditeurs                     </t>
  </si>
  <si>
    <t xml:space="preserve">Autres produits financiers                        </t>
  </si>
  <si>
    <t xml:space="preserve">Dégrèvements d'impôts                             </t>
  </si>
  <si>
    <t xml:space="preserve">Produits exceptionnels                            </t>
  </si>
  <si>
    <t xml:space="preserve">Produits sur exercices antérieurs                 </t>
  </si>
  <si>
    <t xml:space="preserve">Assurance indemnités reçues                       </t>
  </si>
  <si>
    <t xml:space="preserve">Produits de cessions immos corporelles            </t>
  </si>
  <si>
    <t xml:space="preserve">Produits de cessions immos incorporelles          </t>
  </si>
  <si>
    <t xml:space="preserve">Produits de cessions immos financières            </t>
  </si>
  <si>
    <t xml:space="preserve">Prod cess  incorp lymp                            </t>
  </si>
  <si>
    <t xml:space="preserve">QP subvention invest virée au compte de résultat  </t>
  </si>
  <si>
    <t xml:space="preserve">Autres produits exceptionnels                     </t>
  </si>
  <si>
    <t xml:space="preserve">Reprise amortissements incorporelles              </t>
  </si>
  <si>
    <t xml:space="preserve">Reprise amortissements corporelles                </t>
  </si>
  <si>
    <t xml:space="preserve">Reprise retours produits périmés                  </t>
  </si>
  <si>
    <t xml:space="preserve">reprise prov exploitation                         </t>
  </si>
  <si>
    <t xml:space="preserve">Reprise provisions amortissements incorporels     </t>
  </si>
  <si>
    <t xml:space="preserve">Reprise prov abondement                           </t>
  </si>
  <si>
    <t xml:space="preserve">Prov depr CC-reprise                              </t>
  </si>
  <si>
    <t xml:space="preserve">rep provision retraites-MDT                       </t>
  </si>
  <si>
    <t xml:space="preserve">rep ecarts actuariels MDT                         </t>
  </si>
  <si>
    <t xml:space="preserve">Reprise prov pour investissement                  </t>
  </si>
  <si>
    <t xml:space="preserve">Reprise prov dép autres créances                  </t>
  </si>
  <si>
    <t xml:space="preserve">Reprise PPHP                                      </t>
  </si>
  <si>
    <t xml:space="preserve">Reprise IS/implantation                           </t>
  </si>
  <si>
    <t xml:space="preserve">Reprise dépreciations d'immo corporelles          </t>
  </si>
  <si>
    <t xml:space="preserve">Provision dépréciation matières premières fournit </t>
  </si>
  <si>
    <t xml:space="preserve">Provision dépréciation autres approvisionnements  </t>
  </si>
  <si>
    <t xml:space="preserve">Provision dépréciation produits intermédiaires    </t>
  </si>
  <si>
    <t xml:space="preserve">Provision dépréciation stocks marchandises        </t>
  </si>
  <si>
    <t xml:space="preserve">Rep prov depreciation clts douteux CPM            </t>
  </si>
  <si>
    <t xml:space="preserve">Rep prov dépréciation clients pdts accessoires    </t>
  </si>
  <si>
    <t xml:space="preserve">Reprise provision risques et charges financières  </t>
  </si>
  <si>
    <t xml:space="preserve">Reprise prov sur immobilisations financieres      </t>
  </si>
  <si>
    <t xml:space="preserve">Reprise prov prêts filiales                       </t>
  </si>
  <si>
    <t xml:space="preserve">Reprise depreciaiton des immos financières        </t>
  </si>
  <si>
    <t xml:space="preserve">Reprise prov pertes change non financières        </t>
  </si>
  <si>
    <t xml:space="preserve">reprise dotation exceptionelles/mises au rebut    </t>
  </si>
  <si>
    <t xml:space="preserve">reprise amortissement exceptionnel incorporelles  </t>
  </si>
  <si>
    <t xml:space="preserve">reprise amortissement exceptionnel corporel       </t>
  </si>
  <si>
    <t xml:space="preserve">Reprise provisions derogatoires                   </t>
  </si>
  <si>
    <t xml:space="preserve">Reprise prov autres immos financières             </t>
  </si>
  <si>
    <t xml:space="preserve">reprise prov implantation étranger                </t>
  </si>
  <si>
    <t xml:space="preserve">Rep RC restructuration                            </t>
  </si>
  <si>
    <t xml:space="preserve">Provision risques exceptionnels                   </t>
  </si>
  <si>
    <t xml:space="preserve">Rep RC indem transactionelles                     </t>
  </si>
  <si>
    <t xml:space="preserve">Rep prov except MDT/retraites                     </t>
  </si>
  <si>
    <t xml:space="preserve">Provision sur stock restructuring                 </t>
  </si>
  <si>
    <t xml:space="preserve">reprise prov pour investissement                  </t>
  </si>
  <si>
    <t xml:space="preserve">Transfert charges exploitation                    </t>
  </si>
  <si>
    <t xml:space="preserve">En-cours corporelles                              </t>
  </si>
  <si>
    <t xml:space="preserve">En-cours incorporelles                            </t>
  </si>
  <si>
    <t xml:space="preserve">Clearing account related to SLO                   </t>
  </si>
  <si>
    <t xml:space="preserve">cip       acompte                                 </t>
  </si>
  <si>
    <t xml:space="preserve">A nouveau retraitement                            </t>
  </si>
  <si>
    <t xml:space="preserve">Autres reserves                                   </t>
  </si>
  <si>
    <t xml:space="preserve">Retraites pertes et gains actuariels              </t>
  </si>
  <si>
    <t xml:space="preserve">DA sur retraite pertes et gains actuariels        </t>
  </si>
  <si>
    <t xml:space="preserve">Reclassement subvention investissement            </t>
  </si>
  <si>
    <t xml:space="preserve">prov investissement                               </t>
  </si>
  <si>
    <t xml:space="preserve">PHP                                               </t>
  </si>
  <si>
    <t xml:space="preserve">prov implantation                                 </t>
  </si>
  <si>
    <t xml:space="preserve">derogatoires                                      </t>
  </si>
  <si>
    <t xml:space="preserve">derogatoires financier                            </t>
  </si>
  <si>
    <t xml:space="preserve">Prov RC Actualisation                             </t>
  </si>
  <si>
    <t xml:space="preserve">prov ????                                         </t>
  </si>
  <si>
    <t xml:space="preserve">retraitement prov ch soc PSU                      </t>
  </si>
  <si>
    <t xml:space="preserve">retraitement ecart de conversion                  </t>
  </si>
  <si>
    <t xml:space="preserve">retrait assurance F8                              </t>
  </si>
  <si>
    <t xml:space="preserve">Prov retraite                                     </t>
  </si>
  <si>
    <t xml:space="preserve">Frais medicaux Sorie                              </t>
  </si>
  <si>
    <t xml:space="preserve">Retraite SORIE                                    </t>
  </si>
  <si>
    <t xml:space="preserve">prov frais medicaux                               </t>
  </si>
  <si>
    <t xml:space="preserve">Conso prov perte change financiere                </t>
  </si>
  <si>
    <t xml:space="preserve">prov is/implantation                              </t>
  </si>
  <si>
    <t xml:space="preserve">Exit tax                                          </t>
  </si>
  <si>
    <t xml:space="preserve">Reevaluation des emprunts a CT                    </t>
  </si>
  <si>
    <t xml:space="preserve">Credit bail part LT                               </t>
  </si>
  <si>
    <t xml:space="preserve">Credit bail part CT                               </t>
  </si>
  <si>
    <t xml:space="preserve">retraite excedent                                 </t>
  </si>
  <si>
    <t xml:space="preserve">Capitalisation R&amp;D                                </t>
  </si>
  <si>
    <t xml:space="preserve">Autres droits IFRS                                </t>
  </si>
  <si>
    <t xml:space="preserve">retraite minimum liability                        </t>
  </si>
  <si>
    <t xml:space="preserve">brevets licences marques                          </t>
  </si>
  <si>
    <t xml:space="preserve">Retraitement droits d'utilisation technologie     </t>
  </si>
  <si>
    <t xml:space="preserve">réevaluations immos incorporelles                 </t>
  </si>
  <si>
    <t xml:space="preserve">logiciels retraitement                            </t>
  </si>
  <si>
    <t xml:space="preserve">Push down intangible                              </t>
  </si>
  <si>
    <t xml:space="preserve">Logiciel intérêts intercalaires                   </t>
  </si>
  <si>
    <t xml:space="preserve">Coût de qualif logiciel                           </t>
  </si>
  <si>
    <t xml:space="preserve">Terrains                                          </t>
  </si>
  <si>
    <t xml:space="preserve">constructions                                     </t>
  </si>
  <si>
    <t xml:space="preserve">building interets intercalaires                   </t>
  </si>
  <si>
    <t xml:space="preserve">Bâtiments Intérêts intercalaires                  </t>
  </si>
  <si>
    <t xml:space="preserve">Batiments - credit bail                           </t>
  </si>
  <si>
    <t xml:space="preserve">Batiments - Coûts de Qualification                </t>
  </si>
  <si>
    <t xml:space="preserve">Agencements  - credit bail                        </t>
  </si>
  <si>
    <t xml:space="preserve">Autres immo corporelles                           </t>
  </si>
  <si>
    <t xml:space="preserve">Others tangibles interets intercalaires           </t>
  </si>
  <si>
    <t xml:space="preserve">Autres immo - Couts de Qualification              </t>
  </si>
  <si>
    <t xml:space="preserve">immos en cours                                    </t>
  </si>
  <si>
    <t xml:space="preserve">CIP EC RD                                         </t>
  </si>
  <si>
    <t xml:space="preserve">IEC Autres droits IFRS                            </t>
  </si>
  <si>
    <t xml:space="preserve">En cours interets intercalaires                   </t>
  </si>
  <si>
    <t xml:space="preserve">IEC credit bail                                   </t>
  </si>
  <si>
    <t xml:space="preserve">IEC Coûts de Qualification                        </t>
  </si>
  <si>
    <t xml:space="preserve">IFRS Corporelle APD                               </t>
  </si>
  <si>
    <t xml:space="preserve">IFRS Corporelle APD (manuel)                      </t>
  </si>
  <si>
    <t xml:space="preserve">EC  iEC credit bail Corp - Cpte intermédiaire     </t>
  </si>
  <si>
    <t xml:space="preserve">En cours  - Cpte intermédiaire                    </t>
  </si>
  <si>
    <t xml:space="preserve">En cours  - Autres droits                         </t>
  </si>
  <si>
    <t xml:space="preserve">EC  RD tech                                       </t>
  </si>
  <si>
    <t>En cours interet inter-incorp - Cpte intermédiaire</t>
  </si>
  <si>
    <t xml:space="preserve">En cours Interet int corp - Cpte intermédiaire    </t>
  </si>
  <si>
    <t>En cours Coûts Qualifi incorp - Cpte intermédiaire</t>
  </si>
  <si>
    <t xml:space="preserve">En cours Coûts Qualification - Cpte intermédiaire </t>
  </si>
  <si>
    <t xml:space="preserve">CIP neutralisation                                </t>
  </si>
  <si>
    <t xml:space="preserve">En cours INCORP intérêts intercalaires            </t>
  </si>
  <si>
    <t xml:space="preserve">IEC INCorp coût de qualif                         </t>
  </si>
  <si>
    <t xml:space="preserve">Titres part. SI étrangères US GAAP                </t>
  </si>
  <si>
    <t xml:space="preserve">Titres push down sanofi                           </t>
  </si>
  <si>
    <t xml:space="preserve">Titres                                            </t>
  </si>
  <si>
    <t xml:space="preserve">Reevaluation des prets a CT                       </t>
  </si>
  <si>
    <t xml:space="preserve">creances à + 1 an                                 </t>
  </si>
  <si>
    <t xml:space="preserve">creances à + 1 an F8                              </t>
  </si>
  <si>
    <t xml:space="preserve">RD - retraitement IFRS                            </t>
  </si>
  <si>
    <t xml:space="preserve">RD - retraitement IFRS manuel                     </t>
  </si>
  <si>
    <t xml:space="preserve">Amortissements autres droits IFRS                 </t>
  </si>
  <si>
    <t xml:space="preserve">Incorporelles Intérêts intercalaires              </t>
  </si>
  <si>
    <t xml:space="preserve">incorp xxx  - Coûts de Qualification              </t>
  </si>
  <si>
    <t xml:space="preserve">Amort accéléré batiment                           </t>
  </si>
  <si>
    <t xml:space="preserve">Amort accéléré Mat et outillage                   </t>
  </si>
  <si>
    <t xml:space="preserve">Amort terrains                                    </t>
  </si>
  <si>
    <t xml:space="preserve">Amortissements Terrains FAS 144                   </t>
  </si>
  <si>
    <t xml:space="preserve">Amort construction                                </t>
  </si>
  <si>
    <t xml:space="preserve">Amortissements constructions FAS 144              </t>
  </si>
  <si>
    <t xml:space="preserve">building  depr interets intercalaires             </t>
  </si>
  <si>
    <t xml:space="preserve">Amortissement batiment credit bail                </t>
  </si>
  <si>
    <t xml:space="preserve">Amort Batiments - Coûts de Qualification          </t>
  </si>
  <si>
    <t xml:space="preserve">Amortissement Agencement Credit bail              </t>
  </si>
  <si>
    <t xml:space="preserve">Amort brevet licence marques                      </t>
  </si>
  <si>
    <t xml:space="preserve">Amort autres corporelles                          </t>
  </si>
  <si>
    <t xml:space="preserve">Amortissements autres immos corporelles FAS 144   </t>
  </si>
  <si>
    <t xml:space="preserve">amort reeval autres coprorelles                   </t>
  </si>
  <si>
    <t xml:space="preserve">Others tangibles depr interets intercalaires      </t>
  </si>
  <si>
    <t xml:space="preserve">Amort - droits  d'utilisation technologie         </t>
  </si>
  <si>
    <t xml:space="preserve">Amort autres immob - Coûts de Qualification       </t>
  </si>
  <si>
    <t xml:space="preserve">amort autres incorporelles                        </t>
  </si>
  <si>
    <t xml:space="preserve">Amort logiciel retraitement                       </t>
  </si>
  <si>
    <t xml:space="preserve">Amortissements brevets licences marques FAS 144   </t>
  </si>
  <si>
    <t xml:space="preserve">Amortissements logiciels FAS 144                  </t>
  </si>
  <si>
    <t xml:space="preserve">utilisation de prov restructuration               </t>
  </si>
  <si>
    <t xml:space="preserve">IFRS dep IEC RD                                   </t>
  </si>
  <si>
    <t xml:space="preserve">IFRS dep IES RD                                   </t>
  </si>
  <si>
    <t xml:space="preserve">Retrait dépréciation du matériel et outillage     </t>
  </si>
  <si>
    <t xml:space="preserve">Conso produits fabriqués frais généraux           </t>
  </si>
  <si>
    <t xml:space="preserve">Stock Interet intercalaire capitalisé             </t>
  </si>
  <si>
    <t xml:space="preserve">Stock IFRS                                        </t>
  </si>
  <si>
    <t xml:space="preserve">Conso depreciation produits en cours              </t>
  </si>
  <si>
    <t xml:space="preserve">Fourn.taux cloture                                </t>
  </si>
  <si>
    <t xml:space="preserve">supplier intercos                                 </t>
  </si>
  <si>
    <t xml:space="preserve">Fournisseurs virt a echeance retraitement         </t>
  </si>
  <si>
    <t xml:space="preserve">AAR/FAR I/CO IFRS                                 </t>
  </si>
  <si>
    <t xml:space="preserve">customers recl                                    </t>
  </si>
  <si>
    <t xml:space="preserve">customers recl Intercos                           </t>
  </si>
  <si>
    <t xml:space="preserve">FRS.Interco cloture                               </t>
  </si>
  <si>
    <t xml:space="preserve">Clients taux cloture                              </t>
  </si>
  <si>
    <t xml:space="preserve">Clients intercos taux cloture                     </t>
  </si>
  <si>
    <t xml:space="preserve">Clients cut off reclassement                      </t>
  </si>
  <si>
    <t xml:space="preserve">Client AAE IFRS                                   </t>
  </si>
  <si>
    <t xml:space="preserve">Client AAE I/CO IFRS                              </t>
  </si>
  <si>
    <t xml:space="preserve">Participation Prov IFRS                           </t>
  </si>
  <si>
    <t xml:space="preserve">RAS IFRS                                          </t>
  </si>
  <si>
    <t xml:space="preserve">Retraitement Income tax payable                   </t>
  </si>
  <si>
    <t xml:space="preserve">Retraitement C3S                                  </t>
  </si>
  <si>
    <t xml:space="preserve">IS IFRS                                           </t>
  </si>
  <si>
    <t xml:space="preserve">Dividendes à recevoir IFRS - Groupe               </t>
  </si>
  <si>
    <t xml:space="preserve">cessions titres                                   </t>
  </si>
  <si>
    <t xml:space="preserve">Conso debiteurs divers                            </t>
  </si>
  <si>
    <t xml:space="preserve">Conso crediteurs div                              </t>
  </si>
  <si>
    <t xml:space="preserve">Conso debiteurs divers financiers                 </t>
  </si>
  <si>
    <t xml:space="preserve">Conso crediteurs div financiers                   </t>
  </si>
  <si>
    <t xml:space="preserve">perte latente                                     </t>
  </si>
  <si>
    <t xml:space="preserve">gain latents                                      </t>
  </si>
  <si>
    <t xml:space="preserve">Impot differé actif long terme                    </t>
  </si>
  <si>
    <t xml:space="preserve">Impot differé actif long terme prov               </t>
  </si>
  <si>
    <t xml:space="preserve">Actif court terme                                 </t>
  </si>
  <si>
    <t xml:space="preserve">Impot differé - Détail actif CT  prov             </t>
  </si>
  <si>
    <t xml:space="preserve">Passif long terme                                 </t>
  </si>
  <si>
    <t xml:space="preserve">Passif court terme                                </t>
  </si>
  <si>
    <t xml:space="preserve">long terme prepayments                            </t>
  </si>
  <si>
    <t xml:space="preserve">PCA clients cut off reclassement                  </t>
  </si>
  <si>
    <t xml:space="preserve">couts non proportionnels                          </t>
  </si>
  <si>
    <t xml:space="preserve">Natexis compte en euros retraitement              </t>
  </si>
  <si>
    <t xml:space="preserve">contrat a terme                                   </t>
  </si>
  <si>
    <t xml:space="preserve">Retrait. neutralisat mat et out                   </t>
  </si>
  <si>
    <t xml:space="preserve">Ajustement PT US/CA IFRS                          </t>
  </si>
  <si>
    <t xml:space="preserve">Costs allocation US/CA IFRS                       </t>
  </si>
  <si>
    <t xml:space="preserve">Loyer credit bail                                 </t>
  </si>
  <si>
    <t xml:space="preserve">brevet reclasement                                </t>
  </si>
  <si>
    <t xml:space="preserve">AUTRES HONORAIRES                                 </t>
  </si>
  <si>
    <t xml:space="preserve">Organic retraitement                              </t>
  </si>
  <si>
    <t xml:space="preserve">SFAS 87 Ext IDR payées                            </t>
  </si>
  <si>
    <t xml:space="preserve">SFAS 87 Prov retraite                             </t>
  </si>
  <si>
    <t xml:space="preserve">retraitement redevances                           </t>
  </si>
  <si>
    <t xml:space="preserve">Interet credit bail                               </t>
  </si>
  <si>
    <t xml:space="preserve">Retraitement  rééval taux de cloture              </t>
  </si>
  <si>
    <t xml:space="preserve">retraitement ECA OP                               </t>
  </si>
  <si>
    <t xml:space="preserve">retraitement ECP OP                               </t>
  </si>
  <si>
    <t xml:space="preserve">retraitement ECA-ECP FI                           </t>
  </si>
  <si>
    <t xml:space="preserve">Conso perte change financiere                     </t>
  </si>
  <si>
    <t xml:space="preserve">VNC immobilisations incorporelles FAS 144         </t>
  </si>
  <si>
    <t xml:space="preserve">VNC immobilisations corporelles FAS 144           </t>
  </si>
  <si>
    <t xml:space="preserve">VNC immobilisations incorporelles                 </t>
  </si>
  <si>
    <t xml:space="preserve">VNC immobilisations corporelles                   </t>
  </si>
  <si>
    <t xml:space="preserve">VNC                                               </t>
  </si>
  <si>
    <t xml:space="preserve">Amortissement incorporels FAS 144                 </t>
  </si>
  <si>
    <t xml:space="preserve">Amortissements corporels FAS 144                  </t>
  </si>
  <si>
    <t xml:space="preserve">Amt RD IFRS                                       </t>
  </si>
  <si>
    <t xml:space="preserve">Amt IFRS incorp                                   </t>
  </si>
  <si>
    <t xml:space="preserve">Retraitement dot immo incorporelles               </t>
  </si>
  <si>
    <t xml:space="preserve">Retraitement dot immo incorporelles auto          </t>
  </si>
  <si>
    <t xml:space="preserve">Amt Aut.Droits IFRS                               </t>
  </si>
  <si>
    <t xml:space="preserve">Dot amort / RP                                    </t>
  </si>
  <si>
    <t xml:space="preserve">dotation cout validation                          </t>
  </si>
  <si>
    <t xml:space="preserve">Dot.Amort batiments - Coûts Qualification         </t>
  </si>
  <si>
    <t xml:space="preserve">Dot. Amort /durée vie immo                        </t>
  </si>
  <si>
    <t xml:space="preserve">dotation intercalaire                             </t>
  </si>
  <si>
    <t xml:space="preserve">Dot. amort credit bail                            </t>
  </si>
  <si>
    <t xml:space="preserve">IFRS Deprec immo RD dot                           </t>
  </si>
  <si>
    <t xml:space="preserve">PROVISION                                         </t>
  </si>
  <si>
    <t xml:space="preserve">Dot.Amort mat - Coûts Qualification               </t>
  </si>
  <si>
    <t xml:space="preserve">Retraites Inactifs                                </t>
  </si>
  <si>
    <t xml:space="preserve">Frais medicaux                                    </t>
  </si>
  <si>
    <t xml:space="preserve">Dot intercal mat                                  </t>
  </si>
  <si>
    <t xml:space="preserve">Retrait dépréciation immobilisations corporelles  </t>
  </si>
  <si>
    <t xml:space="preserve">erreur codif                                      </t>
  </si>
  <si>
    <t xml:space="preserve">Conso depreciation produits intermédiaires        </t>
  </si>
  <si>
    <t xml:space="preserve">prov perte change financiere                      </t>
  </si>
  <si>
    <t xml:space="preserve">Cout financier Actualisation prov. LT             </t>
  </si>
  <si>
    <t xml:space="preserve">prov /titres retraitement                         </t>
  </si>
  <si>
    <t xml:space="preserve">retraitement provision pour perte de change       </t>
  </si>
  <si>
    <t xml:space="preserve">Dot except.corp HS                                </t>
  </si>
  <si>
    <t xml:space="preserve">dot amort except corp restructuring.              </t>
  </si>
  <si>
    <t xml:space="preserve">Dot provision derog fin retrait                   </t>
  </si>
  <si>
    <t xml:space="preserve">Amort. except. mise rebut autres droits IFRS      </t>
  </si>
  <si>
    <t xml:space="preserve">Dot provision derogatoire retraitementt           </t>
  </si>
  <si>
    <t xml:space="preserve">Dot provision pour investissement                 </t>
  </si>
  <si>
    <t xml:space="preserve">dot except incorp IEC                             </t>
  </si>
  <si>
    <t xml:space="preserve">dot excep incorp IES                              </t>
  </si>
  <si>
    <t xml:space="preserve">Dot reprise push down                             </t>
  </si>
  <si>
    <t xml:space="preserve">Dot prov.except                                   </t>
  </si>
  <si>
    <t xml:space="preserve">Impots differes                                   </t>
  </si>
  <si>
    <t xml:space="preserve">Taux impot effectif                               </t>
  </si>
  <si>
    <t xml:space="preserve">BUDGET USA CANADA                                 </t>
  </si>
  <si>
    <t xml:space="preserve">Ventes produits finis Export IFRS                 </t>
  </si>
  <si>
    <t xml:space="preserve">Ventes produits finis IFRS hors copa              </t>
  </si>
  <si>
    <t xml:space="preserve">Ventes produits finis IFRS                        </t>
  </si>
  <si>
    <t xml:space="preserve">Var stock IFRS                                    </t>
  </si>
  <si>
    <t xml:space="preserve">Conso fg overhead                                 </t>
  </si>
  <si>
    <t xml:space="preserve">IEC neutralisation Incorporel IFRS                </t>
  </si>
  <si>
    <t xml:space="preserve">Transfert charges coûts de validation             </t>
  </si>
  <si>
    <t xml:space="preserve">Gain sur réeval taux de clôture                   </t>
  </si>
  <si>
    <t xml:space="preserve">latent / garanties FI                             </t>
  </si>
  <si>
    <t xml:space="preserve">latent / garanties OP                             </t>
  </si>
  <si>
    <t xml:space="preserve">interet intercalaire                              </t>
  </si>
  <si>
    <t xml:space="preserve">produits de cession                               </t>
  </si>
  <si>
    <t xml:space="preserve">Reprise d'amortissements autres droits IFRS       </t>
  </si>
  <si>
    <t xml:space="preserve">Reprise amort except corp restructuring           </t>
  </si>
  <si>
    <t xml:space="preserve">Rep provision derogatoire retraitementt           </t>
  </si>
  <si>
    <t xml:space="preserve">Rep provision pour investissement                 </t>
  </si>
  <si>
    <t xml:space="preserve">Cpte repr.Solde CG                                </t>
  </si>
  <si>
    <t xml:space="preserve">Reprise PNS CG soumis à rapprochement             </t>
  </si>
  <si>
    <t xml:space="preserve">Repr.PNS FRAN W1 fournisseurs                     </t>
  </si>
  <si>
    <t xml:space="preserve">Repr PNS "EXPO" W2 Fournisseurs type EXPO         </t>
  </si>
  <si>
    <t xml:space="preserve">Reprise PNS "agen" W3 Fournisseurs type AGEN      </t>
  </si>
  <si>
    <t xml:space="preserve">Reprise PNS "FILI" W5  Fournisseurs type FILI     </t>
  </si>
  <si>
    <t xml:space="preserve">Reprise PNS "PERS" W4 Fournisseurs type PERS      </t>
  </si>
  <si>
    <t xml:space="preserve">Cpte de reprise PNS Fournisseurs type CPD         </t>
  </si>
  <si>
    <t xml:space="preserve">Reprise stock mvt561                              </t>
  </si>
  <si>
    <t xml:space="preserve">Repr PNS cpt géné part Mise à zéro du 8840301     </t>
  </si>
  <si>
    <t>Repr PNS cpte géné part - Cpt collectif de reprise</t>
  </si>
  <si>
    <t xml:space="preserve">Repri PNS Cl FRANCE W6                            </t>
  </si>
  <si>
    <t xml:space="preserve">Repri PNS Cl EXPORT W7                            </t>
  </si>
  <si>
    <t xml:space="preserve">Report reprise 98                                 </t>
  </si>
  <si>
    <t xml:space="preserve">EAP EN COURS GLOBAL                               </t>
  </si>
  <si>
    <t xml:space="preserve">Cpte de transfert de compte 401 à 404             </t>
  </si>
  <si>
    <t xml:space="preserve">LCR demande d'acceptation                         </t>
  </si>
  <si>
    <t xml:space="preserve">Ecriture statistique pour émission de traite      </t>
  </si>
  <si>
    <t>Ctrl à réception (coûts add.) Mat. 1ères cp9016101</t>
  </si>
  <si>
    <t xml:space="preserve">Ctrl à réception (coûts add.) OCP  cpte 9016102   </t>
  </si>
  <si>
    <t xml:space="preserve">Ctrl à réception (coûts add.) Obj Cond cp 9016103 </t>
  </si>
  <si>
    <t>Ctrl à réception (coûts add.) Impr.Cond Cp 9016104</t>
  </si>
  <si>
    <t xml:space="preserve">Coûts Addit.Achats/réception   (cpte 9016110)     </t>
  </si>
  <si>
    <t xml:space="preserve">Coûts Addit. études de stabilités cpte 9016111    </t>
  </si>
  <si>
    <t xml:space="preserve">IS allocation                                     </t>
  </si>
  <si>
    <t xml:space="preserve">IS alloc.telecom                                  </t>
  </si>
  <si>
    <t xml:space="preserve">IS allocation indirect                            </t>
  </si>
  <si>
    <t xml:space="preserve">IS alloc.telecom indirect                         </t>
  </si>
  <si>
    <t xml:space="preserve">amort reclass. budget                             </t>
  </si>
  <si>
    <t xml:space="preserve">Allocation inter IO services sites                </t>
  </si>
  <si>
    <t xml:space="preserve">Devers. Centre &gt; proj EIT                         </t>
  </si>
  <si>
    <t xml:space="preserve">Salaires et charges reclass CS/exp                </t>
  </si>
  <si>
    <t xml:space="preserve">Personnel détaché à l'exterieur                   </t>
  </si>
  <si>
    <t xml:space="preserve">Passifs sociaux : interface paye                  </t>
  </si>
  <si>
    <t xml:space="preserve">Prest. interne comops                             </t>
  </si>
  <si>
    <t xml:space="preserve">Refact. IO aux tiers                              </t>
  </si>
  <si>
    <t xml:space="preserve">Salaires : interface paye                         </t>
  </si>
  <si>
    <t xml:space="preserve">Charges : interface paye                          </t>
  </si>
  <si>
    <t xml:space="preserve">Intéressement : interface paye                    </t>
  </si>
  <si>
    <t xml:space="preserve">Stagiaires - contrats d'été : interface paye      </t>
  </si>
  <si>
    <t xml:space="preserve">Indemnités IJSS : interface paye                  </t>
  </si>
  <si>
    <t xml:space="preserve">Prestations voyages BDR : interface paye          </t>
  </si>
  <si>
    <t xml:space="preserve">Prestations cafétéria : interface paye            </t>
  </si>
  <si>
    <t xml:space="preserve">Rupture de contrat : interface paye               </t>
  </si>
  <si>
    <t xml:space="preserve">Interêts financiers : interface paye              </t>
  </si>
  <si>
    <t xml:space="preserve">Primes                                            </t>
  </si>
  <si>
    <t xml:space="preserve">Maintenance software - budget DSI                 </t>
  </si>
  <si>
    <t xml:space="preserve">Maintenance hardware - budget DSI                 </t>
  </si>
  <si>
    <t xml:space="preserve">Location materiel informatique                    </t>
  </si>
  <si>
    <t xml:space="preserve">DSI Assistance  - budget DSI                      </t>
  </si>
  <si>
    <t xml:space="preserve">Petit mat informatique budget                     </t>
  </si>
  <si>
    <t xml:space="preserve">Autres telephonies - budget DSI                   </t>
  </si>
  <si>
    <t xml:space="preserve">FORMATION - BUDGET                                </t>
  </si>
  <si>
    <t xml:space="preserve">Paie - formation                                  </t>
  </si>
  <si>
    <t xml:space="preserve">paie - CE                                         </t>
  </si>
  <si>
    <t xml:space="preserve">Dot cong non-pris (pr)                            </t>
  </si>
  <si>
    <t xml:space="preserve">Dot cong non-pris (ch)                            </t>
  </si>
  <si>
    <t xml:space="preserve">Retraite - reclass                                </t>
  </si>
  <si>
    <t xml:space="preserve">Med W - reclass                                   </t>
  </si>
  <si>
    <t xml:space="preserve">Abondement                                        </t>
  </si>
  <si>
    <t xml:space="preserve">CET                                               </t>
  </si>
  <si>
    <t xml:space="preserve">CET - Charges                                     </t>
  </si>
  <si>
    <t xml:space="preserve">Conges payés prov                                 </t>
  </si>
  <si>
    <t xml:space="preserve">Conges payés ch prov                              </t>
  </si>
  <si>
    <t xml:space="preserve">Ajust. perf. 2009 startup vrac                    </t>
  </si>
  <si>
    <t xml:space="preserve">Ajust. perf 2009 Hib Japon                        </t>
  </si>
  <si>
    <t xml:space="preserve">Devers. Centre &gt; proj FF&amp;P                        </t>
  </si>
  <si>
    <t xml:space="preserve">Devers. Centre &gt; proj Mtech                       </t>
  </si>
  <si>
    <t xml:space="preserve">Devers. Centre &gt;proj SQO                          </t>
  </si>
  <si>
    <t xml:space="preserve">paie                                              </t>
  </si>
  <si>
    <t xml:space="preserve">RTT prov                                          </t>
  </si>
  <si>
    <t xml:space="preserve">RTT ch prov                                       </t>
  </si>
  <si>
    <t xml:space="preserve">Indem depart revent                               </t>
  </si>
  <si>
    <t xml:space="preserve">salaires revent                                   </t>
  </si>
  <si>
    <t xml:space="preserve">Coef ste met ret rev                              </t>
  </si>
  <si>
    <t xml:space="preserve">Primes revent                                     </t>
  </si>
  <si>
    <t xml:space="preserve">Indem revent                                      </t>
  </si>
  <si>
    <t xml:space="preserve">Charges revent                                    </t>
  </si>
  <si>
    <t xml:space="preserve">Oeuvres sociales rev                              </t>
  </si>
  <si>
    <t>Dépenses personnel (allocation feuille tps Budget)</t>
  </si>
  <si>
    <t xml:space="preserve">V &amp; D - congrès (allocation feuille tps Budget)   </t>
  </si>
  <si>
    <t xml:space="preserve">V&amp;D (allocation feuille tps Budget)               </t>
  </si>
  <si>
    <t>Dépenses laboratoires (allocat feuille tps Budget)</t>
  </si>
  <si>
    <t>Travaux extérieurs (allocation feuille tps Budget)</t>
  </si>
  <si>
    <t xml:space="preserve">Sous-traitance (allocation feuille tps Budget)    </t>
  </si>
  <si>
    <t xml:space="preserve">Autres Dépenses (allocation feuille tps Budget)   </t>
  </si>
  <si>
    <t xml:space="preserve">Sérologies LABSIC (allocation feuille tps Budget) </t>
  </si>
  <si>
    <t xml:space="preserve">V &amp; D - congrès budget                            </t>
  </si>
  <si>
    <t xml:space="preserve">Dépenses laboratoires budget                      </t>
  </si>
  <si>
    <t xml:space="preserve">Autres Dépenses(Budget)                           </t>
  </si>
  <si>
    <t xml:space="preserve">Dép personnel indus (feuille tps Budget)          </t>
  </si>
  <si>
    <t xml:space="preserve">Dépenses autres ind (feuille tps Budget)          </t>
  </si>
  <si>
    <t xml:space="preserve">Dotation amortissements immos - Budget            </t>
  </si>
  <si>
    <t xml:space="preserve">Sales budget                                      </t>
  </si>
  <si>
    <t xml:space="preserve">Cout des ventes legal - budget                    </t>
  </si>
  <si>
    <t>OC</t>
  </si>
  <si>
    <t>RV</t>
  </si>
  <si>
    <t>Sens écriture</t>
  </si>
  <si>
    <t>contrepartie</t>
  </si>
  <si>
    <t>01</t>
  </si>
  <si>
    <t>09</t>
  </si>
  <si>
    <t>19</t>
  </si>
  <si>
    <t>40</t>
  </si>
  <si>
    <t>50</t>
  </si>
  <si>
    <t>GBP</t>
  </si>
  <si>
    <t>JPY</t>
  </si>
  <si>
    <t>USD</t>
  </si>
  <si>
    <t>AUD</t>
  </si>
  <si>
    <t>CAD</t>
  </si>
  <si>
    <t>CHF</t>
  </si>
  <si>
    <t>CGS</t>
  </si>
  <si>
    <t>H</t>
  </si>
  <si>
    <t>K</t>
  </si>
  <si>
    <t>L</t>
  </si>
  <si>
    <t>N</t>
  </si>
  <si>
    <t>Societé</t>
  </si>
  <si>
    <t>Date comptable</t>
  </si>
  <si>
    <t>Date pièce</t>
  </si>
  <si>
    <t>11</t>
  </si>
  <si>
    <t>division</t>
  </si>
  <si>
    <t>libellé division</t>
  </si>
  <si>
    <t>sanofi pasteur Marcy l Etoile</t>
  </si>
  <si>
    <t>sanofi pasteur Siège Mondial</t>
  </si>
  <si>
    <t>sanofi pasteur Val de Reuil</t>
  </si>
  <si>
    <t>Sanofi Pasteur Val de Reuil</t>
  </si>
  <si>
    <t>Sanofi Pasteur NVL</t>
  </si>
  <si>
    <t>SP Europe HQ</t>
  </si>
  <si>
    <t>SP Europe - France</t>
  </si>
  <si>
    <t>Canal distrib. PMC</t>
  </si>
  <si>
    <t>F3</t>
  </si>
  <si>
    <t>SPE Grossistes</t>
  </si>
  <si>
    <t>F4</t>
  </si>
  <si>
    <t>SPE Collectivités</t>
  </si>
  <si>
    <t>F6</t>
  </si>
  <si>
    <t>SPE Pharmacies</t>
  </si>
  <si>
    <t>FD</t>
  </si>
  <si>
    <t>SPE Distributeurs</t>
  </si>
  <si>
    <t>Canal distrib</t>
  </si>
  <si>
    <t>libellé canal distrib</t>
  </si>
  <si>
    <t>SP - EXPORT</t>
  </si>
  <si>
    <t>SPSA MP-FI (SPNVL)</t>
  </si>
  <si>
    <t>SP - FRANCE</t>
  </si>
  <si>
    <t>SP - JV</t>
  </si>
  <si>
    <t>SP PF (NVL)</t>
  </si>
  <si>
    <t>SP PF -&gt; NewCo</t>
  </si>
  <si>
    <t>SP - DIVERS</t>
  </si>
  <si>
    <t>Lots cliniques</t>
  </si>
  <si>
    <t>Transport/Expedition</t>
  </si>
  <si>
    <t>SPNVL - PF</t>
  </si>
  <si>
    <t>SPNVL MP-FI (SPSA)</t>
  </si>
  <si>
    <t>SPNVL - DIVERS</t>
  </si>
  <si>
    <t>SPE vente filiales</t>
  </si>
  <si>
    <t>SPE vente divers</t>
  </si>
  <si>
    <t>SPE France</t>
  </si>
  <si>
    <t>SPE DOM TOM</t>
  </si>
  <si>
    <t>Orga comm</t>
  </si>
  <si>
    <t>libelle orga comm</t>
  </si>
  <si>
    <t>secteur d'activité</t>
  </si>
  <si>
    <t>PR</t>
  </si>
  <si>
    <t>Privé</t>
  </si>
  <si>
    <t>PU</t>
  </si>
  <si>
    <t>Public</t>
  </si>
  <si>
    <t>GROUPE CLIENT</t>
  </si>
  <si>
    <t>LIBELLE GROUPE</t>
  </si>
  <si>
    <t>ARMEE</t>
  </si>
  <si>
    <t>MINISTSANT</t>
  </si>
  <si>
    <t>AMBASSADE</t>
  </si>
  <si>
    <t>COLLECTPUBL</t>
  </si>
  <si>
    <t>PUBLICDIV</t>
  </si>
  <si>
    <t>HOP&amp;CLINIQ</t>
  </si>
  <si>
    <t>BROKER</t>
  </si>
  <si>
    <t>DISTRIBUT</t>
  </si>
  <si>
    <t>GROREPART</t>
  </si>
  <si>
    <t>PRIVESDIV</t>
  </si>
  <si>
    <t>UNICEF</t>
  </si>
  <si>
    <t>PAHO</t>
  </si>
  <si>
    <t>OMS/WHO</t>
  </si>
  <si>
    <t>CIDA</t>
  </si>
  <si>
    <t>ONG</t>
  </si>
  <si>
    <t>DIV.ORG.IN</t>
  </si>
  <si>
    <t>DIV.MINIST</t>
  </si>
  <si>
    <t>AMB.USA</t>
  </si>
  <si>
    <t>DIV.EXCEPT</t>
  </si>
  <si>
    <t>AvPICENTRA</t>
  </si>
  <si>
    <t>AA</t>
  </si>
  <si>
    <t>AvP FRANCE</t>
  </si>
  <si>
    <t>AB</t>
  </si>
  <si>
    <t>AvP CANADA</t>
  </si>
  <si>
    <t>AC</t>
  </si>
  <si>
    <t>AvP US</t>
  </si>
  <si>
    <t>AD</t>
  </si>
  <si>
    <t>APMSD-RFA</t>
  </si>
  <si>
    <t>AE</t>
  </si>
  <si>
    <t>AvPSERO</t>
  </si>
  <si>
    <t>AF</t>
  </si>
  <si>
    <t>APMSD-BENE</t>
  </si>
  <si>
    <t>AG</t>
  </si>
  <si>
    <t>APMSD-UK</t>
  </si>
  <si>
    <t>AH</t>
  </si>
  <si>
    <t>APMSD-ITAL</t>
  </si>
  <si>
    <t>AI</t>
  </si>
  <si>
    <t>APMSD-DANE</t>
  </si>
  <si>
    <t>AJ</t>
  </si>
  <si>
    <t>APMSD-ESP</t>
  </si>
  <si>
    <t>AK</t>
  </si>
  <si>
    <t>AvPARGENTIN</t>
  </si>
  <si>
    <t>AL</t>
  </si>
  <si>
    <t>AvPBRESIL</t>
  </si>
  <si>
    <t>AM</t>
  </si>
  <si>
    <t>AvPCHILI</t>
  </si>
  <si>
    <t>AN</t>
  </si>
  <si>
    <t>AvPJAPON</t>
  </si>
  <si>
    <t>AO</t>
  </si>
  <si>
    <t>AvPTHAI</t>
  </si>
  <si>
    <t>AP</t>
  </si>
  <si>
    <t>AvPTURQUIE</t>
  </si>
  <si>
    <t>AR</t>
  </si>
  <si>
    <t>TX-RFA</t>
  </si>
  <si>
    <t>AS</t>
  </si>
  <si>
    <t>TX-BENE</t>
  </si>
  <si>
    <t>AT</t>
  </si>
  <si>
    <t>TX-UK</t>
  </si>
  <si>
    <t>AU</t>
  </si>
  <si>
    <t>MEXI-PRIV</t>
  </si>
  <si>
    <t>AV</t>
  </si>
  <si>
    <t>JV CHINE</t>
  </si>
  <si>
    <t>AW</t>
  </si>
  <si>
    <t>AvP INDIA</t>
  </si>
  <si>
    <t>AX</t>
  </si>
  <si>
    <t>AP MSD</t>
  </si>
  <si>
    <t>AY</t>
  </si>
  <si>
    <t>MERIEUXINC</t>
  </si>
  <si>
    <t>AZ</t>
  </si>
  <si>
    <t>TX ITALIA</t>
  </si>
  <si>
    <t>BA</t>
  </si>
  <si>
    <t>AvP PHILIP</t>
  </si>
  <si>
    <t>BB</t>
  </si>
  <si>
    <t>AvP KOREA</t>
  </si>
  <si>
    <t>BC</t>
  </si>
  <si>
    <t>AvP COLOMBIA SA</t>
  </si>
  <si>
    <t>BD</t>
  </si>
  <si>
    <t>sp MSD Austria</t>
  </si>
  <si>
    <t>BE</t>
  </si>
  <si>
    <t>AvP AUSTRALIE</t>
  </si>
  <si>
    <t>BF</t>
  </si>
  <si>
    <t>AvP POLOGNE</t>
  </si>
  <si>
    <t>BG</t>
  </si>
  <si>
    <t>GPO THAÏLANDE</t>
  </si>
  <si>
    <t>BH</t>
  </si>
  <si>
    <t>US Vaccess</t>
  </si>
  <si>
    <t>BI</t>
  </si>
  <si>
    <t>Vaxserve US</t>
  </si>
  <si>
    <t>BJ</t>
  </si>
  <si>
    <t>sp D-Vacc (japan)</t>
  </si>
  <si>
    <t>BK</t>
  </si>
  <si>
    <t>sp Korea Euvax PNL</t>
  </si>
  <si>
    <t>BL</t>
  </si>
  <si>
    <t>sp Argent Tango PNL</t>
  </si>
  <si>
    <t>BM</t>
  </si>
  <si>
    <t>sp MSD Portugal</t>
  </si>
  <si>
    <t>CO</t>
  </si>
  <si>
    <t>Corporate</t>
  </si>
  <si>
    <t>EU</t>
  </si>
  <si>
    <t>EU EXPANSION to JV</t>
  </si>
  <si>
    <t>EX</t>
  </si>
  <si>
    <t>EU EXPANSION Ex JV</t>
  </si>
  <si>
    <t>FA</t>
  </si>
  <si>
    <t>Other sp subs</t>
  </si>
  <si>
    <t>FB</t>
  </si>
  <si>
    <t>Other sa subs</t>
  </si>
  <si>
    <t>FC</t>
  </si>
  <si>
    <t>Other 3rd Parties</t>
  </si>
  <si>
    <t>GG</t>
  </si>
  <si>
    <t>GLOBAL</t>
  </si>
  <si>
    <t>GO</t>
  </si>
  <si>
    <t>Group Overhead</t>
  </si>
  <si>
    <t>LO</t>
  </si>
  <si>
    <t>Interco (Sales Loop)</t>
  </si>
  <si>
    <t>AvPhPOLOGNE</t>
  </si>
  <si>
    <t>PB</t>
  </si>
  <si>
    <t>AvPhINDONESIE</t>
  </si>
  <si>
    <t>PC</t>
  </si>
  <si>
    <t>AvPh MAROC</t>
  </si>
  <si>
    <t>PD</t>
  </si>
  <si>
    <t>AvPhGUATEMALA</t>
  </si>
  <si>
    <t>PE</t>
  </si>
  <si>
    <t>AvPhVENEZUELA</t>
  </si>
  <si>
    <t>PF</t>
  </si>
  <si>
    <t>AvPh Argentine</t>
  </si>
  <si>
    <t>PG</t>
  </si>
  <si>
    <t>Intra Group - Budget</t>
  </si>
  <si>
    <t>PH</t>
  </si>
  <si>
    <t>S A Sri Lanka</t>
  </si>
  <si>
    <t>RA</t>
  </si>
  <si>
    <t>AvPhASIAH-K</t>
  </si>
  <si>
    <t>RB</t>
  </si>
  <si>
    <t>AvPhDNK</t>
  </si>
  <si>
    <t>RC</t>
  </si>
  <si>
    <t>AvPhKENYA</t>
  </si>
  <si>
    <t>RD</t>
  </si>
  <si>
    <t>AvPhMALAISIE</t>
  </si>
  <si>
    <t>RE</t>
  </si>
  <si>
    <t>AvPhMBCHILI</t>
  </si>
  <si>
    <t>RF</t>
  </si>
  <si>
    <t>AvPhMBNIGERI</t>
  </si>
  <si>
    <t>RG</t>
  </si>
  <si>
    <t>AvPhMBZIMBA</t>
  </si>
  <si>
    <t>RH</t>
  </si>
  <si>
    <t>AvPhRURUGUAY</t>
  </si>
  <si>
    <t>RI</t>
  </si>
  <si>
    <t>AvPhSINGAPOU</t>
  </si>
  <si>
    <t>RJ</t>
  </si>
  <si>
    <t>AvPhSPECOLOM</t>
  </si>
  <si>
    <t>RK</t>
  </si>
  <si>
    <t>AvPhSUISSE</t>
  </si>
  <si>
    <t>RL</t>
  </si>
  <si>
    <t>AvPhPHILIPPI</t>
  </si>
  <si>
    <t>RM</t>
  </si>
  <si>
    <t>AvPhCAMEROUN</t>
  </si>
  <si>
    <t>RN</t>
  </si>
  <si>
    <t>RPR MAROC</t>
  </si>
  <si>
    <t>RO</t>
  </si>
  <si>
    <t>AvPhPBENGLADE</t>
  </si>
  <si>
    <t>RP</t>
  </si>
  <si>
    <t>sa New Zealand</t>
  </si>
  <si>
    <t>RQ</t>
  </si>
  <si>
    <t>AvPhESPAGNE</t>
  </si>
  <si>
    <t>RR</t>
  </si>
  <si>
    <t>AvPhAUSTRALI</t>
  </si>
  <si>
    <t>RS</t>
  </si>
  <si>
    <t>AvPhAFRDUSUD</t>
  </si>
  <si>
    <t>RT</t>
  </si>
  <si>
    <t>AvPhTAIWAN</t>
  </si>
  <si>
    <t>RU</t>
  </si>
  <si>
    <t>AvPhPAYSBAS</t>
  </si>
  <si>
    <t>AvPhKOREA</t>
  </si>
  <si>
    <t>RW</t>
  </si>
  <si>
    <t>AvPhJAPON</t>
  </si>
  <si>
    <t>RX</t>
  </si>
  <si>
    <t>RY</t>
  </si>
  <si>
    <t>RZ</t>
  </si>
  <si>
    <t>AvPhMOSCOU</t>
  </si>
  <si>
    <t>SA</t>
  </si>
  <si>
    <t>Aventis Pharma Arg</t>
  </si>
  <si>
    <t>SB</t>
  </si>
  <si>
    <t>sa Austria Gmbh</t>
  </si>
  <si>
    <t>SC</t>
  </si>
  <si>
    <t>sa Bulgaria Eood</t>
  </si>
  <si>
    <t>SD</t>
  </si>
  <si>
    <t>sa Brazil Ltda</t>
  </si>
  <si>
    <t>SE</t>
  </si>
  <si>
    <t>sa s.r.o Czech Repub</t>
  </si>
  <si>
    <t>SF</t>
  </si>
  <si>
    <t>sa del Ecuador</t>
  </si>
  <si>
    <t>SG</t>
  </si>
  <si>
    <t>sa Estonia</t>
  </si>
  <si>
    <t>SH</t>
  </si>
  <si>
    <t>sa ZRT Hungary</t>
  </si>
  <si>
    <t>SI</t>
  </si>
  <si>
    <t>sa Lithuania</t>
  </si>
  <si>
    <t>SJ</t>
  </si>
  <si>
    <t>sa Latvia</t>
  </si>
  <si>
    <t>SK</t>
  </si>
  <si>
    <t>sa del Peru SA</t>
  </si>
  <si>
    <t>SL</t>
  </si>
  <si>
    <t>sa Romania SRL</t>
  </si>
  <si>
    <t>SM</t>
  </si>
  <si>
    <t>sa Doo Slovenia</t>
  </si>
  <si>
    <t>SN</t>
  </si>
  <si>
    <t>sa Slovakia s.r.o</t>
  </si>
  <si>
    <t>SO</t>
  </si>
  <si>
    <t>Africasoins Senegal</t>
  </si>
  <si>
    <t>SP</t>
  </si>
  <si>
    <t>sa Doo Serbia</t>
  </si>
  <si>
    <t>SQ</t>
  </si>
  <si>
    <t>sa Sri Lanka</t>
  </si>
  <si>
    <t>SR</t>
  </si>
  <si>
    <t>sa Algeria</t>
  </si>
  <si>
    <t>SS</t>
  </si>
  <si>
    <t>sa Pakistan</t>
  </si>
  <si>
    <t>ST</t>
  </si>
  <si>
    <t>sa Paraguay</t>
  </si>
  <si>
    <t>SU</t>
  </si>
  <si>
    <t>sp Acambis US</t>
  </si>
  <si>
    <t>SV</t>
  </si>
  <si>
    <t>sp Acambis UK</t>
  </si>
  <si>
    <t>TA</t>
  </si>
  <si>
    <t>sa KK Japan</t>
  </si>
  <si>
    <t>TB</t>
  </si>
  <si>
    <t>sa Brazil C &amp; L Ltda</t>
  </si>
  <si>
    <t>TC</t>
  </si>
  <si>
    <t>sp Shantha Biot.</t>
  </si>
  <si>
    <t>TD</t>
  </si>
  <si>
    <t>Roussel Cambodge</t>
  </si>
  <si>
    <t>TE</t>
  </si>
  <si>
    <t>sp Topaz US</t>
  </si>
  <si>
    <t>TF</t>
  </si>
  <si>
    <t>sa Russia (ZAO)</t>
  </si>
  <si>
    <t>TG</t>
  </si>
  <si>
    <t>SWI Sanofi Winthrop</t>
  </si>
  <si>
    <t>TH</t>
  </si>
  <si>
    <t>MERIAL SAS FRANCE</t>
  </si>
  <si>
    <t>TI</t>
  </si>
  <si>
    <t>sa Panama</t>
  </si>
  <si>
    <t>TK</t>
  </si>
  <si>
    <t>Ukraine LLC</t>
  </si>
  <si>
    <t>TO</t>
  </si>
  <si>
    <t>SP Neuville</t>
  </si>
  <si>
    <t>TS</t>
  </si>
  <si>
    <t>sa Egypte</t>
  </si>
  <si>
    <t>UC</t>
  </si>
  <si>
    <t>Sanofi UK</t>
  </si>
  <si>
    <t>UE</t>
  </si>
  <si>
    <t>Sanofi Ireland</t>
  </si>
  <si>
    <t>UF</t>
  </si>
  <si>
    <t>Sanofi Spain</t>
  </si>
  <si>
    <t>UG</t>
  </si>
  <si>
    <t>Sanofi Portugal</t>
  </si>
  <si>
    <t>UI</t>
  </si>
  <si>
    <t>Sanofi Germany</t>
  </si>
  <si>
    <t>UL</t>
  </si>
  <si>
    <t>Sanofi Switzerland</t>
  </si>
  <si>
    <t>UM</t>
  </si>
  <si>
    <t>Sanofi Italy</t>
  </si>
  <si>
    <t>UN</t>
  </si>
  <si>
    <t>Sanofi Belgium</t>
  </si>
  <si>
    <t>UO</t>
  </si>
  <si>
    <t>Sanofi Netherlands</t>
  </si>
  <si>
    <t>UP</t>
  </si>
  <si>
    <t>Sanofi Sweden</t>
  </si>
  <si>
    <t>UR</t>
  </si>
  <si>
    <t>Sanofi Norway</t>
  </si>
  <si>
    <t>UT</t>
  </si>
  <si>
    <t>sp new Co Europe</t>
  </si>
  <si>
    <t>UU</t>
  </si>
  <si>
    <t>SA franco Egypt</t>
  </si>
  <si>
    <t>groupe client 1</t>
  </si>
  <si>
    <t>libellé GP1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</si>
  <si>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</si>
  <si>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</si>
  <si>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</si>
  <si>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</si>
  <si>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</si>
  <si>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</si>
  <si>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</si>
  <si>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</si>
  <si>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</si>
  <si>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</si>
  <si>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</si>
  <si>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</si>
  <si>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</si>
  <si>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</si>
  <si>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</si>
  <si>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</si>
  <si>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</si>
  <si>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021</t>
  </si>
  <si>
    <t>049</t>
  </si>
  <si>
    <t>050</t>
  </si>
  <si>
    <t>VENTES PCA INTERCOS   H</t>
  </si>
  <si>
    <t>FAE CLIENTS ITNERCOS   K</t>
  </si>
  <si>
    <t>AAE CLIENTS INTERCOS   L</t>
  </si>
  <si>
    <t>AAE CLIENTS HORS INTERCOS  M</t>
  </si>
  <si>
    <t>FAE CLIENTS HORS ITNERCOS  N</t>
  </si>
  <si>
    <t>Q9</t>
  </si>
  <si>
    <t>XXXXXXX</t>
  </si>
  <si>
    <t>Uniquement si compte inexistant</t>
  </si>
  <si>
    <t>type ecriture</t>
  </si>
  <si>
    <t>Provision client/vente</t>
  </si>
  <si>
    <t>Provision fournisseur/Achat</t>
  </si>
  <si>
    <t>Opérations diverses</t>
  </si>
  <si>
    <t>ID Utilisateur</t>
  </si>
  <si>
    <t>texte TVA</t>
  </si>
  <si>
    <t>Q0   Code sans TVA</t>
  </si>
  <si>
    <t>Q9   Code avec TVA</t>
  </si>
  <si>
    <t>Type d'écriture</t>
  </si>
  <si>
    <t>P0</t>
  </si>
  <si>
    <t>P9</t>
  </si>
  <si>
    <t>P0   Code sans TVA</t>
  </si>
  <si>
    <t>P9   Code avec TVA</t>
  </si>
  <si>
    <t>PA_Prov annulation auto</t>
  </si>
  <si>
    <t>OC_OD client</t>
  </si>
  <si>
    <t>RV_Facture client</t>
  </si>
  <si>
    <t>HFM</t>
  </si>
  <si>
    <t>1000_26310</t>
  </si>
  <si>
    <t>1777_01131</t>
  </si>
  <si>
    <t>1888_01154</t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</si>
  <si>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Facture client_01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</si>
  <si>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Note de crédit client_11</t>
    </r>
  </si>
  <si>
    <r>
      <rPr>
        <b/>
        <sz val="10"/>
        <rFont val="Arial"/>
        <family val="2"/>
      </rPr>
      <t xml:space="preserve">DEBIT </t>
    </r>
    <r>
      <rPr>
        <sz val="10"/>
        <rFont val="Arial"/>
        <family val="2"/>
      </rPr>
      <t xml:space="preserve">    CGS/ Client Debit_09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</si>
  <si>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CGS/ Client Crédit_19</t>
    </r>
  </si>
  <si>
    <r>
      <rPr>
        <b/>
        <sz val="10"/>
        <rFont val="Arial"/>
        <family val="2"/>
      </rPr>
      <t>DEBIT</t>
    </r>
    <r>
      <rPr>
        <sz val="10"/>
        <rFont val="Arial"/>
        <family val="2"/>
      </rPr>
      <t xml:space="preserve">     Contrepartie FAP Débit_40</t>
    </r>
  </si>
  <si>
    <r>
      <rPr>
        <b/>
        <sz val="10"/>
        <rFont val="Arial"/>
        <family val="2"/>
      </rPr>
      <t>CREDIT</t>
    </r>
    <r>
      <rPr>
        <sz val="10"/>
        <rFont val="Arial"/>
        <family val="2"/>
      </rPr>
      <t xml:space="preserve">   Contrepartie FAP Crédit_50</t>
    </r>
  </si>
  <si>
    <t>Libellé type de pièce</t>
  </si>
  <si>
    <t>PG_Provisions manuelles</t>
  </si>
  <si>
    <r>
      <rPr>
        <b/>
        <sz val="11"/>
        <color theme="1"/>
        <rFont val="Calibri"/>
        <family val="2"/>
        <scheme val="minor"/>
      </rPr>
      <t xml:space="preserve">DEBIT </t>
    </r>
    <r>
      <rPr>
        <sz val="11"/>
        <color theme="1"/>
        <rFont val="Calibri"/>
        <family val="2"/>
        <scheme val="minor"/>
      </rPr>
      <t xml:space="preserve">      Note de crédit FRS_21</t>
    </r>
  </si>
  <si>
    <t>21</t>
  </si>
  <si>
    <r>
      <rPr>
        <b/>
        <sz val="11"/>
        <color theme="1"/>
        <rFont val="Calibri"/>
        <family val="2"/>
        <scheme val="minor"/>
      </rPr>
      <t xml:space="preserve">CREDIT </t>
    </r>
    <r>
      <rPr>
        <sz val="11"/>
        <color theme="1"/>
        <rFont val="Calibri"/>
        <family val="2"/>
        <scheme val="minor"/>
      </rPr>
      <t xml:space="preserve">    Facture fournisseur_31</t>
    </r>
  </si>
  <si>
    <t>31</t>
  </si>
  <si>
    <t>29</t>
  </si>
  <si>
    <t>39</t>
  </si>
  <si>
    <r>
      <rPr>
        <b/>
        <sz val="11"/>
        <color theme="1"/>
        <rFont val="Calibri"/>
        <family val="2"/>
        <scheme val="minor"/>
      </rPr>
      <t>CREDIT</t>
    </r>
    <r>
      <rPr>
        <sz val="11"/>
        <color theme="1"/>
        <rFont val="Calibri"/>
        <family val="2"/>
        <scheme val="minor"/>
      </rPr>
      <t xml:space="preserve">     CGS/ FRS Crédit_39</t>
    </r>
  </si>
  <si>
    <r>
      <rPr>
        <b/>
        <sz val="11"/>
        <color theme="1"/>
        <rFont val="Calibri"/>
        <family val="2"/>
        <scheme val="minor"/>
      </rPr>
      <t xml:space="preserve">DEBIT </t>
    </r>
    <r>
      <rPr>
        <sz val="11"/>
        <color theme="1"/>
        <rFont val="Calibri"/>
        <family val="2"/>
        <scheme val="minor"/>
      </rPr>
      <t xml:space="preserve">       CGS/ FRS Debit_29</t>
    </r>
  </si>
  <si>
    <t>T</t>
  </si>
  <si>
    <t>libellé CGS/clt</t>
  </si>
  <si>
    <t>libellé CGS/FRS</t>
  </si>
  <si>
    <t>FAR GROUPE N</t>
  </si>
  <si>
    <t>CCA Intercos  T</t>
  </si>
  <si>
    <t>compte client</t>
  </si>
  <si>
    <t>libellé client</t>
  </si>
  <si>
    <t>TVA 0</t>
  </si>
  <si>
    <t>TVA 9</t>
  </si>
  <si>
    <t>CLE</t>
  </si>
  <si>
    <t>TN001400</t>
  </si>
  <si>
    <t>GpCl</t>
  </si>
  <si>
    <t>Grp1</t>
  </si>
  <si>
    <t>OrgCm</t>
  </si>
  <si>
    <t>CDis</t>
  </si>
  <si>
    <t>ZDis</t>
  </si>
  <si>
    <t>Div.</t>
  </si>
  <si>
    <t xml:space="preserve"> Sales val.</t>
  </si>
  <si>
    <t>Frei.reinv</t>
  </si>
  <si>
    <t>Qty sold U</t>
  </si>
  <si>
    <t>UQ</t>
  </si>
  <si>
    <t>Dev.</t>
  </si>
  <si>
    <t>N°PcRéf</t>
  </si>
  <si>
    <t>Pér</t>
  </si>
  <si>
    <t>Sort.March</t>
  </si>
  <si>
    <t>CtrPr</t>
  </si>
  <si>
    <t>FR</t>
  </si>
  <si>
    <t>29.08.2017</t>
  </si>
  <si>
    <t>19R5376</t>
  </si>
  <si>
    <t>19R5036</t>
  </si>
  <si>
    <t>19R5066</t>
  </si>
  <si>
    <t>19R5226</t>
  </si>
  <si>
    <t>28.08.2017</t>
  </si>
  <si>
    <t>19R5197</t>
  </si>
  <si>
    <t>19R5138</t>
  </si>
  <si>
    <t>19R5356</t>
  </si>
  <si>
    <t>19R5305</t>
  </si>
  <si>
    <t>19R5256</t>
  </si>
  <si>
    <t>19C5415</t>
  </si>
  <si>
    <t>19R5076</t>
  </si>
  <si>
    <t>19R5046</t>
  </si>
  <si>
    <t>19R5207</t>
  </si>
  <si>
    <t>19R7036</t>
  </si>
  <si>
    <t>19R5016</t>
  </si>
  <si>
    <t>19R5506</t>
  </si>
  <si>
    <t>19R5446</t>
  </si>
  <si>
    <t>IS</t>
  </si>
  <si>
    <t>30.08.2017</t>
  </si>
  <si>
    <t>18R5066</t>
  </si>
  <si>
    <t>19R5496</t>
  </si>
  <si>
    <t>18R5256</t>
  </si>
  <si>
    <t>19R7016</t>
  </si>
  <si>
    <t>18R5376</t>
  </si>
  <si>
    <t>CH</t>
  </si>
  <si>
    <t>18R5446</t>
  </si>
  <si>
    <t>18R5036</t>
  </si>
  <si>
    <t>18R5226</t>
  </si>
  <si>
    <t>GR</t>
  </si>
  <si>
    <t>18R5046</t>
  </si>
  <si>
    <t>NL</t>
  </si>
  <si>
    <t>18R5056</t>
  </si>
  <si>
    <t>18R5136</t>
  </si>
  <si>
    <t>18R5496</t>
  </si>
  <si>
    <t>GB</t>
  </si>
  <si>
    <t>18R5572</t>
  </si>
  <si>
    <t>ORGA</t>
  </si>
  <si>
    <t>CPTE</t>
  </si>
  <si>
    <t>Secteur d`activité</t>
  </si>
  <si>
    <t>Groupe client 1</t>
  </si>
  <si>
    <t>Zone de distribution</t>
  </si>
  <si>
    <t>REFERENCE</t>
  </si>
  <si>
    <t>libelle</t>
  </si>
  <si>
    <t>04</t>
  </si>
  <si>
    <t>Clé comptable</t>
  </si>
  <si>
    <t>compte</t>
  </si>
  <si>
    <t>Num</t>
  </si>
  <si>
    <t>CONTROLE TEMPLATE</t>
  </si>
  <si>
    <t>CA</t>
  </si>
  <si>
    <t>CONTROLE TEMPLATE clt</t>
  </si>
  <si>
    <t>Colonne</t>
  </si>
  <si>
    <t>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</si>
</sst>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1" x14ac:knownFonts="1"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2"/>
      <color rgb="FF40404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11"/>
      <color rgb="FF003366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theme="3"/>
      </left>
      <right/>
      <top style="thin">
        <color theme="3" tint="-0.24994659260841701"/>
      </top>
      <bottom style="thin">
        <color theme="6" tint="-0.499984740745262"/>
      </bottom>
      <diagonal/>
    </border>
    <border>
      <left style="thin">
        <color theme="6" tint="-0.499984740745262"/>
      </left>
      <right style="thin">
        <color theme="3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3"/>
      </left>
      <right style="thin">
        <color theme="3"/>
      </right>
      <top style="thin">
        <color theme="6" tint="-0.499984740745262"/>
      </top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44">
    <xf numFmtId="0" fontId="0" fillId="0" borderId="0" xfId="0"/>
    <xf numFmtId="14" fontId="0" fillId="0" borderId="0" xfId="0" applyNumberFormat="1"/>
    <xf numFmtId="0" fontId="2" fillId="0" borderId="0" xfId="0" applyFont="1" applyBorder="1"/>
    <xf numFmtId="49" fontId="0" fillId="0" borderId="0" xfId="0" applyNumberFormat="1"/>
    <xf numFmtId="0" fontId="0" fillId="0" borderId="0" xfId="0" applyProtection="1">
      <protection hidden="1"/>
    </xf>
    <xf numFmtId="2" fontId="0" fillId="0" borderId="0" xfId="0" applyNumberFormat="1" applyProtection="1">
      <protection hidden="1"/>
    </xf>
    <xf numFmtId="14" fontId="0" fillId="0" borderId="0" xfId="0" applyNumberFormat="1" applyProtection="1">
      <protection hidden="1"/>
    </xf>
    <xf numFmtId="164" fontId="0" fillId="0" borderId="0" xfId="0" applyNumberFormat="1" applyProtection="1">
      <protection hidden="1"/>
    </xf>
    <xf numFmtId="0" fontId="1" fillId="0" borderId="0" xfId="0" applyFont="1" applyBorder="1" applyProtection="1">
      <protection hidden="1"/>
    </xf>
    <xf numFmtId="0" fontId="1" fillId="2" borderId="0" xfId="0" applyFont="1" applyFill="1" applyBorder="1" applyProtection="1">
      <protection hidden="1"/>
    </xf>
    <xf numFmtId="49" fontId="1" fillId="2" borderId="0" xfId="0" applyNumberFormat="1" applyFont="1" applyFill="1" applyBorder="1" applyProtection="1">
      <protection hidden="1"/>
    </xf>
    <xf numFmtId="0" fontId="0" fillId="0" borderId="0" xfId="0" applyBorder="1" applyProtection="1">
      <protection hidden="1"/>
    </xf>
    <xf numFmtId="0" fontId="2" fillId="0" borderId="0" xfId="1" applyFont="1" applyProtection="1">
      <protection hidden="1"/>
    </xf>
    <xf numFmtId="0" fontId="2" fillId="2" borderId="0" xfId="0" applyFont="1" applyFill="1" applyBorder="1" applyProtection="1">
      <protection hidden="1"/>
    </xf>
    <xf numFmtId="0" fontId="2" fillId="2" borderId="0" xfId="0" quotePrefix="1" applyFont="1" applyFill="1" applyBorder="1" applyProtection="1">
      <protection hidden="1"/>
    </xf>
    <xf numFmtId="0" fontId="2" fillId="0" borderId="0" xfId="0" applyFont="1" applyBorder="1" applyProtection="1">
      <protection hidden="1"/>
    </xf>
    <xf numFmtId="0" fontId="0" fillId="0" borderId="0" xfId="0" quotePrefix="1" applyProtection="1">
      <protection hidden="1"/>
    </xf>
    <xf numFmtId="49" fontId="0" fillId="0" borderId="0" xfId="0" applyNumberFormat="1" applyProtection="1">
      <protection hidden="1"/>
    </xf>
    <xf numFmtId="0" fontId="0" fillId="2" borderId="0" xfId="2" applyFont="1" applyFill="1" applyBorder="1" applyProtection="1">
      <protection hidden="1"/>
    </xf>
    <xf numFmtId="0" fontId="5" fillId="0" borderId="0" xfId="0" applyFont="1"/>
    <xf numFmtId="0" fontId="7" fillId="0" borderId="6" xfId="0" applyFont="1" applyBorder="1" applyAlignment="1" applyProtection="1">
      <alignment horizontal="left"/>
      <protection locked="0" hidden="1"/>
    </xf>
    <xf numFmtId="0" fontId="7" fillId="0" borderId="4" xfId="0" applyFont="1" applyBorder="1" applyAlignment="1" applyProtection="1">
      <alignment horizontal="left"/>
      <protection locked="0" hidden="1"/>
    </xf>
    <xf numFmtId="0" fontId="7" fillId="0" borderId="2" xfId="0" applyFont="1" applyBorder="1" applyAlignment="1" applyProtection="1">
      <alignment horizontal="left" vertical="center"/>
      <protection locked="0" hidden="1"/>
    </xf>
    <xf numFmtId="14" fontId="7" fillId="0" borderId="2" xfId="0" applyNumberFormat="1" applyFont="1" applyBorder="1" applyAlignment="1" applyProtection="1">
      <alignment horizontal="left" vertical="center"/>
      <protection locked="0" hidden="1"/>
    </xf>
    <xf numFmtId="0" fontId="6" fillId="3" borderId="5" xfId="0" applyFont="1" applyFill="1" applyBorder="1" applyAlignment="1" applyProtection="1">
      <alignment horizontal="left" vertical="center" wrapText="1"/>
      <protection locked="0"/>
    </xf>
    <xf numFmtId="0" fontId="6" fillId="3" borderId="8" xfId="0" applyFont="1" applyFill="1" applyBorder="1" applyAlignment="1" applyProtection="1">
      <alignment horizontal="left" vertical="center" wrapText="1"/>
      <protection locked="0"/>
    </xf>
    <xf numFmtId="0" fontId="6" fillId="3" borderId="7" xfId="0" applyFont="1" applyFill="1" applyBorder="1" applyAlignment="1" applyProtection="1">
      <alignment horizontal="left" vertical="center" wrapText="1"/>
      <protection locked="0"/>
    </xf>
    <xf numFmtId="0" fontId="6" fillId="3" borderId="2" xfId="0" applyFont="1" applyFill="1" applyBorder="1" applyAlignment="1" applyProtection="1">
      <alignment horizontal="left" vertical="center" wrapText="1"/>
      <protection locked="0"/>
    </xf>
    <xf numFmtId="4" fontId="0" fillId="0" borderId="0" xfId="0" applyNumberFormat="1"/>
    <xf numFmtId="3" fontId="0" fillId="0" borderId="0" xfId="0" applyNumberFormat="1"/>
    <xf numFmtId="0" fontId="4" fillId="0" borderId="0" xfId="0" applyFont="1"/>
    <xf numFmtId="0" fontId="0" fillId="0" borderId="0" xfId="0" quotePrefix="1"/>
    <xf numFmtId="0" fontId="7" fillId="0" borderId="0" xfId="0" applyFont="1" applyBorder="1" applyAlignment="1" applyProtection="1">
      <alignment horizontal="left" vertical="center"/>
      <protection locked="0" hidden="1"/>
    </xf>
    <xf numFmtId="0" fontId="0" fillId="0" borderId="0" xfId="0" applyNumberFormat="1" applyProtection="1">
      <protection hidden="1"/>
    </xf>
    <xf numFmtId="0" fontId="6" fillId="3" borderId="3" xfId="0" applyFont="1" applyFill="1" applyBorder="1" applyAlignment="1" applyProtection="1">
      <alignment horizontal="left" vertical="center" wrapText="1"/>
      <protection locked="0"/>
    </xf>
    <xf numFmtId="0" fontId="7" fillId="0" borderId="3" xfId="0" applyFont="1" applyBorder="1" applyAlignment="1" applyProtection="1">
      <alignment horizontal="left" vertical="center"/>
      <protection locked="0" hidden="1"/>
    </xf>
    <xf numFmtId="0" fontId="6" fillId="3" borderId="1" xfId="0" applyFont="1" applyFill="1" applyBorder="1" applyAlignment="1" applyProtection="1">
      <alignment horizontal="left" vertical="center" wrapText="1"/>
      <protection locked="0"/>
    </xf>
    <xf numFmtId="0" fontId="7" fillId="0" borderId="1" xfId="0" applyFont="1" applyBorder="1" applyAlignment="1" applyProtection="1">
      <alignment horizontal="left" vertical="center"/>
      <protection locked="0" hidden="1"/>
    </xf>
    <xf numFmtId="0" fontId="0" fillId="0" borderId="1" xfId="0" applyBorder="1"/>
    <xf numFmtId="0" fontId="4" fillId="3" borderId="0" xfId="0" applyFont="1" applyFill="1"/>
    <xf numFmtId="0" fontId="9" fillId="0" borderId="0" xfId="0" applyFont="1"/>
    <xf numFmtId="0" fontId="10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3">
    <cellStyle name="Normal" xfId="0" builtinId="0"/>
    <cellStyle name="Normal 2" xfId="1"/>
    <cellStyle name="Normal_Copie de jl upload non ext ODA  (version 2)" xfId="2"/>
  </cellStyles>
  <dxfs count="0"/>
  <tableStyles count="0" defaultTableStyle="TableStyleMedium2" defaultPivotStyle="PivotStyleMedium9"/>
  <colors>
    <mruColors>
      <color rgb="FFFFCCCC"/>
      <color rgb="FFD5FED2"/>
      <color rgb="FF99FF99"/>
      <color rgb="FF66FF66"/>
      <color rgb="FFFF7C80"/>
      <color rgb="FFDA0000"/>
      <color rgb="FFFFAB97"/>
      <color rgb="FFFFB8A7"/>
      <color rgb="FFFFCDC1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257175</xdr:colOff>
          <xdr:row>2</xdr:row>
          <xdr:rowOff>0</xdr:rowOff>
        </xdr:from>
        <xdr:to>
          <xdr:col>6</xdr:col>
          <xdr:colOff>285750</xdr:colOff>
          <xdr:row>4</xdr:row>
          <xdr:rowOff>47625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003366"/>
                  </a:solidFill>
                  <a:latin typeface="Calibri"/>
                </a:rPr>
                <a:t>Enregistrer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561975</xdr:colOff>
          <xdr:row>2</xdr:row>
          <xdr:rowOff>9525</xdr:rowOff>
        </xdr:from>
        <xdr:to>
          <xdr:col>4</xdr:col>
          <xdr:colOff>571500</xdr:colOff>
          <xdr:row>4</xdr:row>
          <xdr:rowOff>66675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003366"/>
                  </a:solidFill>
                  <a:latin typeface="Calibri"/>
                </a:rPr>
                <a:t>Générer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3:U420"/>
  <sheetViews>
    <sheetView workbookViewId="0">
      <selection activeCell="A13" sqref="A13:U13"/>
    </sheetView>
  </sheetViews>
  <sheetFormatPr baseColWidth="10" defaultRowHeight="15" x14ac:dyDescent="0.25"/>
  <cols>
    <col min="1" max="1" width="18.42578125" customWidth="1"/>
    <col min="2" max="2" width="26" bestFit="1" customWidth="1"/>
    <col min="3" max="3" width="26" customWidth="1"/>
  </cols>
  <sheetData>
    <row r="3" spans="1:21" x14ac:dyDescent="0.25">
      <c r="A3" s="24" t="s">
        <v>2391</v>
      </c>
      <c r="B3" s="20" t="s">
        <v>2385</v>
      </c>
    </row>
    <row r="4" spans="1:21" x14ac:dyDescent="0.25">
      <c r="A4" s="25" t="s">
        <v>2387</v>
      </c>
      <c r="B4" s="21" t="s">
        <v>2429</v>
      </c>
    </row>
    <row r="5" spans="1:21" x14ac:dyDescent="0.25">
      <c r="A5" s="26" t="s">
        <v>2032</v>
      </c>
      <c r="B5" s="22" t="s">
        <v>2400</v>
      </c>
    </row>
    <row r="6" spans="1:21" x14ac:dyDescent="0.25">
      <c r="A6" s="27" t="s">
        <v>2033</v>
      </c>
      <c r="B6" s="23">
        <v>43100</v>
      </c>
    </row>
    <row r="7" spans="1:21" x14ac:dyDescent="0.25">
      <c r="A7" s="27" t="s">
        <v>2034</v>
      </c>
      <c r="B7" s="23">
        <v>43100</v>
      </c>
    </row>
    <row r="8" spans="1:21" x14ac:dyDescent="0.25">
      <c r="A8" s="34" t="s">
        <v>8</v>
      </c>
      <c r="B8" s="35" t="s">
        <v>89</v>
      </c>
    </row>
    <row r="9" spans="1:21" x14ac:dyDescent="0.25">
      <c r="A9" s="36" t="s">
        <v>6</v>
      </c>
      <c r="B9" s="37" t="s">
        <v>2396</v>
      </c>
      <c r="C9" s="32"/>
    </row>
    <row r="10" spans="1:21" x14ac:dyDescent="0.25">
      <c r="A10" s="36" t="s">
        <v>2493</v>
      </c>
      <c r="B10" s="38">
        <v>7071120</v>
      </c>
    </row>
    <row r="12" spans="1:21" x14ac:dyDescent="0.25">
      <c r="A12" t="e">
        <f>MATCH(A13,'CONTROLE TEMPLATE'!1:1,0)</f>
        <v>#N/A</v>
      </c>
      <c r="B12" t="e">
        <f>MATCH(B13,'CONTROLE TEMPLATE'!1:1,0)</f>
        <v>#N/A</v>
      </c>
      <c r="C12" t="e">
        <f>MATCH(C13,'CONTROLE TEMPLATE'!1:1,0)</f>
        <v>#N/A</v>
      </c>
      <c r="D12">
        <f>MATCH(D13,'CONTROLE TEMPLATE'!1:1,0)</f>
        <v>28</v>
      </c>
      <c r="E12">
        <f>MATCH(E13,'CONTROLE TEMPLATE'!1:1,0)</f>
        <v>53</v>
      </c>
      <c r="F12" t="e">
        <f>MATCH(F13,'CONTROLE TEMPLATE'!1:1,0)</f>
        <v>#N/A</v>
      </c>
      <c r="G12" t="e">
        <f>MATCH(G13,'CONTROLE TEMPLATE'!1:1,0)</f>
        <v>#N/A</v>
      </c>
      <c r="H12" t="e">
        <f>MATCH(H13,'CONTROLE TEMPLATE'!1:1,0)</f>
        <v>#N/A</v>
      </c>
      <c r="I12" t="e">
        <f>MATCH(I13,'CONTROLE TEMPLATE'!1:1,0)</f>
        <v>#N/A</v>
      </c>
      <c r="J12" t="e">
        <f>MATCH(J13,'CONTROLE TEMPLATE'!1:1,0)</f>
        <v>#N/A</v>
      </c>
      <c r="K12" t="e">
        <f>MATCH(K13,'CONTROLE TEMPLATE'!1:1,0)</f>
        <v>#N/A</v>
      </c>
      <c r="L12" t="e">
        <f>MATCH(L13,'CONTROLE TEMPLATE'!1:1,0)</f>
        <v>#N/A</v>
      </c>
      <c r="M12" t="e">
        <f>MATCH(M13,'CONTROLE TEMPLATE'!1:1,0)</f>
        <v>#N/A</v>
      </c>
      <c r="N12" t="e">
        <f>MATCH(N13,'CONTROLE TEMPLATE'!1:1,0)</f>
        <v>#N/A</v>
      </c>
      <c r="O12" t="e">
        <f>MATCH(O13,'CONTROLE TEMPLATE'!1:1,0)</f>
        <v>#N/A</v>
      </c>
      <c r="P12" t="e">
        <f>MATCH(P13,'CONTROLE TEMPLATE'!1:1,0)</f>
        <v>#N/A</v>
      </c>
      <c r="Q12" t="e">
        <f>MATCH(Q13,'CONTROLE TEMPLATE'!1:1,0)</f>
        <v>#N/A</v>
      </c>
      <c r="R12" t="e">
        <f>MATCH(R13,'CONTROLE TEMPLATE'!1:1,0)</f>
        <v>#N/A</v>
      </c>
      <c r="S12" t="e">
        <f>MATCH(S13,'CONTROLE TEMPLATE'!1:1,0)</f>
        <v>#N/A</v>
      </c>
      <c r="T12" t="e">
        <f>MATCH(T13,'CONTROLE TEMPLATE'!1:1,0)</f>
        <v>#N/A</v>
      </c>
      <c r="U12" t="e">
        <f>MATCH(U13,'CONTROLE TEMPLATE'!1:1,0)</f>
        <v>#N/A</v>
      </c>
    </row>
    <row r="13" spans="1:21" s="30" customFormat="1" x14ac:dyDescent="0.25">
      <c r="A13" s="30" t="s">
        <v>2494</v>
      </c>
      <c r="B13" s="30" t="s">
        <v>2489</v>
      </c>
      <c r="C13" s="30" t="s">
        <v>2492</v>
      </c>
      <c r="D13" s="30" t="s">
        <v>25</v>
      </c>
      <c r="E13" s="30" t="s">
        <v>50</v>
      </c>
      <c r="F13" s="30" t="s">
        <v>2430</v>
      </c>
      <c r="G13" s="30" t="s">
        <v>2431</v>
      </c>
      <c r="H13" s="30" t="s">
        <v>2432</v>
      </c>
      <c r="I13" s="30" t="s">
        <v>2433</v>
      </c>
      <c r="J13" s="30" t="s">
        <v>2434</v>
      </c>
      <c r="K13" s="30" t="s">
        <v>2435</v>
      </c>
      <c r="L13" s="30" t="s">
        <v>2259</v>
      </c>
      <c r="M13" s="30" t="s">
        <v>2436</v>
      </c>
      <c r="N13" s="30" t="s">
        <v>2437</v>
      </c>
      <c r="O13" s="30" t="s">
        <v>2438</v>
      </c>
      <c r="P13" s="30" t="s">
        <v>2439</v>
      </c>
      <c r="Q13" s="30" t="s">
        <v>2440</v>
      </c>
      <c r="R13" s="30" t="s">
        <v>2441</v>
      </c>
      <c r="S13" s="30" t="s">
        <v>2442</v>
      </c>
      <c r="T13" s="30" t="s">
        <v>2443</v>
      </c>
      <c r="U13" s="30" t="s">
        <v>2444</v>
      </c>
    </row>
    <row r="14" spans="1:21" x14ac:dyDescent="0.25">
      <c r="A14" t="str">
        <f>IF(D14&lt;&gt;"","1","")</f>
        <v>1</v>
      </c>
      <c r="C14" t="str">
        <f>IF(M14&lt;0,"50","40")</f>
        <v>50</v>
      </c>
      <c r="D14">
        <v>4001943</v>
      </c>
      <c r="E14">
        <v>1088260</v>
      </c>
      <c r="F14" t="s">
        <v>2077</v>
      </c>
      <c r="G14" s="31" t="s">
        <v>2491</v>
      </c>
      <c r="H14">
        <v>1920</v>
      </c>
      <c r="I14" t="s">
        <v>2048</v>
      </c>
      <c r="J14" t="s">
        <v>2445</v>
      </c>
      <c r="K14">
        <v>1900</v>
      </c>
      <c r="L14">
        <v>1</v>
      </c>
      <c r="M14">
        <v>-11400</v>
      </c>
      <c r="N14">
        <v>0</v>
      </c>
      <c r="O14">
        <v>-30</v>
      </c>
      <c r="P14" t="s">
        <v>2198</v>
      </c>
      <c r="Q14" t="s">
        <v>89</v>
      </c>
      <c r="R14">
        <v>136000048</v>
      </c>
      <c r="S14">
        <v>9</v>
      </c>
      <c r="T14" t="s">
        <v>2446</v>
      </c>
      <c r="U14" t="s">
        <v>2447</v>
      </c>
    </row>
    <row r="15" spans="1:21" x14ac:dyDescent="0.25">
      <c r="A15" t="str">
        <f t="shared" ref="A15:A78" si="0">IF(D15&lt;&gt;"","1","")</f>
        <v>1</v>
      </c>
      <c r="C15" t="str">
        <f t="shared" ref="C15:C78" si="1">IF(M15&lt;0,"50","40")</f>
        <v>50</v>
      </c>
      <c r="D15">
        <v>1106920</v>
      </c>
      <c r="E15">
        <v>1088260</v>
      </c>
      <c r="F15" t="s">
        <v>2077</v>
      </c>
      <c r="G15">
        <v>4</v>
      </c>
      <c r="H15">
        <v>1920</v>
      </c>
      <c r="I15" t="s">
        <v>2048</v>
      </c>
      <c r="J15" t="s">
        <v>2445</v>
      </c>
      <c r="K15">
        <v>1900</v>
      </c>
      <c r="L15">
        <v>1</v>
      </c>
      <c r="M15">
        <v>-5100</v>
      </c>
      <c r="N15">
        <v>0</v>
      </c>
      <c r="O15">
        <v>-200</v>
      </c>
      <c r="P15" t="s">
        <v>2198</v>
      </c>
      <c r="Q15" t="s">
        <v>89</v>
      </c>
      <c r="R15">
        <v>136000048</v>
      </c>
      <c r="S15">
        <v>9</v>
      </c>
      <c r="T15" t="s">
        <v>2446</v>
      </c>
      <c r="U15" t="s">
        <v>2448</v>
      </c>
    </row>
    <row r="16" spans="1:21" x14ac:dyDescent="0.25">
      <c r="A16" t="str">
        <f t="shared" si="0"/>
        <v>1</v>
      </c>
      <c r="C16" t="str">
        <f t="shared" si="1"/>
        <v>50</v>
      </c>
      <c r="D16">
        <v>503135</v>
      </c>
      <c r="E16">
        <v>1088260</v>
      </c>
      <c r="F16" t="s">
        <v>2077</v>
      </c>
      <c r="G16">
        <v>4</v>
      </c>
      <c r="H16">
        <v>1920</v>
      </c>
      <c r="I16" t="s">
        <v>2048</v>
      </c>
      <c r="J16" t="s">
        <v>2445</v>
      </c>
      <c r="K16">
        <v>1900</v>
      </c>
      <c r="L16">
        <v>1</v>
      </c>
      <c r="M16">
        <v>-3750</v>
      </c>
      <c r="N16">
        <v>0</v>
      </c>
      <c r="O16">
        <v>-150</v>
      </c>
      <c r="P16" t="s">
        <v>2198</v>
      </c>
      <c r="Q16" t="s">
        <v>89</v>
      </c>
      <c r="R16">
        <v>136000048</v>
      </c>
      <c r="S16">
        <v>9</v>
      </c>
      <c r="T16" t="s">
        <v>2446</v>
      </c>
      <c r="U16" t="s">
        <v>2449</v>
      </c>
    </row>
    <row r="17" spans="1:21" x14ac:dyDescent="0.25">
      <c r="A17" t="str">
        <f t="shared" si="0"/>
        <v>1</v>
      </c>
      <c r="C17" t="str">
        <f t="shared" si="1"/>
        <v>50</v>
      </c>
      <c r="D17">
        <v>1107018</v>
      </c>
      <c r="E17">
        <v>1029032</v>
      </c>
      <c r="F17" t="s">
        <v>2075</v>
      </c>
      <c r="G17">
        <v>9</v>
      </c>
      <c r="H17">
        <v>1920</v>
      </c>
      <c r="I17" t="s">
        <v>2046</v>
      </c>
      <c r="J17" t="s">
        <v>2445</v>
      </c>
      <c r="K17">
        <v>1900</v>
      </c>
      <c r="L17">
        <v>1</v>
      </c>
      <c r="M17">
        <v>-34.799999999999997</v>
      </c>
      <c r="N17">
        <v>0</v>
      </c>
      <c r="O17">
        <v>-5</v>
      </c>
      <c r="P17" t="s">
        <v>2198</v>
      </c>
      <c r="Q17" t="s">
        <v>89</v>
      </c>
      <c r="R17">
        <v>136000047</v>
      </c>
      <c r="S17">
        <v>9</v>
      </c>
      <c r="T17" t="s">
        <v>2446</v>
      </c>
      <c r="U17" t="s">
        <v>2450</v>
      </c>
    </row>
    <row r="18" spans="1:21" x14ac:dyDescent="0.25">
      <c r="A18" t="str">
        <f t="shared" si="0"/>
        <v>1</v>
      </c>
      <c r="C18" t="str">
        <f t="shared" si="1"/>
        <v>40</v>
      </c>
      <c r="D18">
        <v>506246</v>
      </c>
      <c r="E18">
        <v>1036877</v>
      </c>
      <c r="F18" t="s">
        <v>2075</v>
      </c>
      <c r="G18">
        <v>10</v>
      </c>
      <c r="H18">
        <v>1920</v>
      </c>
      <c r="I18" t="s">
        <v>2050</v>
      </c>
      <c r="J18" t="s">
        <v>2445</v>
      </c>
      <c r="K18">
        <v>1900</v>
      </c>
      <c r="L18">
        <v>1</v>
      </c>
      <c r="M18">
        <v>0</v>
      </c>
      <c r="N18">
        <v>0</v>
      </c>
      <c r="O18">
        <v>1</v>
      </c>
      <c r="P18" t="s">
        <v>2198</v>
      </c>
      <c r="Q18" t="s">
        <v>89</v>
      </c>
      <c r="R18">
        <v>135021508</v>
      </c>
      <c r="S18">
        <v>9</v>
      </c>
      <c r="T18" t="s">
        <v>2451</v>
      </c>
      <c r="U18" t="s">
        <v>2452</v>
      </c>
    </row>
    <row r="19" spans="1:21" x14ac:dyDescent="0.25">
      <c r="A19" t="str">
        <f t="shared" si="0"/>
        <v>1</v>
      </c>
      <c r="C19" t="str">
        <f t="shared" si="1"/>
        <v>40</v>
      </c>
      <c r="D19">
        <v>506246</v>
      </c>
      <c r="E19">
        <v>1056841</v>
      </c>
      <c r="F19" t="s">
        <v>2075</v>
      </c>
      <c r="G19">
        <v>10</v>
      </c>
      <c r="H19">
        <v>1920</v>
      </c>
      <c r="I19" t="s">
        <v>2050</v>
      </c>
      <c r="J19" t="s">
        <v>2445</v>
      </c>
      <c r="K19">
        <v>1900</v>
      </c>
      <c r="L19">
        <v>1</v>
      </c>
      <c r="M19">
        <v>0</v>
      </c>
      <c r="N19">
        <v>0</v>
      </c>
      <c r="O19">
        <v>1</v>
      </c>
      <c r="P19" t="s">
        <v>2198</v>
      </c>
      <c r="Q19" t="s">
        <v>89</v>
      </c>
      <c r="R19">
        <v>135021536</v>
      </c>
      <c r="S19">
        <v>9</v>
      </c>
      <c r="T19" t="s">
        <v>2451</v>
      </c>
      <c r="U19" t="s">
        <v>2452</v>
      </c>
    </row>
    <row r="20" spans="1:21" x14ac:dyDescent="0.25">
      <c r="A20" t="str">
        <f t="shared" si="0"/>
        <v>1</v>
      </c>
      <c r="C20" t="str">
        <f t="shared" si="1"/>
        <v>40</v>
      </c>
      <c r="D20">
        <v>506246</v>
      </c>
      <c r="E20">
        <v>1235802</v>
      </c>
      <c r="F20" t="s">
        <v>2075</v>
      </c>
      <c r="G20">
        <v>10</v>
      </c>
      <c r="H20">
        <v>1920</v>
      </c>
      <c r="I20" t="s">
        <v>2050</v>
      </c>
      <c r="J20" t="s">
        <v>2445</v>
      </c>
      <c r="K20">
        <v>1900</v>
      </c>
      <c r="L20">
        <v>1</v>
      </c>
      <c r="M20">
        <v>0</v>
      </c>
      <c r="N20">
        <v>0</v>
      </c>
      <c r="O20">
        <v>1</v>
      </c>
      <c r="P20" t="s">
        <v>2198</v>
      </c>
      <c r="Q20" t="s">
        <v>89</v>
      </c>
      <c r="R20">
        <v>135021558</v>
      </c>
      <c r="S20">
        <v>9</v>
      </c>
      <c r="T20" t="s">
        <v>2451</v>
      </c>
      <c r="U20" t="s">
        <v>2452</v>
      </c>
    </row>
    <row r="21" spans="1:21" x14ac:dyDescent="0.25">
      <c r="A21" t="str">
        <f t="shared" si="0"/>
        <v>1</v>
      </c>
      <c r="C21" t="str">
        <f t="shared" si="1"/>
        <v>40</v>
      </c>
      <c r="D21">
        <v>506246</v>
      </c>
      <c r="E21">
        <v>1235840</v>
      </c>
      <c r="F21" t="s">
        <v>2075</v>
      </c>
      <c r="G21">
        <v>10</v>
      </c>
      <c r="H21">
        <v>1920</v>
      </c>
      <c r="I21" t="s">
        <v>2050</v>
      </c>
      <c r="J21" t="s">
        <v>2445</v>
      </c>
      <c r="K21">
        <v>1900</v>
      </c>
      <c r="L21">
        <v>1</v>
      </c>
      <c r="M21">
        <v>0</v>
      </c>
      <c r="N21">
        <v>0</v>
      </c>
      <c r="O21">
        <v>2</v>
      </c>
      <c r="P21" t="s">
        <v>2198</v>
      </c>
      <c r="Q21" t="s">
        <v>89</v>
      </c>
      <c r="R21">
        <v>135021559</v>
      </c>
      <c r="S21">
        <v>9</v>
      </c>
      <c r="T21" t="s">
        <v>2451</v>
      </c>
      <c r="U21" t="s">
        <v>2452</v>
      </c>
    </row>
    <row r="22" spans="1:21" x14ac:dyDescent="0.25">
      <c r="A22" t="str">
        <f t="shared" si="0"/>
        <v>1</v>
      </c>
      <c r="C22" t="str">
        <f t="shared" si="1"/>
        <v>40</v>
      </c>
      <c r="D22">
        <v>506246</v>
      </c>
      <c r="E22">
        <v>1257853</v>
      </c>
      <c r="F22" t="s">
        <v>2075</v>
      </c>
      <c r="G22">
        <v>10</v>
      </c>
      <c r="H22">
        <v>1920</v>
      </c>
      <c r="I22" t="s">
        <v>2050</v>
      </c>
      <c r="J22" t="s">
        <v>2445</v>
      </c>
      <c r="K22">
        <v>1900</v>
      </c>
      <c r="L22">
        <v>1</v>
      </c>
      <c r="M22">
        <v>0</v>
      </c>
      <c r="N22">
        <v>0</v>
      </c>
      <c r="O22">
        <v>2</v>
      </c>
      <c r="P22" t="s">
        <v>2198</v>
      </c>
      <c r="Q22" t="s">
        <v>89</v>
      </c>
      <c r="R22">
        <v>135021564</v>
      </c>
      <c r="S22">
        <v>9</v>
      </c>
      <c r="T22" t="s">
        <v>2451</v>
      </c>
      <c r="U22" t="s">
        <v>2452</v>
      </c>
    </row>
    <row r="23" spans="1:21" x14ac:dyDescent="0.25">
      <c r="A23" t="str">
        <f t="shared" si="0"/>
        <v>1</v>
      </c>
      <c r="C23" t="str">
        <f t="shared" si="1"/>
        <v>40</v>
      </c>
      <c r="D23">
        <v>506246</v>
      </c>
      <c r="E23">
        <v>1430064</v>
      </c>
      <c r="F23" t="s">
        <v>2075</v>
      </c>
      <c r="G23">
        <v>10</v>
      </c>
      <c r="H23">
        <v>1920</v>
      </c>
      <c r="I23" t="s">
        <v>2050</v>
      </c>
      <c r="J23" t="s">
        <v>2445</v>
      </c>
      <c r="K23">
        <v>1900</v>
      </c>
      <c r="L23">
        <v>1</v>
      </c>
      <c r="M23">
        <v>0</v>
      </c>
      <c r="N23">
        <v>0</v>
      </c>
      <c r="O23">
        <v>1</v>
      </c>
      <c r="P23" t="s">
        <v>2198</v>
      </c>
      <c r="Q23" t="s">
        <v>89</v>
      </c>
      <c r="R23">
        <v>135021570</v>
      </c>
      <c r="S23">
        <v>9</v>
      </c>
      <c r="T23" t="s">
        <v>2451</v>
      </c>
      <c r="U23" t="s">
        <v>2452</v>
      </c>
    </row>
    <row r="24" spans="1:21" x14ac:dyDescent="0.25">
      <c r="A24" t="str">
        <f t="shared" si="0"/>
        <v>1</v>
      </c>
      <c r="C24" t="str">
        <f t="shared" si="1"/>
        <v>40</v>
      </c>
      <c r="D24">
        <v>506246</v>
      </c>
      <c r="E24">
        <v>1435079</v>
      </c>
      <c r="F24" t="s">
        <v>2075</v>
      </c>
      <c r="G24">
        <v>10</v>
      </c>
      <c r="H24">
        <v>1920</v>
      </c>
      <c r="I24" t="s">
        <v>2050</v>
      </c>
      <c r="J24" t="s">
        <v>2445</v>
      </c>
      <c r="K24">
        <v>1900</v>
      </c>
      <c r="L24">
        <v>1</v>
      </c>
      <c r="M24">
        <v>0</v>
      </c>
      <c r="N24">
        <v>0</v>
      </c>
      <c r="O24">
        <v>2</v>
      </c>
      <c r="P24" t="s">
        <v>2198</v>
      </c>
      <c r="Q24" t="s">
        <v>89</v>
      </c>
      <c r="R24">
        <v>135021571</v>
      </c>
      <c r="S24">
        <v>9</v>
      </c>
      <c r="T24" t="s">
        <v>2451</v>
      </c>
      <c r="U24" t="s">
        <v>2452</v>
      </c>
    </row>
    <row r="25" spans="1:21" x14ac:dyDescent="0.25">
      <c r="A25" t="str">
        <f t="shared" si="0"/>
        <v>1</v>
      </c>
      <c r="C25" t="str">
        <f t="shared" si="1"/>
        <v>40</v>
      </c>
      <c r="D25">
        <v>506246</v>
      </c>
      <c r="E25">
        <v>1442699</v>
      </c>
      <c r="F25" t="s">
        <v>2075</v>
      </c>
      <c r="G25">
        <v>10</v>
      </c>
      <c r="H25">
        <v>1920</v>
      </c>
      <c r="I25" t="s">
        <v>2050</v>
      </c>
      <c r="J25" t="s">
        <v>2445</v>
      </c>
      <c r="K25">
        <v>1900</v>
      </c>
      <c r="L25">
        <v>1</v>
      </c>
      <c r="M25">
        <v>0</v>
      </c>
      <c r="N25">
        <v>0</v>
      </c>
      <c r="O25">
        <v>2</v>
      </c>
      <c r="P25" t="s">
        <v>2198</v>
      </c>
      <c r="Q25" t="s">
        <v>89</v>
      </c>
      <c r="R25">
        <v>135021572</v>
      </c>
      <c r="S25">
        <v>9</v>
      </c>
      <c r="T25" t="s">
        <v>2451</v>
      </c>
      <c r="U25" t="s">
        <v>2452</v>
      </c>
    </row>
    <row r="26" spans="1:21" x14ac:dyDescent="0.25">
      <c r="A26" t="str">
        <f t="shared" si="0"/>
        <v>1</v>
      </c>
      <c r="C26" t="str">
        <f t="shared" si="1"/>
        <v>40</v>
      </c>
      <c r="D26">
        <v>506246</v>
      </c>
      <c r="E26">
        <v>1533634</v>
      </c>
      <c r="F26" t="s">
        <v>2075</v>
      </c>
      <c r="G26">
        <v>10</v>
      </c>
      <c r="H26">
        <v>1920</v>
      </c>
      <c r="I26" t="s">
        <v>2050</v>
      </c>
      <c r="J26" t="s">
        <v>2445</v>
      </c>
      <c r="K26">
        <v>1900</v>
      </c>
      <c r="L26">
        <v>1</v>
      </c>
      <c r="M26">
        <v>0</v>
      </c>
      <c r="N26">
        <v>0</v>
      </c>
      <c r="O26">
        <v>2</v>
      </c>
      <c r="P26" t="s">
        <v>2198</v>
      </c>
      <c r="Q26" t="s">
        <v>89</v>
      </c>
      <c r="R26">
        <v>135021576</v>
      </c>
      <c r="S26">
        <v>9</v>
      </c>
      <c r="T26" t="s">
        <v>2451</v>
      </c>
      <c r="U26" t="s">
        <v>2452</v>
      </c>
    </row>
    <row r="27" spans="1:21" x14ac:dyDescent="0.25">
      <c r="A27" t="str">
        <f t="shared" si="0"/>
        <v>1</v>
      </c>
      <c r="C27" t="str">
        <f t="shared" si="1"/>
        <v>40</v>
      </c>
      <c r="D27">
        <v>1102481</v>
      </c>
      <c r="E27">
        <v>1243778</v>
      </c>
      <c r="F27" t="s">
        <v>2075</v>
      </c>
      <c r="G27">
        <v>10</v>
      </c>
      <c r="H27">
        <v>1920</v>
      </c>
      <c r="I27" t="s">
        <v>2050</v>
      </c>
      <c r="J27" t="s">
        <v>2445</v>
      </c>
      <c r="K27">
        <v>1900</v>
      </c>
      <c r="L27">
        <v>1</v>
      </c>
      <c r="M27">
        <v>0</v>
      </c>
      <c r="N27">
        <v>0</v>
      </c>
      <c r="O27">
        <v>1</v>
      </c>
      <c r="P27" t="s">
        <v>2198</v>
      </c>
      <c r="Q27" t="s">
        <v>89</v>
      </c>
      <c r="R27">
        <v>135021636</v>
      </c>
      <c r="S27">
        <v>9</v>
      </c>
      <c r="T27" t="s">
        <v>2446</v>
      </c>
      <c r="U27" t="s">
        <v>2453</v>
      </c>
    </row>
    <row r="28" spans="1:21" x14ac:dyDescent="0.25">
      <c r="A28" t="str">
        <f t="shared" si="0"/>
        <v>1</v>
      </c>
      <c r="C28" t="str">
        <f t="shared" si="1"/>
        <v>40</v>
      </c>
      <c r="D28">
        <v>1106313</v>
      </c>
      <c r="E28">
        <v>1207625</v>
      </c>
      <c r="F28" t="s">
        <v>2075</v>
      </c>
      <c r="G28">
        <v>10</v>
      </c>
      <c r="H28">
        <v>1920</v>
      </c>
      <c r="I28" t="s">
        <v>2050</v>
      </c>
      <c r="J28" t="s">
        <v>2445</v>
      </c>
      <c r="K28">
        <v>1900</v>
      </c>
      <c r="L28">
        <v>1</v>
      </c>
      <c r="M28">
        <v>0</v>
      </c>
      <c r="N28">
        <v>0</v>
      </c>
      <c r="O28">
        <v>1</v>
      </c>
      <c r="P28" t="s">
        <v>2198</v>
      </c>
      <c r="Q28" t="s">
        <v>89</v>
      </c>
      <c r="R28">
        <v>135021557</v>
      </c>
      <c r="S28">
        <v>9</v>
      </c>
      <c r="T28" t="s">
        <v>2451</v>
      </c>
      <c r="U28" t="s">
        <v>2454</v>
      </c>
    </row>
    <row r="29" spans="1:21" x14ac:dyDescent="0.25">
      <c r="A29" t="str">
        <f t="shared" si="0"/>
        <v>1</v>
      </c>
      <c r="C29" t="str">
        <f t="shared" si="1"/>
        <v>40</v>
      </c>
      <c r="D29">
        <v>4001711</v>
      </c>
      <c r="E29">
        <v>1036877</v>
      </c>
      <c r="F29" t="s">
        <v>2075</v>
      </c>
      <c r="G29">
        <v>10</v>
      </c>
      <c r="H29">
        <v>1920</v>
      </c>
      <c r="I29" t="s">
        <v>2050</v>
      </c>
      <c r="J29" t="s">
        <v>2445</v>
      </c>
      <c r="K29">
        <v>1900</v>
      </c>
      <c r="L29">
        <v>1</v>
      </c>
      <c r="M29">
        <v>0</v>
      </c>
      <c r="N29">
        <v>0</v>
      </c>
      <c r="O29">
        <v>1</v>
      </c>
      <c r="P29" t="s">
        <v>2198</v>
      </c>
      <c r="Q29" t="s">
        <v>89</v>
      </c>
      <c r="R29">
        <v>135021508</v>
      </c>
      <c r="S29">
        <v>9</v>
      </c>
      <c r="T29" t="s">
        <v>2451</v>
      </c>
      <c r="U29" t="s">
        <v>2452</v>
      </c>
    </row>
    <row r="30" spans="1:21" x14ac:dyDescent="0.25">
      <c r="A30" t="str">
        <f t="shared" si="0"/>
        <v>1</v>
      </c>
      <c r="C30" t="str">
        <f t="shared" si="1"/>
        <v>40</v>
      </c>
      <c r="D30">
        <v>4001711</v>
      </c>
      <c r="E30">
        <v>1056841</v>
      </c>
      <c r="F30" t="s">
        <v>2075</v>
      </c>
      <c r="G30">
        <v>10</v>
      </c>
      <c r="H30">
        <v>1920</v>
      </c>
      <c r="I30" t="s">
        <v>2050</v>
      </c>
      <c r="J30" t="s">
        <v>2445</v>
      </c>
      <c r="K30">
        <v>1900</v>
      </c>
      <c r="L30">
        <v>1</v>
      </c>
      <c r="M30">
        <v>0</v>
      </c>
      <c r="N30">
        <v>0</v>
      </c>
      <c r="O30">
        <v>1</v>
      </c>
      <c r="P30" t="s">
        <v>2198</v>
      </c>
      <c r="Q30" t="s">
        <v>89</v>
      </c>
      <c r="R30">
        <v>135021536</v>
      </c>
      <c r="S30">
        <v>9</v>
      </c>
      <c r="T30" t="s">
        <v>2451</v>
      </c>
      <c r="U30" t="s">
        <v>2452</v>
      </c>
    </row>
    <row r="31" spans="1:21" x14ac:dyDescent="0.25">
      <c r="A31" t="str">
        <f t="shared" si="0"/>
        <v>1</v>
      </c>
      <c r="C31" t="str">
        <f t="shared" si="1"/>
        <v>40</v>
      </c>
      <c r="D31">
        <v>4001711</v>
      </c>
      <c r="E31">
        <v>1235802</v>
      </c>
      <c r="F31" t="s">
        <v>2075</v>
      </c>
      <c r="G31">
        <v>10</v>
      </c>
      <c r="H31">
        <v>1920</v>
      </c>
      <c r="I31" t="s">
        <v>2050</v>
      </c>
      <c r="J31" t="s">
        <v>2445</v>
      </c>
      <c r="K31">
        <v>1900</v>
      </c>
      <c r="L31">
        <v>1</v>
      </c>
      <c r="M31">
        <v>0</v>
      </c>
      <c r="N31">
        <v>0</v>
      </c>
      <c r="O31">
        <v>1</v>
      </c>
      <c r="P31" t="s">
        <v>2198</v>
      </c>
      <c r="Q31" t="s">
        <v>89</v>
      </c>
      <c r="R31">
        <v>135021558</v>
      </c>
      <c r="S31">
        <v>9</v>
      </c>
      <c r="T31" t="s">
        <v>2451</v>
      </c>
      <c r="U31" t="s">
        <v>2452</v>
      </c>
    </row>
    <row r="32" spans="1:21" x14ac:dyDescent="0.25">
      <c r="A32" t="str">
        <f t="shared" si="0"/>
        <v>1</v>
      </c>
      <c r="C32" t="str">
        <f t="shared" si="1"/>
        <v>40</v>
      </c>
      <c r="D32">
        <v>4001711</v>
      </c>
      <c r="E32">
        <v>1235840</v>
      </c>
      <c r="F32" t="s">
        <v>2075</v>
      </c>
      <c r="G32">
        <v>10</v>
      </c>
      <c r="H32">
        <v>1920</v>
      </c>
      <c r="I32" t="s">
        <v>2050</v>
      </c>
      <c r="J32" t="s">
        <v>2445</v>
      </c>
      <c r="K32">
        <v>1900</v>
      </c>
      <c r="L32">
        <v>1</v>
      </c>
      <c r="M32">
        <v>0</v>
      </c>
      <c r="N32">
        <v>0</v>
      </c>
      <c r="O32">
        <v>2</v>
      </c>
      <c r="P32" t="s">
        <v>2198</v>
      </c>
      <c r="Q32" t="s">
        <v>89</v>
      </c>
      <c r="R32">
        <v>135021559</v>
      </c>
      <c r="S32">
        <v>9</v>
      </c>
      <c r="T32" t="s">
        <v>2451</v>
      </c>
      <c r="U32" t="s">
        <v>2452</v>
      </c>
    </row>
    <row r="33" spans="1:21" x14ac:dyDescent="0.25">
      <c r="A33" t="str">
        <f t="shared" si="0"/>
        <v>1</v>
      </c>
      <c r="C33" t="str">
        <f t="shared" si="1"/>
        <v>40</v>
      </c>
      <c r="D33">
        <v>4001711</v>
      </c>
      <c r="E33">
        <v>1257853</v>
      </c>
      <c r="F33" t="s">
        <v>2075</v>
      </c>
      <c r="G33">
        <v>10</v>
      </c>
      <c r="H33">
        <v>1920</v>
      </c>
      <c r="I33" t="s">
        <v>2050</v>
      </c>
      <c r="J33" t="s">
        <v>2445</v>
      </c>
      <c r="K33">
        <v>1900</v>
      </c>
      <c r="L33">
        <v>1</v>
      </c>
      <c r="M33">
        <v>0</v>
      </c>
      <c r="N33">
        <v>0</v>
      </c>
      <c r="O33">
        <v>2</v>
      </c>
      <c r="P33" t="s">
        <v>2198</v>
      </c>
      <c r="Q33" t="s">
        <v>89</v>
      </c>
      <c r="R33">
        <v>135021564</v>
      </c>
      <c r="S33">
        <v>9</v>
      </c>
      <c r="T33" t="s">
        <v>2451</v>
      </c>
      <c r="U33" t="s">
        <v>2452</v>
      </c>
    </row>
    <row r="34" spans="1:21" x14ac:dyDescent="0.25">
      <c r="A34" t="str">
        <f t="shared" si="0"/>
        <v>1</v>
      </c>
      <c r="C34" t="str">
        <f t="shared" si="1"/>
        <v>40</v>
      </c>
      <c r="D34">
        <v>4001711</v>
      </c>
      <c r="E34">
        <v>1430064</v>
      </c>
      <c r="F34" t="s">
        <v>2075</v>
      </c>
      <c r="G34">
        <v>10</v>
      </c>
      <c r="H34">
        <v>1920</v>
      </c>
      <c r="I34" t="s">
        <v>2050</v>
      </c>
      <c r="J34" t="s">
        <v>2445</v>
      </c>
      <c r="K34">
        <v>1900</v>
      </c>
      <c r="L34">
        <v>1</v>
      </c>
      <c r="M34">
        <v>0</v>
      </c>
      <c r="N34">
        <v>0</v>
      </c>
      <c r="O34">
        <v>1</v>
      </c>
      <c r="P34" t="s">
        <v>2198</v>
      </c>
      <c r="Q34" t="s">
        <v>89</v>
      </c>
      <c r="R34">
        <v>135021570</v>
      </c>
      <c r="S34">
        <v>9</v>
      </c>
      <c r="T34" t="s">
        <v>2451</v>
      </c>
      <c r="U34" t="s">
        <v>2452</v>
      </c>
    </row>
    <row r="35" spans="1:21" x14ac:dyDescent="0.25">
      <c r="A35" t="str">
        <f t="shared" si="0"/>
        <v>1</v>
      </c>
      <c r="C35" t="str">
        <f t="shared" si="1"/>
        <v>40</v>
      </c>
      <c r="D35">
        <v>4001711</v>
      </c>
      <c r="E35">
        <v>1435079</v>
      </c>
      <c r="F35" t="s">
        <v>2075</v>
      </c>
      <c r="G35">
        <v>10</v>
      </c>
      <c r="H35">
        <v>1920</v>
      </c>
      <c r="I35" t="s">
        <v>2050</v>
      </c>
      <c r="J35" t="s">
        <v>2445</v>
      </c>
      <c r="K35">
        <v>1900</v>
      </c>
      <c r="L35">
        <v>1</v>
      </c>
      <c r="M35">
        <v>0</v>
      </c>
      <c r="N35">
        <v>0</v>
      </c>
      <c r="O35">
        <v>2</v>
      </c>
      <c r="P35" t="s">
        <v>2198</v>
      </c>
      <c r="Q35" t="s">
        <v>89</v>
      </c>
      <c r="R35">
        <v>135021571</v>
      </c>
      <c r="S35">
        <v>9</v>
      </c>
      <c r="T35" t="s">
        <v>2451</v>
      </c>
      <c r="U35" t="s">
        <v>2452</v>
      </c>
    </row>
    <row r="36" spans="1:21" x14ac:dyDescent="0.25">
      <c r="A36" t="str">
        <f t="shared" si="0"/>
        <v>1</v>
      </c>
      <c r="C36" t="str">
        <f t="shared" si="1"/>
        <v>40</v>
      </c>
      <c r="D36">
        <v>4001711</v>
      </c>
      <c r="E36">
        <v>1442699</v>
      </c>
      <c r="F36" t="s">
        <v>2075</v>
      </c>
      <c r="G36">
        <v>10</v>
      </c>
      <c r="H36">
        <v>1920</v>
      </c>
      <c r="I36" t="s">
        <v>2050</v>
      </c>
      <c r="J36" t="s">
        <v>2445</v>
      </c>
      <c r="K36">
        <v>1900</v>
      </c>
      <c r="L36">
        <v>1</v>
      </c>
      <c r="M36">
        <v>0</v>
      </c>
      <c r="N36">
        <v>0</v>
      </c>
      <c r="O36">
        <v>2</v>
      </c>
      <c r="P36" t="s">
        <v>2198</v>
      </c>
      <c r="Q36" t="s">
        <v>89</v>
      </c>
      <c r="R36">
        <v>135021572</v>
      </c>
      <c r="S36">
        <v>9</v>
      </c>
      <c r="T36" t="s">
        <v>2451</v>
      </c>
      <c r="U36" t="s">
        <v>2452</v>
      </c>
    </row>
    <row r="37" spans="1:21" x14ac:dyDescent="0.25">
      <c r="A37" t="str">
        <f t="shared" si="0"/>
        <v>1</v>
      </c>
      <c r="C37" t="str">
        <f t="shared" si="1"/>
        <v>40</v>
      </c>
      <c r="D37">
        <v>4001711</v>
      </c>
      <c r="E37">
        <v>1533634</v>
      </c>
      <c r="F37" t="s">
        <v>2075</v>
      </c>
      <c r="G37">
        <v>10</v>
      </c>
      <c r="H37">
        <v>1920</v>
      </c>
      <c r="I37" t="s">
        <v>2050</v>
      </c>
      <c r="J37" t="s">
        <v>2445</v>
      </c>
      <c r="K37">
        <v>1900</v>
      </c>
      <c r="L37">
        <v>1</v>
      </c>
      <c r="M37">
        <v>0</v>
      </c>
      <c r="N37">
        <v>0</v>
      </c>
      <c r="O37">
        <v>2</v>
      </c>
      <c r="P37" t="s">
        <v>2198</v>
      </c>
      <c r="Q37" t="s">
        <v>89</v>
      </c>
      <c r="R37">
        <v>135021576</v>
      </c>
      <c r="S37">
        <v>9</v>
      </c>
      <c r="T37" t="s">
        <v>2451</v>
      </c>
      <c r="U37" t="s">
        <v>2452</v>
      </c>
    </row>
    <row r="38" spans="1:21" x14ac:dyDescent="0.25">
      <c r="A38" t="str">
        <f t="shared" si="0"/>
        <v>1</v>
      </c>
      <c r="C38" t="str">
        <f t="shared" si="1"/>
        <v>40</v>
      </c>
      <c r="D38">
        <v>4002673</v>
      </c>
      <c r="E38">
        <v>1036877</v>
      </c>
      <c r="F38" t="s">
        <v>2075</v>
      </c>
      <c r="G38">
        <v>10</v>
      </c>
      <c r="H38">
        <v>1920</v>
      </c>
      <c r="I38" t="s">
        <v>2050</v>
      </c>
      <c r="J38" t="s">
        <v>2445</v>
      </c>
      <c r="K38">
        <v>1900</v>
      </c>
      <c r="L38">
        <v>1</v>
      </c>
      <c r="M38">
        <v>0</v>
      </c>
      <c r="N38">
        <v>0</v>
      </c>
      <c r="O38">
        <v>1</v>
      </c>
      <c r="P38" t="s">
        <v>2198</v>
      </c>
      <c r="Q38" t="s">
        <v>89</v>
      </c>
      <c r="R38">
        <v>135021508</v>
      </c>
      <c r="S38">
        <v>9</v>
      </c>
      <c r="T38" t="s">
        <v>2451</v>
      </c>
      <c r="U38" t="s">
        <v>2452</v>
      </c>
    </row>
    <row r="39" spans="1:21" x14ac:dyDescent="0.25">
      <c r="A39" t="str">
        <f t="shared" si="0"/>
        <v>1</v>
      </c>
      <c r="C39" t="str">
        <f t="shared" si="1"/>
        <v>40</v>
      </c>
      <c r="D39">
        <v>4002673</v>
      </c>
      <c r="E39">
        <v>1056841</v>
      </c>
      <c r="F39" t="s">
        <v>2075</v>
      </c>
      <c r="G39">
        <v>10</v>
      </c>
      <c r="H39">
        <v>1920</v>
      </c>
      <c r="I39" t="s">
        <v>2050</v>
      </c>
      <c r="J39" t="s">
        <v>2445</v>
      </c>
      <c r="K39">
        <v>1900</v>
      </c>
      <c r="L39">
        <v>1</v>
      </c>
      <c r="M39">
        <v>0</v>
      </c>
      <c r="N39">
        <v>0</v>
      </c>
      <c r="O39">
        <v>1</v>
      </c>
      <c r="P39" t="s">
        <v>2198</v>
      </c>
      <c r="Q39" t="s">
        <v>89</v>
      </c>
      <c r="R39">
        <v>135021536</v>
      </c>
      <c r="S39">
        <v>9</v>
      </c>
      <c r="T39" t="s">
        <v>2451</v>
      </c>
      <c r="U39" t="s">
        <v>2452</v>
      </c>
    </row>
    <row r="40" spans="1:21" x14ac:dyDescent="0.25">
      <c r="A40" t="str">
        <f t="shared" si="0"/>
        <v>1</v>
      </c>
      <c r="C40" t="str">
        <f t="shared" si="1"/>
        <v>40</v>
      </c>
      <c r="D40">
        <v>4002673</v>
      </c>
      <c r="E40">
        <v>1235802</v>
      </c>
      <c r="F40" t="s">
        <v>2075</v>
      </c>
      <c r="G40">
        <v>10</v>
      </c>
      <c r="H40">
        <v>1920</v>
      </c>
      <c r="I40" t="s">
        <v>2050</v>
      </c>
      <c r="J40" t="s">
        <v>2445</v>
      </c>
      <c r="K40">
        <v>1900</v>
      </c>
      <c r="L40">
        <v>1</v>
      </c>
      <c r="M40">
        <v>0</v>
      </c>
      <c r="N40">
        <v>0</v>
      </c>
      <c r="O40">
        <v>1</v>
      </c>
      <c r="P40" t="s">
        <v>2198</v>
      </c>
      <c r="Q40" t="s">
        <v>89</v>
      </c>
      <c r="R40">
        <v>135021558</v>
      </c>
      <c r="S40">
        <v>9</v>
      </c>
      <c r="T40" t="s">
        <v>2451</v>
      </c>
      <c r="U40" t="s">
        <v>2452</v>
      </c>
    </row>
    <row r="41" spans="1:21" x14ac:dyDescent="0.25">
      <c r="A41" t="str">
        <f t="shared" si="0"/>
        <v>1</v>
      </c>
      <c r="C41" t="str">
        <f t="shared" si="1"/>
        <v>40</v>
      </c>
      <c r="D41">
        <v>4002673</v>
      </c>
      <c r="E41">
        <v>1235840</v>
      </c>
      <c r="F41" t="s">
        <v>2075</v>
      </c>
      <c r="G41">
        <v>10</v>
      </c>
      <c r="H41">
        <v>1920</v>
      </c>
      <c r="I41" t="s">
        <v>2050</v>
      </c>
      <c r="J41" t="s">
        <v>2445</v>
      </c>
      <c r="K41">
        <v>1900</v>
      </c>
      <c r="L41">
        <v>1</v>
      </c>
      <c r="M41">
        <v>0</v>
      </c>
      <c r="N41">
        <v>0</v>
      </c>
      <c r="O41">
        <v>2</v>
      </c>
      <c r="P41" t="s">
        <v>2198</v>
      </c>
      <c r="Q41" t="s">
        <v>89</v>
      </c>
      <c r="R41">
        <v>135021559</v>
      </c>
      <c r="S41">
        <v>9</v>
      </c>
      <c r="T41" t="s">
        <v>2451</v>
      </c>
      <c r="U41" t="s">
        <v>2452</v>
      </c>
    </row>
    <row r="42" spans="1:21" x14ac:dyDescent="0.25">
      <c r="A42" t="str">
        <f t="shared" si="0"/>
        <v>1</v>
      </c>
      <c r="C42" t="str">
        <f t="shared" si="1"/>
        <v>40</v>
      </c>
      <c r="D42">
        <v>4002673</v>
      </c>
      <c r="E42">
        <v>1257853</v>
      </c>
      <c r="F42" t="s">
        <v>2075</v>
      </c>
      <c r="G42">
        <v>10</v>
      </c>
      <c r="H42">
        <v>1920</v>
      </c>
      <c r="I42" t="s">
        <v>2050</v>
      </c>
      <c r="J42" t="s">
        <v>2445</v>
      </c>
      <c r="K42">
        <v>1900</v>
      </c>
      <c r="L42">
        <v>1</v>
      </c>
      <c r="M42">
        <v>0</v>
      </c>
      <c r="N42">
        <v>0</v>
      </c>
      <c r="O42">
        <v>2</v>
      </c>
      <c r="P42" t="s">
        <v>2198</v>
      </c>
      <c r="Q42" t="s">
        <v>89</v>
      </c>
      <c r="R42">
        <v>135021564</v>
      </c>
      <c r="S42">
        <v>9</v>
      </c>
      <c r="T42" t="s">
        <v>2451</v>
      </c>
      <c r="U42" t="s">
        <v>2452</v>
      </c>
    </row>
    <row r="43" spans="1:21" x14ac:dyDescent="0.25">
      <c r="A43" t="str">
        <f t="shared" si="0"/>
        <v>1</v>
      </c>
      <c r="C43" t="str">
        <f t="shared" si="1"/>
        <v>40</v>
      </c>
      <c r="D43">
        <v>4002673</v>
      </c>
      <c r="E43">
        <v>1430064</v>
      </c>
      <c r="F43" t="s">
        <v>2075</v>
      </c>
      <c r="G43">
        <v>10</v>
      </c>
      <c r="H43">
        <v>1920</v>
      </c>
      <c r="I43" t="s">
        <v>2050</v>
      </c>
      <c r="J43" t="s">
        <v>2445</v>
      </c>
      <c r="K43">
        <v>1900</v>
      </c>
      <c r="L43">
        <v>1</v>
      </c>
      <c r="M43">
        <v>0</v>
      </c>
      <c r="N43">
        <v>0</v>
      </c>
      <c r="O43">
        <v>1</v>
      </c>
      <c r="P43" t="s">
        <v>2198</v>
      </c>
      <c r="Q43" t="s">
        <v>89</v>
      </c>
      <c r="R43">
        <v>135021570</v>
      </c>
      <c r="S43">
        <v>9</v>
      </c>
      <c r="T43" t="s">
        <v>2451</v>
      </c>
      <c r="U43" t="s">
        <v>2452</v>
      </c>
    </row>
    <row r="44" spans="1:21" x14ac:dyDescent="0.25">
      <c r="A44" t="str">
        <f t="shared" si="0"/>
        <v>1</v>
      </c>
      <c r="C44" t="str">
        <f t="shared" si="1"/>
        <v>40</v>
      </c>
      <c r="D44">
        <v>4002673</v>
      </c>
      <c r="E44">
        <v>1435079</v>
      </c>
      <c r="F44" t="s">
        <v>2075</v>
      </c>
      <c r="G44">
        <v>10</v>
      </c>
      <c r="H44">
        <v>1920</v>
      </c>
      <c r="I44" t="s">
        <v>2050</v>
      </c>
      <c r="J44" t="s">
        <v>2445</v>
      </c>
      <c r="K44">
        <v>1900</v>
      </c>
      <c r="L44">
        <v>1</v>
      </c>
      <c r="M44">
        <v>0</v>
      </c>
      <c r="N44">
        <v>0</v>
      </c>
      <c r="O44">
        <v>2</v>
      </c>
      <c r="P44" t="s">
        <v>2198</v>
      </c>
      <c r="Q44" t="s">
        <v>89</v>
      </c>
      <c r="R44">
        <v>135021571</v>
      </c>
      <c r="S44">
        <v>9</v>
      </c>
      <c r="T44" t="s">
        <v>2451</v>
      </c>
      <c r="U44" t="s">
        <v>2452</v>
      </c>
    </row>
    <row r="45" spans="1:21" x14ac:dyDescent="0.25">
      <c r="A45" t="str">
        <f t="shared" si="0"/>
        <v>1</v>
      </c>
      <c r="C45" t="str">
        <f t="shared" si="1"/>
        <v>40</v>
      </c>
      <c r="D45">
        <v>4002673</v>
      </c>
      <c r="E45">
        <v>1442699</v>
      </c>
      <c r="F45" t="s">
        <v>2075</v>
      </c>
      <c r="G45">
        <v>10</v>
      </c>
      <c r="H45">
        <v>1920</v>
      </c>
      <c r="I45" t="s">
        <v>2050</v>
      </c>
      <c r="J45" t="s">
        <v>2445</v>
      </c>
      <c r="K45">
        <v>1900</v>
      </c>
      <c r="L45">
        <v>1</v>
      </c>
      <c r="M45">
        <v>0</v>
      </c>
      <c r="N45">
        <v>0</v>
      </c>
      <c r="O45">
        <v>2</v>
      </c>
      <c r="P45" t="s">
        <v>2198</v>
      </c>
      <c r="Q45" t="s">
        <v>89</v>
      </c>
      <c r="R45">
        <v>135021572</v>
      </c>
      <c r="S45">
        <v>9</v>
      </c>
      <c r="T45" t="s">
        <v>2451</v>
      </c>
      <c r="U45" t="s">
        <v>2452</v>
      </c>
    </row>
    <row r="46" spans="1:21" x14ac:dyDescent="0.25">
      <c r="A46" t="str">
        <f t="shared" si="0"/>
        <v>1</v>
      </c>
      <c r="C46" t="str">
        <f t="shared" si="1"/>
        <v>40</v>
      </c>
      <c r="D46">
        <v>4002673</v>
      </c>
      <c r="E46">
        <v>1533634</v>
      </c>
      <c r="F46" t="s">
        <v>2075</v>
      </c>
      <c r="G46">
        <v>10</v>
      </c>
      <c r="H46">
        <v>1920</v>
      </c>
      <c r="I46" t="s">
        <v>2050</v>
      </c>
      <c r="J46" t="s">
        <v>2445</v>
      </c>
      <c r="K46">
        <v>1900</v>
      </c>
      <c r="L46">
        <v>1</v>
      </c>
      <c r="M46">
        <v>0</v>
      </c>
      <c r="N46">
        <v>0</v>
      </c>
      <c r="O46">
        <v>2</v>
      </c>
      <c r="P46" t="s">
        <v>2198</v>
      </c>
      <c r="Q46" t="s">
        <v>89</v>
      </c>
      <c r="R46">
        <v>135021576</v>
      </c>
      <c r="S46">
        <v>9</v>
      </c>
      <c r="T46" t="s">
        <v>2451</v>
      </c>
      <c r="U46" t="s">
        <v>2452</v>
      </c>
    </row>
    <row r="47" spans="1:21" x14ac:dyDescent="0.25">
      <c r="A47" t="str">
        <f t="shared" si="0"/>
        <v>1</v>
      </c>
      <c r="C47" t="str">
        <f t="shared" si="1"/>
        <v>40</v>
      </c>
      <c r="D47">
        <v>4002674</v>
      </c>
      <c r="E47">
        <v>1036877</v>
      </c>
      <c r="F47" t="s">
        <v>2075</v>
      </c>
      <c r="G47">
        <v>10</v>
      </c>
      <c r="H47">
        <v>1920</v>
      </c>
      <c r="I47" t="s">
        <v>2050</v>
      </c>
      <c r="J47" t="s">
        <v>2445</v>
      </c>
      <c r="K47">
        <v>1900</v>
      </c>
      <c r="L47">
        <v>1</v>
      </c>
      <c r="M47">
        <v>0</v>
      </c>
      <c r="N47">
        <v>0</v>
      </c>
      <c r="O47">
        <v>1</v>
      </c>
      <c r="P47" t="s">
        <v>2198</v>
      </c>
      <c r="Q47" t="s">
        <v>89</v>
      </c>
      <c r="R47">
        <v>135021508</v>
      </c>
      <c r="S47">
        <v>9</v>
      </c>
      <c r="T47" t="s">
        <v>2451</v>
      </c>
      <c r="U47" t="s">
        <v>2452</v>
      </c>
    </row>
    <row r="48" spans="1:21" x14ac:dyDescent="0.25">
      <c r="A48" t="str">
        <f t="shared" si="0"/>
        <v>1</v>
      </c>
      <c r="C48" t="str">
        <f t="shared" si="1"/>
        <v>40</v>
      </c>
      <c r="D48">
        <v>4002674</v>
      </c>
      <c r="E48">
        <v>1056841</v>
      </c>
      <c r="F48" t="s">
        <v>2075</v>
      </c>
      <c r="G48">
        <v>10</v>
      </c>
      <c r="H48">
        <v>1920</v>
      </c>
      <c r="I48" t="s">
        <v>2050</v>
      </c>
      <c r="J48" t="s">
        <v>2445</v>
      </c>
      <c r="K48">
        <v>1900</v>
      </c>
      <c r="L48">
        <v>1</v>
      </c>
      <c r="M48">
        <v>0</v>
      </c>
      <c r="N48">
        <v>0</v>
      </c>
      <c r="O48">
        <v>1</v>
      </c>
      <c r="P48" t="s">
        <v>2198</v>
      </c>
      <c r="Q48" t="s">
        <v>89</v>
      </c>
      <c r="R48">
        <v>135021536</v>
      </c>
      <c r="S48">
        <v>9</v>
      </c>
      <c r="T48" t="s">
        <v>2451</v>
      </c>
      <c r="U48" t="s">
        <v>2452</v>
      </c>
    </row>
    <row r="49" spans="1:21" x14ac:dyDescent="0.25">
      <c r="A49" t="str">
        <f t="shared" si="0"/>
        <v>1</v>
      </c>
      <c r="C49" t="str">
        <f t="shared" si="1"/>
        <v>40</v>
      </c>
      <c r="D49">
        <v>4002674</v>
      </c>
      <c r="E49">
        <v>1235802</v>
      </c>
      <c r="F49" t="s">
        <v>2075</v>
      </c>
      <c r="G49">
        <v>10</v>
      </c>
      <c r="H49">
        <v>1920</v>
      </c>
      <c r="I49" t="s">
        <v>2050</v>
      </c>
      <c r="J49" t="s">
        <v>2445</v>
      </c>
      <c r="K49">
        <v>1900</v>
      </c>
      <c r="L49">
        <v>1</v>
      </c>
      <c r="M49">
        <v>0</v>
      </c>
      <c r="N49">
        <v>0</v>
      </c>
      <c r="O49">
        <v>1</v>
      </c>
      <c r="P49" t="s">
        <v>2198</v>
      </c>
      <c r="Q49" t="s">
        <v>89</v>
      </c>
      <c r="R49">
        <v>135021558</v>
      </c>
      <c r="S49">
        <v>9</v>
      </c>
      <c r="T49" t="s">
        <v>2451</v>
      </c>
      <c r="U49" t="s">
        <v>2452</v>
      </c>
    </row>
    <row r="50" spans="1:21" x14ac:dyDescent="0.25">
      <c r="A50" t="str">
        <f t="shared" si="0"/>
        <v>1</v>
      </c>
      <c r="C50" t="str">
        <f t="shared" si="1"/>
        <v>40</v>
      </c>
      <c r="D50">
        <v>4002674</v>
      </c>
      <c r="E50">
        <v>1235840</v>
      </c>
      <c r="F50" t="s">
        <v>2075</v>
      </c>
      <c r="G50">
        <v>10</v>
      </c>
      <c r="H50">
        <v>1920</v>
      </c>
      <c r="I50" t="s">
        <v>2050</v>
      </c>
      <c r="J50" t="s">
        <v>2445</v>
      </c>
      <c r="K50">
        <v>1900</v>
      </c>
      <c r="L50">
        <v>1</v>
      </c>
      <c r="M50">
        <v>0</v>
      </c>
      <c r="N50">
        <v>0</v>
      </c>
      <c r="O50">
        <v>2</v>
      </c>
      <c r="P50" t="s">
        <v>2198</v>
      </c>
      <c r="Q50" t="s">
        <v>89</v>
      </c>
      <c r="R50">
        <v>135021559</v>
      </c>
      <c r="S50">
        <v>9</v>
      </c>
      <c r="T50" t="s">
        <v>2451</v>
      </c>
      <c r="U50" t="s">
        <v>2452</v>
      </c>
    </row>
    <row r="51" spans="1:21" x14ac:dyDescent="0.25">
      <c r="A51" t="str">
        <f t="shared" si="0"/>
        <v>1</v>
      </c>
      <c r="C51" t="str">
        <f t="shared" si="1"/>
        <v>40</v>
      </c>
      <c r="D51">
        <v>4002674</v>
      </c>
      <c r="E51">
        <v>1257853</v>
      </c>
      <c r="F51" t="s">
        <v>2075</v>
      </c>
      <c r="G51">
        <v>10</v>
      </c>
      <c r="H51">
        <v>1920</v>
      </c>
      <c r="I51" t="s">
        <v>2050</v>
      </c>
      <c r="J51" t="s">
        <v>2445</v>
      </c>
      <c r="K51">
        <v>1900</v>
      </c>
      <c r="L51">
        <v>1</v>
      </c>
      <c r="M51">
        <v>0</v>
      </c>
      <c r="N51">
        <v>0</v>
      </c>
      <c r="O51">
        <v>2</v>
      </c>
      <c r="P51" t="s">
        <v>2198</v>
      </c>
      <c r="Q51" t="s">
        <v>89</v>
      </c>
      <c r="R51">
        <v>135021564</v>
      </c>
      <c r="S51">
        <v>9</v>
      </c>
      <c r="T51" t="s">
        <v>2451</v>
      </c>
      <c r="U51" t="s">
        <v>2452</v>
      </c>
    </row>
    <row r="52" spans="1:21" x14ac:dyDescent="0.25">
      <c r="A52" t="str">
        <f t="shared" si="0"/>
        <v>1</v>
      </c>
      <c r="C52" t="str">
        <f t="shared" si="1"/>
        <v>40</v>
      </c>
      <c r="D52">
        <v>4002674</v>
      </c>
      <c r="E52">
        <v>1430064</v>
      </c>
      <c r="F52" t="s">
        <v>2075</v>
      </c>
      <c r="G52">
        <v>10</v>
      </c>
      <c r="H52">
        <v>1920</v>
      </c>
      <c r="I52" t="s">
        <v>2050</v>
      </c>
      <c r="J52" t="s">
        <v>2445</v>
      </c>
      <c r="K52">
        <v>1900</v>
      </c>
      <c r="L52">
        <v>1</v>
      </c>
      <c r="M52">
        <v>0</v>
      </c>
      <c r="N52">
        <v>0</v>
      </c>
      <c r="O52">
        <v>1</v>
      </c>
      <c r="P52" t="s">
        <v>2198</v>
      </c>
      <c r="Q52" t="s">
        <v>89</v>
      </c>
      <c r="R52">
        <v>135021570</v>
      </c>
      <c r="S52">
        <v>9</v>
      </c>
      <c r="T52" t="s">
        <v>2451</v>
      </c>
      <c r="U52" t="s">
        <v>2452</v>
      </c>
    </row>
    <row r="53" spans="1:21" x14ac:dyDescent="0.25">
      <c r="A53" t="str">
        <f t="shared" si="0"/>
        <v>1</v>
      </c>
      <c r="C53" t="str">
        <f t="shared" si="1"/>
        <v>40</v>
      </c>
      <c r="D53">
        <v>4002674</v>
      </c>
      <c r="E53">
        <v>1435079</v>
      </c>
      <c r="F53" t="s">
        <v>2075</v>
      </c>
      <c r="G53">
        <v>10</v>
      </c>
      <c r="H53">
        <v>1920</v>
      </c>
      <c r="I53" t="s">
        <v>2050</v>
      </c>
      <c r="J53" t="s">
        <v>2445</v>
      </c>
      <c r="K53">
        <v>1900</v>
      </c>
      <c r="L53">
        <v>1</v>
      </c>
      <c r="M53">
        <v>0</v>
      </c>
      <c r="N53">
        <v>0</v>
      </c>
      <c r="O53">
        <v>2</v>
      </c>
      <c r="P53" t="s">
        <v>2198</v>
      </c>
      <c r="Q53" t="s">
        <v>89</v>
      </c>
      <c r="R53">
        <v>135021571</v>
      </c>
      <c r="S53">
        <v>9</v>
      </c>
      <c r="T53" t="s">
        <v>2451</v>
      </c>
      <c r="U53" t="s">
        <v>2452</v>
      </c>
    </row>
    <row r="54" spans="1:21" x14ac:dyDescent="0.25">
      <c r="A54" t="str">
        <f t="shared" si="0"/>
        <v>1</v>
      </c>
      <c r="C54" t="str">
        <f t="shared" si="1"/>
        <v>40</v>
      </c>
      <c r="D54">
        <v>4002674</v>
      </c>
      <c r="E54">
        <v>1442699</v>
      </c>
      <c r="F54" t="s">
        <v>2075</v>
      </c>
      <c r="G54">
        <v>10</v>
      </c>
      <c r="H54">
        <v>1920</v>
      </c>
      <c r="I54" t="s">
        <v>2050</v>
      </c>
      <c r="J54" t="s">
        <v>2445</v>
      </c>
      <c r="K54">
        <v>1900</v>
      </c>
      <c r="L54">
        <v>1</v>
      </c>
      <c r="M54">
        <v>0</v>
      </c>
      <c r="N54">
        <v>0</v>
      </c>
      <c r="O54">
        <v>2</v>
      </c>
      <c r="P54" t="s">
        <v>2198</v>
      </c>
      <c r="Q54" t="s">
        <v>89</v>
      </c>
      <c r="R54">
        <v>135021572</v>
      </c>
      <c r="S54">
        <v>9</v>
      </c>
      <c r="T54" t="s">
        <v>2451</v>
      </c>
      <c r="U54" t="s">
        <v>2452</v>
      </c>
    </row>
    <row r="55" spans="1:21" x14ac:dyDescent="0.25">
      <c r="A55" t="str">
        <f t="shared" si="0"/>
        <v>1</v>
      </c>
      <c r="C55" t="str">
        <f t="shared" si="1"/>
        <v>40</v>
      </c>
      <c r="D55">
        <v>4002674</v>
      </c>
      <c r="E55">
        <v>1533634</v>
      </c>
      <c r="F55" t="s">
        <v>2075</v>
      </c>
      <c r="G55">
        <v>10</v>
      </c>
      <c r="H55">
        <v>1920</v>
      </c>
      <c r="I55" t="s">
        <v>2050</v>
      </c>
      <c r="J55" t="s">
        <v>2445</v>
      </c>
      <c r="K55">
        <v>1900</v>
      </c>
      <c r="L55">
        <v>1</v>
      </c>
      <c r="M55">
        <v>0</v>
      </c>
      <c r="N55">
        <v>0</v>
      </c>
      <c r="O55">
        <v>2</v>
      </c>
      <c r="P55" t="s">
        <v>2198</v>
      </c>
      <c r="Q55" t="s">
        <v>89</v>
      </c>
      <c r="R55">
        <v>135021576</v>
      </c>
      <c r="S55">
        <v>9</v>
      </c>
      <c r="T55" t="s">
        <v>2451</v>
      </c>
      <c r="U55" t="s">
        <v>2452</v>
      </c>
    </row>
    <row r="56" spans="1:21" x14ac:dyDescent="0.25">
      <c r="A56" t="str">
        <f t="shared" si="0"/>
        <v>1</v>
      </c>
      <c r="C56" t="str">
        <f t="shared" si="1"/>
        <v>40</v>
      </c>
      <c r="D56">
        <v>4002675</v>
      </c>
      <c r="E56">
        <v>1026889</v>
      </c>
      <c r="F56" t="s">
        <v>2077</v>
      </c>
      <c r="G56">
        <v>6</v>
      </c>
      <c r="H56">
        <v>1920</v>
      </c>
      <c r="I56" t="s">
        <v>2048</v>
      </c>
      <c r="J56" t="s">
        <v>2445</v>
      </c>
      <c r="K56">
        <v>1900</v>
      </c>
      <c r="L56">
        <v>1</v>
      </c>
      <c r="M56">
        <v>0</v>
      </c>
      <c r="N56">
        <v>0</v>
      </c>
      <c r="O56">
        <v>5</v>
      </c>
      <c r="P56" t="s">
        <v>2198</v>
      </c>
      <c r="Q56" t="s">
        <v>89</v>
      </c>
      <c r="R56">
        <v>135021582</v>
      </c>
      <c r="S56">
        <v>9</v>
      </c>
      <c r="T56" t="s">
        <v>2446</v>
      </c>
      <c r="U56" t="s">
        <v>2455</v>
      </c>
    </row>
    <row r="57" spans="1:21" x14ac:dyDescent="0.25">
      <c r="A57" t="str">
        <f t="shared" si="0"/>
        <v>1</v>
      </c>
      <c r="C57" t="str">
        <f t="shared" si="1"/>
        <v>40</v>
      </c>
      <c r="D57">
        <v>4002675</v>
      </c>
      <c r="E57">
        <v>1028590</v>
      </c>
      <c r="F57" t="s">
        <v>2077</v>
      </c>
      <c r="G57">
        <v>4</v>
      </c>
      <c r="H57">
        <v>1920</v>
      </c>
      <c r="I57" t="s">
        <v>2048</v>
      </c>
      <c r="J57" t="s">
        <v>2445</v>
      </c>
      <c r="K57">
        <v>1900</v>
      </c>
      <c r="L57">
        <v>1</v>
      </c>
      <c r="M57">
        <v>0</v>
      </c>
      <c r="N57">
        <v>0</v>
      </c>
      <c r="O57">
        <v>25</v>
      </c>
      <c r="P57" t="s">
        <v>2198</v>
      </c>
      <c r="Q57" t="s">
        <v>89</v>
      </c>
      <c r="R57">
        <v>135021585</v>
      </c>
      <c r="S57">
        <v>9</v>
      </c>
      <c r="T57" t="s">
        <v>2446</v>
      </c>
      <c r="U57" t="s">
        <v>2455</v>
      </c>
    </row>
    <row r="58" spans="1:21" x14ac:dyDescent="0.25">
      <c r="A58" t="str">
        <f t="shared" si="0"/>
        <v>1</v>
      </c>
      <c r="C58" t="str">
        <f t="shared" si="1"/>
        <v>40</v>
      </c>
      <c r="D58">
        <v>4002675</v>
      </c>
      <c r="E58">
        <v>1028590</v>
      </c>
      <c r="F58" t="s">
        <v>2077</v>
      </c>
      <c r="G58">
        <v>4</v>
      </c>
      <c r="H58">
        <v>1920</v>
      </c>
      <c r="I58" t="s">
        <v>2048</v>
      </c>
      <c r="J58" t="s">
        <v>2445</v>
      </c>
      <c r="K58">
        <v>1900</v>
      </c>
      <c r="L58">
        <v>1</v>
      </c>
      <c r="M58">
        <v>0</v>
      </c>
      <c r="N58">
        <v>0</v>
      </c>
      <c r="O58">
        <v>10</v>
      </c>
      <c r="P58" t="s">
        <v>2198</v>
      </c>
      <c r="Q58" t="s">
        <v>89</v>
      </c>
      <c r="R58">
        <v>135021587</v>
      </c>
      <c r="S58">
        <v>9</v>
      </c>
      <c r="T58" t="s">
        <v>2446</v>
      </c>
      <c r="U58" t="s">
        <v>2455</v>
      </c>
    </row>
    <row r="59" spans="1:21" x14ac:dyDescent="0.25">
      <c r="A59" t="str">
        <f t="shared" si="0"/>
        <v>1</v>
      </c>
      <c r="C59" t="str">
        <f t="shared" si="1"/>
        <v>40</v>
      </c>
      <c r="D59">
        <v>4002675</v>
      </c>
      <c r="E59">
        <v>1031711</v>
      </c>
      <c r="F59" t="s">
        <v>2077</v>
      </c>
      <c r="G59">
        <v>4</v>
      </c>
      <c r="H59">
        <v>1920</v>
      </c>
      <c r="I59" t="s">
        <v>2048</v>
      </c>
      <c r="J59" t="s">
        <v>2445</v>
      </c>
      <c r="K59">
        <v>1900</v>
      </c>
      <c r="L59">
        <v>1</v>
      </c>
      <c r="M59">
        <v>0</v>
      </c>
      <c r="N59">
        <v>0</v>
      </c>
      <c r="O59">
        <v>5</v>
      </c>
      <c r="P59" t="s">
        <v>2198</v>
      </c>
      <c r="Q59" t="s">
        <v>89</v>
      </c>
      <c r="R59">
        <v>135021485</v>
      </c>
      <c r="S59">
        <v>9</v>
      </c>
      <c r="T59" t="s">
        <v>2451</v>
      </c>
      <c r="U59" t="s">
        <v>2455</v>
      </c>
    </row>
    <row r="60" spans="1:21" x14ac:dyDescent="0.25">
      <c r="A60" t="str">
        <f t="shared" si="0"/>
        <v>1</v>
      </c>
      <c r="C60" t="str">
        <f t="shared" si="1"/>
        <v>40</v>
      </c>
      <c r="D60">
        <v>4002675</v>
      </c>
      <c r="E60">
        <v>1031975</v>
      </c>
      <c r="F60" t="s">
        <v>2077</v>
      </c>
      <c r="G60">
        <v>4</v>
      </c>
      <c r="H60">
        <v>1920</v>
      </c>
      <c r="I60" t="s">
        <v>2048</v>
      </c>
      <c r="J60" t="s">
        <v>2445</v>
      </c>
      <c r="K60">
        <v>1900</v>
      </c>
      <c r="L60">
        <v>1</v>
      </c>
      <c r="M60">
        <v>0</v>
      </c>
      <c r="N60">
        <v>0</v>
      </c>
      <c r="O60">
        <v>10</v>
      </c>
      <c r="P60" t="s">
        <v>2198</v>
      </c>
      <c r="Q60" t="s">
        <v>89</v>
      </c>
      <c r="R60">
        <v>135021489</v>
      </c>
      <c r="S60">
        <v>9</v>
      </c>
      <c r="T60" t="s">
        <v>2451</v>
      </c>
      <c r="U60" t="s">
        <v>2455</v>
      </c>
    </row>
    <row r="61" spans="1:21" x14ac:dyDescent="0.25">
      <c r="A61" t="str">
        <f t="shared" si="0"/>
        <v>1</v>
      </c>
      <c r="C61" t="str">
        <f t="shared" si="1"/>
        <v>40</v>
      </c>
      <c r="D61">
        <v>4002675</v>
      </c>
      <c r="E61">
        <v>1032299</v>
      </c>
      <c r="F61" t="s">
        <v>2077</v>
      </c>
      <c r="G61">
        <v>4</v>
      </c>
      <c r="H61">
        <v>1920</v>
      </c>
      <c r="I61" t="s">
        <v>2048</v>
      </c>
      <c r="J61" t="s">
        <v>2445</v>
      </c>
      <c r="K61">
        <v>1900</v>
      </c>
      <c r="L61">
        <v>1</v>
      </c>
      <c r="M61">
        <v>0</v>
      </c>
      <c r="N61">
        <v>0</v>
      </c>
      <c r="O61">
        <v>5</v>
      </c>
      <c r="P61" t="s">
        <v>2198</v>
      </c>
      <c r="Q61" t="s">
        <v>89</v>
      </c>
      <c r="R61">
        <v>135021492</v>
      </c>
      <c r="S61">
        <v>9</v>
      </c>
      <c r="T61" t="s">
        <v>2451</v>
      </c>
      <c r="U61" t="s">
        <v>2455</v>
      </c>
    </row>
    <row r="62" spans="1:21" x14ac:dyDescent="0.25">
      <c r="A62" t="str">
        <f t="shared" si="0"/>
        <v>1</v>
      </c>
      <c r="C62" t="str">
        <f t="shared" si="1"/>
        <v>40</v>
      </c>
      <c r="D62">
        <v>4002675</v>
      </c>
      <c r="E62">
        <v>1032299</v>
      </c>
      <c r="F62" t="s">
        <v>2077</v>
      </c>
      <c r="G62">
        <v>4</v>
      </c>
      <c r="H62">
        <v>1920</v>
      </c>
      <c r="I62" t="s">
        <v>2048</v>
      </c>
      <c r="J62" t="s">
        <v>2445</v>
      </c>
      <c r="K62">
        <v>1900</v>
      </c>
      <c r="L62">
        <v>1</v>
      </c>
      <c r="M62">
        <v>0</v>
      </c>
      <c r="N62">
        <v>0</v>
      </c>
      <c r="O62">
        <v>5</v>
      </c>
      <c r="P62" t="s">
        <v>2198</v>
      </c>
      <c r="Q62" t="s">
        <v>89</v>
      </c>
      <c r="R62">
        <v>135021493</v>
      </c>
      <c r="S62">
        <v>9</v>
      </c>
      <c r="T62" t="s">
        <v>2451</v>
      </c>
      <c r="U62" t="s">
        <v>2455</v>
      </c>
    </row>
    <row r="63" spans="1:21" x14ac:dyDescent="0.25">
      <c r="A63" t="str">
        <f t="shared" si="0"/>
        <v>1</v>
      </c>
      <c r="C63" t="str">
        <f t="shared" si="1"/>
        <v>40</v>
      </c>
      <c r="D63">
        <v>4002675</v>
      </c>
      <c r="E63">
        <v>1032299</v>
      </c>
      <c r="F63" t="s">
        <v>2077</v>
      </c>
      <c r="G63">
        <v>4</v>
      </c>
      <c r="H63">
        <v>1920</v>
      </c>
      <c r="I63" t="s">
        <v>2048</v>
      </c>
      <c r="J63" t="s">
        <v>2445</v>
      </c>
      <c r="K63">
        <v>1900</v>
      </c>
      <c r="L63">
        <v>1</v>
      </c>
      <c r="M63">
        <v>0</v>
      </c>
      <c r="N63">
        <v>0</v>
      </c>
      <c r="O63">
        <v>5</v>
      </c>
      <c r="P63" t="s">
        <v>2198</v>
      </c>
      <c r="Q63" t="s">
        <v>89</v>
      </c>
      <c r="R63">
        <v>135021494</v>
      </c>
      <c r="S63">
        <v>9</v>
      </c>
      <c r="T63" t="s">
        <v>2451</v>
      </c>
      <c r="U63" t="s">
        <v>2455</v>
      </c>
    </row>
    <row r="64" spans="1:21" x14ac:dyDescent="0.25">
      <c r="A64" t="str">
        <f t="shared" si="0"/>
        <v>1</v>
      </c>
      <c r="C64" t="str">
        <f t="shared" si="1"/>
        <v>40</v>
      </c>
      <c r="D64">
        <v>4002675</v>
      </c>
      <c r="E64">
        <v>1032299</v>
      </c>
      <c r="F64" t="s">
        <v>2077</v>
      </c>
      <c r="G64">
        <v>4</v>
      </c>
      <c r="H64">
        <v>1920</v>
      </c>
      <c r="I64" t="s">
        <v>2048</v>
      </c>
      <c r="J64" t="s">
        <v>2445</v>
      </c>
      <c r="K64">
        <v>1900</v>
      </c>
      <c r="L64">
        <v>1</v>
      </c>
      <c r="M64">
        <v>0</v>
      </c>
      <c r="N64">
        <v>0</v>
      </c>
      <c r="O64">
        <v>5</v>
      </c>
      <c r="P64" t="s">
        <v>2198</v>
      </c>
      <c r="Q64" t="s">
        <v>89</v>
      </c>
      <c r="R64">
        <v>135021495</v>
      </c>
      <c r="S64">
        <v>9</v>
      </c>
      <c r="T64" t="s">
        <v>2451</v>
      </c>
      <c r="U64" t="s">
        <v>2455</v>
      </c>
    </row>
    <row r="65" spans="1:21" x14ac:dyDescent="0.25">
      <c r="A65" t="str">
        <f t="shared" si="0"/>
        <v>1</v>
      </c>
      <c r="C65" t="str">
        <f t="shared" si="1"/>
        <v>40</v>
      </c>
      <c r="D65">
        <v>4002675</v>
      </c>
      <c r="E65">
        <v>1032299</v>
      </c>
      <c r="F65" t="s">
        <v>2077</v>
      </c>
      <c r="G65">
        <v>4</v>
      </c>
      <c r="H65">
        <v>1920</v>
      </c>
      <c r="I65" t="s">
        <v>2048</v>
      </c>
      <c r="J65" t="s">
        <v>2445</v>
      </c>
      <c r="K65">
        <v>1900</v>
      </c>
      <c r="L65">
        <v>1</v>
      </c>
      <c r="M65">
        <v>0</v>
      </c>
      <c r="N65">
        <v>0</v>
      </c>
      <c r="O65">
        <v>5</v>
      </c>
      <c r="P65" t="s">
        <v>2198</v>
      </c>
      <c r="Q65" t="s">
        <v>89</v>
      </c>
      <c r="R65">
        <v>135021496</v>
      </c>
      <c r="S65">
        <v>9</v>
      </c>
      <c r="T65" t="s">
        <v>2451</v>
      </c>
      <c r="U65" t="s">
        <v>2455</v>
      </c>
    </row>
    <row r="66" spans="1:21" x14ac:dyDescent="0.25">
      <c r="A66" t="str">
        <f t="shared" si="0"/>
        <v>1</v>
      </c>
      <c r="C66" t="str">
        <f t="shared" si="1"/>
        <v>40</v>
      </c>
      <c r="D66">
        <v>4002675</v>
      </c>
      <c r="E66">
        <v>1032299</v>
      </c>
      <c r="F66" t="s">
        <v>2077</v>
      </c>
      <c r="G66">
        <v>4</v>
      </c>
      <c r="H66">
        <v>1920</v>
      </c>
      <c r="I66" t="s">
        <v>2048</v>
      </c>
      <c r="J66" t="s">
        <v>2445</v>
      </c>
      <c r="K66">
        <v>1900</v>
      </c>
      <c r="L66">
        <v>1</v>
      </c>
      <c r="M66">
        <v>0</v>
      </c>
      <c r="N66">
        <v>0</v>
      </c>
      <c r="O66">
        <v>5</v>
      </c>
      <c r="P66" t="s">
        <v>2198</v>
      </c>
      <c r="Q66" t="s">
        <v>89</v>
      </c>
      <c r="R66">
        <v>135021497</v>
      </c>
      <c r="S66">
        <v>9</v>
      </c>
      <c r="T66" t="s">
        <v>2451</v>
      </c>
      <c r="U66" t="s">
        <v>2455</v>
      </c>
    </row>
    <row r="67" spans="1:21" x14ac:dyDescent="0.25">
      <c r="A67" t="str">
        <f t="shared" si="0"/>
        <v>1</v>
      </c>
      <c r="C67" t="str">
        <f t="shared" si="1"/>
        <v>40</v>
      </c>
      <c r="D67">
        <v>4002675</v>
      </c>
      <c r="E67">
        <v>1032299</v>
      </c>
      <c r="F67" t="s">
        <v>2077</v>
      </c>
      <c r="G67">
        <v>4</v>
      </c>
      <c r="H67">
        <v>1920</v>
      </c>
      <c r="I67" t="s">
        <v>2048</v>
      </c>
      <c r="J67" t="s">
        <v>2445</v>
      </c>
      <c r="K67">
        <v>1900</v>
      </c>
      <c r="L67">
        <v>1</v>
      </c>
      <c r="M67">
        <v>0</v>
      </c>
      <c r="N67">
        <v>0</v>
      </c>
      <c r="O67">
        <v>5</v>
      </c>
      <c r="P67" t="s">
        <v>2198</v>
      </c>
      <c r="Q67" t="s">
        <v>89</v>
      </c>
      <c r="R67">
        <v>135021498</v>
      </c>
      <c r="S67">
        <v>9</v>
      </c>
      <c r="T67" t="s">
        <v>2451</v>
      </c>
      <c r="U67" t="s">
        <v>2455</v>
      </c>
    </row>
    <row r="68" spans="1:21" x14ac:dyDescent="0.25">
      <c r="A68" t="str">
        <f t="shared" si="0"/>
        <v>1</v>
      </c>
      <c r="C68" t="str">
        <f t="shared" si="1"/>
        <v>40</v>
      </c>
      <c r="D68">
        <v>4002675</v>
      </c>
      <c r="E68">
        <v>1032299</v>
      </c>
      <c r="F68" t="s">
        <v>2077</v>
      </c>
      <c r="G68">
        <v>4</v>
      </c>
      <c r="H68">
        <v>1920</v>
      </c>
      <c r="I68" t="s">
        <v>2048</v>
      </c>
      <c r="J68" t="s">
        <v>2445</v>
      </c>
      <c r="K68">
        <v>1900</v>
      </c>
      <c r="L68">
        <v>1</v>
      </c>
      <c r="M68">
        <v>0</v>
      </c>
      <c r="N68">
        <v>0</v>
      </c>
      <c r="O68">
        <v>5</v>
      </c>
      <c r="P68" t="s">
        <v>2198</v>
      </c>
      <c r="Q68" t="s">
        <v>89</v>
      </c>
      <c r="R68">
        <v>135021499</v>
      </c>
      <c r="S68">
        <v>9</v>
      </c>
      <c r="T68" t="s">
        <v>2451</v>
      </c>
      <c r="U68" t="s">
        <v>2455</v>
      </c>
    </row>
    <row r="69" spans="1:21" x14ac:dyDescent="0.25">
      <c r="A69" t="str">
        <f t="shared" si="0"/>
        <v>1</v>
      </c>
      <c r="C69" t="str">
        <f t="shared" si="1"/>
        <v>40</v>
      </c>
      <c r="D69">
        <v>4002675</v>
      </c>
      <c r="E69">
        <v>1032299</v>
      </c>
      <c r="F69" t="s">
        <v>2077</v>
      </c>
      <c r="G69">
        <v>4</v>
      </c>
      <c r="H69">
        <v>1920</v>
      </c>
      <c r="I69" t="s">
        <v>2048</v>
      </c>
      <c r="J69" t="s">
        <v>2445</v>
      </c>
      <c r="K69">
        <v>1900</v>
      </c>
      <c r="L69">
        <v>1</v>
      </c>
      <c r="M69">
        <v>0</v>
      </c>
      <c r="N69">
        <v>0</v>
      </c>
      <c r="O69">
        <v>5</v>
      </c>
      <c r="P69" t="s">
        <v>2198</v>
      </c>
      <c r="Q69" t="s">
        <v>89</v>
      </c>
      <c r="R69">
        <v>135021500</v>
      </c>
      <c r="S69">
        <v>9</v>
      </c>
      <c r="T69" t="s">
        <v>2451</v>
      </c>
      <c r="U69" t="s">
        <v>2455</v>
      </c>
    </row>
    <row r="70" spans="1:21" x14ac:dyDescent="0.25">
      <c r="A70" t="str">
        <f t="shared" si="0"/>
        <v>1</v>
      </c>
      <c r="C70" t="str">
        <f t="shared" si="1"/>
        <v>40</v>
      </c>
      <c r="D70">
        <v>4002675</v>
      </c>
      <c r="E70">
        <v>1032299</v>
      </c>
      <c r="F70" t="s">
        <v>2077</v>
      </c>
      <c r="G70">
        <v>4</v>
      </c>
      <c r="H70">
        <v>1920</v>
      </c>
      <c r="I70" t="s">
        <v>2048</v>
      </c>
      <c r="J70" t="s">
        <v>2445</v>
      </c>
      <c r="K70">
        <v>1900</v>
      </c>
      <c r="L70">
        <v>1</v>
      </c>
      <c r="M70">
        <v>0</v>
      </c>
      <c r="N70">
        <v>0</v>
      </c>
      <c r="O70">
        <v>5</v>
      </c>
      <c r="P70" t="s">
        <v>2198</v>
      </c>
      <c r="Q70" t="s">
        <v>89</v>
      </c>
      <c r="R70">
        <v>135021501</v>
      </c>
      <c r="S70">
        <v>9</v>
      </c>
      <c r="T70" t="s">
        <v>2451</v>
      </c>
      <c r="U70" t="s">
        <v>2455</v>
      </c>
    </row>
    <row r="71" spans="1:21" x14ac:dyDescent="0.25">
      <c r="A71" t="str">
        <f t="shared" si="0"/>
        <v>1</v>
      </c>
      <c r="C71" t="str">
        <f t="shared" si="1"/>
        <v>40</v>
      </c>
      <c r="D71">
        <v>4002675</v>
      </c>
      <c r="E71">
        <v>1032299</v>
      </c>
      <c r="F71" t="s">
        <v>2077</v>
      </c>
      <c r="G71">
        <v>4</v>
      </c>
      <c r="H71">
        <v>1920</v>
      </c>
      <c r="I71" t="s">
        <v>2048</v>
      </c>
      <c r="J71" t="s">
        <v>2445</v>
      </c>
      <c r="K71">
        <v>1900</v>
      </c>
      <c r="L71">
        <v>1</v>
      </c>
      <c r="M71">
        <v>0</v>
      </c>
      <c r="N71">
        <v>0</v>
      </c>
      <c r="O71">
        <v>5</v>
      </c>
      <c r="P71" t="s">
        <v>2198</v>
      </c>
      <c r="Q71" t="s">
        <v>89</v>
      </c>
      <c r="R71">
        <v>135021502</v>
      </c>
      <c r="S71">
        <v>9</v>
      </c>
      <c r="T71" t="s">
        <v>2451</v>
      </c>
      <c r="U71" t="s">
        <v>2455</v>
      </c>
    </row>
    <row r="72" spans="1:21" x14ac:dyDescent="0.25">
      <c r="A72" t="str">
        <f t="shared" si="0"/>
        <v>1</v>
      </c>
      <c r="C72" t="str">
        <f t="shared" si="1"/>
        <v>40</v>
      </c>
      <c r="D72">
        <v>4002675</v>
      </c>
      <c r="E72">
        <v>1032299</v>
      </c>
      <c r="F72" t="s">
        <v>2077</v>
      </c>
      <c r="G72">
        <v>4</v>
      </c>
      <c r="H72">
        <v>1920</v>
      </c>
      <c r="I72" t="s">
        <v>2048</v>
      </c>
      <c r="J72" t="s">
        <v>2445</v>
      </c>
      <c r="K72">
        <v>1900</v>
      </c>
      <c r="L72">
        <v>1</v>
      </c>
      <c r="M72">
        <v>0</v>
      </c>
      <c r="N72">
        <v>0</v>
      </c>
      <c r="O72">
        <v>5</v>
      </c>
      <c r="P72" t="s">
        <v>2198</v>
      </c>
      <c r="Q72" t="s">
        <v>89</v>
      </c>
      <c r="R72">
        <v>135021503</v>
      </c>
      <c r="S72">
        <v>9</v>
      </c>
      <c r="T72" t="s">
        <v>2451</v>
      </c>
      <c r="U72" t="s">
        <v>2455</v>
      </c>
    </row>
    <row r="73" spans="1:21" x14ac:dyDescent="0.25">
      <c r="A73" t="str">
        <f t="shared" si="0"/>
        <v>1</v>
      </c>
      <c r="C73" t="str">
        <f t="shared" si="1"/>
        <v>40</v>
      </c>
      <c r="D73">
        <v>4002675</v>
      </c>
      <c r="E73">
        <v>1032299</v>
      </c>
      <c r="F73" t="s">
        <v>2077</v>
      </c>
      <c r="G73">
        <v>4</v>
      </c>
      <c r="H73">
        <v>1920</v>
      </c>
      <c r="I73" t="s">
        <v>2048</v>
      </c>
      <c r="J73" t="s">
        <v>2445</v>
      </c>
      <c r="K73">
        <v>1900</v>
      </c>
      <c r="L73">
        <v>1</v>
      </c>
      <c r="M73">
        <v>0</v>
      </c>
      <c r="N73">
        <v>0</v>
      </c>
      <c r="O73">
        <v>5</v>
      </c>
      <c r="P73" t="s">
        <v>2198</v>
      </c>
      <c r="Q73" t="s">
        <v>89</v>
      </c>
      <c r="R73">
        <v>135021593</v>
      </c>
      <c r="S73">
        <v>9</v>
      </c>
      <c r="T73" t="s">
        <v>2446</v>
      </c>
      <c r="U73" t="s">
        <v>2455</v>
      </c>
    </row>
    <row r="74" spans="1:21" x14ac:dyDescent="0.25">
      <c r="A74" t="str">
        <f t="shared" si="0"/>
        <v>1</v>
      </c>
      <c r="C74" t="str">
        <f t="shared" si="1"/>
        <v>40</v>
      </c>
      <c r="D74">
        <v>4002675</v>
      </c>
      <c r="E74">
        <v>1032299</v>
      </c>
      <c r="F74" t="s">
        <v>2077</v>
      </c>
      <c r="G74">
        <v>4</v>
      </c>
      <c r="H74">
        <v>1920</v>
      </c>
      <c r="I74" t="s">
        <v>2048</v>
      </c>
      <c r="J74" t="s">
        <v>2445</v>
      </c>
      <c r="K74">
        <v>1900</v>
      </c>
      <c r="L74">
        <v>1</v>
      </c>
      <c r="M74">
        <v>0</v>
      </c>
      <c r="N74">
        <v>0</v>
      </c>
      <c r="O74">
        <v>5</v>
      </c>
      <c r="P74" t="s">
        <v>2198</v>
      </c>
      <c r="Q74" t="s">
        <v>89</v>
      </c>
      <c r="R74">
        <v>135021593</v>
      </c>
      <c r="S74">
        <v>9</v>
      </c>
      <c r="T74" t="s">
        <v>2446</v>
      </c>
      <c r="U74" t="s">
        <v>2455</v>
      </c>
    </row>
    <row r="75" spans="1:21" x14ac:dyDescent="0.25">
      <c r="A75" t="str">
        <f t="shared" si="0"/>
        <v>1</v>
      </c>
      <c r="C75" t="str">
        <f t="shared" si="1"/>
        <v>40</v>
      </c>
      <c r="D75">
        <v>4002675</v>
      </c>
      <c r="E75">
        <v>1032299</v>
      </c>
      <c r="F75" t="s">
        <v>2077</v>
      </c>
      <c r="G75">
        <v>4</v>
      </c>
      <c r="H75">
        <v>1920</v>
      </c>
      <c r="I75" t="s">
        <v>2048</v>
      </c>
      <c r="J75" t="s">
        <v>2445</v>
      </c>
      <c r="K75">
        <v>1900</v>
      </c>
      <c r="L75">
        <v>1</v>
      </c>
      <c r="M75">
        <v>0</v>
      </c>
      <c r="N75">
        <v>0</v>
      </c>
      <c r="O75">
        <v>5</v>
      </c>
      <c r="P75" t="s">
        <v>2198</v>
      </c>
      <c r="Q75" t="s">
        <v>89</v>
      </c>
      <c r="R75">
        <v>135021593</v>
      </c>
      <c r="S75">
        <v>9</v>
      </c>
      <c r="T75" t="s">
        <v>2446</v>
      </c>
      <c r="U75" t="s">
        <v>2455</v>
      </c>
    </row>
    <row r="76" spans="1:21" x14ac:dyDescent="0.25">
      <c r="A76" t="str">
        <f t="shared" si="0"/>
        <v>1</v>
      </c>
      <c r="C76" t="str">
        <f t="shared" si="1"/>
        <v>40</v>
      </c>
      <c r="D76">
        <v>4002675</v>
      </c>
      <c r="E76">
        <v>1032299</v>
      </c>
      <c r="F76" t="s">
        <v>2077</v>
      </c>
      <c r="G76">
        <v>4</v>
      </c>
      <c r="H76">
        <v>1920</v>
      </c>
      <c r="I76" t="s">
        <v>2048</v>
      </c>
      <c r="J76" t="s">
        <v>2445</v>
      </c>
      <c r="K76">
        <v>1900</v>
      </c>
      <c r="L76">
        <v>1</v>
      </c>
      <c r="M76">
        <v>0</v>
      </c>
      <c r="N76">
        <v>0</v>
      </c>
      <c r="O76">
        <v>5</v>
      </c>
      <c r="P76" t="s">
        <v>2198</v>
      </c>
      <c r="Q76" t="s">
        <v>89</v>
      </c>
      <c r="R76">
        <v>135021593</v>
      </c>
      <c r="S76">
        <v>9</v>
      </c>
      <c r="T76" t="s">
        <v>2446</v>
      </c>
      <c r="U76" t="s">
        <v>2455</v>
      </c>
    </row>
    <row r="77" spans="1:21" x14ac:dyDescent="0.25">
      <c r="A77" t="str">
        <f t="shared" si="0"/>
        <v>1</v>
      </c>
      <c r="C77" t="str">
        <f t="shared" si="1"/>
        <v>40</v>
      </c>
      <c r="D77">
        <v>4002675</v>
      </c>
      <c r="E77">
        <v>1032299</v>
      </c>
      <c r="F77" t="s">
        <v>2077</v>
      </c>
      <c r="G77">
        <v>4</v>
      </c>
      <c r="H77">
        <v>1920</v>
      </c>
      <c r="I77" t="s">
        <v>2048</v>
      </c>
      <c r="J77" t="s">
        <v>2445</v>
      </c>
      <c r="K77">
        <v>1900</v>
      </c>
      <c r="L77">
        <v>1</v>
      </c>
      <c r="M77">
        <v>0</v>
      </c>
      <c r="N77">
        <v>0</v>
      </c>
      <c r="O77">
        <v>5</v>
      </c>
      <c r="P77" t="s">
        <v>2198</v>
      </c>
      <c r="Q77" t="s">
        <v>89</v>
      </c>
      <c r="R77">
        <v>135021593</v>
      </c>
      <c r="S77">
        <v>9</v>
      </c>
      <c r="T77" t="s">
        <v>2446</v>
      </c>
      <c r="U77" t="s">
        <v>2455</v>
      </c>
    </row>
    <row r="78" spans="1:21" x14ac:dyDescent="0.25">
      <c r="A78" t="str">
        <f t="shared" si="0"/>
        <v>1</v>
      </c>
      <c r="C78" t="str">
        <f t="shared" si="1"/>
        <v>40</v>
      </c>
      <c r="D78">
        <v>4002675</v>
      </c>
      <c r="E78">
        <v>1032299</v>
      </c>
      <c r="F78" t="s">
        <v>2077</v>
      </c>
      <c r="G78">
        <v>4</v>
      </c>
      <c r="H78">
        <v>1920</v>
      </c>
      <c r="I78" t="s">
        <v>2048</v>
      </c>
      <c r="J78" t="s">
        <v>2445</v>
      </c>
      <c r="K78">
        <v>1900</v>
      </c>
      <c r="L78">
        <v>1</v>
      </c>
      <c r="M78">
        <v>0</v>
      </c>
      <c r="N78">
        <v>0</v>
      </c>
      <c r="O78">
        <v>5</v>
      </c>
      <c r="P78" t="s">
        <v>2198</v>
      </c>
      <c r="Q78" t="s">
        <v>89</v>
      </c>
      <c r="R78">
        <v>135021593</v>
      </c>
      <c r="S78">
        <v>9</v>
      </c>
      <c r="T78" t="s">
        <v>2446</v>
      </c>
      <c r="U78" t="s">
        <v>2455</v>
      </c>
    </row>
    <row r="79" spans="1:21" x14ac:dyDescent="0.25">
      <c r="A79" t="str">
        <f t="shared" ref="A79:A142" si="2">IF(D79&lt;&gt;"","1","")</f>
        <v>1</v>
      </c>
      <c r="C79" t="str">
        <f t="shared" ref="C79:C142" si="3">IF(M79&lt;0,"50","40")</f>
        <v>40</v>
      </c>
      <c r="D79">
        <v>4002675</v>
      </c>
      <c r="E79">
        <v>1032299</v>
      </c>
      <c r="F79" t="s">
        <v>2077</v>
      </c>
      <c r="G79">
        <v>4</v>
      </c>
      <c r="H79">
        <v>1920</v>
      </c>
      <c r="I79" t="s">
        <v>2048</v>
      </c>
      <c r="J79" t="s">
        <v>2445</v>
      </c>
      <c r="K79">
        <v>1900</v>
      </c>
      <c r="L79">
        <v>1</v>
      </c>
      <c r="M79">
        <v>0</v>
      </c>
      <c r="N79">
        <v>0</v>
      </c>
      <c r="O79">
        <v>5</v>
      </c>
      <c r="P79" t="s">
        <v>2198</v>
      </c>
      <c r="Q79" t="s">
        <v>89</v>
      </c>
      <c r="R79">
        <v>135021593</v>
      </c>
      <c r="S79">
        <v>9</v>
      </c>
      <c r="T79" t="s">
        <v>2446</v>
      </c>
      <c r="U79" t="s">
        <v>2455</v>
      </c>
    </row>
    <row r="80" spans="1:21" x14ac:dyDescent="0.25">
      <c r="A80" t="str">
        <f t="shared" si="2"/>
        <v>1</v>
      </c>
      <c r="C80" t="str">
        <f t="shared" si="3"/>
        <v>40</v>
      </c>
      <c r="D80">
        <v>4002675</v>
      </c>
      <c r="E80">
        <v>1032299</v>
      </c>
      <c r="F80" t="s">
        <v>2077</v>
      </c>
      <c r="G80">
        <v>4</v>
      </c>
      <c r="H80">
        <v>1920</v>
      </c>
      <c r="I80" t="s">
        <v>2048</v>
      </c>
      <c r="J80" t="s">
        <v>2445</v>
      </c>
      <c r="K80">
        <v>1900</v>
      </c>
      <c r="L80">
        <v>1</v>
      </c>
      <c r="M80">
        <v>0</v>
      </c>
      <c r="N80">
        <v>0</v>
      </c>
      <c r="O80">
        <v>5</v>
      </c>
      <c r="P80" t="s">
        <v>2198</v>
      </c>
      <c r="Q80" t="s">
        <v>89</v>
      </c>
      <c r="R80">
        <v>135021593</v>
      </c>
      <c r="S80">
        <v>9</v>
      </c>
      <c r="T80" t="s">
        <v>2446</v>
      </c>
      <c r="U80" t="s">
        <v>2455</v>
      </c>
    </row>
    <row r="81" spans="1:21" x14ac:dyDescent="0.25">
      <c r="A81" t="str">
        <f t="shared" si="2"/>
        <v>1</v>
      </c>
      <c r="C81" t="str">
        <f t="shared" si="3"/>
        <v>40</v>
      </c>
      <c r="D81">
        <v>4002675</v>
      </c>
      <c r="E81">
        <v>1032299</v>
      </c>
      <c r="F81" t="s">
        <v>2077</v>
      </c>
      <c r="G81">
        <v>4</v>
      </c>
      <c r="H81">
        <v>1920</v>
      </c>
      <c r="I81" t="s">
        <v>2048</v>
      </c>
      <c r="J81" t="s">
        <v>2445</v>
      </c>
      <c r="K81">
        <v>1900</v>
      </c>
      <c r="L81">
        <v>1</v>
      </c>
      <c r="M81">
        <v>0</v>
      </c>
      <c r="N81">
        <v>0</v>
      </c>
      <c r="O81">
        <v>5</v>
      </c>
      <c r="P81" t="s">
        <v>2198</v>
      </c>
      <c r="Q81" t="s">
        <v>89</v>
      </c>
      <c r="R81">
        <v>135021593</v>
      </c>
      <c r="S81">
        <v>9</v>
      </c>
      <c r="T81" t="s">
        <v>2446</v>
      </c>
      <c r="U81" t="s">
        <v>2455</v>
      </c>
    </row>
    <row r="82" spans="1:21" x14ac:dyDescent="0.25">
      <c r="A82" t="str">
        <f t="shared" si="2"/>
        <v>1</v>
      </c>
      <c r="C82" t="str">
        <f t="shared" si="3"/>
        <v>40</v>
      </c>
      <c r="D82">
        <v>4002675</v>
      </c>
      <c r="E82">
        <v>1032299</v>
      </c>
      <c r="F82" t="s">
        <v>2077</v>
      </c>
      <c r="G82">
        <v>4</v>
      </c>
      <c r="H82">
        <v>1920</v>
      </c>
      <c r="I82" t="s">
        <v>2048</v>
      </c>
      <c r="J82" t="s">
        <v>2445</v>
      </c>
      <c r="K82">
        <v>1900</v>
      </c>
      <c r="L82">
        <v>1</v>
      </c>
      <c r="M82">
        <v>0</v>
      </c>
      <c r="N82">
        <v>0</v>
      </c>
      <c r="O82">
        <v>5</v>
      </c>
      <c r="P82" t="s">
        <v>2198</v>
      </c>
      <c r="Q82" t="s">
        <v>89</v>
      </c>
      <c r="R82">
        <v>135021593</v>
      </c>
      <c r="S82">
        <v>9</v>
      </c>
      <c r="T82" t="s">
        <v>2446</v>
      </c>
      <c r="U82" t="s">
        <v>2455</v>
      </c>
    </row>
    <row r="83" spans="1:21" x14ac:dyDescent="0.25">
      <c r="A83" t="str">
        <f t="shared" si="2"/>
        <v>1</v>
      </c>
      <c r="C83" t="str">
        <f t="shared" si="3"/>
        <v>40</v>
      </c>
      <c r="D83">
        <v>4002675</v>
      </c>
      <c r="E83">
        <v>1032299</v>
      </c>
      <c r="F83" t="s">
        <v>2077</v>
      </c>
      <c r="G83">
        <v>4</v>
      </c>
      <c r="H83">
        <v>1920</v>
      </c>
      <c r="I83" t="s">
        <v>2048</v>
      </c>
      <c r="J83" t="s">
        <v>2445</v>
      </c>
      <c r="K83">
        <v>1900</v>
      </c>
      <c r="L83">
        <v>1</v>
      </c>
      <c r="M83">
        <v>0</v>
      </c>
      <c r="N83">
        <v>0</v>
      </c>
      <c r="O83">
        <v>5</v>
      </c>
      <c r="P83" t="s">
        <v>2198</v>
      </c>
      <c r="Q83" t="s">
        <v>89</v>
      </c>
      <c r="R83">
        <v>135021593</v>
      </c>
      <c r="S83">
        <v>9</v>
      </c>
      <c r="T83" t="s">
        <v>2446</v>
      </c>
      <c r="U83" t="s">
        <v>2455</v>
      </c>
    </row>
    <row r="84" spans="1:21" x14ac:dyDescent="0.25">
      <c r="A84" t="str">
        <f t="shared" si="2"/>
        <v>1</v>
      </c>
      <c r="C84" t="str">
        <f t="shared" si="3"/>
        <v>40</v>
      </c>
      <c r="D84">
        <v>4002675</v>
      </c>
      <c r="E84">
        <v>1032299</v>
      </c>
      <c r="F84" t="s">
        <v>2077</v>
      </c>
      <c r="G84">
        <v>4</v>
      </c>
      <c r="H84">
        <v>1920</v>
      </c>
      <c r="I84" t="s">
        <v>2048</v>
      </c>
      <c r="J84" t="s">
        <v>2445</v>
      </c>
      <c r="K84">
        <v>1900</v>
      </c>
      <c r="L84">
        <v>1</v>
      </c>
      <c r="M84">
        <v>0</v>
      </c>
      <c r="N84">
        <v>0</v>
      </c>
      <c r="O84">
        <v>5</v>
      </c>
      <c r="P84" t="s">
        <v>2198</v>
      </c>
      <c r="Q84" t="s">
        <v>89</v>
      </c>
      <c r="R84">
        <v>135021593</v>
      </c>
      <c r="S84">
        <v>9</v>
      </c>
      <c r="T84" t="s">
        <v>2446</v>
      </c>
      <c r="U84" t="s">
        <v>2455</v>
      </c>
    </row>
    <row r="85" spans="1:21" x14ac:dyDescent="0.25">
      <c r="A85" t="str">
        <f t="shared" si="2"/>
        <v>1</v>
      </c>
      <c r="C85" t="str">
        <f t="shared" si="3"/>
        <v>40</v>
      </c>
      <c r="D85">
        <v>4002675</v>
      </c>
      <c r="E85">
        <v>1032299</v>
      </c>
      <c r="F85" t="s">
        <v>2077</v>
      </c>
      <c r="G85">
        <v>4</v>
      </c>
      <c r="H85">
        <v>1920</v>
      </c>
      <c r="I85" t="s">
        <v>2048</v>
      </c>
      <c r="J85" t="s">
        <v>2445</v>
      </c>
      <c r="K85">
        <v>1900</v>
      </c>
      <c r="L85">
        <v>1</v>
      </c>
      <c r="M85">
        <v>0</v>
      </c>
      <c r="N85">
        <v>0</v>
      </c>
      <c r="O85">
        <v>5</v>
      </c>
      <c r="P85" t="s">
        <v>2198</v>
      </c>
      <c r="Q85" t="s">
        <v>89</v>
      </c>
      <c r="R85">
        <v>135021593</v>
      </c>
      <c r="S85">
        <v>9</v>
      </c>
      <c r="T85" t="s">
        <v>2446</v>
      </c>
      <c r="U85" t="s">
        <v>2455</v>
      </c>
    </row>
    <row r="86" spans="1:21" x14ac:dyDescent="0.25">
      <c r="A86" t="str">
        <f t="shared" si="2"/>
        <v>1</v>
      </c>
      <c r="C86" t="str">
        <f t="shared" si="3"/>
        <v>40</v>
      </c>
      <c r="D86">
        <v>4002675</v>
      </c>
      <c r="E86">
        <v>1032299</v>
      </c>
      <c r="F86" t="s">
        <v>2077</v>
      </c>
      <c r="G86">
        <v>4</v>
      </c>
      <c r="H86">
        <v>1920</v>
      </c>
      <c r="I86" t="s">
        <v>2048</v>
      </c>
      <c r="J86" t="s">
        <v>2445</v>
      </c>
      <c r="K86">
        <v>1900</v>
      </c>
      <c r="L86">
        <v>1</v>
      </c>
      <c r="M86">
        <v>0</v>
      </c>
      <c r="N86">
        <v>0</v>
      </c>
      <c r="O86">
        <v>5</v>
      </c>
      <c r="P86" t="s">
        <v>2198</v>
      </c>
      <c r="Q86" t="s">
        <v>89</v>
      </c>
      <c r="R86">
        <v>135021593</v>
      </c>
      <c r="S86">
        <v>9</v>
      </c>
      <c r="T86" t="s">
        <v>2446</v>
      </c>
      <c r="U86" t="s">
        <v>2455</v>
      </c>
    </row>
    <row r="87" spans="1:21" x14ac:dyDescent="0.25">
      <c r="A87" t="str">
        <f t="shared" si="2"/>
        <v>1</v>
      </c>
      <c r="C87" t="str">
        <f t="shared" si="3"/>
        <v>40</v>
      </c>
      <c r="D87">
        <v>4002675</v>
      </c>
      <c r="E87">
        <v>1032299</v>
      </c>
      <c r="F87" t="s">
        <v>2077</v>
      </c>
      <c r="G87">
        <v>4</v>
      </c>
      <c r="H87">
        <v>1920</v>
      </c>
      <c r="I87" t="s">
        <v>2048</v>
      </c>
      <c r="J87" t="s">
        <v>2445</v>
      </c>
      <c r="K87">
        <v>1900</v>
      </c>
      <c r="L87">
        <v>1</v>
      </c>
      <c r="M87">
        <v>0</v>
      </c>
      <c r="N87">
        <v>0</v>
      </c>
      <c r="O87">
        <v>5</v>
      </c>
      <c r="P87" t="s">
        <v>2198</v>
      </c>
      <c r="Q87" t="s">
        <v>89</v>
      </c>
      <c r="R87">
        <v>135021593</v>
      </c>
      <c r="S87">
        <v>9</v>
      </c>
      <c r="T87" t="s">
        <v>2446</v>
      </c>
      <c r="U87" t="s">
        <v>2455</v>
      </c>
    </row>
    <row r="88" spans="1:21" x14ac:dyDescent="0.25">
      <c r="A88" t="str">
        <f t="shared" si="2"/>
        <v>1</v>
      </c>
      <c r="C88" t="str">
        <f t="shared" si="3"/>
        <v>40</v>
      </c>
      <c r="D88">
        <v>4002675</v>
      </c>
      <c r="E88">
        <v>1032299</v>
      </c>
      <c r="F88" t="s">
        <v>2077</v>
      </c>
      <c r="G88">
        <v>4</v>
      </c>
      <c r="H88">
        <v>1920</v>
      </c>
      <c r="I88" t="s">
        <v>2048</v>
      </c>
      <c r="J88" t="s">
        <v>2445</v>
      </c>
      <c r="K88">
        <v>1900</v>
      </c>
      <c r="L88">
        <v>1</v>
      </c>
      <c r="M88">
        <v>0</v>
      </c>
      <c r="N88">
        <v>0</v>
      </c>
      <c r="O88">
        <v>5</v>
      </c>
      <c r="P88" t="s">
        <v>2198</v>
      </c>
      <c r="Q88" t="s">
        <v>89</v>
      </c>
      <c r="R88">
        <v>135021593</v>
      </c>
      <c r="S88">
        <v>9</v>
      </c>
      <c r="T88" t="s">
        <v>2446</v>
      </c>
      <c r="U88" t="s">
        <v>2455</v>
      </c>
    </row>
    <row r="89" spans="1:21" x14ac:dyDescent="0.25">
      <c r="A89" t="str">
        <f t="shared" si="2"/>
        <v>1</v>
      </c>
      <c r="C89" t="str">
        <f t="shared" si="3"/>
        <v>40</v>
      </c>
      <c r="D89">
        <v>4002675</v>
      </c>
      <c r="E89">
        <v>1032299</v>
      </c>
      <c r="F89" t="s">
        <v>2077</v>
      </c>
      <c r="G89">
        <v>4</v>
      </c>
      <c r="H89">
        <v>1920</v>
      </c>
      <c r="I89" t="s">
        <v>2048</v>
      </c>
      <c r="J89" t="s">
        <v>2445</v>
      </c>
      <c r="K89">
        <v>1900</v>
      </c>
      <c r="L89">
        <v>1</v>
      </c>
      <c r="M89">
        <v>0</v>
      </c>
      <c r="N89">
        <v>0</v>
      </c>
      <c r="O89">
        <v>5</v>
      </c>
      <c r="P89" t="s">
        <v>2198</v>
      </c>
      <c r="Q89" t="s">
        <v>89</v>
      </c>
      <c r="R89">
        <v>135021593</v>
      </c>
      <c r="S89">
        <v>9</v>
      </c>
      <c r="T89" t="s">
        <v>2446</v>
      </c>
      <c r="U89" t="s">
        <v>2455</v>
      </c>
    </row>
    <row r="90" spans="1:21" x14ac:dyDescent="0.25">
      <c r="A90" t="str">
        <f t="shared" si="2"/>
        <v>1</v>
      </c>
      <c r="C90" t="str">
        <f t="shared" si="3"/>
        <v>40</v>
      </c>
      <c r="D90">
        <v>4002675</v>
      </c>
      <c r="E90">
        <v>1032299</v>
      </c>
      <c r="F90" t="s">
        <v>2077</v>
      </c>
      <c r="G90">
        <v>4</v>
      </c>
      <c r="H90">
        <v>1920</v>
      </c>
      <c r="I90" t="s">
        <v>2048</v>
      </c>
      <c r="J90" t="s">
        <v>2445</v>
      </c>
      <c r="K90">
        <v>1900</v>
      </c>
      <c r="L90">
        <v>1</v>
      </c>
      <c r="M90">
        <v>0</v>
      </c>
      <c r="N90">
        <v>0</v>
      </c>
      <c r="O90">
        <v>5</v>
      </c>
      <c r="P90" t="s">
        <v>2198</v>
      </c>
      <c r="Q90" t="s">
        <v>89</v>
      </c>
      <c r="R90">
        <v>135021593</v>
      </c>
      <c r="S90">
        <v>9</v>
      </c>
      <c r="T90" t="s">
        <v>2446</v>
      </c>
      <c r="U90" t="s">
        <v>2455</v>
      </c>
    </row>
    <row r="91" spans="1:21" x14ac:dyDescent="0.25">
      <c r="A91" t="str">
        <f t="shared" si="2"/>
        <v>1</v>
      </c>
      <c r="C91" t="str">
        <f t="shared" si="3"/>
        <v>40</v>
      </c>
      <c r="D91">
        <v>4002675</v>
      </c>
      <c r="E91">
        <v>1053311</v>
      </c>
      <c r="F91" t="s">
        <v>2077</v>
      </c>
      <c r="G91">
        <v>49</v>
      </c>
      <c r="H91">
        <v>1920</v>
      </c>
      <c r="I91" t="s">
        <v>2048</v>
      </c>
      <c r="J91" t="s">
        <v>2445</v>
      </c>
      <c r="K91">
        <v>1900</v>
      </c>
      <c r="L91">
        <v>1</v>
      </c>
      <c r="M91">
        <v>0</v>
      </c>
      <c r="N91">
        <v>0</v>
      </c>
      <c r="O91">
        <v>10</v>
      </c>
      <c r="P91" t="s">
        <v>2198</v>
      </c>
      <c r="Q91" t="s">
        <v>89</v>
      </c>
      <c r="R91">
        <v>135021619</v>
      </c>
      <c r="S91">
        <v>9</v>
      </c>
      <c r="T91" t="s">
        <v>2446</v>
      </c>
      <c r="U91" t="s">
        <v>2455</v>
      </c>
    </row>
    <row r="92" spans="1:21" x14ac:dyDescent="0.25">
      <c r="A92" t="str">
        <f t="shared" si="2"/>
        <v>1</v>
      </c>
      <c r="C92" t="str">
        <f t="shared" si="3"/>
        <v>40</v>
      </c>
      <c r="D92">
        <v>4002675</v>
      </c>
      <c r="E92">
        <v>1055351</v>
      </c>
      <c r="F92" t="s">
        <v>2075</v>
      </c>
      <c r="G92">
        <v>10</v>
      </c>
      <c r="H92">
        <v>1920</v>
      </c>
      <c r="I92" t="s">
        <v>2048</v>
      </c>
      <c r="J92" t="s">
        <v>2445</v>
      </c>
      <c r="K92">
        <v>1900</v>
      </c>
      <c r="L92">
        <v>1</v>
      </c>
      <c r="M92">
        <v>0</v>
      </c>
      <c r="N92">
        <v>0</v>
      </c>
      <c r="O92">
        <v>10</v>
      </c>
      <c r="P92" t="s">
        <v>2198</v>
      </c>
      <c r="Q92" t="s">
        <v>89</v>
      </c>
      <c r="R92">
        <v>135021620</v>
      </c>
      <c r="S92">
        <v>9</v>
      </c>
      <c r="T92" t="s">
        <v>2446</v>
      </c>
      <c r="U92" t="s">
        <v>2455</v>
      </c>
    </row>
    <row r="93" spans="1:21" x14ac:dyDescent="0.25">
      <c r="A93" t="str">
        <f t="shared" si="2"/>
        <v>1</v>
      </c>
      <c r="C93" t="str">
        <f t="shared" si="3"/>
        <v>40</v>
      </c>
      <c r="D93">
        <v>4002675</v>
      </c>
      <c r="E93">
        <v>1184583</v>
      </c>
      <c r="F93" t="s">
        <v>2077</v>
      </c>
      <c r="G93">
        <v>4</v>
      </c>
      <c r="H93">
        <v>1920</v>
      </c>
      <c r="I93" t="s">
        <v>2048</v>
      </c>
      <c r="J93" t="s">
        <v>2445</v>
      </c>
      <c r="K93">
        <v>1900</v>
      </c>
      <c r="L93">
        <v>1</v>
      </c>
      <c r="M93">
        <v>0</v>
      </c>
      <c r="N93">
        <v>0</v>
      </c>
      <c r="O93">
        <v>15</v>
      </c>
      <c r="P93" t="s">
        <v>2198</v>
      </c>
      <c r="Q93" t="s">
        <v>89</v>
      </c>
      <c r="R93">
        <v>135021632</v>
      </c>
      <c r="S93">
        <v>9</v>
      </c>
      <c r="T93" t="s">
        <v>2446</v>
      </c>
      <c r="U93" t="s">
        <v>2455</v>
      </c>
    </row>
    <row r="94" spans="1:21" x14ac:dyDescent="0.25">
      <c r="A94" t="str">
        <f t="shared" si="2"/>
        <v>1</v>
      </c>
      <c r="C94" t="str">
        <f t="shared" si="3"/>
        <v>40</v>
      </c>
      <c r="D94">
        <v>4002675</v>
      </c>
      <c r="E94">
        <v>1223079</v>
      </c>
      <c r="F94" t="s">
        <v>2077</v>
      </c>
      <c r="G94">
        <v>6</v>
      </c>
      <c r="H94">
        <v>1920</v>
      </c>
      <c r="I94" t="s">
        <v>2048</v>
      </c>
      <c r="J94" t="s">
        <v>2445</v>
      </c>
      <c r="K94">
        <v>1900</v>
      </c>
      <c r="L94">
        <v>1</v>
      </c>
      <c r="M94">
        <v>0</v>
      </c>
      <c r="N94">
        <v>0</v>
      </c>
      <c r="O94">
        <v>15</v>
      </c>
      <c r="P94" t="s">
        <v>2198</v>
      </c>
      <c r="Q94" t="s">
        <v>89</v>
      </c>
      <c r="R94">
        <v>135021633</v>
      </c>
      <c r="S94">
        <v>9</v>
      </c>
      <c r="T94" t="s">
        <v>2446</v>
      </c>
      <c r="U94" t="s">
        <v>2455</v>
      </c>
    </row>
    <row r="95" spans="1:21" x14ac:dyDescent="0.25">
      <c r="A95" t="str">
        <f t="shared" si="2"/>
        <v>1</v>
      </c>
      <c r="C95" t="str">
        <f t="shared" si="3"/>
        <v>40</v>
      </c>
      <c r="D95">
        <v>4002676</v>
      </c>
      <c r="E95">
        <v>1026889</v>
      </c>
      <c r="F95" t="s">
        <v>2077</v>
      </c>
      <c r="G95">
        <v>6</v>
      </c>
      <c r="H95">
        <v>1920</v>
      </c>
      <c r="I95" t="s">
        <v>2048</v>
      </c>
      <c r="J95" t="s">
        <v>2445</v>
      </c>
      <c r="K95">
        <v>1900</v>
      </c>
      <c r="L95">
        <v>1</v>
      </c>
      <c r="M95">
        <v>0</v>
      </c>
      <c r="N95">
        <v>0</v>
      </c>
      <c r="O95">
        <v>5</v>
      </c>
      <c r="P95" t="s">
        <v>2198</v>
      </c>
      <c r="Q95" t="s">
        <v>89</v>
      </c>
      <c r="R95">
        <v>135021582</v>
      </c>
      <c r="S95">
        <v>9</v>
      </c>
      <c r="T95" t="s">
        <v>2446</v>
      </c>
      <c r="U95" t="s">
        <v>2455</v>
      </c>
    </row>
    <row r="96" spans="1:21" x14ac:dyDescent="0.25">
      <c r="A96" t="str">
        <f t="shared" si="2"/>
        <v>1</v>
      </c>
      <c r="C96" t="str">
        <f t="shared" si="3"/>
        <v>40</v>
      </c>
      <c r="D96">
        <v>4002676</v>
      </c>
      <c r="E96">
        <v>1028590</v>
      </c>
      <c r="F96" t="s">
        <v>2077</v>
      </c>
      <c r="G96">
        <v>4</v>
      </c>
      <c r="H96">
        <v>1920</v>
      </c>
      <c r="I96" t="s">
        <v>2048</v>
      </c>
      <c r="J96" t="s">
        <v>2445</v>
      </c>
      <c r="K96">
        <v>1900</v>
      </c>
      <c r="L96">
        <v>1</v>
      </c>
      <c r="M96">
        <v>0</v>
      </c>
      <c r="N96">
        <v>0</v>
      </c>
      <c r="O96">
        <v>25</v>
      </c>
      <c r="P96" t="s">
        <v>2198</v>
      </c>
      <c r="Q96" t="s">
        <v>89</v>
      </c>
      <c r="R96">
        <v>135021585</v>
      </c>
      <c r="S96">
        <v>9</v>
      </c>
      <c r="T96" t="s">
        <v>2446</v>
      </c>
      <c r="U96" t="s">
        <v>2455</v>
      </c>
    </row>
    <row r="97" spans="1:21" x14ac:dyDescent="0.25">
      <c r="A97" t="str">
        <f t="shared" si="2"/>
        <v>1</v>
      </c>
      <c r="C97" t="str">
        <f t="shared" si="3"/>
        <v>40</v>
      </c>
      <c r="D97">
        <v>4002676</v>
      </c>
      <c r="E97">
        <v>1028590</v>
      </c>
      <c r="F97" t="s">
        <v>2077</v>
      </c>
      <c r="G97">
        <v>4</v>
      </c>
      <c r="H97">
        <v>1920</v>
      </c>
      <c r="I97" t="s">
        <v>2048</v>
      </c>
      <c r="J97" t="s">
        <v>2445</v>
      </c>
      <c r="K97">
        <v>1900</v>
      </c>
      <c r="L97">
        <v>1</v>
      </c>
      <c r="M97">
        <v>0</v>
      </c>
      <c r="N97">
        <v>0</v>
      </c>
      <c r="O97">
        <v>10</v>
      </c>
      <c r="P97" t="s">
        <v>2198</v>
      </c>
      <c r="Q97" t="s">
        <v>89</v>
      </c>
      <c r="R97">
        <v>135021587</v>
      </c>
      <c r="S97">
        <v>9</v>
      </c>
      <c r="T97" t="s">
        <v>2446</v>
      </c>
      <c r="U97" t="s">
        <v>2455</v>
      </c>
    </row>
    <row r="98" spans="1:21" x14ac:dyDescent="0.25">
      <c r="A98" t="str">
        <f t="shared" si="2"/>
        <v>1</v>
      </c>
      <c r="C98" t="str">
        <f t="shared" si="3"/>
        <v>40</v>
      </c>
      <c r="D98">
        <v>4002676</v>
      </c>
      <c r="E98">
        <v>1031711</v>
      </c>
      <c r="F98" t="s">
        <v>2077</v>
      </c>
      <c r="G98">
        <v>4</v>
      </c>
      <c r="H98">
        <v>1920</v>
      </c>
      <c r="I98" t="s">
        <v>2048</v>
      </c>
      <c r="J98" t="s">
        <v>2445</v>
      </c>
      <c r="K98">
        <v>1900</v>
      </c>
      <c r="L98">
        <v>1</v>
      </c>
      <c r="M98">
        <v>0</v>
      </c>
      <c r="N98">
        <v>0</v>
      </c>
      <c r="O98">
        <v>5</v>
      </c>
      <c r="P98" t="s">
        <v>2198</v>
      </c>
      <c r="Q98" t="s">
        <v>89</v>
      </c>
      <c r="R98">
        <v>135021485</v>
      </c>
      <c r="S98">
        <v>9</v>
      </c>
      <c r="T98" t="s">
        <v>2451</v>
      </c>
      <c r="U98" t="s">
        <v>2455</v>
      </c>
    </row>
    <row r="99" spans="1:21" x14ac:dyDescent="0.25">
      <c r="A99" t="str">
        <f t="shared" si="2"/>
        <v>1</v>
      </c>
      <c r="C99" t="str">
        <f t="shared" si="3"/>
        <v>40</v>
      </c>
      <c r="D99">
        <v>4002676</v>
      </c>
      <c r="E99">
        <v>1031975</v>
      </c>
      <c r="F99" t="s">
        <v>2077</v>
      </c>
      <c r="G99">
        <v>4</v>
      </c>
      <c r="H99">
        <v>1920</v>
      </c>
      <c r="I99" t="s">
        <v>2048</v>
      </c>
      <c r="J99" t="s">
        <v>2445</v>
      </c>
      <c r="K99">
        <v>1900</v>
      </c>
      <c r="L99">
        <v>1</v>
      </c>
      <c r="M99">
        <v>0</v>
      </c>
      <c r="N99">
        <v>0</v>
      </c>
      <c r="O99">
        <v>10</v>
      </c>
      <c r="P99" t="s">
        <v>2198</v>
      </c>
      <c r="Q99" t="s">
        <v>89</v>
      </c>
      <c r="R99">
        <v>135021489</v>
      </c>
      <c r="S99">
        <v>9</v>
      </c>
      <c r="T99" t="s">
        <v>2451</v>
      </c>
      <c r="U99" t="s">
        <v>2455</v>
      </c>
    </row>
    <row r="100" spans="1:21" x14ac:dyDescent="0.25">
      <c r="A100" t="str">
        <f t="shared" si="2"/>
        <v>1</v>
      </c>
      <c r="C100" t="str">
        <f t="shared" si="3"/>
        <v>40</v>
      </c>
      <c r="D100">
        <v>4002676</v>
      </c>
      <c r="E100">
        <v>1032299</v>
      </c>
      <c r="F100" t="s">
        <v>2077</v>
      </c>
      <c r="G100">
        <v>4</v>
      </c>
      <c r="H100">
        <v>1920</v>
      </c>
      <c r="I100" t="s">
        <v>2048</v>
      </c>
      <c r="J100" t="s">
        <v>2445</v>
      </c>
      <c r="K100">
        <v>1900</v>
      </c>
      <c r="L100">
        <v>1</v>
      </c>
      <c r="M100">
        <v>0</v>
      </c>
      <c r="N100">
        <v>0</v>
      </c>
      <c r="O100">
        <v>5</v>
      </c>
      <c r="P100" t="s">
        <v>2198</v>
      </c>
      <c r="Q100" t="s">
        <v>89</v>
      </c>
      <c r="R100">
        <v>135021492</v>
      </c>
      <c r="S100">
        <v>9</v>
      </c>
      <c r="T100" t="s">
        <v>2451</v>
      </c>
      <c r="U100" t="s">
        <v>2455</v>
      </c>
    </row>
    <row r="101" spans="1:21" x14ac:dyDescent="0.25">
      <c r="A101" t="str">
        <f t="shared" si="2"/>
        <v>1</v>
      </c>
      <c r="C101" t="str">
        <f t="shared" si="3"/>
        <v>40</v>
      </c>
      <c r="D101">
        <v>4002676</v>
      </c>
      <c r="E101">
        <v>1032299</v>
      </c>
      <c r="F101" t="s">
        <v>2077</v>
      </c>
      <c r="G101">
        <v>4</v>
      </c>
      <c r="H101">
        <v>1920</v>
      </c>
      <c r="I101" t="s">
        <v>2048</v>
      </c>
      <c r="J101" t="s">
        <v>2445</v>
      </c>
      <c r="K101">
        <v>1900</v>
      </c>
      <c r="L101">
        <v>1</v>
      </c>
      <c r="M101">
        <v>0</v>
      </c>
      <c r="N101">
        <v>0</v>
      </c>
      <c r="O101">
        <v>5</v>
      </c>
      <c r="P101" t="s">
        <v>2198</v>
      </c>
      <c r="Q101" t="s">
        <v>89</v>
      </c>
      <c r="R101">
        <v>135021493</v>
      </c>
      <c r="S101">
        <v>9</v>
      </c>
      <c r="T101" t="s">
        <v>2451</v>
      </c>
      <c r="U101" t="s">
        <v>2455</v>
      </c>
    </row>
    <row r="102" spans="1:21" x14ac:dyDescent="0.25">
      <c r="A102" t="str">
        <f t="shared" si="2"/>
        <v>1</v>
      </c>
      <c r="C102" t="str">
        <f t="shared" si="3"/>
        <v>40</v>
      </c>
      <c r="D102">
        <v>4002676</v>
      </c>
      <c r="E102">
        <v>1032299</v>
      </c>
      <c r="F102" t="s">
        <v>2077</v>
      </c>
      <c r="G102">
        <v>4</v>
      </c>
      <c r="H102">
        <v>1920</v>
      </c>
      <c r="I102" t="s">
        <v>2048</v>
      </c>
      <c r="J102" t="s">
        <v>2445</v>
      </c>
      <c r="K102">
        <v>1900</v>
      </c>
      <c r="L102">
        <v>1</v>
      </c>
      <c r="M102">
        <v>0</v>
      </c>
      <c r="N102">
        <v>0</v>
      </c>
      <c r="O102">
        <v>5</v>
      </c>
      <c r="P102" t="s">
        <v>2198</v>
      </c>
      <c r="Q102" t="s">
        <v>89</v>
      </c>
      <c r="R102">
        <v>135021494</v>
      </c>
      <c r="S102">
        <v>9</v>
      </c>
      <c r="T102" t="s">
        <v>2451</v>
      </c>
      <c r="U102" t="s">
        <v>2455</v>
      </c>
    </row>
    <row r="103" spans="1:21" x14ac:dyDescent="0.25">
      <c r="A103" t="str">
        <f t="shared" si="2"/>
        <v>1</v>
      </c>
      <c r="C103" t="str">
        <f t="shared" si="3"/>
        <v>40</v>
      </c>
      <c r="D103">
        <v>4002676</v>
      </c>
      <c r="E103">
        <v>1032299</v>
      </c>
      <c r="F103" t="s">
        <v>2077</v>
      </c>
      <c r="G103">
        <v>4</v>
      </c>
      <c r="H103">
        <v>1920</v>
      </c>
      <c r="I103" t="s">
        <v>2048</v>
      </c>
      <c r="J103" t="s">
        <v>2445</v>
      </c>
      <c r="K103">
        <v>1900</v>
      </c>
      <c r="L103">
        <v>1</v>
      </c>
      <c r="M103">
        <v>0</v>
      </c>
      <c r="N103">
        <v>0</v>
      </c>
      <c r="O103">
        <v>5</v>
      </c>
      <c r="P103" t="s">
        <v>2198</v>
      </c>
      <c r="Q103" t="s">
        <v>89</v>
      </c>
      <c r="R103">
        <v>135021495</v>
      </c>
      <c r="S103">
        <v>9</v>
      </c>
      <c r="T103" t="s">
        <v>2451</v>
      </c>
      <c r="U103" t="s">
        <v>2455</v>
      </c>
    </row>
    <row r="104" spans="1:21" x14ac:dyDescent="0.25">
      <c r="A104" t="str">
        <f t="shared" si="2"/>
        <v>1</v>
      </c>
      <c r="C104" t="str">
        <f t="shared" si="3"/>
        <v>40</v>
      </c>
      <c r="D104">
        <v>4002676</v>
      </c>
      <c r="E104">
        <v>1032299</v>
      </c>
      <c r="F104" t="s">
        <v>2077</v>
      </c>
      <c r="G104">
        <v>4</v>
      </c>
      <c r="H104">
        <v>1920</v>
      </c>
      <c r="I104" t="s">
        <v>2048</v>
      </c>
      <c r="J104" t="s">
        <v>2445</v>
      </c>
      <c r="K104">
        <v>1900</v>
      </c>
      <c r="L104">
        <v>1</v>
      </c>
      <c r="M104">
        <v>0</v>
      </c>
      <c r="N104">
        <v>0</v>
      </c>
      <c r="O104">
        <v>5</v>
      </c>
      <c r="P104" t="s">
        <v>2198</v>
      </c>
      <c r="Q104" t="s">
        <v>89</v>
      </c>
      <c r="R104">
        <v>135021496</v>
      </c>
      <c r="S104">
        <v>9</v>
      </c>
      <c r="T104" t="s">
        <v>2451</v>
      </c>
      <c r="U104" t="s">
        <v>2455</v>
      </c>
    </row>
    <row r="105" spans="1:21" x14ac:dyDescent="0.25">
      <c r="A105" t="str">
        <f t="shared" si="2"/>
        <v>1</v>
      </c>
      <c r="C105" t="str">
        <f t="shared" si="3"/>
        <v>40</v>
      </c>
      <c r="D105">
        <v>4002676</v>
      </c>
      <c r="E105">
        <v>1032299</v>
      </c>
      <c r="F105" t="s">
        <v>2077</v>
      </c>
      <c r="G105">
        <v>4</v>
      </c>
      <c r="H105">
        <v>1920</v>
      </c>
      <c r="I105" t="s">
        <v>2048</v>
      </c>
      <c r="J105" t="s">
        <v>2445</v>
      </c>
      <c r="K105">
        <v>1900</v>
      </c>
      <c r="L105">
        <v>1</v>
      </c>
      <c r="M105">
        <v>0</v>
      </c>
      <c r="N105">
        <v>0</v>
      </c>
      <c r="O105">
        <v>5</v>
      </c>
      <c r="P105" t="s">
        <v>2198</v>
      </c>
      <c r="Q105" t="s">
        <v>89</v>
      </c>
      <c r="R105">
        <v>135021497</v>
      </c>
      <c r="S105">
        <v>9</v>
      </c>
      <c r="T105" t="s">
        <v>2451</v>
      </c>
      <c r="U105" t="s">
        <v>2455</v>
      </c>
    </row>
    <row r="106" spans="1:21" x14ac:dyDescent="0.25">
      <c r="A106" t="str">
        <f t="shared" si="2"/>
        <v>1</v>
      </c>
      <c r="C106" t="str">
        <f t="shared" si="3"/>
        <v>40</v>
      </c>
      <c r="D106">
        <v>4002676</v>
      </c>
      <c r="E106">
        <v>1032299</v>
      </c>
      <c r="F106" t="s">
        <v>2077</v>
      </c>
      <c r="G106">
        <v>4</v>
      </c>
      <c r="H106">
        <v>1920</v>
      </c>
      <c r="I106" t="s">
        <v>2048</v>
      </c>
      <c r="J106" t="s">
        <v>2445</v>
      </c>
      <c r="K106">
        <v>1900</v>
      </c>
      <c r="L106">
        <v>1</v>
      </c>
      <c r="M106">
        <v>0</v>
      </c>
      <c r="N106">
        <v>0</v>
      </c>
      <c r="O106">
        <v>5</v>
      </c>
      <c r="P106" t="s">
        <v>2198</v>
      </c>
      <c r="Q106" t="s">
        <v>89</v>
      </c>
      <c r="R106">
        <v>135021498</v>
      </c>
      <c r="S106">
        <v>9</v>
      </c>
      <c r="T106" t="s">
        <v>2451</v>
      </c>
      <c r="U106" t="s">
        <v>2455</v>
      </c>
    </row>
    <row r="107" spans="1:21" x14ac:dyDescent="0.25">
      <c r="A107" t="str">
        <f t="shared" si="2"/>
        <v>1</v>
      </c>
      <c r="C107" t="str">
        <f t="shared" si="3"/>
        <v>40</v>
      </c>
      <c r="D107">
        <v>4002676</v>
      </c>
      <c r="E107">
        <v>1032299</v>
      </c>
      <c r="F107" t="s">
        <v>2077</v>
      </c>
      <c r="G107">
        <v>4</v>
      </c>
      <c r="H107">
        <v>1920</v>
      </c>
      <c r="I107" t="s">
        <v>2048</v>
      </c>
      <c r="J107" t="s">
        <v>2445</v>
      </c>
      <c r="K107">
        <v>1900</v>
      </c>
      <c r="L107">
        <v>1</v>
      </c>
      <c r="M107">
        <v>0</v>
      </c>
      <c r="N107">
        <v>0</v>
      </c>
      <c r="O107">
        <v>5</v>
      </c>
      <c r="P107" t="s">
        <v>2198</v>
      </c>
      <c r="Q107" t="s">
        <v>89</v>
      </c>
      <c r="R107">
        <v>135021499</v>
      </c>
      <c r="S107">
        <v>9</v>
      </c>
      <c r="T107" t="s">
        <v>2451</v>
      </c>
      <c r="U107" t="s">
        <v>2455</v>
      </c>
    </row>
    <row r="108" spans="1:21" x14ac:dyDescent="0.25">
      <c r="A108" t="str">
        <f t="shared" si="2"/>
        <v>1</v>
      </c>
      <c r="C108" t="str">
        <f t="shared" si="3"/>
        <v>40</v>
      </c>
      <c r="D108">
        <v>4002676</v>
      </c>
      <c r="E108">
        <v>1032299</v>
      </c>
      <c r="F108" t="s">
        <v>2077</v>
      </c>
      <c r="G108">
        <v>4</v>
      </c>
      <c r="H108">
        <v>1920</v>
      </c>
      <c r="I108" t="s">
        <v>2048</v>
      </c>
      <c r="J108" t="s">
        <v>2445</v>
      </c>
      <c r="K108">
        <v>1900</v>
      </c>
      <c r="L108">
        <v>1</v>
      </c>
      <c r="M108">
        <v>0</v>
      </c>
      <c r="N108">
        <v>0</v>
      </c>
      <c r="O108">
        <v>5</v>
      </c>
      <c r="P108" t="s">
        <v>2198</v>
      </c>
      <c r="Q108" t="s">
        <v>89</v>
      </c>
      <c r="R108">
        <v>135021500</v>
      </c>
      <c r="S108">
        <v>9</v>
      </c>
      <c r="T108" t="s">
        <v>2451</v>
      </c>
      <c r="U108" t="s">
        <v>2455</v>
      </c>
    </row>
    <row r="109" spans="1:21" x14ac:dyDescent="0.25">
      <c r="A109" t="str">
        <f t="shared" si="2"/>
        <v>1</v>
      </c>
      <c r="C109" t="str">
        <f t="shared" si="3"/>
        <v>40</v>
      </c>
      <c r="D109">
        <v>4002676</v>
      </c>
      <c r="E109">
        <v>1032299</v>
      </c>
      <c r="F109" t="s">
        <v>2077</v>
      </c>
      <c r="G109">
        <v>4</v>
      </c>
      <c r="H109">
        <v>1920</v>
      </c>
      <c r="I109" t="s">
        <v>2048</v>
      </c>
      <c r="J109" t="s">
        <v>2445</v>
      </c>
      <c r="K109">
        <v>1900</v>
      </c>
      <c r="L109">
        <v>1</v>
      </c>
      <c r="M109">
        <v>0</v>
      </c>
      <c r="N109">
        <v>0</v>
      </c>
      <c r="O109">
        <v>5</v>
      </c>
      <c r="P109" t="s">
        <v>2198</v>
      </c>
      <c r="Q109" t="s">
        <v>89</v>
      </c>
      <c r="R109">
        <v>135021501</v>
      </c>
      <c r="S109">
        <v>9</v>
      </c>
      <c r="T109" t="s">
        <v>2451</v>
      </c>
      <c r="U109" t="s">
        <v>2455</v>
      </c>
    </row>
    <row r="110" spans="1:21" x14ac:dyDescent="0.25">
      <c r="A110" t="str">
        <f t="shared" si="2"/>
        <v>1</v>
      </c>
      <c r="C110" t="str">
        <f t="shared" si="3"/>
        <v>40</v>
      </c>
      <c r="D110">
        <v>4002676</v>
      </c>
      <c r="E110">
        <v>1032299</v>
      </c>
      <c r="F110" t="s">
        <v>2077</v>
      </c>
      <c r="G110">
        <v>4</v>
      </c>
      <c r="H110">
        <v>1920</v>
      </c>
      <c r="I110" t="s">
        <v>2048</v>
      </c>
      <c r="J110" t="s">
        <v>2445</v>
      </c>
      <c r="K110">
        <v>1900</v>
      </c>
      <c r="L110">
        <v>1</v>
      </c>
      <c r="M110">
        <v>0</v>
      </c>
      <c r="N110">
        <v>0</v>
      </c>
      <c r="O110">
        <v>5</v>
      </c>
      <c r="P110" t="s">
        <v>2198</v>
      </c>
      <c r="Q110" t="s">
        <v>89</v>
      </c>
      <c r="R110">
        <v>135021502</v>
      </c>
      <c r="S110">
        <v>9</v>
      </c>
      <c r="T110" t="s">
        <v>2451</v>
      </c>
      <c r="U110" t="s">
        <v>2455</v>
      </c>
    </row>
    <row r="111" spans="1:21" x14ac:dyDescent="0.25">
      <c r="A111" t="str">
        <f t="shared" si="2"/>
        <v>1</v>
      </c>
      <c r="C111" t="str">
        <f t="shared" si="3"/>
        <v>40</v>
      </c>
      <c r="D111">
        <v>4002676</v>
      </c>
      <c r="E111">
        <v>1032299</v>
      </c>
      <c r="F111" t="s">
        <v>2077</v>
      </c>
      <c r="G111">
        <v>4</v>
      </c>
      <c r="H111">
        <v>1920</v>
      </c>
      <c r="I111" t="s">
        <v>2048</v>
      </c>
      <c r="J111" t="s">
        <v>2445</v>
      </c>
      <c r="K111">
        <v>1900</v>
      </c>
      <c r="L111">
        <v>1</v>
      </c>
      <c r="M111">
        <v>0</v>
      </c>
      <c r="N111">
        <v>0</v>
      </c>
      <c r="O111">
        <v>5</v>
      </c>
      <c r="P111" t="s">
        <v>2198</v>
      </c>
      <c r="Q111" t="s">
        <v>89</v>
      </c>
      <c r="R111">
        <v>135021503</v>
      </c>
      <c r="S111">
        <v>9</v>
      </c>
      <c r="T111" t="s">
        <v>2451</v>
      </c>
      <c r="U111" t="s">
        <v>2455</v>
      </c>
    </row>
    <row r="112" spans="1:21" x14ac:dyDescent="0.25">
      <c r="A112" t="str">
        <f t="shared" si="2"/>
        <v>1</v>
      </c>
      <c r="C112" t="str">
        <f t="shared" si="3"/>
        <v>40</v>
      </c>
      <c r="D112">
        <v>4002676</v>
      </c>
      <c r="E112">
        <v>1032299</v>
      </c>
      <c r="F112" t="s">
        <v>2077</v>
      </c>
      <c r="G112">
        <v>4</v>
      </c>
      <c r="H112">
        <v>1920</v>
      </c>
      <c r="I112" t="s">
        <v>2048</v>
      </c>
      <c r="J112" t="s">
        <v>2445</v>
      </c>
      <c r="K112">
        <v>1900</v>
      </c>
      <c r="L112">
        <v>1</v>
      </c>
      <c r="M112">
        <v>0</v>
      </c>
      <c r="N112">
        <v>0</v>
      </c>
      <c r="O112">
        <v>5</v>
      </c>
      <c r="P112" t="s">
        <v>2198</v>
      </c>
      <c r="Q112" t="s">
        <v>89</v>
      </c>
      <c r="R112">
        <v>135021593</v>
      </c>
      <c r="S112">
        <v>9</v>
      </c>
      <c r="T112" t="s">
        <v>2446</v>
      </c>
      <c r="U112" t="s">
        <v>2455</v>
      </c>
    </row>
    <row r="113" spans="1:21" x14ac:dyDescent="0.25">
      <c r="A113" t="str">
        <f t="shared" si="2"/>
        <v>1</v>
      </c>
      <c r="C113" t="str">
        <f t="shared" si="3"/>
        <v>40</v>
      </c>
      <c r="D113">
        <v>4002676</v>
      </c>
      <c r="E113">
        <v>1032299</v>
      </c>
      <c r="F113" t="s">
        <v>2077</v>
      </c>
      <c r="G113">
        <v>4</v>
      </c>
      <c r="H113">
        <v>1920</v>
      </c>
      <c r="I113" t="s">
        <v>2048</v>
      </c>
      <c r="J113" t="s">
        <v>2445</v>
      </c>
      <c r="K113">
        <v>1900</v>
      </c>
      <c r="L113">
        <v>1</v>
      </c>
      <c r="M113">
        <v>0</v>
      </c>
      <c r="N113">
        <v>0</v>
      </c>
      <c r="O113">
        <v>5</v>
      </c>
      <c r="P113" t="s">
        <v>2198</v>
      </c>
      <c r="Q113" t="s">
        <v>89</v>
      </c>
      <c r="R113">
        <v>135021593</v>
      </c>
      <c r="S113">
        <v>9</v>
      </c>
      <c r="T113" t="s">
        <v>2446</v>
      </c>
      <c r="U113" t="s">
        <v>2455</v>
      </c>
    </row>
    <row r="114" spans="1:21" x14ac:dyDescent="0.25">
      <c r="A114" t="str">
        <f t="shared" si="2"/>
        <v>1</v>
      </c>
      <c r="C114" t="str">
        <f t="shared" si="3"/>
        <v>40</v>
      </c>
      <c r="D114">
        <v>4002676</v>
      </c>
      <c r="E114">
        <v>1032299</v>
      </c>
      <c r="F114" t="s">
        <v>2077</v>
      </c>
      <c r="G114">
        <v>4</v>
      </c>
      <c r="H114">
        <v>1920</v>
      </c>
      <c r="I114" t="s">
        <v>2048</v>
      </c>
      <c r="J114" t="s">
        <v>2445</v>
      </c>
      <c r="K114">
        <v>1900</v>
      </c>
      <c r="L114">
        <v>1</v>
      </c>
      <c r="M114">
        <v>0</v>
      </c>
      <c r="N114">
        <v>0</v>
      </c>
      <c r="O114">
        <v>5</v>
      </c>
      <c r="P114" t="s">
        <v>2198</v>
      </c>
      <c r="Q114" t="s">
        <v>89</v>
      </c>
      <c r="R114">
        <v>135021593</v>
      </c>
      <c r="S114">
        <v>9</v>
      </c>
      <c r="T114" t="s">
        <v>2446</v>
      </c>
      <c r="U114" t="s">
        <v>2455</v>
      </c>
    </row>
    <row r="115" spans="1:21" x14ac:dyDescent="0.25">
      <c r="A115" t="str">
        <f t="shared" si="2"/>
        <v>1</v>
      </c>
      <c r="C115" t="str">
        <f t="shared" si="3"/>
        <v>40</v>
      </c>
      <c r="D115">
        <v>4002676</v>
      </c>
      <c r="E115">
        <v>1032299</v>
      </c>
      <c r="F115" t="s">
        <v>2077</v>
      </c>
      <c r="G115">
        <v>4</v>
      </c>
      <c r="H115">
        <v>1920</v>
      </c>
      <c r="I115" t="s">
        <v>2048</v>
      </c>
      <c r="J115" t="s">
        <v>2445</v>
      </c>
      <c r="K115">
        <v>1900</v>
      </c>
      <c r="L115">
        <v>1</v>
      </c>
      <c r="M115">
        <v>0</v>
      </c>
      <c r="N115">
        <v>0</v>
      </c>
      <c r="O115">
        <v>5</v>
      </c>
      <c r="P115" t="s">
        <v>2198</v>
      </c>
      <c r="Q115" t="s">
        <v>89</v>
      </c>
      <c r="R115">
        <v>135021593</v>
      </c>
      <c r="S115">
        <v>9</v>
      </c>
      <c r="T115" t="s">
        <v>2446</v>
      </c>
      <c r="U115" t="s">
        <v>2455</v>
      </c>
    </row>
    <row r="116" spans="1:21" x14ac:dyDescent="0.25">
      <c r="A116" t="str">
        <f t="shared" si="2"/>
        <v>1</v>
      </c>
      <c r="C116" t="str">
        <f t="shared" si="3"/>
        <v>40</v>
      </c>
      <c r="D116">
        <v>4002676</v>
      </c>
      <c r="E116">
        <v>1032299</v>
      </c>
      <c r="F116" t="s">
        <v>2077</v>
      </c>
      <c r="G116">
        <v>4</v>
      </c>
      <c r="H116">
        <v>1920</v>
      </c>
      <c r="I116" t="s">
        <v>2048</v>
      </c>
      <c r="J116" t="s">
        <v>2445</v>
      </c>
      <c r="K116">
        <v>1900</v>
      </c>
      <c r="L116">
        <v>1</v>
      </c>
      <c r="M116">
        <v>0</v>
      </c>
      <c r="N116">
        <v>0</v>
      </c>
      <c r="O116">
        <v>5</v>
      </c>
      <c r="P116" t="s">
        <v>2198</v>
      </c>
      <c r="Q116" t="s">
        <v>89</v>
      </c>
      <c r="R116">
        <v>135021593</v>
      </c>
      <c r="S116">
        <v>9</v>
      </c>
      <c r="T116" t="s">
        <v>2446</v>
      </c>
      <c r="U116" t="s">
        <v>2455</v>
      </c>
    </row>
    <row r="117" spans="1:21" x14ac:dyDescent="0.25">
      <c r="A117" t="str">
        <f t="shared" si="2"/>
        <v>1</v>
      </c>
      <c r="C117" t="str">
        <f t="shared" si="3"/>
        <v>40</v>
      </c>
      <c r="D117">
        <v>4002676</v>
      </c>
      <c r="E117">
        <v>1032299</v>
      </c>
      <c r="F117" t="s">
        <v>2077</v>
      </c>
      <c r="G117">
        <v>4</v>
      </c>
      <c r="H117">
        <v>1920</v>
      </c>
      <c r="I117" t="s">
        <v>2048</v>
      </c>
      <c r="J117" t="s">
        <v>2445</v>
      </c>
      <c r="K117">
        <v>1900</v>
      </c>
      <c r="L117">
        <v>1</v>
      </c>
      <c r="M117">
        <v>0</v>
      </c>
      <c r="N117">
        <v>0</v>
      </c>
      <c r="O117">
        <v>5</v>
      </c>
      <c r="P117" t="s">
        <v>2198</v>
      </c>
      <c r="Q117" t="s">
        <v>89</v>
      </c>
      <c r="R117">
        <v>135021593</v>
      </c>
      <c r="S117">
        <v>9</v>
      </c>
      <c r="T117" t="s">
        <v>2446</v>
      </c>
      <c r="U117" t="s">
        <v>2455</v>
      </c>
    </row>
    <row r="118" spans="1:21" x14ac:dyDescent="0.25">
      <c r="A118" t="str">
        <f t="shared" si="2"/>
        <v>1</v>
      </c>
      <c r="C118" t="str">
        <f t="shared" si="3"/>
        <v>40</v>
      </c>
      <c r="D118">
        <v>4002676</v>
      </c>
      <c r="E118">
        <v>1032299</v>
      </c>
      <c r="F118" t="s">
        <v>2077</v>
      </c>
      <c r="G118">
        <v>4</v>
      </c>
      <c r="H118">
        <v>1920</v>
      </c>
      <c r="I118" t="s">
        <v>2048</v>
      </c>
      <c r="J118" t="s">
        <v>2445</v>
      </c>
      <c r="K118">
        <v>1900</v>
      </c>
      <c r="L118">
        <v>1</v>
      </c>
      <c r="M118">
        <v>0</v>
      </c>
      <c r="N118">
        <v>0</v>
      </c>
      <c r="O118">
        <v>5</v>
      </c>
      <c r="P118" t="s">
        <v>2198</v>
      </c>
      <c r="Q118" t="s">
        <v>89</v>
      </c>
      <c r="R118">
        <v>135021593</v>
      </c>
      <c r="S118">
        <v>9</v>
      </c>
      <c r="T118" t="s">
        <v>2446</v>
      </c>
      <c r="U118" t="s">
        <v>2455</v>
      </c>
    </row>
    <row r="119" spans="1:21" x14ac:dyDescent="0.25">
      <c r="A119" t="str">
        <f t="shared" si="2"/>
        <v>1</v>
      </c>
      <c r="C119" t="str">
        <f t="shared" si="3"/>
        <v>40</v>
      </c>
      <c r="D119">
        <v>4002676</v>
      </c>
      <c r="E119">
        <v>1032299</v>
      </c>
      <c r="F119" t="s">
        <v>2077</v>
      </c>
      <c r="G119">
        <v>4</v>
      </c>
      <c r="H119">
        <v>1920</v>
      </c>
      <c r="I119" t="s">
        <v>2048</v>
      </c>
      <c r="J119" t="s">
        <v>2445</v>
      </c>
      <c r="K119">
        <v>1900</v>
      </c>
      <c r="L119">
        <v>1</v>
      </c>
      <c r="M119">
        <v>0</v>
      </c>
      <c r="N119">
        <v>0</v>
      </c>
      <c r="O119">
        <v>5</v>
      </c>
      <c r="P119" t="s">
        <v>2198</v>
      </c>
      <c r="Q119" t="s">
        <v>89</v>
      </c>
      <c r="R119">
        <v>135021593</v>
      </c>
      <c r="S119">
        <v>9</v>
      </c>
      <c r="T119" t="s">
        <v>2446</v>
      </c>
      <c r="U119" t="s">
        <v>2455</v>
      </c>
    </row>
    <row r="120" spans="1:21" x14ac:dyDescent="0.25">
      <c r="A120" t="str">
        <f t="shared" si="2"/>
        <v>1</v>
      </c>
      <c r="C120" t="str">
        <f t="shared" si="3"/>
        <v>40</v>
      </c>
      <c r="D120">
        <v>4002676</v>
      </c>
      <c r="E120">
        <v>1032299</v>
      </c>
      <c r="F120" t="s">
        <v>2077</v>
      </c>
      <c r="G120">
        <v>4</v>
      </c>
      <c r="H120">
        <v>1920</v>
      </c>
      <c r="I120" t="s">
        <v>2048</v>
      </c>
      <c r="J120" t="s">
        <v>2445</v>
      </c>
      <c r="K120">
        <v>1900</v>
      </c>
      <c r="L120">
        <v>1</v>
      </c>
      <c r="M120">
        <v>0</v>
      </c>
      <c r="N120">
        <v>0</v>
      </c>
      <c r="O120">
        <v>5</v>
      </c>
      <c r="P120" t="s">
        <v>2198</v>
      </c>
      <c r="Q120" t="s">
        <v>89</v>
      </c>
      <c r="R120">
        <v>135021593</v>
      </c>
      <c r="S120">
        <v>9</v>
      </c>
      <c r="T120" t="s">
        <v>2446</v>
      </c>
      <c r="U120" t="s">
        <v>2455</v>
      </c>
    </row>
    <row r="121" spans="1:21" x14ac:dyDescent="0.25">
      <c r="A121" t="str">
        <f t="shared" si="2"/>
        <v>1</v>
      </c>
      <c r="C121" t="str">
        <f t="shared" si="3"/>
        <v>40</v>
      </c>
      <c r="D121">
        <v>4002676</v>
      </c>
      <c r="E121">
        <v>1032299</v>
      </c>
      <c r="F121" t="s">
        <v>2077</v>
      </c>
      <c r="G121">
        <v>4</v>
      </c>
      <c r="H121">
        <v>1920</v>
      </c>
      <c r="I121" t="s">
        <v>2048</v>
      </c>
      <c r="J121" t="s">
        <v>2445</v>
      </c>
      <c r="K121">
        <v>1900</v>
      </c>
      <c r="L121">
        <v>1</v>
      </c>
      <c r="M121">
        <v>0</v>
      </c>
      <c r="N121">
        <v>0</v>
      </c>
      <c r="O121">
        <v>5</v>
      </c>
      <c r="P121" t="s">
        <v>2198</v>
      </c>
      <c r="Q121" t="s">
        <v>89</v>
      </c>
      <c r="R121">
        <v>135021593</v>
      </c>
      <c r="S121">
        <v>9</v>
      </c>
      <c r="T121" t="s">
        <v>2446</v>
      </c>
      <c r="U121" t="s">
        <v>2455</v>
      </c>
    </row>
    <row r="122" spans="1:21" x14ac:dyDescent="0.25">
      <c r="A122" t="str">
        <f t="shared" si="2"/>
        <v>1</v>
      </c>
      <c r="C122" t="str">
        <f t="shared" si="3"/>
        <v>40</v>
      </c>
      <c r="D122">
        <v>4002676</v>
      </c>
      <c r="E122">
        <v>1032299</v>
      </c>
      <c r="F122" t="s">
        <v>2077</v>
      </c>
      <c r="G122">
        <v>4</v>
      </c>
      <c r="H122">
        <v>1920</v>
      </c>
      <c r="I122" t="s">
        <v>2048</v>
      </c>
      <c r="J122" t="s">
        <v>2445</v>
      </c>
      <c r="K122">
        <v>1900</v>
      </c>
      <c r="L122">
        <v>1</v>
      </c>
      <c r="M122">
        <v>0</v>
      </c>
      <c r="N122">
        <v>0</v>
      </c>
      <c r="O122">
        <v>5</v>
      </c>
      <c r="P122" t="s">
        <v>2198</v>
      </c>
      <c r="Q122" t="s">
        <v>89</v>
      </c>
      <c r="R122">
        <v>135021593</v>
      </c>
      <c r="S122">
        <v>9</v>
      </c>
      <c r="T122" t="s">
        <v>2446</v>
      </c>
      <c r="U122" t="s">
        <v>2455</v>
      </c>
    </row>
    <row r="123" spans="1:21" x14ac:dyDescent="0.25">
      <c r="A123" t="str">
        <f t="shared" si="2"/>
        <v>1</v>
      </c>
      <c r="C123" t="str">
        <f t="shared" si="3"/>
        <v>40</v>
      </c>
      <c r="D123">
        <v>4002676</v>
      </c>
      <c r="E123">
        <v>1032299</v>
      </c>
      <c r="F123" t="s">
        <v>2077</v>
      </c>
      <c r="G123">
        <v>4</v>
      </c>
      <c r="H123">
        <v>1920</v>
      </c>
      <c r="I123" t="s">
        <v>2048</v>
      </c>
      <c r="J123" t="s">
        <v>2445</v>
      </c>
      <c r="K123">
        <v>1900</v>
      </c>
      <c r="L123">
        <v>1</v>
      </c>
      <c r="M123">
        <v>0</v>
      </c>
      <c r="N123">
        <v>0</v>
      </c>
      <c r="O123">
        <v>5</v>
      </c>
      <c r="P123" t="s">
        <v>2198</v>
      </c>
      <c r="Q123" t="s">
        <v>89</v>
      </c>
      <c r="R123">
        <v>135021593</v>
      </c>
      <c r="S123">
        <v>9</v>
      </c>
      <c r="T123" t="s">
        <v>2446</v>
      </c>
      <c r="U123" t="s">
        <v>2455</v>
      </c>
    </row>
    <row r="124" spans="1:21" x14ac:dyDescent="0.25">
      <c r="A124" t="str">
        <f t="shared" si="2"/>
        <v>1</v>
      </c>
      <c r="C124" t="str">
        <f t="shared" si="3"/>
        <v>40</v>
      </c>
      <c r="D124">
        <v>4002676</v>
      </c>
      <c r="E124">
        <v>1032299</v>
      </c>
      <c r="F124" t="s">
        <v>2077</v>
      </c>
      <c r="G124">
        <v>4</v>
      </c>
      <c r="H124">
        <v>1920</v>
      </c>
      <c r="I124" t="s">
        <v>2048</v>
      </c>
      <c r="J124" t="s">
        <v>2445</v>
      </c>
      <c r="K124">
        <v>1900</v>
      </c>
      <c r="L124">
        <v>1</v>
      </c>
      <c r="M124">
        <v>0</v>
      </c>
      <c r="N124">
        <v>0</v>
      </c>
      <c r="O124">
        <v>5</v>
      </c>
      <c r="P124" t="s">
        <v>2198</v>
      </c>
      <c r="Q124" t="s">
        <v>89</v>
      </c>
      <c r="R124">
        <v>135021593</v>
      </c>
      <c r="S124">
        <v>9</v>
      </c>
      <c r="T124" t="s">
        <v>2446</v>
      </c>
      <c r="U124" t="s">
        <v>2455</v>
      </c>
    </row>
    <row r="125" spans="1:21" x14ac:dyDescent="0.25">
      <c r="A125" t="str">
        <f t="shared" si="2"/>
        <v>1</v>
      </c>
      <c r="C125" t="str">
        <f t="shared" si="3"/>
        <v>40</v>
      </c>
      <c r="D125">
        <v>4002676</v>
      </c>
      <c r="E125">
        <v>1032299</v>
      </c>
      <c r="F125" t="s">
        <v>2077</v>
      </c>
      <c r="G125">
        <v>4</v>
      </c>
      <c r="H125">
        <v>1920</v>
      </c>
      <c r="I125" t="s">
        <v>2048</v>
      </c>
      <c r="J125" t="s">
        <v>2445</v>
      </c>
      <c r="K125">
        <v>1900</v>
      </c>
      <c r="L125">
        <v>1</v>
      </c>
      <c r="M125">
        <v>0</v>
      </c>
      <c r="N125">
        <v>0</v>
      </c>
      <c r="O125">
        <v>5</v>
      </c>
      <c r="P125" t="s">
        <v>2198</v>
      </c>
      <c r="Q125" t="s">
        <v>89</v>
      </c>
      <c r="R125">
        <v>135021593</v>
      </c>
      <c r="S125">
        <v>9</v>
      </c>
      <c r="T125" t="s">
        <v>2446</v>
      </c>
      <c r="U125" t="s">
        <v>2455</v>
      </c>
    </row>
    <row r="126" spans="1:21" x14ac:dyDescent="0.25">
      <c r="A126" t="str">
        <f t="shared" si="2"/>
        <v>1</v>
      </c>
      <c r="C126" t="str">
        <f t="shared" si="3"/>
        <v>40</v>
      </c>
      <c r="D126">
        <v>4002676</v>
      </c>
      <c r="E126">
        <v>1032299</v>
      </c>
      <c r="F126" t="s">
        <v>2077</v>
      </c>
      <c r="G126">
        <v>4</v>
      </c>
      <c r="H126">
        <v>1920</v>
      </c>
      <c r="I126" t="s">
        <v>2048</v>
      </c>
      <c r="J126" t="s">
        <v>2445</v>
      </c>
      <c r="K126">
        <v>1900</v>
      </c>
      <c r="L126">
        <v>1</v>
      </c>
      <c r="M126">
        <v>0</v>
      </c>
      <c r="N126">
        <v>0</v>
      </c>
      <c r="O126">
        <v>5</v>
      </c>
      <c r="P126" t="s">
        <v>2198</v>
      </c>
      <c r="Q126" t="s">
        <v>89</v>
      </c>
      <c r="R126">
        <v>135021593</v>
      </c>
      <c r="S126">
        <v>9</v>
      </c>
      <c r="T126" t="s">
        <v>2446</v>
      </c>
      <c r="U126" t="s">
        <v>2455</v>
      </c>
    </row>
    <row r="127" spans="1:21" x14ac:dyDescent="0.25">
      <c r="A127" t="str">
        <f t="shared" si="2"/>
        <v>1</v>
      </c>
      <c r="C127" t="str">
        <f t="shared" si="3"/>
        <v>40</v>
      </c>
      <c r="D127">
        <v>4002676</v>
      </c>
      <c r="E127">
        <v>1032299</v>
      </c>
      <c r="F127" t="s">
        <v>2077</v>
      </c>
      <c r="G127">
        <v>4</v>
      </c>
      <c r="H127">
        <v>1920</v>
      </c>
      <c r="I127" t="s">
        <v>2048</v>
      </c>
      <c r="J127" t="s">
        <v>2445</v>
      </c>
      <c r="K127">
        <v>1900</v>
      </c>
      <c r="L127">
        <v>1</v>
      </c>
      <c r="M127">
        <v>0</v>
      </c>
      <c r="N127">
        <v>0</v>
      </c>
      <c r="O127">
        <v>5</v>
      </c>
      <c r="P127" t="s">
        <v>2198</v>
      </c>
      <c r="Q127" t="s">
        <v>89</v>
      </c>
      <c r="R127">
        <v>135021593</v>
      </c>
      <c r="S127">
        <v>9</v>
      </c>
      <c r="T127" t="s">
        <v>2446</v>
      </c>
      <c r="U127" t="s">
        <v>2455</v>
      </c>
    </row>
    <row r="128" spans="1:21" x14ac:dyDescent="0.25">
      <c r="A128" t="str">
        <f t="shared" si="2"/>
        <v>1</v>
      </c>
      <c r="C128" t="str">
        <f t="shared" si="3"/>
        <v>40</v>
      </c>
      <c r="D128">
        <v>4002676</v>
      </c>
      <c r="E128">
        <v>1032299</v>
      </c>
      <c r="F128" t="s">
        <v>2077</v>
      </c>
      <c r="G128">
        <v>4</v>
      </c>
      <c r="H128">
        <v>1920</v>
      </c>
      <c r="I128" t="s">
        <v>2048</v>
      </c>
      <c r="J128" t="s">
        <v>2445</v>
      </c>
      <c r="K128">
        <v>1900</v>
      </c>
      <c r="L128">
        <v>1</v>
      </c>
      <c r="M128">
        <v>0</v>
      </c>
      <c r="N128">
        <v>0</v>
      </c>
      <c r="O128">
        <v>5</v>
      </c>
      <c r="P128" t="s">
        <v>2198</v>
      </c>
      <c r="Q128" t="s">
        <v>89</v>
      </c>
      <c r="R128">
        <v>135021593</v>
      </c>
      <c r="S128">
        <v>9</v>
      </c>
      <c r="T128" t="s">
        <v>2446</v>
      </c>
      <c r="U128" t="s">
        <v>2455</v>
      </c>
    </row>
    <row r="129" spans="1:21" x14ac:dyDescent="0.25">
      <c r="A129" t="str">
        <f t="shared" si="2"/>
        <v>1</v>
      </c>
      <c r="C129" t="str">
        <f t="shared" si="3"/>
        <v>40</v>
      </c>
      <c r="D129">
        <v>4002676</v>
      </c>
      <c r="E129">
        <v>1032299</v>
      </c>
      <c r="F129" t="s">
        <v>2077</v>
      </c>
      <c r="G129">
        <v>4</v>
      </c>
      <c r="H129">
        <v>1920</v>
      </c>
      <c r="I129" t="s">
        <v>2048</v>
      </c>
      <c r="J129" t="s">
        <v>2445</v>
      </c>
      <c r="K129">
        <v>1900</v>
      </c>
      <c r="L129">
        <v>1</v>
      </c>
      <c r="M129">
        <v>0</v>
      </c>
      <c r="N129">
        <v>0</v>
      </c>
      <c r="O129">
        <v>5</v>
      </c>
      <c r="P129" t="s">
        <v>2198</v>
      </c>
      <c r="Q129" t="s">
        <v>89</v>
      </c>
      <c r="R129">
        <v>135021593</v>
      </c>
      <c r="S129">
        <v>9</v>
      </c>
      <c r="T129" t="s">
        <v>2446</v>
      </c>
      <c r="U129" t="s">
        <v>2455</v>
      </c>
    </row>
    <row r="130" spans="1:21" x14ac:dyDescent="0.25">
      <c r="A130" t="str">
        <f t="shared" si="2"/>
        <v>1</v>
      </c>
      <c r="C130" t="str">
        <f t="shared" si="3"/>
        <v>40</v>
      </c>
      <c r="D130">
        <v>4002676</v>
      </c>
      <c r="E130">
        <v>1053311</v>
      </c>
      <c r="F130" t="s">
        <v>2077</v>
      </c>
      <c r="G130">
        <v>49</v>
      </c>
      <c r="H130">
        <v>1920</v>
      </c>
      <c r="I130" t="s">
        <v>2048</v>
      </c>
      <c r="J130" t="s">
        <v>2445</v>
      </c>
      <c r="K130">
        <v>1900</v>
      </c>
      <c r="L130">
        <v>1</v>
      </c>
      <c r="M130">
        <v>0</v>
      </c>
      <c r="N130">
        <v>0</v>
      </c>
      <c r="O130">
        <v>10</v>
      </c>
      <c r="P130" t="s">
        <v>2198</v>
      </c>
      <c r="Q130" t="s">
        <v>89</v>
      </c>
      <c r="R130">
        <v>135021619</v>
      </c>
      <c r="S130">
        <v>9</v>
      </c>
      <c r="T130" t="s">
        <v>2446</v>
      </c>
      <c r="U130" t="s">
        <v>2455</v>
      </c>
    </row>
    <row r="131" spans="1:21" x14ac:dyDescent="0.25">
      <c r="A131" t="str">
        <f t="shared" si="2"/>
        <v>1</v>
      </c>
      <c r="C131" t="str">
        <f t="shared" si="3"/>
        <v>40</v>
      </c>
      <c r="D131">
        <v>4002676</v>
      </c>
      <c r="E131">
        <v>1055351</v>
      </c>
      <c r="F131" t="s">
        <v>2075</v>
      </c>
      <c r="G131">
        <v>10</v>
      </c>
      <c r="H131">
        <v>1920</v>
      </c>
      <c r="I131" t="s">
        <v>2048</v>
      </c>
      <c r="J131" t="s">
        <v>2445</v>
      </c>
      <c r="K131">
        <v>1900</v>
      </c>
      <c r="L131">
        <v>1</v>
      </c>
      <c r="M131">
        <v>0</v>
      </c>
      <c r="N131">
        <v>0</v>
      </c>
      <c r="O131">
        <v>10</v>
      </c>
      <c r="P131" t="s">
        <v>2198</v>
      </c>
      <c r="Q131" t="s">
        <v>89</v>
      </c>
      <c r="R131">
        <v>135021620</v>
      </c>
      <c r="S131">
        <v>9</v>
      </c>
      <c r="T131" t="s">
        <v>2446</v>
      </c>
      <c r="U131" t="s">
        <v>2455</v>
      </c>
    </row>
    <row r="132" spans="1:21" x14ac:dyDescent="0.25">
      <c r="A132" t="str">
        <f t="shared" si="2"/>
        <v>1</v>
      </c>
      <c r="C132" t="str">
        <f t="shared" si="3"/>
        <v>40</v>
      </c>
      <c r="D132">
        <v>4002676</v>
      </c>
      <c r="E132">
        <v>1184583</v>
      </c>
      <c r="F132" t="s">
        <v>2077</v>
      </c>
      <c r="G132">
        <v>4</v>
      </c>
      <c r="H132">
        <v>1920</v>
      </c>
      <c r="I132" t="s">
        <v>2048</v>
      </c>
      <c r="J132" t="s">
        <v>2445</v>
      </c>
      <c r="K132">
        <v>1900</v>
      </c>
      <c r="L132">
        <v>1</v>
      </c>
      <c r="M132">
        <v>0</v>
      </c>
      <c r="N132">
        <v>0</v>
      </c>
      <c r="O132">
        <v>15</v>
      </c>
      <c r="P132" t="s">
        <v>2198</v>
      </c>
      <c r="Q132" t="s">
        <v>89</v>
      </c>
      <c r="R132">
        <v>135021632</v>
      </c>
      <c r="S132">
        <v>9</v>
      </c>
      <c r="T132" t="s">
        <v>2446</v>
      </c>
      <c r="U132" t="s">
        <v>2455</v>
      </c>
    </row>
    <row r="133" spans="1:21" x14ac:dyDescent="0.25">
      <c r="A133" t="str">
        <f t="shared" si="2"/>
        <v>1</v>
      </c>
      <c r="C133" t="str">
        <f t="shared" si="3"/>
        <v>40</v>
      </c>
      <c r="D133">
        <v>4002676</v>
      </c>
      <c r="E133">
        <v>1223079</v>
      </c>
      <c r="F133" t="s">
        <v>2077</v>
      </c>
      <c r="G133">
        <v>6</v>
      </c>
      <c r="H133">
        <v>1920</v>
      </c>
      <c r="I133" t="s">
        <v>2048</v>
      </c>
      <c r="J133" t="s">
        <v>2445</v>
      </c>
      <c r="K133">
        <v>1900</v>
      </c>
      <c r="L133">
        <v>1</v>
      </c>
      <c r="M133">
        <v>0</v>
      </c>
      <c r="N133">
        <v>0</v>
      </c>
      <c r="O133">
        <v>15</v>
      </c>
      <c r="P133" t="s">
        <v>2198</v>
      </c>
      <c r="Q133" t="s">
        <v>89</v>
      </c>
      <c r="R133">
        <v>135021633</v>
      </c>
      <c r="S133">
        <v>9</v>
      </c>
      <c r="T133" t="s">
        <v>2446</v>
      </c>
      <c r="U133" t="s">
        <v>2455</v>
      </c>
    </row>
    <row r="134" spans="1:21" x14ac:dyDescent="0.25">
      <c r="A134" t="str">
        <f t="shared" si="2"/>
        <v>1</v>
      </c>
      <c r="C134" t="str">
        <f t="shared" si="3"/>
        <v>40</v>
      </c>
      <c r="D134">
        <v>4002677</v>
      </c>
      <c r="E134">
        <v>1026889</v>
      </c>
      <c r="F134" t="s">
        <v>2077</v>
      </c>
      <c r="G134">
        <v>6</v>
      </c>
      <c r="H134">
        <v>1920</v>
      </c>
      <c r="I134" t="s">
        <v>2048</v>
      </c>
      <c r="J134" t="s">
        <v>2445</v>
      </c>
      <c r="K134">
        <v>1900</v>
      </c>
      <c r="L134">
        <v>1</v>
      </c>
      <c r="M134">
        <v>0</v>
      </c>
      <c r="N134">
        <v>0</v>
      </c>
      <c r="O134">
        <v>5</v>
      </c>
      <c r="P134" t="s">
        <v>2198</v>
      </c>
      <c r="Q134" t="s">
        <v>89</v>
      </c>
      <c r="R134">
        <v>135021582</v>
      </c>
      <c r="S134">
        <v>9</v>
      </c>
      <c r="T134" t="s">
        <v>2446</v>
      </c>
      <c r="U134" t="s">
        <v>2455</v>
      </c>
    </row>
    <row r="135" spans="1:21" x14ac:dyDescent="0.25">
      <c r="A135" t="str">
        <f t="shared" si="2"/>
        <v>1</v>
      </c>
      <c r="C135" t="str">
        <f t="shared" si="3"/>
        <v>40</v>
      </c>
      <c r="D135">
        <v>4002677</v>
      </c>
      <c r="E135">
        <v>1028590</v>
      </c>
      <c r="F135" t="s">
        <v>2077</v>
      </c>
      <c r="G135">
        <v>4</v>
      </c>
      <c r="H135">
        <v>1920</v>
      </c>
      <c r="I135" t="s">
        <v>2048</v>
      </c>
      <c r="J135" t="s">
        <v>2445</v>
      </c>
      <c r="K135">
        <v>1900</v>
      </c>
      <c r="L135">
        <v>1</v>
      </c>
      <c r="M135">
        <v>0</v>
      </c>
      <c r="N135">
        <v>0</v>
      </c>
      <c r="O135">
        <v>25</v>
      </c>
      <c r="P135" t="s">
        <v>2198</v>
      </c>
      <c r="Q135" t="s">
        <v>89</v>
      </c>
      <c r="R135">
        <v>135021585</v>
      </c>
      <c r="S135">
        <v>9</v>
      </c>
      <c r="T135" t="s">
        <v>2446</v>
      </c>
      <c r="U135" t="s">
        <v>2455</v>
      </c>
    </row>
    <row r="136" spans="1:21" x14ac:dyDescent="0.25">
      <c r="A136" t="str">
        <f t="shared" si="2"/>
        <v>1</v>
      </c>
      <c r="C136" t="str">
        <f t="shared" si="3"/>
        <v>40</v>
      </c>
      <c r="D136">
        <v>4002677</v>
      </c>
      <c r="E136">
        <v>1028590</v>
      </c>
      <c r="F136" t="s">
        <v>2077</v>
      </c>
      <c r="G136">
        <v>4</v>
      </c>
      <c r="H136">
        <v>1920</v>
      </c>
      <c r="I136" t="s">
        <v>2048</v>
      </c>
      <c r="J136" t="s">
        <v>2445</v>
      </c>
      <c r="K136">
        <v>1900</v>
      </c>
      <c r="L136">
        <v>1</v>
      </c>
      <c r="M136">
        <v>0</v>
      </c>
      <c r="N136">
        <v>0</v>
      </c>
      <c r="O136">
        <v>10</v>
      </c>
      <c r="P136" t="s">
        <v>2198</v>
      </c>
      <c r="Q136" t="s">
        <v>89</v>
      </c>
      <c r="R136">
        <v>135021587</v>
      </c>
      <c r="S136">
        <v>9</v>
      </c>
      <c r="T136" t="s">
        <v>2446</v>
      </c>
      <c r="U136" t="s">
        <v>2455</v>
      </c>
    </row>
    <row r="137" spans="1:21" x14ac:dyDescent="0.25">
      <c r="A137" t="str">
        <f t="shared" si="2"/>
        <v>1</v>
      </c>
      <c r="C137" t="str">
        <f t="shared" si="3"/>
        <v>40</v>
      </c>
      <c r="D137">
        <v>4002677</v>
      </c>
      <c r="E137">
        <v>1031711</v>
      </c>
      <c r="F137" t="s">
        <v>2077</v>
      </c>
      <c r="G137">
        <v>4</v>
      </c>
      <c r="H137">
        <v>1920</v>
      </c>
      <c r="I137" t="s">
        <v>2048</v>
      </c>
      <c r="J137" t="s">
        <v>2445</v>
      </c>
      <c r="K137">
        <v>1900</v>
      </c>
      <c r="L137">
        <v>1</v>
      </c>
      <c r="M137">
        <v>0</v>
      </c>
      <c r="N137">
        <v>0</v>
      </c>
      <c r="O137">
        <v>5</v>
      </c>
      <c r="P137" t="s">
        <v>2198</v>
      </c>
      <c r="Q137" t="s">
        <v>89</v>
      </c>
      <c r="R137">
        <v>135021485</v>
      </c>
      <c r="S137">
        <v>9</v>
      </c>
      <c r="T137" t="s">
        <v>2451</v>
      </c>
      <c r="U137" t="s">
        <v>2455</v>
      </c>
    </row>
    <row r="138" spans="1:21" x14ac:dyDescent="0.25">
      <c r="A138" t="str">
        <f t="shared" si="2"/>
        <v>1</v>
      </c>
      <c r="C138" t="str">
        <f t="shared" si="3"/>
        <v>40</v>
      </c>
      <c r="D138">
        <v>4002677</v>
      </c>
      <c r="E138">
        <v>1031975</v>
      </c>
      <c r="F138" t="s">
        <v>2077</v>
      </c>
      <c r="G138">
        <v>4</v>
      </c>
      <c r="H138">
        <v>1920</v>
      </c>
      <c r="I138" t="s">
        <v>2048</v>
      </c>
      <c r="J138" t="s">
        <v>2445</v>
      </c>
      <c r="K138">
        <v>1900</v>
      </c>
      <c r="L138">
        <v>1</v>
      </c>
      <c r="M138">
        <v>0</v>
      </c>
      <c r="N138">
        <v>0</v>
      </c>
      <c r="O138">
        <v>10</v>
      </c>
      <c r="P138" t="s">
        <v>2198</v>
      </c>
      <c r="Q138" t="s">
        <v>89</v>
      </c>
      <c r="R138">
        <v>135021489</v>
      </c>
      <c r="S138">
        <v>9</v>
      </c>
      <c r="T138" t="s">
        <v>2451</v>
      </c>
      <c r="U138" t="s">
        <v>2455</v>
      </c>
    </row>
    <row r="139" spans="1:21" x14ac:dyDescent="0.25">
      <c r="A139" t="str">
        <f t="shared" si="2"/>
        <v>1</v>
      </c>
      <c r="C139" t="str">
        <f t="shared" si="3"/>
        <v>40</v>
      </c>
      <c r="D139">
        <v>4002677</v>
      </c>
      <c r="E139">
        <v>1032299</v>
      </c>
      <c r="F139" t="s">
        <v>2077</v>
      </c>
      <c r="G139">
        <v>4</v>
      </c>
      <c r="H139">
        <v>1920</v>
      </c>
      <c r="I139" t="s">
        <v>2048</v>
      </c>
      <c r="J139" t="s">
        <v>2445</v>
      </c>
      <c r="K139">
        <v>1900</v>
      </c>
      <c r="L139">
        <v>1</v>
      </c>
      <c r="M139">
        <v>0</v>
      </c>
      <c r="N139">
        <v>0</v>
      </c>
      <c r="O139">
        <v>5</v>
      </c>
      <c r="P139" t="s">
        <v>2198</v>
      </c>
      <c r="Q139" t="s">
        <v>89</v>
      </c>
      <c r="R139">
        <v>135021492</v>
      </c>
      <c r="S139">
        <v>9</v>
      </c>
      <c r="T139" t="s">
        <v>2451</v>
      </c>
      <c r="U139" t="s">
        <v>2455</v>
      </c>
    </row>
    <row r="140" spans="1:21" x14ac:dyDescent="0.25">
      <c r="A140" t="str">
        <f t="shared" si="2"/>
        <v>1</v>
      </c>
      <c r="C140" t="str">
        <f t="shared" si="3"/>
        <v>40</v>
      </c>
      <c r="D140">
        <v>4002677</v>
      </c>
      <c r="E140">
        <v>1032299</v>
      </c>
      <c r="F140" t="s">
        <v>2077</v>
      </c>
      <c r="G140">
        <v>4</v>
      </c>
      <c r="H140">
        <v>1920</v>
      </c>
      <c r="I140" t="s">
        <v>2048</v>
      </c>
      <c r="J140" t="s">
        <v>2445</v>
      </c>
      <c r="K140">
        <v>1900</v>
      </c>
      <c r="L140">
        <v>1</v>
      </c>
      <c r="M140">
        <v>0</v>
      </c>
      <c r="N140">
        <v>0</v>
      </c>
      <c r="O140">
        <v>5</v>
      </c>
      <c r="P140" t="s">
        <v>2198</v>
      </c>
      <c r="Q140" t="s">
        <v>89</v>
      </c>
      <c r="R140">
        <v>135021493</v>
      </c>
      <c r="S140">
        <v>9</v>
      </c>
      <c r="T140" t="s">
        <v>2451</v>
      </c>
      <c r="U140" t="s">
        <v>2455</v>
      </c>
    </row>
    <row r="141" spans="1:21" x14ac:dyDescent="0.25">
      <c r="A141" t="str">
        <f t="shared" si="2"/>
        <v>1</v>
      </c>
      <c r="C141" t="str">
        <f t="shared" si="3"/>
        <v>40</v>
      </c>
      <c r="D141">
        <v>4002677</v>
      </c>
      <c r="E141">
        <v>1032299</v>
      </c>
      <c r="F141" t="s">
        <v>2077</v>
      </c>
      <c r="G141">
        <v>4</v>
      </c>
      <c r="H141">
        <v>1920</v>
      </c>
      <c r="I141" t="s">
        <v>2048</v>
      </c>
      <c r="J141" t="s">
        <v>2445</v>
      </c>
      <c r="K141">
        <v>1900</v>
      </c>
      <c r="L141">
        <v>1</v>
      </c>
      <c r="M141">
        <v>0</v>
      </c>
      <c r="N141">
        <v>0</v>
      </c>
      <c r="O141">
        <v>5</v>
      </c>
      <c r="P141" t="s">
        <v>2198</v>
      </c>
      <c r="Q141" t="s">
        <v>89</v>
      </c>
      <c r="R141">
        <v>135021494</v>
      </c>
      <c r="S141">
        <v>9</v>
      </c>
      <c r="T141" t="s">
        <v>2451</v>
      </c>
      <c r="U141" t="s">
        <v>2455</v>
      </c>
    </row>
    <row r="142" spans="1:21" x14ac:dyDescent="0.25">
      <c r="A142" t="str">
        <f t="shared" si="2"/>
        <v>1</v>
      </c>
      <c r="C142" t="str">
        <f t="shared" si="3"/>
        <v>40</v>
      </c>
      <c r="D142">
        <v>4002677</v>
      </c>
      <c r="E142">
        <v>1032299</v>
      </c>
      <c r="F142" t="s">
        <v>2077</v>
      </c>
      <c r="G142">
        <v>4</v>
      </c>
      <c r="H142">
        <v>1920</v>
      </c>
      <c r="I142" t="s">
        <v>2048</v>
      </c>
      <c r="J142" t="s">
        <v>2445</v>
      </c>
      <c r="K142">
        <v>1900</v>
      </c>
      <c r="L142">
        <v>1</v>
      </c>
      <c r="M142">
        <v>0</v>
      </c>
      <c r="N142">
        <v>0</v>
      </c>
      <c r="O142">
        <v>5</v>
      </c>
      <c r="P142" t="s">
        <v>2198</v>
      </c>
      <c r="Q142" t="s">
        <v>89</v>
      </c>
      <c r="R142">
        <v>135021495</v>
      </c>
      <c r="S142">
        <v>9</v>
      </c>
      <c r="T142" t="s">
        <v>2451</v>
      </c>
      <c r="U142" t="s">
        <v>2455</v>
      </c>
    </row>
    <row r="143" spans="1:21" x14ac:dyDescent="0.25">
      <c r="A143" t="str">
        <f t="shared" ref="A143:A206" si="4">IF(D143&lt;&gt;"","1","")</f>
        <v>1</v>
      </c>
      <c r="C143" t="str">
        <f t="shared" ref="C143:C206" si="5">IF(M143&lt;0,"50","40")</f>
        <v>40</v>
      </c>
      <c r="D143">
        <v>4002677</v>
      </c>
      <c r="E143">
        <v>1032299</v>
      </c>
      <c r="F143" t="s">
        <v>2077</v>
      </c>
      <c r="G143">
        <v>4</v>
      </c>
      <c r="H143">
        <v>1920</v>
      </c>
      <c r="I143" t="s">
        <v>2048</v>
      </c>
      <c r="J143" t="s">
        <v>2445</v>
      </c>
      <c r="K143">
        <v>1900</v>
      </c>
      <c r="L143">
        <v>1</v>
      </c>
      <c r="M143">
        <v>0</v>
      </c>
      <c r="N143">
        <v>0</v>
      </c>
      <c r="O143">
        <v>5</v>
      </c>
      <c r="P143" t="s">
        <v>2198</v>
      </c>
      <c r="Q143" t="s">
        <v>89</v>
      </c>
      <c r="R143">
        <v>135021496</v>
      </c>
      <c r="S143">
        <v>9</v>
      </c>
      <c r="T143" t="s">
        <v>2451</v>
      </c>
      <c r="U143" t="s">
        <v>2455</v>
      </c>
    </row>
    <row r="144" spans="1:21" x14ac:dyDescent="0.25">
      <c r="A144" t="str">
        <f t="shared" si="4"/>
        <v>1</v>
      </c>
      <c r="C144" t="str">
        <f t="shared" si="5"/>
        <v>40</v>
      </c>
      <c r="D144">
        <v>4002677</v>
      </c>
      <c r="E144">
        <v>1032299</v>
      </c>
      <c r="F144" t="s">
        <v>2077</v>
      </c>
      <c r="G144">
        <v>4</v>
      </c>
      <c r="H144">
        <v>1920</v>
      </c>
      <c r="I144" t="s">
        <v>2048</v>
      </c>
      <c r="J144" t="s">
        <v>2445</v>
      </c>
      <c r="K144">
        <v>1900</v>
      </c>
      <c r="L144">
        <v>1</v>
      </c>
      <c r="M144">
        <v>0</v>
      </c>
      <c r="N144">
        <v>0</v>
      </c>
      <c r="O144">
        <v>5</v>
      </c>
      <c r="P144" t="s">
        <v>2198</v>
      </c>
      <c r="Q144" t="s">
        <v>89</v>
      </c>
      <c r="R144">
        <v>135021497</v>
      </c>
      <c r="S144">
        <v>9</v>
      </c>
      <c r="T144" t="s">
        <v>2451</v>
      </c>
      <c r="U144" t="s">
        <v>2455</v>
      </c>
    </row>
    <row r="145" spans="1:21" x14ac:dyDescent="0.25">
      <c r="A145" t="str">
        <f t="shared" si="4"/>
        <v>1</v>
      </c>
      <c r="C145" t="str">
        <f t="shared" si="5"/>
        <v>40</v>
      </c>
      <c r="D145">
        <v>4002677</v>
      </c>
      <c r="E145">
        <v>1032299</v>
      </c>
      <c r="F145" t="s">
        <v>2077</v>
      </c>
      <c r="G145">
        <v>4</v>
      </c>
      <c r="H145">
        <v>1920</v>
      </c>
      <c r="I145" t="s">
        <v>2048</v>
      </c>
      <c r="J145" t="s">
        <v>2445</v>
      </c>
      <c r="K145">
        <v>1900</v>
      </c>
      <c r="L145">
        <v>1</v>
      </c>
      <c r="M145">
        <v>0</v>
      </c>
      <c r="N145">
        <v>0</v>
      </c>
      <c r="O145">
        <v>5</v>
      </c>
      <c r="P145" t="s">
        <v>2198</v>
      </c>
      <c r="Q145" t="s">
        <v>89</v>
      </c>
      <c r="R145">
        <v>135021498</v>
      </c>
      <c r="S145">
        <v>9</v>
      </c>
      <c r="T145" t="s">
        <v>2451</v>
      </c>
      <c r="U145" t="s">
        <v>2455</v>
      </c>
    </row>
    <row r="146" spans="1:21" x14ac:dyDescent="0.25">
      <c r="A146" t="str">
        <f t="shared" si="4"/>
        <v>1</v>
      </c>
      <c r="C146" t="str">
        <f t="shared" si="5"/>
        <v>40</v>
      </c>
      <c r="D146">
        <v>4002677</v>
      </c>
      <c r="E146">
        <v>1032299</v>
      </c>
      <c r="F146" t="s">
        <v>2077</v>
      </c>
      <c r="G146">
        <v>4</v>
      </c>
      <c r="H146">
        <v>1920</v>
      </c>
      <c r="I146" t="s">
        <v>2048</v>
      </c>
      <c r="J146" t="s">
        <v>2445</v>
      </c>
      <c r="K146">
        <v>1900</v>
      </c>
      <c r="L146">
        <v>1</v>
      </c>
      <c r="M146">
        <v>0</v>
      </c>
      <c r="N146">
        <v>0</v>
      </c>
      <c r="O146">
        <v>5</v>
      </c>
      <c r="P146" t="s">
        <v>2198</v>
      </c>
      <c r="Q146" t="s">
        <v>89</v>
      </c>
      <c r="R146">
        <v>135021499</v>
      </c>
      <c r="S146">
        <v>9</v>
      </c>
      <c r="T146" t="s">
        <v>2451</v>
      </c>
      <c r="U146" t="s">
        <v>2455</v>
      </c>
    </row>
    <row r="147" spans="1:21" x14ac:dyDescent="0.25">
      <c r="A147" t="str">
        <f t="shared" si="4"/>
        <v>1</v>
      </c>
      <c r="C147" t="str">
        <f t="shared" si="5"/>
        <v>40</v>
      </c>
      <c r="D147">
        <v>4002677</v>
      </c>
      <c r="E147">
        <v>1032299</v>
      </c>
      <c r="F147" t="s">
        <v>2077</v>
      </c>
      <c r="G147">
        <v>4</v>
      </c>
      <c r="H147">
        <v>1920</v>
      </c>
      <c r="I147" t="s">
        <v>2048</v>
      </c>
      <c r="J147" t="s">
        <v>2445</v>
      </c>
      <c r="K147">
        <v>1900</v>
      </c>
      <c r="L147">
        <v>1</v>
      </c>
      <c r="M147">
        <v>0</v>
      </c>
      <c r="N147">
        <v>0</v>
      </c>
      <c r="O147">
        <v>5</v>
      </c>
      <c r="P147" t="s">
        <v>2198</v>
      </c>
      <c r="Q147" t="s">
        <v>89</v>
      </c>
      <c r="R147">
        <v>135021500</v>
      </c>
      <c r="S147">
        <v>9</v>
      </c>
      <c r="T147" t="s">
        <v>2451</v>
      </c>
      <c r="U147" t="s">
        <v>2455</v>
      </c>
    </row>
    <row r="148" spans="1:21" x14ac:dyDescent="0.25">
      <c r="A148" t="str">
        <f t="shared" si="4"/>
        <v>1</v>
      </c>
      <c r="C148" t="str">
        <f t="shared" si="5"/>
        <v>40</v>
      </c>
      <c r="D148">
        <v>4002677</v>
      </c>
      <c r="E148">
        <v>1032299</v>
      </c>
      <c r="F148" t="s">
        <v>2077</v>
      </c>
      <c r="G148">
        <v>4</v>
      </c>
      <c r="H148">
        <v>1920</v>
      </c>
      <c r="I148" t="s">
        <v>2048</v>
      </c>
      <c r="J148" t="s">
        <v>2445</v>
      </c>
      <c r="K148">
        <v>1900</v>
      </c>
      <c r="L148">
        <v>1</v>
      </c>
      <c r="M148">
        <v>0</v>
      </c>
      <c r="N148">
        <v>0</v>
      </c>
      <c r="O148">
        <v>5</v>
      </c>
      <c r="P148" t="s">
        <v>2198</v>
      </c>
      <c r="Q148" t="s">
        <v>89</v>
      </c>
      <c r="R148">
        <v>135021501</v>
      </c>
      <c r="S148">
        <v>9</v>
      </c>
      <c r="T148" t="s">
        <v>2451</v>
      </c>
      <c r="U148" t="s">
        <v>2455</v>
      </c>
    </row>
    <row r="149" spans="1:21" x14ac:dyDescent="0.25">
      <c r="A149" t="str">
        <f t="shared" si="4"/>
        <v>1</v>
      </c>
      <c r="C149" t="str">
        <f t="shared" si="5"/>
        <v>40</v>
      </c>
      <c r="D149">
        <v>4002677</v>
      </c>
      <c r="E149">
        <v>1032299</v>
      </c>
      <c r="F149" t="s">
        <v>2077</v>
      </c>
      <c r="G149">
        <v>4</v>
      </c>
      <c r="H149">
        <v>1920</v>
      </c>
      <c r="I149" t="s">
        <v>2048</v>
      </c>
      <c r="J149" t="s">
        <v>2445</v>
      </c>
      <c r="K149">
        <v>1900</v>
      </c>
      <c r="L149">
        <v>1</v>
      </c>
      <c r="M149">
        <v>0</v>
      </c>
      <c r="N149">
        <v>0</v>
      </c>
      <c r="O149">
        <v>5</v>
      </c>
      <c r="P149" t="s">
        <v>2198</v>
      </c>
      <c r="Q149" t="s">
        <v>89</v>
      </c>
      <c r="R149">
        <v>135021502</v>
      </c>
      <c r="S149">
        <v>9</v>
      </c>
      <c r="T149" t="s">
        <v>2451</v>
      </c>
      <c r="U149" t="s">
        <v>2455</v>
      </c>
    </row>
    <row r="150" spans="1:21" x14ac:dyDescent="0.25">
      <c r="A150" t="str">
        <f t="shared" si="4"/>
        <v>1</v>
      </c>
      <c r="C150" t="str">
        <f t="shared" si="5"/>
        <v>40</v>
      </c>
      <c r="D150">
        <v>4002677</v>
      </c>
      <c r="E150">
        <v>1032299</v>
      </c>
      <c r="F150" t="s">
        <v>2077</v>
      </c>
      <c r="G150">
        <v>4</v>
      </c>
      <c r="H150">
        <v>1920</v>
      </c>
      <c r="I150" t="s">
        <v>2048</v>
      </c>
      <c r="J150" t="s">
        <v>2445</v>
      </c>
      <c r="K150">
        <v>1900</v>
      </c>
      <c r="L150">
        <v>1</v>
      </c>
      <c r="M150">
        <v>0</v>
      </c>
      <c r="N150">
        <v>0</v>
      </c>
      <c r="O150">
        <v>5</v>
      </c>
      <c r="P150" t="s">
        <v>2198</v>
      </c>
      <c r="Q150" t="s">
        <v>89</v>
      </c>
      <c r="R150">
        <v>135021503</v>
      </c>
      <c r="S150">
        <v>9</v>
      </c>
      <c r="T150" t="s">
        <v>2451</v>
      </c>
      <c r="U150" t="s">
        <v>2455</v>
      </c>
    </row>
    <row r="151" spans="1:21" x14ac:dyDescent="0.25">
      <c r="A151" t="str">
        <f t="shared" si="4"/>
        <v>1</v>
      </c>
      <c r="C151" t="str">
        <f t="shared" si="5"/>
        <v>40</v>
      </c>
      <c r="D151">
        <v>4002677</v>
      </c>
      <c r="E151">
        <v>1032299</v>
      </c>
      <c r="F151" t="s">
        <v>2077</v>
      </c>
      <c r="G151">
        <v>4</v>
      </c>
      <c r="H151">
        <v>1920</v>
      </c>
      <c r="I151" t="s">
        <v>2048</v>
      </c>
      <c r="J151" t="s">
        <v>2445</v>
      </c>
      <c r="K151">
        <v>1900</v>
      </c>
      <c r="L151">
        <v>1</v>
      </c>
      <c r="M151">
        <v>0</v>
      </c>
      <c r="N151">
        <v>0</v>
      </c>
      <c r="O151">
        <v>5</v>
      </c>
      <c r="P151" t="s">
        <v>2198</v>
      </c>
      <c r="Q151" t="s">
        <v>89</v>
      </c>
      <c r="R151">
        <v>135021593</v>
      </c>
      <c r="S151">
        <v>9</v>
      </c>
      <c r="T151" t="s">
        <v>2446</v>
      </c>
      <c r="U151" t="s">
        <v>2455</v>
      </c>
    </row>
    <row r="152" spans="1:21" x14ac:dyDescent="0.25">
      <c r="A152" t="str">
        <f t="shared" si="4"/>
        <v>1</v>
      </c>
      <c r="C152" t="str">
        <f t="shared" si="5"/>
        <v>40</v>
      </c>
      <c r="D152">
        <v>4002677</v>
      </c>
      <c r="E152">
        <v>1032299</v>
      </c>
      <c r="F152" t="s">
        <v>2077</v>
      </c>
      <c r="G152">
        <v>4</v>
      </c>
      <c r="H152">
        <v>1920</v>
      </c>
      <c r="I152" t="s">
        <v>2048</v>
      </c>
      <c r="J152" t="s">
        <v>2445</v>
      </c>
      <c r="K152">
        <v>1900</v>
      </c>
      <c r="L152">
        <v>1</v>
      </c>
      <c r="M152">
        <v>0</v>
      </c>
      <c r="N152">
        <v>0</v>
      </c>
      <c r="O152">
        <v>5</v>
      </c>
      <c r="P152" t="s">
        <v>2198</v>
      </c>
      <c r="Q152" t="s">
        <v>89</v>
      </c>
      <c r="R152">
        <v>135021593</v>
      </c>
      <c r="S152">
        <v>9</v>
      </c>
      <c r="T152" t="s">
        <v>2446</v>
      </c>
      <c r="U152" t="s">
        <v>2455</v>
      </c>
    </row>
    <row r="153" spans="1:21" x14ac:dyDescent="0.25">
      <c r="A153" t="str">
        <f t="shared" si="4"/>
        <v>1</v>
      </c>
      <c r="C153" t="str">
        <f t="shared" si="5"/>
        <v>40</v>
      </c>
      <c r="D153">
        <v>4002677</v>
      </c>
      <c r="E153">
        <v>1032299</v>
      </c>
      <c r="F153" t="s">
        <v>2077</v>
      </c>
      <c r="G153">
        <v>4</v>
      </c>
      <c r="H153">
        <v>1920</v>
      </c>
      <c r="I153" t="s">
        <v>2048</v>
      </c>
      <c r="J153" t="s">
        <v>2445</v>
      </c>
      <c r="K153">
        <v>1900</v>
      </c>
      <c r="L153">
        <v>1</v>
      </c>
      <c r="M153">
        <v>0</v>
      </c>
      <c r="N153">
        <v>0</v>
      </c>
      <c r="O153">
        <v>5</v>
      </c>
      <c r="P153" t="s">
        <v>2198</v>
      </c>
      <c r="Q153" t="s">
        <v>89</v>
      </c>
      <c r="R153">
        <v>135021593</v>
      </c>
      <c r="S153">
        <v>9</v>
      </c>
      <c r="T153" t="s">
        <v>2446</v>
      </c>
      <c r="U153" t="s">
        <v>2455</v>
      </c>
    </row>
    <row r="154" spans="1:21" x14ac:dyDescent="0.25">
      <c r="A154" t="str">
        <f t="shared" si="4"/>
        <v>1</v>
      </c>
      <c r="C154" t="str">
        <f t="shared" si="5"/>
        <v>40</v>
      </c>
      <c r="D154">
        <v>4002677</v>
      </c>
      <c r="E154">
        <v>1032299</v>
      </c>
      <c r="F154" t="s">
        <v>2077</v>
      </c>
      <c r="G154">
        <v>4</v>
      </c>
      <c r="H154">
        <v>1920</v>
      </c>
      <c r="I154" t="s">
        <v>2048</v>
      </c>
      <c r="J154" t="s">
        <v>2445</v>
      </c>
      <c r="K154">
        <v>1900</v>
      </c>
      <c r="L154">
        <v>1</v>
      </c>
      <c r="M154">
        <v>0</v>
      </c>
      <c r="N154">
        <v>0</v>
      </c>
      <c r="O154">
        <v>5</v>
      </c>
      <c r="P154" t="s">
        <v>2198</v>
      </c>
      <c r="Q154" t="s">
        <v>89</v>
      </c>
      <c r="R154">
        <v>135021593</v>
      </c>
      <c r="S154">
        <v>9</v>
      </c>
      <c r="T154" t="s">
        <v>2446</v>
      </c>
      <c r="U154" t="s">
        <v>2455</v>
      </c>
    </row>
    <row r="155" spans="1:21" x14ac:dyDescent="0.25">
      <c r="A155" t="str">
        <f t="shared" si="4"/>
        <v>1</v>
      </c>
      <c r="C155" t="str">
        <f t="shared" si="5"/>
        <v>40</v>
      </c>
      <c r="D155">
        <v>4002677</v>
      </c>
      <c r="E155">
        <v>1032299</v>
      </c>
      <c r="F155" t="s">
        <v>2077</v>
      </c>
      <c r="G155">
        <v>4</v>
      </c>
      <c r="H155">
        <v>1920</v>
      </c>
      <c r="I155" t="s">
        <v>2048</v>
      </c>
      <c r="J155" t="s">
        <v>2445</v>
      </c>
      <c r="K155">
        <v>1900</v>
      </c>
      <c r="L155">
        <v>1</v>
      </c>
      <c r="M155">
        <v>0</v>
      </c>
      <c r="N155">
        <v>0</v>
      </c>
      <c r="O155">
        <v>5</v>
      </c>
      <c r="P155" t="s">
        <v>2198</v>
      </c>
      <c r="Q155" t="s">
        <v>89</v>
      </c>
      <c r="R155">
        <v>135021593</v>
      </c>
      <c r="S155">
        <v>9</v>
      </c>
      <c r="T155" t="s">
        <v>2446</v>
      </c>
      <c r="U155" t="s">
        <v>2455</v>
      </c>
    </row>
    <row r="156" spans="1:21" x14ac:dyDescent="0.25">
      <c r="A156" t="str">
        <f t="shared" si="4"/>
        <v>1</v>
      </c>
      <c r="C156" t="str">
        <f t="shared" si="5"/>
        <v>40</v>
      </c>
      <c r="D156">
        <v>4002677</v>
      </c>
      <c r="E156">
        <v>1032299</v>
      </c>
      <c r="F156" t="s">
        <v>2077</v>
      </c>
      <c r="G156">
        <v>4</v>
      </c>
      <c r="H156">
        <v>1920</v>
      </c>
      <c r="I156" t="s">
        <v>2048</v>
      </c>
      <c r="J156" t="s">
        <v>2445</v>
      </c>
      <c r="K156">
        <v>1900</v>
      </c>
      <c r="L156">
        <v>1</v>
      </c>
      <c r="M156">
        <v>0</v>
      </c>
      <c r="N156">
        <v>0</v>
      </c>
      <c r="O156">
        <v>5</v>
      </c>
      <c r="P156" t="s">
        <v>2198</v>
      </c>
      <c r="Q156" t="s">
        <v>89</v>
      </c>
      <c r="R156">
        <v>135021593</v>
      </c>
      <c r="S156">
        <v>9</v>
      </c>
      <c r="T156" t="s">
        <v>2446</v>
      </c>
      <c r="U156" t="s">
        <v>2455</v>
      </c>
    </row>
    <row r="157" spans="1:21" x14ac:dyDescent="0.25">
      <c r="A157" t="str">
        <f t="shared" si="4"/>
        <v>1</v>
      </c>
      <c r="C157" t="str">
        <f t="shared" si="5"/>
        <v>40</v>
      </c>
      <c r="D157">
        <v>4002677</v>
      </c>
      <c r="E157">
        <v>1032299</v>
      </c>
      <c r="F157" t="s">
        <v>2077</v>
      </c>
      <c r="G157">
        <v>4</v>
      </c>
      <c r="H157">
        <v>1920</v>
      </c>
      <c r="I157" t="s">
        <v>2048</v>
      </c>
      <c r="J157" t="s">
        <v>2445</v>
      </c>
      <c r="K157">
        <v>1900</v>
      </c>
      <c r="L157">
        <v>1</v>
      </c>
      <c r="M157">
        <v>0</v>
      </c>
      <c r="N157">
        <v>0</v>
      </c>
      <c r="O157">
        <v>5</v>
      </c>
      <c r="P157" t="s">
        <v>2198</v>
      </c>
      <c r="Q157" t="s">
        <v>89</v>
      </c>
      <c r="R157">
        <v>135021593</v>
      </c>
      <c r="S157">
        <v>9</v>
      </c>
      <c r="T157" t="s">
        <v>2446</v>
      </c>
      <c r="U157" t="s">
        <v>2455</v>
      </c>
    </row>
    <row r="158" spans="1:21" x14ac:dyDescent="0.25">
      <c r="A158" t="str">
        <f t="shared" si="4"/>
        <v>1</v>
      </c>
      <c r="C158" t="str">
        <f t="shared" si="5"/>
        <v>40</v>
      </c>
      <c r="D158">
        <v>4002677</v>
      </c>
      <c r="E158">
        <v>1032299</v>
      </c>
      <c r="F158" t="s">
        <v>2077</v>
      </c>
      <c r="G158">
        <v>4</v>
      </c>
      <c r="H158">
        <v>1920</v>
      </c>
      <c r="I158" t="s">
        <v>2048</v>
      </c>
      <c r="J158" t="s">
        <v>2445</v>
      </c>
      <c r="K158">
        <v>1900</v>
      </c>
      <c r="L158">
        <v>1</v>
      </c>
      <c r="M158">
        <v>0</v>
      </c>
      <c r="N158">
        <v>0</v>
      </c>
      <c r="O158">
        <v>5</v>
      </c>
      <c r="P158" t="s">
        <v>2198</v>
      </c>
      <c r="Q158" t="s">
        <v>89</v>
      </c>
      <c r="R158">
        <v>135021593</v>
      </c>
      <c r="S158">
        <v>9</v>
      </c>
      <c r="T158" t="s">
        <v>2446</v>
      </c>
      <c r="U158" t="s">
        <v>2455</v>
      </c>
    </row>
    <row r="159" spans="1:21" x14ac:dyDescent="0.25">
      <c r="A159" t="str">
        <f t="shared" si="4"/>
        <v>1</v>
      </c>
      <c r="C159" t="str">
        <f t="shared" si="5"/>
        <v>40</v>
      </c>
      <c r="D159">
        <v>4002677</v>
      </c>
      <c r="E159">
        <v>1032299</v>
      </c>
      <c r="F159" t="s">
        <v>2077</v>
      </c>
      <c r="G159">
        <v>4</v>
      </c>
      <c r="H159">
        <v>1920</v>
      </c>
      <c r="I159" t="s">
        <v>2048</v>
      </c>
      <c r="J159" t="s">
        <v>2445</v>
      </c>
      <c r="K159">
        <v>1900</v>
      </c>
      <c r="L159">
        <v>1</v>
      </c>
      <c r="M159">
        <v>0</v>
      </c>
      <c r="N159">
        <v>0</v>
      </c>
      <c r="O159">
        <v>5</v>
      </c>
      <c r="P159" t="s">
        <v>2198</v>
      </c>
      <c r="Q159" t="s">
        <v>89</v>
      </c>
      <c r="R159">
        <v>135021593</v>
      </c>
      <c r="S159">
        <v>9</v>
      </c>
      <c r="T159" t="s">
        <v>2446</v>
      </c>
      <c r="U159" t="s">
        <v>2455</v>
      </c>
    </row>
    <row r="160" spans="1:21" x14ac:dyDescent="0.25">
      <c r="A160" t="str">
        <f t="shared" si="4"/>
        <v>1</v>
      </c>
      <c r="C160" t="str">
        <f t="shared" si="5"/>
        <v>40</v>
      </c>
      <c r="D160">
        <v>4002677</v>
      </c>
      <c r="E160">
        <v>1032299</v>
      </c>
      <c r="F160" t="s">
        <v>2077</v>
      </c>
      <c r="G160">
        <v>4</v>
      </c>
      <c r="H160">
        <v>1920</v>
      </c>
      <c r="I160" t="s">
        <v>2048</v>
      </c>
      <c r="J160" t="s">
        <v>2445</v>
      </c>
      <c r="K160">
        <v>1900</v>
      </c>
      <c r="L160">
        <v>1</v>
      </c>
      <c r="M160">
        <v>0</v>
      </c>
      <c r="N160">
        <v>0</v>
      </c>
      <c r="O160">
        <v>5</v>
      </c>
      <c r="P160" t="s">
        <v>2198</v>
      </c>
      <c r="Q160" t="s">
        <v>89</v>
      </c>
      <c r="R160">
        <v>135021593</v>
      </c>
      <c r="S160">
        <v>9</v>
      </c>
      <c r="T160" t="s">
        <v>2446</v>
      </c>
      <c r="U160" t="s">
        <v>2455</v>
      </c>
    </row>
    <row r="161" spans="1:21" x14ac:dyDescent="0.25">
      <c r="A161" t="str">
        <f t="shared" si="4"/>
        <v>1</v>
      </c>
      <c r="C161" t="str">
        <f t="shared" si="5"/>
        <v>40</v>
      </c>
      <c r="D161">
        <v>4002677</v>
      </c>
      <c r="E161">
        <v>1032299</v>
      </c>
      <c r="F161" t="s">
        <v>2077</v>
      </c>
      <c r="G161">
        <v>4</v>
      </c>
      <c r="H161">
        <v>1920</v>
      </c>
      <c r="I161" t="s">
        <v>2048</v>
      </c>
      <c r="J161" t="s">
        <v>2445</v>
      </c>
      <c r="K161">
        <v>1900</v>
      </c>
      <c r="L161">
        <v>1</v>
      </c>
      <c r="M161">
        <v>0</v>
      </c>
      <c r="N161">
        <v>0</v>
      </c>
      <c r="O161">
        <v>5</v>
      </c>
      <c r="P161" t="s">
        <v>2198</v>
      </c>
      <c r="Q161" t="s">
        <v>89</v>
      </c>
      <c r="R161">
        <v>135021593</v>
      </c>
      <c r="S161">
        <v>9</v>
      </c>
      <c r="T161" t="s">
        <v>2446</v>
      </c>
      <c r="U161" t="s">
        <v>2455</v>
      </c>
    </row>
    <row r="162" spans="1:21" x14ac:dyDescent="0.25">
      <c r="A162" t="str">
        <f t="shared" si="4"/>
        <v>1</v>
      </c>
      <c r="C162" t="str">
        <f t="shared" si="5"/>
        <v>40</v>
      </c>
      <c r="D162">
        <v>4002677</v>
      </c>
      <c r="E162">
        <v>1032299</v>
      </c>
      <c r="F162" t="s">
        <v>2077</v>
      </c>
      <c r="G162">
        <v>4</v>
      </c>
      <c r="H162">
        <v>1920</v>
      </c>
      <c r="I162" t="s">
        <v>2048</v>
      </c>
      <c r="J162" t="s">
        <v>2445</v>
      </c>
      <c r="K162">
        <v>1900</v>
      </c>
      <c r="L162">
        <v>1</v>
      </c>
      <c r="M162">
        <v>0</v>
      </c>
      <c r="N162">
        <v>0</v>
      </c>
      <c r="O162">
        <v>5</v>
      </c>
      <c r="P162" t="s">
        <v>2198</v>
      </c>
      <c r="Q162" t="s">
        <v>89</v>
      </c>
      <c r="R162">
        <v>135021593</v>
      </c>
      <c r="S162">
        <v>9</v>
      </c>
      <c r="T162" t="s">
        <v>2446</v>
      </c>
      <c r="U162" t="s">
        <v>2455</v>
      </c>
    </row>
    <row r="163" spans="1:21" x14ac:dyDescent="0.25">
      <c r="A163" t="str">
        <f t="shared" si="4"/>
        <v>1</v>
      </c>
      <c r="C163" t="str">
        <f t="shared" si="5"/>
        <v>40</v>
      </c>
      <c r="D163">
        <v>4002677</v>
      </c>
      <c r="E163">
        <v>1032299</v>
      </c>
      <c r="F163" t="s">
        <v>2077</v>
      </c>
      <c r="G163">
        <v>4</v>
      </c>
      <c r="H163">
        <v>1920</v>
      </c>
      <c r="I163" t="s">
        <v>2048</v>
      </c>
      <c r="J163" t="s">
        <v>2445</v>
      </c>
      <c r="K163">
        <v>1900</v>
      </c>
      <c r="L163">
        <v>1</v>
      </c>
      <c r="M163">
        <v>0</v>
      </c>
      <c r="N163">
        <v>0</v>
      </c>
      <c r="O163">
        <v>5</v>
      </c>
      <c r="P163" t="s">
        <v>2198</v>
      </c>
      <c r="Q163" t="s">
        <v>89</v>
      </c>
      <c r="R163">
        <v>135021593</v>
      </c>
      <c r="S163">
        <v>9</v>
      </c>
      <c r="T163" t="s">
        <v>2446</v>
      </c>
      <c r="U163" t="s">
        <v>2455</v>
      </c>
    </row>
    <row r="164" spans="1:21" x14ac:dyDescent="0.25">
      <c r="A164" t="str">
        <f t="shared" si="4"/>
        <v>1</v>
      </c>
      <c r="C164" t="str">
        <f t="shared" si="5"/>
        <v>40</v>
      </c>
      <c r="D164">
        <v>4002677</v>
      </c>
      <c r="E164">
        <v>1032299</v>
      </c>
      <c r="F164" t="s">
        <v>2077</v>
      </c>
      <c r="G164">
        <v>4</v>
      </c>
      <c r="H164">
        <v>1920</v>
      </c>
      <c r="I164" t="s">
        <v>2048</v>
      </c>
      <c r="J164" t="s">
        <v>2445</v>
      </c>
      <c r="K164">
        <v>1900</v>
      </c>
      <c r="L164">
        <v>1</v>
      </c>
      <c r="M164">
        <v>0</v>
      </c>
      <c r="N164">
        <v>0</v>
      </c>
      <c r="O164">
        <v>5</v>
      </c>
      <c r="P164" t="s">
        <v>2198</v>
      </c>
      <c r="Q164" t="s">
        <v>89</v>
      </c>
      <c r="R164">
        <v>135021593</v>
      </c>
      <c r="S164">
        <v>9</v>
      </c>
      <c r="T164" t="s">
        <v>2446</v>
      </c>
      <c r="U164" t="s">
        <v>2455</v>
      </c>
    </row>
    <row r="165" spans="1:21" x14ac:dyDescent="0.25">
      <c r="A165" t="str">
        <f t="shared" si="4"/>
        <v>1</v>
      </c>
      <c r="C165" t="str">
        <f t="shared" si="5"/>
        <v>40</v>
      </c>
      <c r="D165">
        <v>4002677</v>
      </c>
      <c r="E165">
        <v>1032299</v>
      </c>
      <c r="F165" t="s">
        <v>2077</v>
      </c>
      <c r="G165">
        <v>4</v>
      </c>
      <c r="H165">
        <v>1920</v>
      </c>
      <c r="I165" t="s">
        <v>2048</v>
      </c>
      <c r="J165" t="s">
        <v>2445</v>
      </c>
      <c r="K165">
        <v>1900</v>
      </c>
      <c r="L165">
        <v>1</v>
      </c>
      <c r="M165">
        <v>0</v>
      </c>
      <c r="N165">
        <v>0</v>
      </c>
      <c r="O165">
        <v>5</v>
      </c>
      <c r="P165" t="s">
        <v>2198</v>
      </c>
      <c r="Q165" t="s">
        <v>89</v>
      </c>
      <c r="R165">
        <v>135021593</v>
      </c>
      <c r="S165">
        <v>9</v>
      </c>
      <c r="T165" t="s">
        <v>2446</v>
      </c>
      <c r="U165" t="s">
        <v>2455</v>
      </c>
    </row>
    <row r="166" spans="1:21" x14ac:dyDescent="0.25">
      <c r="A166" t="str">
        <f t="shared" si="4"/>
        <v>1</v>
      </c>
      <c r="C166" t="str">
        <f t="shared" si="5"/>
        <v>40</v>
      </c>
      <c r="D166">
        <v>4002677</v>
      </c>
      <c r="E166">
        <v>1032299</v>
      </c>
      <c r="F166" t="s">
        <v>2077</v>
      </c>
      <c r="G166">
        <v>4</v>
      </c>
      <c r="H166">
        <v>1920</v>
      </c>
      <c r="I166" t="s">
        <v>2048</v>
      </c>
      <c r="J166" t="s">
        <v>2445</v>
      </c>
      <c r="K166">
        <v>1900</v>
      </c>
      <c r="L166">
        <v>1</v>
      </c>
      <c r="M166">
        <v>0</v>
      </c>
      <c r="N166">
        <v>0</v>
      </c>
      <c r="O166">
        <v>5</v>
      </c>
      <c r="P166" t="s">
        <v>2198</v>
      </c>
      <c r="Q166" t="s">
        <v>89</v>
      </c>
      <c r="R166">
        <v>135021593</v>
      </c>
      <c r="S166">
        <v>9</v>
      </c>
      <c r="T166" t="s">
        <v>2446</v>
      </c>
      <c r="U166" t="s">
        <v>2455</v>
      </c>
    </row>
    <row r="167" spans="1:21" x14ac:dyDescent="0.25">
      <c r="A167" t="str">
        <f t="shared" si="4"/>
        <v>1</v>
      </c>
      <c r="C167" t="str">
        <f t="shared" si="5"/>
        <v>40</v>
      </c>
      <c r="D167">
        <v>4002677</v>
      </c>
      <c r="E167">
        <v>1032299</v>
      </c>
      <c r="F167" t="s">
        <v>2077</v>
      </c>
      <c r="G167">
        <v>4</v>
      </c>
      <c r="H167">
        <v>1920</v>
      </c>
      <c r="I167" t="s">
        <v>2048</v>
      </c>
      <c r="J167" t="s">
        <v>2445</v>
      </c>
      <c r="K167">
        <v>1900</v>
      </c>
      <c r="L167">
        <v>1</v>
      </c>
      <c r="M167">
        <v>0</v>
      </c>
      <c r="N167">
        <v>0</v>
      </c>
      <c r="O167">
        <v>5</v>
      </c>
      <c r="P167" t="s">
        <v>2198</v>
      </c>
      <c r="Q167" t="s">
        <v>89</v>
      </c>
      <c r="R167">
        <v>135021593</v>
      </c>
      <c r="S167">
        <v>9</v>
      </c>
      <c r="T167" t="s">
        <v>2446</v>
      </c>
      <c r="U167" t="s">
        <v>2455</v>
      </c>
    </row>
    <row r="168" spans="1:21" x14ac:dyDescent="0.25">
      <c r="A168" t="str">
        <f t="shared" si="4"/>
        <v>1</v>
      </c>
      <c r="C168" t="str">
        <f t="shared" si="5"/>
        <v>40</v>
      </c>
      <c r="D168">
        <v>4002677</v>
      </c>
      <c r="E168">
        <v>1032299</v>
      </c>
      <c r="F168" t="s">
        <v>2077</v>
      </c>
      <c r="G168">
        <v>4</v>
      </c>
      <c r="H168">
        <v>1920</v>
      </c>
      <c r="I168" t="s">
        <v>2048</v>
      </c>
      <c r="J168" t="s">
        <v>2445</v>
      </c>
      <c r="K168">
        <v>1900</v>
      </c>
      <c r="L168">
        <v>1</v>
      </c>
      <c r="M168">
        <v>0</v>
      </c>
      <c r="N168">
        <v>0</v>
      </c>
      <c r="O168">
        <v>5</v>
      </c>
      <c r="P168" t="s">
        <v>2198</v>
      </c>
      <c r="Q168" t="s">
        <v>89</v>
      </c>
      <c r="R168">
        <v>135021593</v>
      </c>
      <c r="S168">
        <v>9</v>
      </c>
      <c r="T168" t="s">
        <v>2446</v>
      </c>
      <c r="U168" t="s">
        <v>2455</v>
      </c>
    </row>
    <row r="169" spans="1:21" x14ac:dyDescent="0.25">
      <c r="A169" t="str">
        <f t="shared" si="4"/>
        <v>1</v>
      </c>
      <c r="C169" t="str">
        <f t="shared" si="5"/>
        <v>40</v>
      </c>
      <c r="D169">
        <v>4002677</v>
      </c>
      <c r="E169">
        <v>1053311</v>
      </c>
      <c r="F169" t="s">
        <v>2077</v>
      </c>
      <c r="G169">
        <v>49</v>
      </c>
      <c r="H169">
        <v>1920</v>
      </c>
      <c r="I169" t="s">
        <v>2048</v>
      </c>
      <c r="J169" t="s">
        <v>2445</v>
      </c>
      <c r="K169">
        <v>1900</v>
      </c>
      <c r="L169">
        <v>1</v>
      </c>
      <c r="M169">
        <v>0</v>
      </c>
      <c r="N169">
        <v>0</v>
      </c>
      <c r="O169">
        <v>10</v>
      </c>
      <c r="P169" t="s">
        <v>2198</v>
      </c>
      <c r="Q169" t="s">
        <v>89</v>
      </c>
      <c r="R169">
        <v>135021619</v>
      </c>
      <c r="S169">
        <v>9</v>
      </c>
      <c r="T169" t="s">
        <v>2446</v>
      </c>
      <c r="U169" t="s">
        <v>2455</v>
      </c>
    </row>
    <row r="170" spans="1:21" x14ac:dyDescent="0.25">
      <c r="A170" t="str">
        <f t="shared" si="4"/>
        <v>1</v>
      </c>
      <c r="C170" t="str">
        <f t="shared" si="5"/>
        <v>40</v>
      </c>
      <c r="D170">
        <v>4002677</v>
      </c>
      <c r="E170">
        <v>1055351</v>
      </c>
      <c r="F170" t="s">
        <v>2075</v>
      </c>
      <c r="G170">
        <v>10</v>
      </c>
      <c r="H170">
        <v>1920</v>
      </c>
      <c r="I170" t="s">
        <v>2048</v>
      </c>
      <c r="J170" t="s">
        <v>2445</v>
      </c>
      <c r="K170">
        <v>1900</v>
      </c>
      <c r="L170">
        <v>1</v>
      </c>
      <c r="M170">
        <v>0</v>
      </c>
      <c r="N170">
        <v>0</v>
      </c>
      <c r="O170">
        <v>10</v>
      </c>
      <c r="P170" t="s">
        <v>2198</v>
      </c>
      <c r="Q170" t="s">
        <v>89</v>
      </c>
      <c r="R170">
        <v>135021620</v>
      </c>
      <c r="S170">
        <v>9</v>
      </c>
      <c r="T170" t="s">
        <v>2446</v>
      </c>
      <c r="U170" t="s">
        <v>2455</v>
      </c>
    </row>
    <row r="171" spans="1:21" x14ac:dyDescent="0.25">
      <c r="A171" t="str">
        <f t="shared" si="4"/>
        <v>1</v>
      </c>
      <c r="C171" t="str">
        <f t="shared" si="5"/>
        <v>40</v>
      </c>
      <c r="D171">
        <v>4002677</v>
      </c>
      <c r="E171">
        <v>1184583</v>
      </c>
      <c r="F171" t="s">
        <v>2077</v>
      </c>
      <c r="G171">
        <v>4</v>
      </c>
      <c r="H171">
        <v>1920</v>
      </c>
      <c r="I171" t="s">
        <v>2048</v>
      </c>
      <c r="J171" t="s">
        <v>2445</v>
      </c>
      <c r="K171">
        <v>1900</v>
      </c>
      <c r="L171">
        <v>1</v>
      </c>
      <c r="M171">
        <v>0</v>
      </c>
      <c r="N171">
        <v>0</v>
      </c>
      <c r="O171">
        <v>15</v>
      </c>
      <c r="P171" t="s">
        <v>2198</v>
      </c>
      <c r="Q171" t="s">
        <v>89</v>
      </c>
      <c r="R171">
        <v>135021632</v>
      </c>
      <c r="S171">
        <v>9</v>
      </c>
      <c r="T171" t="s">
        <v>2446</v>
      </c>
      <c r="U171" t="s">
        <v>2455</v>
      </c>
    </row>
    <row r="172" spans="1:21" x14ac:dyDescent="0.25">
      <c r="A172" t="str">
        <f t="shared" si="4"/>
        <v>1</v>
      </c>
      <c r="C172" t="str">
        <f t="shared" si="5"/>
        <v>40</v>
      </c>
      <c r="D172">
        <v>4002677</v>
      </c>
      <c r="E172">
        <v>1223079</v>
      </c>
      <c r="F172" t="s">
        <v>2077</v>
      </c>
      <c r="G172">
        <v>6</v>
      </c>
      <c r="H172">
        <v>1920</v>
      </c>
      <c r="I172" t="s">
        <v>2048</v>
      </c>
      <c r="J172" t="s">
        <v>2445</v>
      </c>
      <c r="K172">
        <v>1900</v>
      </c>
      <c r="L172">
        <v>1</v>
      </c>
      <c r="M172">
        <v>0</v>
      </c>
      <c r="N172">
        <v>0</v>
      </c>
      <c r="O172">
        <v>15</v>
      </c>
      <c r="P172" t="s">
        <v>2198</v>
      </c>
      <c r="Q172" t="s">
        <v>89</v>
      </c>
      <c r="R172">
        <v>135021633</v>
      </c>
      <c r="S172">
        <v>9</v>
      </c>
      <c r="T172" t="s">
        <v>2446</v>
      </c>
      <c r="U172" t="s">
        <v>2455</v>
      </c>
    </row>
    <row r="173" spans="1:21" x14ac:dyDescent="0.25">
      <c r="A173" t="str">
        <f t="shared" si="4"/>
        <v>1</v>
      </c>
      <c r="C173" t="str">
        <f t="shared" si="5"/>
        <v>40</v>
      </c>
      <c r="D173">
        <v>506246</v>
      </c>
      <c r="E173">
        <v>1051835</v>
      </c>
      <c r="F173" t="s">
        <v>2075</v>
      </c>
      <c r="G173">
        <v>9</v>
      </c>
      <c r="H173">
        <v>1920</v>
      </c>
      <c r="I173" t="s">
        <v>2046</v>
      </c>
      <c r="J173" t="s">
        <v>2445</v>
      </c>
      <c r="K173">
        <v>1900</v>
      </c>
      <c r="L173">
        <v>1</v>
      </c>
      <c r="M173">
        <v>3.05</v>
      </c>
      <c r="N173">
        <v>0</v>
      </c>
      <c r="O173">
        <v>1</v>
      </c>
      <c r="P173" t="s">
        <v>2198</v>
      </c>
      <c r="Q173" t="s">
        <v>89</v>
      </c>
      <c r="R173">
        <v>135021612</v>
      </c>
      <c r="S173">
        <v>9</v>
      </c>
      <c r="T173" t="s">
        <v>2446</v>
      </c>
      <c r="U173" t="s">
        <v>2456</v>
      </c>
    </row>
    <row r="174" spans="1:21" x14ac:dyDescent="0.25">
      <c r="A174" t="str">
        <f t="shared" si="4"/>
        <v>1</v>
      </c>
      <c r="C174" t="str">
        <f t="shared" si="5"/>
        <v>40</v>
      </c>
      <c r="D174">
        <v>506246</v>
      </c>
      <c r="E174">
        <v>1051835</v>
      </c>
      <c r="F174" t="s">
        <v>2075</v>
      </c>
      <c r="G174">
        <v>9</v>
      </c>
      <c r="H174">
        <v>1920</v>
      </c>
      <c r="I174" t="s">
        <v>2046</v>
      </c>
      <c r="J174" t="s">
        <v>2445</v>
      </c>
      <c r="K174">
        <v>1900</v>
      </c>
      <c r="L174">
        <v>1</v>
      </c>
      <c r="M174">
        <v>6.1</v>
      </c>
      <c r="N174">
        <v>0</v>
      </c>
      <c r="O174">
        <v>2</v>
      </c>
      <c r="P174" t="s">
        <v>2198</v>
      </c>
      <c r="Q174" t="s">
        <v>89</v>
      </c>
      <c r="R174">
        <v>135021616</v>
      </c>
      <c r="S174">
        <v>9</v>
      </c>
      <c r="T174" t="s">
        <v>2446</v>
      </c>
      <c r="U174" t="s">
        <v>2456</v>
      </c>
    </row>
    <row r="175" spans="1:21" x14ac:dyDescent="0.25">
      <c r="A175" t="str">
        <f t="shared" si="4"/>
        <v>1</v>
      </c>
      <c r="C175" t="str">
        <f t="shared" si="5"/>
        <v>40</v>
      </c>
      <c r="D175">
        <v>506246</v>
      </c>
      <c r="E175">
        <v>1431136</v>
      </c>
      <c r="F175" t="s">
        <v>2075</v>
      </c>
      <c r="G175">
        <v>9</v>
      </c>
      <c r="H175">
        <v>1920</v>
      </c>
      <c r="I175" t="s">
        <v>2046</v>
      </c>
      <c r="J175" t="s">
        <v>2445</v>
      </c>
      <c r="K175">
        <v>1900</v>
      </c>
      <c r="L175">
        <v>1</v>
      </c>
      <c r="M175">
        <v>6.1</v>
      </c>
      <c r="N175">
        <v>0</v>
      </c>
      <c r="O175">
        <v>2</v>
      </c>
      <c r="P175" t="s">
        <v>2198</v>
      </c>
      <c r="Q175" t="s">
        <v>89</v>
      </c>
      <c r="R175">
        <v>135021639</v>
      </c>
      <c r="S175">
        <v>9</v>
      </c>
      <c r="T175" t="s">
        <v>2446</v>
      </c>
      <c r="U175" t="s">
        <v>2456</v>
      </c>
    </row>
    <row r="176" spans="1:21" x14ac:dyDescent="0.25">
      <c r="A176" t="str">
        <f t="shared" si="4"/>
        <v>1</v>
      </c>
      <c r="C176" t="str">
        <f t="shared" si="5"/>
        <v>40</v>
      </c>
      <c r="D176">
        <v>2013058</v>
      </c>
      <c r="E176">
        <v>1044095</v>
      </c>
      <c r="F176" t="s">
        <v>2077</v>
      </c>
      <c r="G176">
        <v>6</v>
      </c>
      <c r="H176">
        <v>1920</v>
      </c>
      <c r="I176" t="s">
        <v>2048</v>
      </c>
      <c r="J176" t="s">
        <v>2445</v>
      </c>
      <c r="K176">
        <v>1900</v>
      </c>
      <c r="L176">
        <v>1</v>
      </c>
      <c r="M176">
        <v>7.21</v>
      </c>
      <c r="N176">
        <v>0</v>
      </c>
      <c r="O176">
        <v>1</v>
      </c>
      <c r="P176" t="s">
        <v>2198</v>
      </c>
      <c r="Q176" t="s">
        <v>89</v>
      </c>
      <c r="R176">
        <v>135021523</v>
      </c>
      <c r="S176">
        <v>9</v>
      </c>
      <c r="T176" t="s">
        <v>2451</v>
      </c>
      <c r="U176" t="s">
        <v>2457</v>
      </c>
    </row>
    <row r="177" spans="1:21" x14ac:dyDescent="0.25">
      <c r="A177" t="str">
        <f t="shared" si="4"/>
        <v>1</v>
      </c>
      <c r="C177" t="str">
        <f t="shared" si="5"/>
        <v>40</v>
      </c>
      <c r="D177">
        <v>2013058</v>
      </c>
      <c r="E177">
        <v>1201488</v>
      </c>
      <c r="F177" t="s">
        <v>2077</v>
      </c>
      <c r="G177">
        <v>6</v>
      </c>
      <c r="H177">
        <v>1920</v>
      </c>
      <c r="I177" t="s">
        <v>2048</v>
      </c>
      <c r="J177" t="s">
        <v>2445</v>
      </c>
      <c r="K177">
        <v>1900</v>
      </c>
      <c r="L177">
        <v>1</v>
      </c>
      <c r="M177">
        <v>7.21</v>
      </c>
      <c r="N177">
        <v>0</v>
      </c>
      <c r="O177">
        <v>1</v>
      </c>
      <c r="P177" t="s">
        <v>2198</v>
      </c>
      <c r="Q177" t="s">
        <v>89</v>
      </c>
      <c r="R177">
        <v>135021555</v>
      </c>
      <c r="S177">
        <v>9</v>
      </c>
      <c r="T177" t="s">
        <v>2451</v>
      </c>
      <c r="U177" t="s">
        <v>2457</v>
      </c>
    </row>
    <row r="178" spans="1:21" x14ac:dyDescent="0.25">
      <c r="A178" t="str">
        <f t="shared" si="4"/>
        <v>1</v>
      </c>
      <c r="C178" t="str">
        <f t="shared" si="5"/>
        <v>40</v>
      </c>
      <c r="D178">
        <v>505264</v>
      </c>
      <c r="E178">
        <v>1040698</v>
      </c>
      <c r="F178" t="s">
        <v>2075</v>
      </c>
      <c r="G178">
        <v>10</v>
      </c>
      <c r="H178">
        <v>1920</v>
      </c>
      <c r="I178" t="s">
        <v>2048</v>
      </c>
      <c r="J178" t="s">
        <v>2445</v>
      </c>
      <c r="K178">
        <v>1900</v>
      </c>
      <c r="L178">
        <v>1</v>
      </c>
      <c r="M178">
        <v>9.58</v>
      </c>
      <c r="N178">
        <v>0</v>
      </c>
      <c r="O178">
        <v>2</v>
      </c>
      <c r="P178" t="s">
        <v>2198</v>
      </c>
      <c r="Q178" t="s">
        <v>89</v>
      </c>
      <c r="R178">
        <v>135021602</v>
      </c>
      <c r="S178">
        <v>9</v>
      </c>
      <c r="T178" t="s">
        <v>2446</v>
      </c>
      <c r="U178" t="s">
        <v>2458</v>
      </c>
    </row>
    <row r="179" spans="1:21" x14ac:dyDescent="0.25">
      <c r="A179" t="str">
        <f t="shared" si="4"/>
        <v>1</v>
      </c>
      <c r="C179" t="str">
        <f t="shared" si="5"/>
        <v>40</v>
      </c>
      <c r="D179">
        <v>505240</v>
      </c>
      <c r="E179">
        <v>1051835</v>
      </c>
      <c r="F179" t="s">
        <v>2075</v>
      </c>
      <c r="G179">
        <v>9</v>
      </c>
      <c r="H179">
        <v>1920</v>
      </c>
      <c r="I179" t="s">
        <v>2046</v>
      </c>
      <c r="J179" t="s">
        <v>2445</v>
      </c>
      <c r="K179">
        <v>1900</v>
      </c>
      <c r="L179">
        <v>1</v>
      </c>
      <c r="M179">
        <v>12.36</v>
      </c>
      <c r="N179">
        <v>0</v>
      </c>
      <c r="O179">
        <v>1</v>
      </c>
      <c r="P179" t="s">
        <v>2198</v>
      </c>
      <c r="Q179" t="s">
        <v>89</v>
      </c>
      <c r="R179">
        <v>135021615</v>
      </c>
      <c r="S179">
        <v>9</v>
      </c>
      <c r="T179" t="s">
        <v>2446</v>
      </c>
      <c r="U179" t="s">
        <v>2459</v>
      </c>
    </row>
    <row r="180" spans="1:21" x14ac:dyDescent="0.25">
      <c r="A180" t="str">
        <f t="shared" si="4"/>
        <v>1</v>
      </c>
      <c r="C180" t="str">
        <f t="shared" si="5"/>
        <v>40</v>
      </c>
      <c r="D180">
        <v>1104469</v>
      </c>
      <c r="E180">
        <v>1046189</v>
      </c>
      <c r="F180" t="s">
        <v>2077</v>
      </c>
      <c r="G180">
        <v>6</v>
      </c>
      <c r="H180">
        <v>1920</v>
      </c>
      <c r="I180" t="s">
        <v>2048</v>
      </c>
      <c r="J180" t="s">
        <v>2445</v>
      </c>
      <c r="K180">
        <v>1900</v>
      </c>
      <c r="L180">
        <v>1</v>
      </c>
      <c r="M180">
        <v>12.7</v>
      </c>
      <c r="N180">
        <v>45</v>
      </c>
      <c r="O180">
        <v>5</v>
      </c>
      <c r="P180" t="s">
        <v>2198</v>
      </c>
      <c r="Q180" t="s">
        <v>89</v>
      </c>
      <c r="R180">
        <v>135021605</v>
      </c>
      <c r="S180">
        <v>9</v>
      </c>
      <c r="T180" t="s">
        <v>2446</v>
      </c>
      <c r="U180" t="s">
        <v>2460</v>
      </c>
    </row>
    <row r="181" spans="1:21" x14ac:dyDescent="0.25">
      <c r="A181" t="str">
        <f t="shared" si="4"/>
        <v>1</v>
      </c>
      <c r="C181" t="str">
        <f t="shared" si="5"/>
        <v>40</v>
      </c>
      <c r="D181">
        <v>1110128</v>
      </c>
      <c r="E181">
        <v>1096053</v>
      </c>
      <c r="F181" t="s">
        <v>2075</v>
      </c>
      <c r="G181">
        <v>9</v>
      </c>
      <c r="H181">
        <v>1920</v>
      </c>
      <c r="I181" t="s">
        <v>2046</v>
      </c>
      <c r="J181" t="s">
        <v>2445</v>
      </c>
      <c r="K181">
        <v>1900</v>
      </c>
      <c r="L181">
        <v>1</v>
      </c>
      <c r="M181">
        <v>12.8</v>
      </c>
      <c r="N181">
        <v>0</v>
      </c>
      <c r="O181">
        <v>5</v>
      </c>
      <c r="P181" t="s">
        <v>2198</v>
      </c>
      <c r="Q181" t="s">
        <v>89</v>
      </c>
      <c r="R181">
        <v>135021547</v>
      </c>
      <c r="S181">
        <v>9</v>
      </c>
      <c r="T181" t="s">
        <v>2451</v>
      </c>
      <c r="U181" t="s">
        <v>2461</v>
      </c>
    </row>
    <row r="182" spans="1:21" x14ac:dyDescent="0.25">
      <c r="A182" t="str">
        <f t="shared" si="4"/>
        <v>1</v>
      </c>
      <c r="C182" t="str">
        <f t="shared" si="5"/>
        <v>40</v>
      </c>
      <c r="D182">
        <v>2013058</v>
      </c>
      <c r="E182">
        <v>1032299</v>
      </c>
      <c r="F182" t="s">
        <v>2077</v>
      </c>
      <c r="G182">
        <v>4</v>
      </c>
      <c r="H182">
        <v>1920</v>
      </c>
      <c r="I182" t="s">
        <v>2048</v>
      </c>
      <c r="J182" t="s">
        <v>2445</v>
      </c>
      <c r="K182">
        <v>1900</v>
      </c>
      <c r="L182">
        <v>1</v>
      </c>
      <c r="M182">
        <v>13.98</v>
      </c>
      <c r="N182">
        <v>0</v>
      </c>
      <c r="O182">
        <v>2</v>
      </c>
      <c r="P182" t="s">
        <v>2198</v>
      </c>
      <c r="Q182" t="s">
        <v>89</v>
      </c>
      <c r="R182">
        <v>135021594</v>
      </c>
      <c r="S182">
        <v>9</v>
      </c>
      <c r="T182" t="s">
        <v>2446</v>
      </c>
      <c r="U182" t="s">
        <v>2457</v>
      </c>
    </row>
    <row r="183" spans="1:21" x14ac:dyDescent="0.25">
      <c r="A183" t="str">
        <f t="shared" si="4"/>
        <v>1</v>
      </c>
      <c r="C183" t="str">
        <f t="shared" si="5"/>
        <v>40</v>
      </c>
      <c r="D183">
        <v>2013058</v>
      </c>
      <c r="E183">
        <v>1032299</v>
      </c>
      <c r="F183" t="s">
        <v>2077</v>
      </c>
      <c r="G183">
        <v>4</v>
      </c>
      <c r="H183">
        <v>1920</v>
      </c>
      <c r="I183" t="s">
        <v>2048</v>
      </c>
      <c r="J183" t="s">
        <v>2445</v>
      </c>
      <c r="K183">
        <v>1900</v>
      </c>
      <c r="L183">
        <v>1</v>
      </c>
      <c r="M183">
        <v>13.98</v>
      </c>
      <c r="N183">
        <v>0</v>
      </c>
      <c r="O183">
        <v>2</v>
      </c>
      <c r="P183" t="s">
        <v>2198</v>
      </c>
      <c r="Q183" t="s">
        <v>89</v>
      </c>
      <c r="R183">
        <v>135021594</v>
      </c>
      <c r="S183">
        <v>9</v>
      </c>
      <c r="T183" t="s">
        <v>2446</v>
      </c>
      <c r="U183" t="s">
        <v>2457</v>
      </c>
    </row>
    <row r="184" spans="1:21" x14ac:dyDescent="0.25">
      <c r="A184" t="str">
        <f t="shared" si="4"/>
        <v>1</v>
      </c>
      <c r="C184" t="str">
        <f t="shared" si="5"/>
        <v>40</v>
      </c>
      <c r="D184">
        <v>2013058</v>
      </c>
      <c r="E184">
        <v>1055351</v>
      </c>
      <c r="F184" t="s">
        <v>2075</v>
      </c>
      <c r="G184">
        <v>10</v>
      </c>
      <c r="H184">
        <v>1920</v>
      </c>
      <c r="I184" t="s">
        <v>2048</v>
      </c>
      <c r="J184" t="s">
        <v>2445</v>
      </c>
      <c r="K184">
        <v>1900</v>
      </c>
      <c r="L184">
        <v>1</v>
      </c>
      <c r="M184">
        <v>14.42</v>
      </c>
      <c r="N184">
        <v>0</v>
      </c>
      <c r="O184">
        <v>2</v>
      </c>
      <c r="P184" t="s">
        <v>2198</v>
      </c>
      <c r="Q184" t="s">
        <v>89</v>
      </c>
      <c r="R184">
        <v>135021620</v>
      </c>
      <c r="S184">
        <v>9</v>
      </c>
      <c r="T184" t="s">
        <v>2446</v>
      </c>
      <c r="U184" t="s">
        <v>2457</v>
      </c>
    </row>
    <row r="185" spans="1:21" x14ac:dyDescent="0.25">
      <c r="A185" t="str">
        <f t="shared" si="4"/>
        <v>1</v>
      </c>
      <c r="C185" t="str">
        <f t="shared" si="5"/>
        <v>40</v>
      </c>
      <c r="D185">
        <v>2013058</v>
      </c>
      <c r="E185">
        <v>1060350</v>
      </c>
      <c r="F185" t="s">
        <v>2077</v>
      </c>
      <c r="G185">
        <v>6</v>
      </c>
      <c r="H185">
        <v>1920</v>
      </c>
      <c r="I185" t="s">
        <v>2048</v>
      </c>
      <c r="J185" t="s">
        <v>2445</v>
      </c>
      <c r="K185">
        <v>1900</v>
      </c>
      <c r="L185">
        <v>1</v>
      </c>
      <c r="M185">
        <v>14.42</v>
      </c>
      <c r="N185">
        <v>0</v>
      </c>
      <c r="O185">
        <v>2</v>
      </c>
      <c r="P185" t="s">
        <v>2198</v>
      </c>
      <c r="Q185" t="s">
        <v>89</v>
      </c>
      <c r="R185">
        <v>135021539</v>
      </c>
      <c r="S185">
        <v>9</v>
      </c>
      <c r="T185" t="s">
        <v>2451</v>
      </c>
      <c r="U185" t="s">
        <v>2457</v>
      </c>
    </row>
    <row r="186" spans="1:21" x14ac:dyDescent="0.25">
      <c r="A186" t="str">
        <f t="shared" si="4"/>
        <v>1</v>
      </c>
      <c r="C186" t="str">
        <f t="shared" si="5"/>
        <v>40</v>
      </c>
      <c r="D186">
        <v>1107018</v>
      </c>
      <c r="E186">
        <v>1428602</v>
      </c>
      <c r="F186" t="s">
        <v>2075</v>
      </c>
      <c r="G186">
        <v>10</v>
      </c>
      <c r="H186">
        <v>1920</v>
      </c>
      <c r="I186" t="s">
        <v>2048</v>
      </c>
      <c r="J186" t="s">
        <v>2445</v>
      </c>
      <c r="K186">
        <v>1900</v>
      </c>
      <c r="L186">
        <v>1</v>
      </c>
      <c r="M186">
        <v>14.84</v>
      </c>
      <c r="N186">
        <v>2.41</v>
      </c>
      <c r="O186">
        <v>2</v>
      </c>
      <c r="P186" t="s">
        <v>2198</v>
      </c>
      <c r="Q186" t="s">
        <v>89</v>
      </c>
      <c r="R186">
        <v>135021569</v>
      </c>
      <c r="S186">
        <v>9</v>
      </c>
      <c r="T186" t="s">
        <v>2451</v>
      </c>
      <c r="U186" t="s">
        <v>2450</v>
      </c>
    </row>
    <row r="187" spans="1:21" x14ac:dyDescent="0.25">
      <c r="A187" t="str">
        <f t="shared" si="4"/>
        <v>1</v>
      </c>
      <c r="C187" t="str">
        <f t="shared" si="5"/>
        <v>40</v>
      </c>
      <c r="D187">
        <v>505240</v>
      </c>
      <c r="E187">
        <v>1038679</v>
      </c>
      <c r="F187" t="s">
        <v>2077</v>
      </c>
      <c r="G187">
        <v>6</v>
      </c>
      <c r="H187">
        <v>1920</v>
      </c>
      <c r="I187" t="s">
        <v>2048</v>
      </c>
      <c r="J187" t="s">
        <v>2445</v>
      </c>
      <c r="K187">
        <v>1900</v>
      </c>
      <c r="L187">
        <v>1</v>
      </c>
      <c r="M187">
        <v>15</v>
      </c>
      <c r="N187">
        <v>0</v>
      </c>
      <c r="O187">
        <v>1</v>
      </c>
      <c r="P187" t="s">
        <v>2198</v>
      </c>
      <c r="Q187" t="s">
        <v>89</v>
      </c>
      <c r="R187">
        <v>135021509</v>
      </c>
      <c r="S187">
        <v>9</v>
      </c>
      <c r="T187" t="s">
        <v>2451</v>
      </c>
      <c r="U187" t="s">
        <v>2459</v>
      </c>
    </row>
    <row r="188" spans="1:21" x14ac:dyDescent="0.25">
      <c r="A188" t="str">
        <f t="shared" si="4"/>
        <v>1</v>
      </c>
      <c r="C188" t="str">
        <f t="shared" si="5"/>
        <v>40</v>
      </c>
      <c r="D188">
        <v>2013058</v>
      </c>
      <c r="E188">
        <v>1032299</v>
      </c>
      <c r="F188" t="s">
        <v>2077</v>
      </c>
      <c r="G188">
        <v>4</v>
      </c>
      <c r="H188">
        <v>1920</v>
      </c>
      <c r="I188" t="s">
        <v>2048</v>
      </c>
      <c r="J188" t="s">
        <v>2445</v>
      </c>
      <c r="K188">
        <v>1900</v>
      </c>
      <c r="L188">
        <v>1</v>
      </c>
      <c r="M188">
        <v>20.97</v>
      </c>
      <c r="N188">
        <v>0</v>
      </c>
      <c r="O188">
        <v>3</v>
      </c>
      <c r="P188" t="s">
        <v>2198</v>
      </c>
      <c r="Q188" t="s">
        <v>89</v>
      </c>
      <c r="R188">
        <v>135021594</v>
      </c>
      <c r="S188">
        <v>9</v>
      </c>
      <c r="T188" t="s">
        <v>2446</v>
      </c>
      <c r="U188" t="s">
        <v>2457</v>
      </c>
    </row>
    <row r="189" spans="1:21" x14ac:dyDescent="0.25">
      <c r="A189" t="str">
        <f t="shared" si="4"/>
        <v>1</v>
      </c>
      <c r="C189" t="str">
        <f t="shared" si="5"/>
        <v>40</v>
      </c>
      <c r="D189">
        <v>505240</v>
      </c>
      <c r="E189">
        <v>1051835</v>
      </c>
      <c r="F189" t="s">
        <v>2075</v>
      </c>
      <c r="G189">
        <v>9</v>
      </c>
      <c r="H189">
        <v>1920</v>
      </c>
      <c r="I189" t="s">
        <v>2046</v>
      </c>
      <c r="J189" t="s">
        <v>2445</v>
      </c>
      <c r="K189">
        <v>1900</v>
      </c>
      <c r="L189">
        <v>1</v>
      </c>
      <c r="M189">
        <v>24.72</v>
      </c>
      <c r="N189">
        <v>0</v>
      </c>
      <c r="O189">
        <v>2</v>
      </c>
      <c r="P189" t="s">
        <v>2198</v>
      </c>
      <c r="Q189" t="s">
        <v>89</v>
      </c>
      <c r="R189">
        <v>135021611</v>
      </c>
      <c r="S189">
        <v>9</v>
      </c>
      <c r="T189" t="s">
        <v>2446</v>
      </c>
      <c r="U189" t="s">
        <v>2459</v>
      </c>
    </row>
    <row r="190" spans="1:21" x14ac:dyDescent="0.25">
      <c r="A190" t="str">
        <f t="shared" si="4"/>
        <v>1</v>
      </c>
      <c r="C190" t="str">
        <f t="shared" si="5"/>
        <v>40</v>
      </c>
      <c r="D190">
        <v>505240</v>
      </c>
      <c r="E190">
        <v>1051835</v>
      </c>
      <c r="F190" t="s">
        <v>2075</v>
      </c>
      <c r="G190">
        <v>9</v>
      </c>
      <c r="H190">
        <v>1920</v>
      </c>
      <c r="I190" t="s">
        <v>2046</v>
      </c>
      <c r="J190" t="s">
        <v>2445</v>
      </c>
      <c r="K190">
        <v>1900</v>
      </c>
      <c r="L190">
        <v>1</v>
      </c>
      <c r="M190">
        <v>24.72</v>
      </c>
      <c r="N190">
        <v>0</v>
      </c>
      <c r="O190">
        <v>2</v>
      </c>
      <c r="P190" t="s">
        <v>2198</v>
      </c>
      <c r="Q190" t="s">
        <v>89</v>
      </c>
      <c r="R190">
        <v>135021613</v>
      </c>
      <c r="S190">
        <v>9</v>
      </c>
      <c r="T190" t="s">
        <v>2446</v>
      </c>
      <c r="U190" t="s">
        <v>2459</v>
      </c>
    </row>
    <row r="191" spans="1:21" x14ac:dyDescent="0.25">
      <c r="A191" t="str">
        <f t="shared" si="4"/>
        <v>1</v>
      </c>
      <c r="C191" t="str">
        <f t="shared" si="5"/>
        <v>40</v>
      </c>
      <c r="D191">
        <v>1104469</v>
      </c>
      <c r="E191">
        <v>1027835</v>
      </c>
      <c r="F191" t="s">
        <v>2077</v>
      </c>
      <c r="G191">
        <v>6</v>
      </c>
      <c r="H191">
        <v>1920</v>
      </c>
      <c r="I191" t="s">
        <v>2048</v>
      </c>
      <c r="J191" t="s">
        <v>2445</v>
      </c>
      <c r="K191">
        <v>1900</v>
      </c>
      <c r="L191">
        <v>1</v>
      </c>
      <c r="M191">
        <v>25.4</v>
      </c>
      <c r="N191">
        <v>45</v>
      </c>
      <c r="O191">
        <v>10</v>
      </c>
      <c r="P191" t="s">
        <v>2198</v>
      </c>
      <c r="Q191" t="s">
        <v>89</v>
      </c>
      <c r="R191">
        <v>135021476</v>
      </c>
      <c r="S191">
        <v>9</v>
      </c>
      <c r="T191" t="s">
        <v>2451</v>
      </c>
      <c r="U191" t="s">
        <v>2460</v>
      </c>
    </row>
    <row r="192" spans="1:21" x14ac:dyDescent="0.25">
      <c r="A192" t="str">
        <f t="shared" si="4"/>
        <v>1</v>
      </c>
      <c r="C192" t="str">
        <f t="shared" si="5"/>
        <v>40</v>
      </c>
      <c r="D192">
        <v>1110128</v>
      </c>
      <c r="E192">
        <v>1096053</v>
      </c>
      <c r="F192" t="s">
        <v>2075</v>
      </c>
      <c r="G192">
        <v>9</v>
      </c>
      <c r="H192">
        <v>1920</v>
      </c>
      <c r="I192" t="s">
        <v>2046</v>
      </c>
      <c r="J192" t="s">
        <v>2445</v>
      </c>
      <c r="K192">
        <v>1900</v>
      </c>
      <c r="L192">
        <v>1</v>
      </c>
      <c r="M192">
        <v>25.6</v>
      </c>
      <c r="N192">
        <v>0</v>
      </c>
      <c r="O192">
        <v>10</v>
      </c>
      <c r="P192" t="s">
        <v>2198</v>
      </c>
      <c r="Q192" t="s">
        <v>89</v>
      </c>
      <c r="R192">
        <v>135021547</v>
      </c>
      <c r="S192">
        <v>9</v>
      </c>
      <c r="T192" t="s">
        <v>2451</v>
      </c>
      <c r="U192" t="s">
        <v>2461</v>
      </c>
    </row>
    <row r="193" spans="1:21" x14ac:dyDescent="0.25">
      <c r="A193" t="str">
        <f t="shared" si="4"/>
        <v>1</v>
      </c>
      <c r="C193" t="str">
        <f t="shared" si="5"/>
        <v>40</v>
      </c>
      <c r="D193">
        <v>2013058</v>
      </c>
      <c r="E193">
        <v>1490016</v>
      </c>
      <c r="F193" t="s">
        <v>2077</v>
      </c>
      <c r="G193">
        <v>6</v>
      </c>
      <c r="H193">
        <v>1920</v>
      </c>
      <c r="I193" t="s">
        <v>2048</v>
      </c>
      <c r="J193" t="s">
        <v>2445</v>
      </c>
      <c r="K193">
        <v>1900</v>
      </c>
      <c r="L193">
        <v>1</v>
      </c>
      <c r="M193">
        <v>28.84</v>
      </c>
      <c r="N193">
        <v>6.8</v>
      </c>
      <c r="O193">
        <v>4</v>
      </c>
      <c r="P193" t="s">
        <v>2198</v>
      </c>
      <c r="Q193" t="s">
        <v>89</v>
      </c>
      <c r="R193">
        <v>135021640</v>
      </c>
      <c r="S193">
        <v>9</v>
      </c>
      <c r="T193" t="s">
        <v>2446</v>
      </c>
      <c r="U193" t="s">
        <v>2457</v>
      </c>
    </row>
    <row r="194" spans="1:21" x14ac:dyDescent="0.25">
      <c r="A194" t="str">
        <f t="shared" si="4"/>
        <v>1</v>
      </c>
      <c r="C194" t="str">
        <f t="shared" si="5"/>
        <v>40</v>
      </c>
      <c r="D194">
        <v>506246</v>
      </c>
      <c r="E194">
        <v>1051819</v>
      </c>
      <c r="F194" t="s">
        <v>2075</v>
      </c>
      <c r="G194">
        <v>9</v>
      </c>
      <c r="H194">
        <v>1920</v>
      </c>
      <c r="I194" t="s">
        <v>2046</v>
      </c>
      <c r="J194" t="s">
        <v>2445</v>
      </c>
      <c r="K194">
        <v>1900</v>
      </c>
      <c r="L194">
        <v>1</v>
      </c>
      <c r="M194">
        <v>30.5</v>
      </c>
      <c r="N194">
        <v>0</v>
      </c>
      <c r="O194">
        <v>10</v>
      </c>
      <c r="P194" t="s">
        <v>2198</v>
      </c>
      <c r="Q194" t="s">
        <v>89</v>
      </c>
      <c r="R194">
        <v>135021527</v>
      </c>
      <c r="S194">
        <v>9</v>
      </c>
      <c r="T194" t="s">
        <v>2451</v>
      </c>
      <c r="U194" t="s">
        <v>2456</v>
      </c>
    </row>
    <row r="195" spans="1:21" x14ac:dyDescent="0.25">
      <c r="A195" t="str">
        <f t="shared" si="4"/>
        <v>1</v>
      </c>
      <c r="C195" t="str">
        <f t="shared" si="5"/>
        <v>40</v>
      </c>
      <c r="D195">
        <v>2013058</v>
      </c>
      <c r="E195">
        <v>1032299</v>
      </c>
      <c r="F195" t="s">
        <v>2077</v>
      </c>
      <c r="G195">
        <v>4</v>
      </c>
      <c r="H195">
        <v>1920</v>
      </c>
      <c r="I195" t="s">
        <v>2048</v>
      </c>
      <c r="J195" t="s">
        <v>2445</v>
      </c>
      <c r="K195">
        <v>1900</v>
      </c>
      <c r="L195">
        <v>1</v>
      </c>
      <c r="M195">
        <v>34.950000000000003</v>
      </c>
      <c r="N195">
        <v>0</v>
      </c>
      <c r="O195">
        <v>5</v>
      </c>
      <c r="P195" t="s">
        <v>2198</v>
      </c>
      <c r="Q195" t="s">
        <v>89</v>
      </c>
      <c r="R195">
        <v>135021594</v>
      </c>
      <c r="S195">
        <v>9</v>
      </c>
      <c r="T195" t="s">
        <v>2446</v>
      </c>
      <c r="U195" t="s">
        <v>2457</v>
      </c>
    </row>
    <row r="196" spans="1:21" x14ac:dyDescent="0.25">
      <c r="A196" t="str">
        <f t="shared" si="4"/>
        <v>1</v>
      </c>
      <c r="C196" t="str">
        <f t="shared" si="5"/>
        <v>40</v>
      </c>
      <c r="D196">
        <v>505240</v>
      </c>
      <c r="E196">
        <v>1043238</v>
      </c>
      <c r="F196" t="s">
        <v>2075</v>
      </c>
      <c r="G196">
        <v>6</v>
      </c>
      <c r="H196">
        <v>1920</v>
      </c>
      <c r="I196" t="s">
        <v>2048</v>
      </c>
      <c r="J196" t="s">
        <v>2445</v>
      </c>
      <c r="K196">
        <v>1900</v>
      </c>
      <c r="L196">
        <v>1</v>
      </c>
      <c r="M196">
        <v>35.78</v>
      </c>
      <c r="N196">
        <v>20.18</v>
      </c>
      <c r="O196">
        <v>2</v>
      </c>
      <c r="P196" t="s">
        <v>2198</v>
      </c>
      <c r="Q196" t="s">
        <v>89</v>
      </c>
      <c r="R196">
        <v>135021519</v>
      </c>
      <c r="S196">
        <v>9</v>
      </c>
      <c r="T196" t="s">
        <v>2451</v>
      </c>
      <c r="U196" t="s">
        <v>2459</v>
      </c>
    </row>
    <row r="197" spans="1:21" x14ac:dyDescent="0.25">
      <c r="A197" t="str">
        <f t="shared" si="4"/>
        <v>1</v>
      </c>
      <c r="C197" t="str">
        <f t="shared" si="5"/>
        <v>40</v>
      </c>
      <c r="D197">
        <v>2013058</v>
      </c>
      <c r="E197">
        <v>1031975</v>
      </c>
      <c r="F197" t="s">
        <v>2077</v>
      </c>
      <c r="G197">
        <v>4</v>
      </c>
      <c r="H197">
        <v>1920</v>
      </c>
      <c r="I197" t="s">
        <v>2048</v>
      </c>
      <c r="J197" t="s">
        <v>2445</v>
      </c>
      <c r="K197">
        <v>1900</v>
      </c>
      <c r="L197">
        <v>1</v>
      </c>
      <c r="M197">
        <v>36.049999999999997</v>
      </c>
      <c r="N197">
        <v>0</v>
      </c>
      <c r="O197">
        <v>5</v>
      </c>
      <c r="P197" t="s">
        <v>2198</v>
      </c>
      <c r="Q197" t="s">
        <v>89</v>
      </c>
      <c r="R197">
        <v>135021488</v>
      </c>
      <c r="S197">
        <v>9</v>
      </c>
      <c r="T197" t="s">
        <v>2451</v>
      </c>
      <c r="U197" t="s">
        <v>2457</v>
      </c>
    </row>
    <row r="198" spans="1:21" x14ac:dyDescent="0.25">
      <c r="A198" t="str">
        <f t="shared" si="4"/>
        <v>1</v>
      </c>
      <c r="C198" t="str">
        <f t="shared" si="5"/>
        <v>40</v>
      </c>
      <c r="D198">
        <v>505240</v>
      </c>
      <c r="E198">
        <v>1051835</v>
      </c>
      <c r="F198" t="s">
        <v>2075</v>
      </c>
      <c r="G198">
        <v>9</v>
      </c>
      <c r="H198">
        <v>1920</v>
      </c>
      <c r="I198" t="s">
        <v>2046</v>
      </c>
      <c r="J198" t="s">
        <v>2445</v>
      </c>
      <c r="K198">
        <v>1900</v>
      </c>
      <c r="L198">
        <v>1</v>
      </c>
      <c r="M198">
        <v>37.08</v>
      </c>
      <c r="N198">
        <v>0</v>
      </c>
      <c r="O198">
        <v>3</v>
      </c>
      <c r="P198" t="s">
        <v>2198</v>
      </c>
      <c r="Q198" t="s">
        <v>89</v>
      </c>
      <c r="R198">
        <v>135021532</v>
      </c>
      <c r="S198">
        <v>9</v>
      </c>
      <c r="T198" t="s">
        <v>2451</v>
      </c>
      <c r="U198" t="s">
        <v>2459</v>
      </c>
    </row>
    <row r="199" spans="1:21" x14ac:dyDescent="0.25">
      <c r="A199" t="str">
        <f t="shared" si="4"/>
        <v>1</v>
      </c>
      <c r="C199" t="str">
        <f t="shared" si="5"/>
        <v>40</v>
      </c>
      <c r="D199">
        <v>505240</v>
      </c>
      <c r="E199">
        <v>1051835</v>
      </c>
      <c r="F199" t="s">
        <v>2075</v>
      </c>
      <c r="G199">
        <v>9</v>
      </c>
      <c r="H199">
        <v>1920</v>
      </c>
      <c r="I199" t="s">
        <v>2046</v>
      </c>
      <c r="J199" t="s">
        <v>2445</v>
      </c>
      <c r="K199">
        <v>1900</v>
      </c>
      <c r="L199">
        <v>1</v>
      </c>
      <c r="M199">
        <v>37.08</v>
      </c>
      <c r="N199">
        <v>0</v>
      </c>
      <c r="O199">
        <v>3</v>
      </c>
      <c r="P199" t="s">
        <v>2198</v>
      </c>
      <c r="Q199" t="s">
        <v>89</v>
      </c>
      <c r="R199">
        <v>135021617</v>
      </c>
      <c r="S199">
        <v>9</v>
      </c>
      <c r="T199" t="s">
        <v>2446</v>
      </c>
      <c r="U199" t="s">
        <v>2459</v>
      </c>
    </row>
    <row r="200" spans="1:21" x14ac:dyDescent="0.25">
      <c r="A200" t="str">
        <f t="shared" si="4"/>
        <v>1</v>
      </c>
      <c r="C200" t="str">
        <f t="shared" si="5"/>
        <v>40</v>
      </c>
      <c r="D200">
        <v>1107018</v>
      </c>
      <c r="E200">
        <v>1031975</v>
      </c>
      <c r="F200" t="s">
        <v>2077</v>
      </c>
      <c r="G200">
        <v>4</v>
      </c>
      <c r="H200">
        <v>1920</v>
      </c>
      <c r="I200" t="s">
        <v>2048</v>
      </c>
      <c r="J200" t="s">
        <v>2445</v>
      </c>
      <c r="K200">
        <v>1900</v>
      </c>
      <c r="L200">
        <v>1</v>
      </c>
      <c r="M200">
        <v>37.1</v>
      </c>
      <c r="N200">
        <v>0</v>
      </c>
      <c r="O200">
        <v>5</v>
      </c>
      <c r="P200" t="s">
        <v>2198</v>
      </c>
      <c r="Q200" t="s">
        <v>89</v>
      </c>
      <c r="R200">
        <v>135021486</v>
      </c>
      <c r="S200">
        <v>9</v>
      </c>
      <c r="T200" t="s">
        <v>2451</v>
      </c>
      <c r="U200" t="s">
        <v>2450</v>
      </c>
    </row>
    <row r="201" spans="1:21" x14ac:dyDescent="0.25">
      <c r="A201" t="str">
        <f t="shared" si="4"/>
        <v>1</v>
      </c>
      <c r="C201" t="str">
        <f t="shared" si="5"/>
        <v>40</v>
      </c>
      <c r="D201">
        <v>1107018</v>
      </c>
      <c r="E201">
        <v>1035153</v>
      </c>
      <c r="F201" t="s">
        <v>2077</v>
      </c>
      <c r="G201">
        <v>6</v>
      </c>
      <c r="H201">
        <v>1920</v>
      </c>
      <c r="I201" t="s">
        <v>2048</v>
      </c>
      <c r="J201" t="s">
        <v>2445</v>
      </c>
      <c r="K201">
        <v>1900</v>
      </c>
      <c r="L201">
        <v>1</v>
      </c>
      <c r="M201">
        <v>37.1</v>
      </c>
      <c r="N201">
        <v>45</v>
      </c>
      <c r="O201">
        <v>5</v>
      </c>
      <c r="P201" t="s">
        <v>2198</v>
      </c>
      <c r="Q201" t="s">
        <v>89</v>
      </c>
      <c r="R201">
        <v>135021504</v>
      </c>
      <c r="S201">
        <v>9</v>
      </c>
      <c r="T201" t="s">
        <v>2451</v>
      </c>
      <c r="U201" t="s">
        <v>2450</v>
      </c>
    </row>
    <row r="202" spans="1:21" x14ac:dyDescent="0.25">
      <c r="A202" t="str">
        <f t="shared" si="4"/>
        <v>1</v>
      </c>
      <c r="C202" t="str">
        <f t="shared" si="5"/>
        <v>40</v>
      </c>
      <c r="D202">
        <v>1107018</v>
      </c>
      <c r="E202">
        <v>1035322</v>
      </c>
      <c r="F202" t="s">
        <v>2075</v>
      </c>
      <c r="G202">
        <v>10</v>
      </c>
      <c r="H202">
        <v>1920</v>
      </c>
      <c r="I202" t="s">
        <v>2048</v>
      </c>
      <c r="J202" t="s">
        <v>2445</v>
      </c>
      <c r="K202">
        <v>1900</v>
      </c>
      <c r="L202">
        <v>1</v>
      </c>
      <c r="M202">
        <v>37.1</v>
      </c>
      <c r="N202">
        <v>0</v>
      </c>
      <c r="O202">
        <v>5</v>
      </c>
      <c r="P202" t="s">
        <v>2198</v>
      </c>
      <c r="Q202" t="s">
        <v>89</v>
      </c>
      <c r="R202">
        <v>135021505</v>
      </c>
      <c r="S202">
        <v>9</v>
      </c>
      <c r="T202" t="s">
        <v>2451</v>
      </c>
      <c r="U202" t="s">
        <v>2450</v>
      </c>
    </row>
    <row r="203" spans="1:21" x14ac:dyDescent="0.25">
      <c r="A203" t="str">
        <f t="shared" si="4"/>
        <v>1</v>
      </c>
      <c r="C203" t="str">
        <f t="shared" si="5"/>
        <v>40</v>
      </c>
      <c r="D203">
        <v>1107018</v>
      </c>
      <c r="E203">
        <v>1040073</v>
      </c>
      <c r="F203" t="s">
        <v>2077</v>
      </c>
      <c r="G203">
        <v>6</v>
      </c>
      <c r="H203">
        <v>1920</v>
      </c>
      <c r="I203" t="s">
        <v>2048</v>
      </c>
      <c r="J203" t="s">
        <v>2445</v>
      </c>
      <c r="K203">
        <v>1900</v>
      </c>
      <c r="L203">
        <v>1</v>
      </c>
      <c r="M203">
        <v>37.1</v>
      </c>
      <c r="N203">
        <v>0</v>
      </c>
      <c r="O203">
        <v>5</v>
      </c>
      <c r="P203" t="s">
        <v>2198</v>
      </c>
      <c r="Q203" t="s">
        <v>89</v>
      </c>
      <c r="R203">
        <v>135021601</v>
      </c>
      <c r="S203">
        <v>9</v>
      </c>
      <c r="T203" t="s">
        <v>2446</v>
      </c>
      <c r="U203" t="s">
        <v>2450</v>
      </c>
    </row>
    <row r="204" spans="1:21" x14ac:dyDescent="0.25">
      <c r="A204" t="str">
        <f t="shared" si="4"/>
        <v>1</v>
      </c>
      <c r="C204" t="str">
        <f t="shared" si="5"/>
        <v>40</v>
      </c>
      <c r="D204">
        <v>1107018</v>
      </c>
      <c r="E204">
        <v>1044199</v>
      </c>
      <c r="F204" t="s">
        <v>2075</v>
      </c>
      <c r="G204">
        <v>49</v>
      </c>
      <c r="H204">
        <v>1920</v>
      </c>
      <c r="I204" t="s">
        <v>2048</v>
      </c>
      <c r="J204" t="s">
        <v>2445</v>
      </c>
      <c r="K204">
        <v>1900</v>
      </c>
      <c r="L204">
        <v>1</v>
      </c>
      <c r="M204">
        <v>37.1</v>
      </c>
      <c r="N204">
        <v>0</v>
      </c>
      <c r="O204">
        <v>5</v>
      </c>
      <c r="P204" t="s">
        <v>2198</v>
      </c>
      <c r="Q204" t="s">
        <v>89</v>
      </c>
      <c r="R204">
        <v>135021524</v>
      </c>
      <c r="S204">
        <v>9</v>
      </c>
      <c r="T204" t="s">
        <v>2451</v>
      </c>
      <c r="U204" t="s">
        <v>2450</v>
      </c>
    </row>
    <row r="205" spans="1:21" x14ac:dyDescent="0.25">
      <c r="A205" t="str">
        <f t="shared" si="4"/>
        <v>1</v>
      </c>
      <c r="C205" t="str">
        <f t="shared" si="5"/>
        <v>40</v>
      </c>
      <c r="D205">
        <v>4002672</v>
      </c>
      <c r="E205">
        <v>1026889</v>
      </c>
      <c r="F205" t="s">
        <v>2077</v>
      </c>
      <c r="G205">
        <v>6</v>
      </c>
      <c r="H205">
        <v>1920</v>
      </c>
      <c r="I205" t="s">
        <v>2048</v>
      </c>
      <c r="J205" t="s">
        <v>2445</v>
      </c>
      <c r="K205">
        <v>1900</v>
      </c>
      <c r="L205">
        <v>1</v>
      </c>
      <c r="M205">
        <v>43.2</v>
      </c>
      <c r="N205">
        <v>0</v>
      </c>
      <c r="O205">
        <v>1</v>
      </c>
      <c r="P205" t="s">
        <v>2198</v>
      </c>
      <c r="Q205" t="s">
        <v>89</v>
      </c>
      <c r="R205">
        <v>135021582</v>
      </c>
      <c r="S205">
        <v>9</v>
      </c>
      <c r="T205" t="s">
        <v>2446</v>
      </c>
      <c r="U205" t="s">
        <v>2455</v>
      </c>
    </row>
    <row r="206" spans="1:21" x14ac:dyDescent="0.25">
      <c r="A206" t="str">
        <f t="shared" si="4"/>
        <v>1</v>
      </c>
      <c r="C206" t="str">
        <f t="shared" si="5"/>
        <v>40</v>
      </c>
      <c r="D206">
        <v>4002672</v>
      </c>
      <c r="E206">
        <v>1028590</v>
      </c>
      <c r="F206" t="s">
        <v>2077</v>
      </c>
      <c r="G206">
        <v>4</v>
      </c>
      <c r="H206">
        <v>1920</v>
      </c>
      <c r="I206" t="s">
        <v>2048</v>
      </c>
      <c r="J206" t="s">
        <v>2445</v>
      </c>
      <c r="K206">
        <v>1900</v>
      </c>
      <c r="L206">
        <v>1</v>
      </c>
      <c r="M206">
        <v>43.2</v>
      </c>
      <c r="N206">
        <v>0</v>
      </c>
      <c r="O206">
        <v>1</v>
      </c>
      <c r="P206" t="s">
        <v>2198</v>
      </c>
      <c r="Q206" t="s">
        <v>89</v>
      </c>
      <c r="R206">
        <v>135021587</v>
      </c>
      <c r="S206">
        <v>9</v>
      </c>
      <c r="T206" t="s">
        <v>2446</v>
      </c>
      <c r="U206" t="s">
        <v>2455</v>
      </c>
    </row>
    <row r="207" spans="1:21" x14ac:dyDescent="0.25">
      <c r="A207" t="str">
        <f t="shared" ref="A207:A270" si="6">IF(D207&lt;&gt;"","1","")</f>
        <v>1</v>
      </c>
      <c r="C207" t="str">
        <f t="shared" ref="C207:C270" si="7">IF(M207&lt;0,"50","40")</f>
        <v>40</v>
      </c>
      <c r="D207">
        <v>4002672</v>
      </c>
      <c r="E207">
        <v>1028590</v>
      </c>
      <c r="F207" t="s">
        <v>2077</v>
      </c>
      <c r="G207">
        <v>4</v>
      </c>
      <c r="H207">
        <v>1920</v>
      </c>
      <c r="I207" t="s">
        <v>2048</v>
      </c>
      <c r="J207" t="s">
        <v>2445</v>
      </c>
      <c r="K207">
        <v>1900</v>
      </c>
      <c r="L207">
        <v>1</v>
      </c>
      <c r="M207">
        <v>43.2</v>
      </c>
      <c r="N207">
        <v>0</v>
      </c>
      <c r="O207">
        <v>1</v>
      </c>
      <c r="P207" t="s">
        <v>2198</v>
      </c>
      <c r="Q207" t="s">
        <v>89</v>
      </c>
      <c r="R207">
        <v>135021587</v>
      </c>
      <c r="S207">
        <v>9</v>
      </c>
      <c r="T207" t="s">
        <v>2446</v>
      </c>
      <c r="U207" t="s">
        <v>2455</v>
      </c>
    </row>
    <row r="208" spans="1:21" x14ac:dyDescent="0.25">
      <c r="A208" t="str">
        <f t="shared" si="6"/>
        <v>1</v>
      </c>
      <c r="C208" t="str">
        <f t="shared" si="7"/>
        <v>40</v>
      </c>
      <c r="D208">
        <v>4002672</v>
      </c>
      <c r="E208">
        <v>1031711</v>
      </c>
      <c r="F208" t="s">
        <v>2077</v>
      </c>
      <c r="G208">
        <v>4</v>
      </c>
      <c r="H208">
        <v>1920</v>
      </c>
      <c r="I208" t="s">
        <v>2048</v>
      </c>
      <c r="J208" t="s">
        <v>2445</v>
      </c>
      <c r="K208">
        <v>1900</v>
      </c>
      <c r="L208">
        <v>1</v>
      </c>
      <c r="M208">
        <v>43.2</v>
      </c>
      <c r="N208">
        <v>0</v>
      </c>
      <c r="O208">
        <v>1</v>
      </c>
      <c r="P208" t="s">
        <v>2198</v>
      </c>
      <c r="Q208" t="s">
        <v>89</v>
      </c>
      <c r="R208">
        <v>135021485</v>
      </c>
      <c r="S208">
        <v>9</v>
      </c>
      <c r="T208" t="s">
        <v>2451</v>
      </c>
      <c r="U208" t="s">
        <v>2455</v>
      </c>
    </row>
    <row r="209" spans="1:21" x14ac:dyDescent="0.25">
      <c r="A209" t="str">
        <f t="shared" si="6"/>
        <v>1</v>
      </c>
      <c r="C209" t="str">
        <f t="shared" si="7"/>
        <v>40</v>
      </c>
      <c r="D209">
        <v>4002672</v>
      </c>
      <c r="E209">
        <v>1032299</v>
      </c>
      <c r="F209" t="s">
        <v>2077</v>
      </c>
      <c r="G209">
        <v>4</v>
      </c>
      <c r="H209">
        <v>1920</v>
      </c>
      <c r="I209" t="s">
        <v>2048</v>
      </c>
      <c r="J209" t="s">
        <v>2445</v>
      </c>
      <c r="K209">
        <v>1900</v>
      </c>
      <c r="L209">
        <v>1</v>
      </c>
      <c r="M209">
        <v>43.2</v>
      </c>
      <c r="N209">
        <v>0</v>
      </c>
      <c r="O209">
        <v>1</v>
      </c>
      <c r="P209" t="s">
        <v>2198</v>
      </c>
      <c r="Q209" t="s">
        <v>89</v>
      </c>
      <c r="R209">
        <v>135021492</v>
      </c>
      <c r="S209">
        <v>9</v>
      </c>
      <c r="T209" t="s">
        <v>2451</v>
      </c>
      <c r="U209" t="s">
        <v>2455</v>
      </c>
    </row>
    <row r="210" spans="1:21" x14ac:dyDescent="0.25">
      <c r="A210" t="str">
        <f t="shared" si="6"/>
        <v>1</v>
      </c>
      <c r="C210" t="str">
        <f t="shared" si="7"/>
        <v>40</v>
      </c>
      <c r="D210">
        <v>4002672</v>
      </c>
      <c r="E210">
        <v>1032299</v>
      </c>
      <c r="F210" t="s">
        <v>2077</v>
      </c>
      <c r="G210">
        <v>4</v>
      </c>
      <c r="H210">
        <v>1920</v>
      </c>
      <c r="I210" t="s">
        <v>2048</v>
      </c>
      <c r="J210" t="s">
        <v>2445</v>
      </c>
      <c r="K210">
        <v>1900</v>
      </c>
      <c r="L210">
        <v>1</v>
      </c>
      <c r="M210">
        <v>43.2</v>
      </c>
      <c r="N210">
        <v>0</v>
      </c>
      <c r="O210">
        <v>1</v>
      </c>
      <c r="P210" t="s">
        <v>2198</v>
      </c>
      <c r="Q210" t="s">
        <v>89</v>
      </c>
      <c r="R210">
        <v>135021493</v>
      </c>
      <c r="S210">
        <v>9</v>
      </c>
      <c r="T210" t="s">
        <v>2451</v>
      </c>
      <c r="U210" t="s">
        <v>2455</v>
      </c>
    </row>
    <row r="211" spans="1:21" x14ac:dyDescent="0.25">
      <c r="A211" t="str">
        <f t="shared" si="6"/>
        <v>1</v>
      </c>
      <c r="C211" t="str">
        <f t="shared" si="7"/>
        <v>40</v>
      </c>
      <c r="D211">
        <v>4002672</v>
      </c>
      <c r="E211">
        <v>1032299</v>
      </c>
      <c r="F211" t="s">
        <v>2077</v>
      </c>
      <c r="G211">
        <v>4</v>
      </c>
      <c r="H211">
        <v>1920</v>
      </c>
      <c r="I211" t="s">
        <v>2048</v>
      </c>
      <c r="J211" t="s">
        <v>2445</v>
      </c>
      <c r="K211">
        <v>1900</v>
      </c>
      <c r="L211">
        <v>1</v>
      </c>
      <c r="M211">
        <v>43.2</v>
      </c>
      <c r="N211">
        <v>0</v>
      </c>
      <c r="O211">
        <v>1</v>
      </c>
      <c r="P211" t="s">
        <v>2198</v>
      </c>
      <c r="Q211" t="s">
        <v>89</v>
      </c>
      <c r="R211">
        <v>135021494</v>
      </c>
      <c r="S211">
        <v>9</v>
      </c>
      <c r="T211" t="s">
        <v>2451</v>
      </c>
      <c r="U211" t="s">
        <v>2455</v>
      </c>
    </row>
    <row r="212" spans="1:21" x14ac:dyDescent="0.25">
      <c r="A212" t="str">
        <f t="shared" si="6"/>
        <v>1</v>
      </c>
      <c r="C212" t="str">
        <f t="shared" si="7"/>
        <v>40</v>
      </c>
      <c r="D212">
        <v>4002672</v>
      </c>
      <c r="E212">
        <v>1032299</v>
      </c>
      <c r="F212" t="s">
        <v>2077</v>
      </c>
      <c r="G212">
        <v>4</v>
      </c>
      <c r="H212">
        <v>1920</v>
      </c>
      <c r="I212" t="s">
        <v>2048</v>
      </c>
      <c r="J212" t="s">
        <v>2445</v>
      </c>
      <c r="K212">
        <v>1900</v>
      </c>
      <c r="L212">
        <v>1</v>
      </c>
      <c r="M212">
        <v>43.2</v>
      </c>
      <c r="N212">
        <v>0</v>
      </c>
      <c r="O212">
        <v>1</v>
      </c>
      <c r="P212" t="s">
        <v>2198</v>
      </c>
      <c r="Q212" t="s">
        <v>89</v>
      </c>
      <c r="R212">
        <v>135021495</v>
      </c>
      <c r="S212">
        <v>9</v>
      </c>
      <c r="T212" t="s">
        <v>2451</v>
      </c>
      <c r="U212" t="s">
        <v>2455</v>
      </c>
    </row>
    <row r="213" spans="1:21" x14ac:dyDescent="0.25">
      <c r="A213" t="str">
        <f t="shared" si="6"/>
        <v>1</v>
      </c>
      <c r="C213" t="str">
        <f t="shared" si="7"/>
        <v>40</v>
      </c>
      <c r="D213">
        <v>4002672</v>
      </c>
      <c r="E213">
        <v>1032299</v>
      </c>
      <c r="F213" t="s">
        <v>2077</v>
      </c>
      <c r="G213">
        <v>4</v>
      </c>
      <c r="H213">
        <v>1920</v>
      </c>
      <c r="I213" t="s">
        <v>2048</v>
      </c>
      <c r="J213" t="s">
        <v>2445</v>
      </c>
      <c r="K213">
        <v>1900</v>
      </c>
      <c r="L213">
        <v>1</v>
      </c>
      <c r="M213">
        <v>43.2</v>
      </c>
      <c r="N213">
        <v>0</v>
      </c>
      <c r="O213">
        <v>1</v>
      </c>
      <c r="P213" t="s">
        <v>2198</v>
      </c>
      <c r="Q213" t="s">
        <v>89</v>
      </c>
      <c r="R213">
        <v>135021496</v>
      </c>
      <c r="S213">
        <v>9</v>
      </c>
      <c r="T213" t="s">
        <v>2451</v>
      </c>
      <c r="U213" t="s">
        <v>2455</v>
      </c>
    </row>
    <row r="214" spans="1:21" x14ac:dyDescent="0.25">
      <c r="A214" t="str">
        <f t="shared" si="6"/>
        <v>1</v>
      </c>
      <c r="C214" t="str">
        <f t="shared" si="7"/>
        <v>40</v>
      </c>
      <c r="D214">
        <v>4002672</v>
      </c>
      <c r="E214">
        <v>1032299</v>
      </c>
      <c r="F214" t="s">
        <v>2077</v>
      </c>
      <c r="G214">
        <v>4</v>
      </c>
      <c r="H214">
        <v>1920</v>
      </c>
      <c r="I214" t="s">
        <v>2048</v>
      </c>
      <c r="J214" t="s">
        <v>2445</v>
      </c>
      <c r="K214">
        <v>1900</v>
      </c>
      <c r="L214">
        <v>1</v>
      </c>
      <c r="M214">
        <v>43.2</v>
      </c>
      <c r="N214">
        <v>0</v>
      </c>
      <c r="O214">
        <v>1</v>
      </c>
      <c r="P214" t="s">
        <v>2198</v>
      </c>
      <c r="Q214" t="s">
        <v>89</v>
      </c>
      <c r="R214">
        <v>135021497</v>
      </c>
      <c r="S214">
        <v>9</v>
      </c>
      <c r="T214" t="s">
        <v>2451</v>
      </c>
      <c r="U214" t="s">
        <v>2455</v>
      </c>
    </row>
    <row r="215" spans="1:21" x14ac:dyDescent="0.25">
      <c r="A215" t="str">
        <f t="shared" si="6"/>
        <v>1</v>
      </c>
      <c r="C215" t="str">
        <f t="shared" si="7"/>
        <v>40</v>
      </c>
      <c r="D215">
        <v>4002672</v>
      </c>
      <c r="E215">
        <v>1032299</v>
      </c>
      <c r="F215" t="s">
        <v>2077</v>
      </c>
      <c r="G215">
        <v>4</v>
      </c>
      <c r="H215">
        <v>1920</v>
      </c>
      <c r="I215" t="s">
        <v>2048</v>
      </c>
      <c r="J215" t="s">
        <v>2445</v>
      </c>
      <c r="K215">
        <v>1900</v>
      </c>
      <c r="L215">
        <v>1</v>
      </c>
      <c r="M215">
        <v>43.2</v>
      </c>
      <c r="N215">
        <v>0</v>
      </c>
      <c r="O215">
        <v>1</v>
      </c>
      <c r="P215" t="s">
        <v>2198</v>
      </c>
      <c r="Q215" t="s">
        <v>89</v>
      </c>
      <c r="R215">
        <v>135021498</v>
      </c>
      <c r="S215">
        <v>9</v>
      </c>
      <c r="T215" t="s">
        <v>2451</v>
      </c>
      <c r="U215" t="s">
        <v>2455</v>
      </c>
    </row>
    <row r="216" spans="1:21" x14ac:dyDescent="0.25">
      <c r="A216" t="str">
        <f t="shared" si="6"/>
        <v>1</v>
      </c>
      <c r="C216" t="str">
        <f t="shared" si="7"/>
        <v>40</v>
      </c>
      <c r="D216">
        <v>4002672</v>
      </c>
      <c r="E216">
        <v>1032299</v>
      </c>
      <c r="F216" t="s">
        <v>2077</v>
      </c>
      <c r="G216">
        <v>4</v>
      </c>
      <c r="H216">
        <v>1920</v>
      </c>
      <c r="I216" t="s">
        <v>2048</v>
      </c>
      <c r="J216" t="s">
        <v>2445</v>
      </c>
      <c r="K216">
        <v>1900</v>
      </c>
      <c r="L216">
        <v>1</v>
      </c>
      <c r="M216">
        <v>43.2</v>
      </c>
      <c r="N216">
        <v>0</v>
      </c>
      <c r="O216">
        <v>1</v>
      </c>
      <c r="P216" t="s">
        <v>2198</v>
      </c>
      <c r="Q216" t="s">
        <v>89</v>
      </c>
      <c r="R216">
        <v>135021499</v>
      </c>
      <c r="S216">
        <v>9</v>
      </c>
      <c r="T216" t="s">
        <v>2451</v>
      </c>
      <c r="U216" t="s">
        <v>2455</v>
      </c>
    </row>
    <row r="217" spans="1:21" x14ac:dyDescent="0.25">
      <c r="A217" t="str">
        <f t="shared" si="6"/>
        <v>1</v>
      </c>
      <c r="C217" t="str">
        <f t="shared" si="7"/>
        <v>40</v>
      </c>
      <c r="D217">
        <v>4002672</v>
      </c>
      <c r="E217">
        <v>1032299</v>
      </c>
      <c r="F217" t="s">
        <v>2077</v>
      </c>
      <c r="G217">
        <v>4</v>
      </c>
      <c r="H217">
        <v>1920</v>
      </c>
      <c r="I217" t="s">
        <v>2048</v>
      </c>
      <c r="J217" t="s">
        <v>2445</v>
      </c>
      <c r="K217">
        <v>1900</v>
      </c>
      <c r="L217">
        <v>1</v>
      </c>
      <c r="M217">
        <v>43.2</v>
      </c>
      <c r="N217">
        <v>0</v>
      </c>
      <c r="O217">
        <v>1</v>
      </c>
      <c r="P217" t="s">
        <v>2198</v>
      </c>
      <c r="Q217" t="s">
        <v>89</v>
      </c>
      <c r="R217">
        <v>135021500</v>
      </c>
      <c r="S217">
        <v>9</v>
      </c>
      <c r="T217" t="s">
        <v>2451</v>
      </c>
      <c r="U217" t="s">
        <v>2455</v>
      </c>
    </row>
    <row r="218" spans="1:21" x14ac:dyDescent="0.25">
      <c r="A218" t="str">
        <f t="shared" si="6"/>
        <v>1</v>
      </c>
      <c r="C218" t="str">
        <f t="shared" si="7"/>
        <v>40</v>
      </c>
      <c r="D218">
        <v>4002672</v>
      </c>
      <c r="E218">
        <v>1032299</v>
      </c>
      <c r="F218" t="s">
        <v>2077</v>
      </c>
      <c r="G218">
        <v>4</v>
      </c>
      <c r="H218">
        <v>1920</v>
      </c>
      <c r="I218" t="s">
        <v>2048</v>
      </c>
      <c r="J218" t="s">
        <v>2445</v>
      </c>
      <c r="K218">
        <v>1900</v>
      </c>
      <c r="L218">
        <v>1</v>
      </c>
      <c r="M218">
        <v>43.2</v>
      </c>
      <c r="N218">
        <v>0</v>
      </c>
      <c r="O218">
        <v>1</v>
      </c>
      <c r="P218" t="s">
        <v>2198</v>
      </c>
      <c r="Q218" t="s">
        <v>89</v>
      </c>
      <c r="R218">
        <v>135021501</v>
      </c>
      <c r="S218">
        <v>9</v>
      </c>
      <c r="T218" t="s">
        <v>2451</v>
      </c>
      <c r="U218" t="s">
        <v>2455</v>
      </c>
    </row>
    <row r="219" spans="1:21" x14ac:dyDescent="0.25">
      <c r="A219" t="str">
        <f t="shared" si="6"/>
        <v>1</v>
      </c>
      <c r="C219" t="str">
        <f t="shared" si="7"/>
        <v>40</v>
      </c>
      <c r="D219">
        <v>4002672</v>
      </c>
      <c r="E219">
        <v>1032299</v>
      </c>
      <c r="F219" t="s">
        <v>2077</v>
      </c>
      <c r="G219">
        <v>4</v>
      </c>
      <c r="H219">
        <v>1920</v>
      </c>
      <c r="I219" t="s">
        <v>2048</v>
      </c>
      <c r="J219" t="s">
        <v>2445</v>
      </c>
      <c r="K219">
        <v>1900</v>
      </c>
      <c r="L219">
        <v>1</v>
      </c>
      <c r="M219">
        <v>43.2</v>
      </c>
      <c r="N219">
        <v>0</v>
      </c>
      <c r="O219">
        <v>1</v>
      </c>
      <c r="P219" t="s">
        <v>2198</v>
      </c>
      <c r="Q219" t="s">
        <v>89</v>
      </c>
      <c r="R219">
        <v>135021502</v>
      </c>
      <c r="S219">
        <v>9</v>
      </c>
      <c r="T219" t="s">
        <v>2451</v>
      </c>
      <c r="U219" t="s">
        <v>2455</v>
      </c>
    </row>
    <row r="220" spans="1:21" x14ac:dyDescent="0.25">
      <c r="A220" t="str">
        <f t="shared" si="6"/>
        <v>1</v>
      </c>
      <c r="C220" t="str">
        <f t="shared" si="7"/>
        <v>40</v>
      </c>
      <c r="D220">
        <v>4002672</v>
      </c>
      <c r="E220">
        <v>1032299</v>
      </c>
      <c r="F220" t="s">
        <v>2077</v>
      </c>
      <c r="G220">
        <v>4</v>
      </c>
      <c r="H220">
        <v>1920</v>
      </c>
      <c r="I220" t="s">
        <v>2048</v>
      </c>
      <c r="J220" t="s">
        <v>2445</v>
      </c>
      <c r="K220">
        <v>1900</v>
      </c>
      <c r="L220">
        <v>1</v>
      </c>
      <c r="M220">
        <v>43.2</v>
      </c>
      <c r="N220">
        <v>0</v>
      </c>
      <c r="O220">
        <v>1</v>
      </c>
      <c r="P220" t="s">
        <v>2198</v>
      </c>
      <c r="Q220" t="s">
        <v>89</v>
      </c>
      <c r="R220">
        <v>135021503</v>
      </c>
      <c r="S220">
        <v>9</v>
      </c>
      <c r="T220" t="s">
        <v>2451</v>
      </c>
      <c r="U220" t="s">
        <v>2455</v>
      </c>
    </row>
    <row r="221" spans="1:21" x14ac:dyDescent="0.25">
      <c r="A221" t="str">
        <f t="shared" si="6"/>
        <v>1</v>
      </c>
      <c r="C221" t="str">
        <f t="shared" si="7"/>
        <v>40</v>
      </c>
      <c r="D221">
        <v>4002672</v>
      </c>
      <c r="E221">
        <v>1032299</v>
      </c>
      <c r="F221" t="s">
        <v>2077</v>
      </c>
      <c r="G221">
        <v>4</v>
      </c>
      <c r="H221">
        <v>1920</v>
      </c>
      <c r="I221" t="s">
        <v>2048</v>
      </c>
      <c r="J221" t="s">
        <v>2445</v>
      </c>
      <c r="K221">
        <v>1900</v>
      </c>
      <c r="L221">
        <v>1</v>
      </c>
      <c r="M221">
        <v>43.2</v>
      </c>
      <c r="N221">
        <v>0</v>
      </c>
      <c r="O221">
        <v>1</v>
      </c>
      <c r="P221" t="s">
        <v>2198</v>
      </c>
      <c r="Q221" t="s">
        <v>89</v>
      </c>
      <c r="R221">
        <v>135021593</v>
      </c>
      <c r="S221">
        <v>9</v>
      </c>
      <c r="T221" t="s">
        <v>2446</v>
      </c>
      <c r="U221" t="s">
        <v>2455</v>
      </c>
    </row>
    <row r="222" spans="1:21" x14ac:dyDescent="0.25">
      <c r="A222" t="str">
        <f t="shared" si="6"/>
        <v>1</v>
      </c>
      <c r="C222" t="str">
        <f t="shared" si="7"/>
        <v>40</v>
      </c>
      <c r="D222">
        <v>4002672</v>
      </c>
      <c r="E222">
        <v>1032299</v>
      </c>
      <c r="F222" t="s">
        <v>2077</v>
      </c>
      <c r="G222">
        <v>4</v>
      </c>
      <c r="H222">
        <v>1920</v>
      </c>
      <c r="I222" t="s">
        <v>2048</v>
      </c>
      <c r="J222" t="s">
        <v>2445</v>
      </c>
      <c r="K222">
        <v>1900</v>
      </c>
      <c r="L222">
        <v>1</v>
      </c>
      <c r="M222">
        <v>43.2</v>
      </c>
      <c r="N222">
        <v>0</v>
      </c>
      <c r="O222">
        <v>1</v>
      </c>
      <c r="P222" t="s">
        <v>2198</v>
      </c>
      <c r="Q222" t="s">
        <v>89</v>
      </c>
      <c r="R222">
        <v>135021593</v>
      </c>
      <c r="S222">
        <v>9</v>
      </c>
      <c r="T222" t="s">
        <v>2446</v>
      </c>
      <c r="U222" t="s">
        <v>2455</v>
      </c>
    </row>
    <row r="223" spans="1:21" x14ac:dyDescent="0.25">
      <c r="A223" t="str">
        <f t="shared" si="6"/>
        <v>1</v>
      </c>
      <c r="C223" t="str">
        <f t="shared" si="7"/>
        <v>40</v>
      </c>
      <c r="D223">
        <v>4002672</v>
      </c>
      <c r="E223">
        <v>1032299</v>
      </c>
      <c r="F223" t="s">
        <v>2077</v>
      </c>
      <c r="G223">
        <v>4</v>
      </c>
      <c r="H223">
        <v>1920</v>
      </c>
      <c r="I223" t="s">
        <v>2048</v>
      </c>
      <c r="J223" t="s">
        <v>2445</v>
      </c>
      <c r="K223">
        <v>1900</v>
      </c>
      <c r="L223">
        <v>1</v>
      </c>
      <c r="M223">
        <v>43.2</v>
      </c>
      <c r="N223">
        <v>0</v>
      </c>
      <c r="O223">
        <v>1</v>
      </c>
      <c r="P223" t="s">
        <v>2198</v>
      </c>
      <c r="Q223" t="s">
        <v>89</v>
      </c>
      <c r="R223">
        <v>135021593</v>
      </c>
      <c r="S223">
        <v>9</v>
      </c>
      <c r="T223" t="s">
        <v>2446</v>
      </c>
      <c r="U223" t="s">
        <v>2455</v>
      </c>
    </row>
    <row r="224" spans="1:21" x14ac:dyDescent="0.25">
      <c r="A224" t="str">
        <f t="shared" si="6"/>
        <v>1</v>
      </c>
      <c r="C224" t="str">
        <f t="shared" si="7"/>
        <v>40</v>
      </c>
      <c r="D224">
        <v>4002672</v>
      </c>
      <c r="E224">
        <v>1032299</v>
      </c>
      <c r="F224" t="s">
        <v>2077</v>
      </c>
      <c r="G224">
        <v>4</v>
      </c>
      <c r="H224">
        <v>1920</v>
      </c>
      <c r="I224" t="s">
        <v>2048</v>
      </c>
      <c r="J224" t="s">
        <v>2445</v>
      </c>
      <c r="K224">
        <v>1900</v>
      </c>
      <c r="L224">
        <v>1</v>
      </c>
      <c r="M224">
        <v>43.2</v>
      </c>
      <c r="N224">
        <v>0</v>
      </c>
      <c r="O224">
        <v>1</v>
      </c>
      <c r="P224" t="s">
        <v>2198</v>
      </c>
      <c r="Q224" t="s">
        <v>89</v>
      </c>
      <c r="R224">
        <v>135021593</v>
      </c>
      <c r="S224">
        <v>9</v>
      </c>
      <c r="T224" t="s">
        <v>2446</v>
      </c>
      <c r="U224" t="s">
        <v>2455</v>
      </c>
    </row>
    <row r="225" spans="1:21" x14ac:dyDescent="0.25">
      <c r="A225" t="str">
        <f t="shared" si="6"/>
        <v>1</v>
      </c>
      <c r="C225" t="str">
        <f t="shared" si="7"/>
        <v>40</v>
      </c>
      <c r="D225">
        <v>4002672</v>
      </c>
      <c r="E225">
        <v>1032299</v>
      </c>
      <c r="F225" t="s">
        <v>2077</v>
      </c>
      <c r="G225">
        <v>4</v>
      </c>
      <c r="H225">
        <v>1920</v>
      </c>
      <c r="I225" t="s">
        <v>2048</v>
      </c>
      <c r="J225" t="s">
        <v>2445</v>
      </c>
      <c r="K225">
        <v>1900</v>
      </c>
      <c r="L225">
        <v>1</v>
      </c>
      <c r="M225">
        <v>43.2</v>
      </c>
      <c r="N225">
        <v>0</v>
      </c>
      <c r="O225">
        <v>1</v>
      </c>
      <c r="P225" t="s">
        <v>2198</v>
      </c>
      <c r="Q225" t="s">
        <v>89</v>
      </c>
      <c r="R225">
        <v>135021593</v>
      </c>
      <c r="S225">
        <v>9</v>
      </c>
      <c r="T225" t="s">
        <v>2446</v>
      </c>
      <c r="U225" t="s">
        <v>2455</v>
      </c>
    </row>
    <row r="226" spans="1:21" x14ac:dyDescent="0.25">
      <c r="A226" t="str">
        <f t="shared" si="6"/>
        <v>1</v>
      </c>
      <c r="C226" t="str">
        <f t="shared" si="7"/>
        <v>40</v>
      </c>
      <c r="D226">
        <v>4002672</v>
      </c>
      <c r="E226">
        <v>1032299</v>
      </c>
      <c r="F226" t="s">
        <v>2077</v>
      </c>
      <c r="G226">
        <v>4</v>
      </c>
      <c r="H226">
        <v>1920</v>
      </c>
      <c r="I226" t="s">
        <v>2048</v>
      </c>
      <c r="J226" t="s">
        <v>2445</v>
      </c>
      <c r="K226">
        <v>1900</v>
      </c>
      <c r="L226">
        <v>1</v>
      </c>
      <c r="M226">
        <v>43.2</v>
      </c>
      <c r="N226">
        <v>0</v>
      </c>
      <c r="O226">
        <v>1</v>
      </c>
      <c r="P226" t="s">
        <v>2198</v>
      </c>
      <c r="Q226" t="s">
        <v>89</v>
      </c>
      <c r="R226">
        <v>135021593</v>
      </c>
      <c r="S226">
        <v>9</v>
      </c>
      <c r="T226" t="s">
        <v>2446</v>
      </c>
      <c r="U226" t="s">
        <v>2455</v>
      </c>
    </row>
    <row r="227" spans="1:21" x14ac:dyDescent="0.25">
      <c r="A227" t="str">
        <f t="shared" si="6"/>
        <v>1</v>
      </c>
      <c r="C227" t="str">
        <f t="shared" si="7"/>
        <v>40</v>
      </c>
      <c r="D227">
        <v>4002672</v>
      </c>
      <c r="E227">
        <v>1032299</v>
      </c>
      <c r="F227" t="s">
        <v>2077</v>
      </c>
      <c r="G227">
        <v>4</v>
      </c>
      <c r="H227">
        <v>1920</v>
      </c>
      <c r="I227" t="s">
        <v>2048</v>
      </c>
      <c r="J227" t="s">
        <v>2445</v>
      </c>
      <c r="K227">
        <v>1900</v>
      </c>
      <c r="L227">
        <v>1</v>
      </c>
      <c r="M227">
        <v>43.2</v>
      </c>
      <c r="N227">
        <v>0</v>
      </c>
      <c r="O227">
        <v>1</v>
      </c>
      <c r="P227" t="s">
        <v>2198</v>
      </c>
      <c r="Q227" t="s">
        <v>89</v>
      </c>
      <c r="R227">
        <v>135021593</v>
      </c>
      <c r="S227">
        <v>9</v>
      </c>
      <c r="T227" t="s">
        <v>2446</v>
      </c>
      <c r="U227" t="s">
        <v>2455</v>
      </c>
    </row>
    <row r="228" spans="1:21" x14ac:dyDescent="0.25">
      <c r="A228" t="str">
        <f t="shared" si="6"/>
        <v>1</v>
      </c>
      <c r="C228" t="str">
        <f t="shared" si="7"/>
        <v>40</v>
      </c>
      <c r="D228">
        <v>4002672</v>
      </c>
      <c r="E228">
        <v>1032299</v>
      </c>
      <c r="F228" t="s">
        <v>2077</v>
      </c>
      <c r="G228">
        <v>4</v>
      </c>
      <c r="H228">
        <v>1920</v>
      </c>
      <c r="I228" t="s">
        <v>2048</v>
      </c>
      <c r="J228" t="s">
        <v>2445</v>
      </c>
      <c r="K228">
        <v>1900</v>
      </c>
      <c r="L228">
        <v>1</v>
      </c>
      <c r="M228">
        <v>43.2</v>
      </c>
      <c r="N228">
        <v>0</v>
      </c>
      <c r="O228">
        <v>1</v>
      </c>
      <c r="P228" t="s">
        <v>2198</v>
      </c>
      <c r="Q228" t="s">
        <v>89</v>
      </c>
      <c r="R228">
        <v>135021593</v>
      </c>
      <c r="S228">
        <v>9</v>
      </c>
      <c r="T228" t="s">
        <v>2446</v>
      </c>
      <c r="U228" t="s">
        <v>2455</v>
      </c>
    </row>
    <row r="229" spans="1:21" x14ac:dyDescent="0.25">
      <c r="A229" t="str">
        <f t="shared" si="6"/>
        <v>1</v>
      </c>
      <c r="C229" t="str">
        <f t="shared" si="7"/>
        <v>40</v>
      </c>
      <c r="D229">
        <v>4002672</v>
      </c>
      <c r="E229">
        <v>1032299</v>
      </c>
      <c r="F229" t="s">
        <v>2077</v>
      </c>
      <c r="G229">
        <v>4</v>
      </c>
      <c r="H229">
        <v>1920</v>
      </c>
      <c r="I229" t="s">
        <v>2048</v>
      </c>
      <c r="J229" t="s">
        <v>2445</v>
      </c>
      <c r="K229">
        <v>1900</v>
      </c>
      <c r="L229">
        <v>1</v>
      </c>
      <c r="M229">
        <v>43.2</v>
      </c>
      <c r="N229">
        <v>0</v>
      </c>
      <c r="O229">
        <v>1</v>
      </c>
      <c r="P229" t="s">
        <v>2198</v>
      </c>
      <c r="Q229" t="s">
        <v>89</v>
      </c>
      <c r="R229">
        <v>135021593</v>
      </c>
      <c r="S229">
        <v>9</v>
      </c>
      <c r="T229" t="s">
        <v>2446</v>
      </c>
      <c r="U229" t="s">
        <v>2455</v>
      </c>
    </row>
    <row r="230" spans="1:21" x14ac:dyDescent="0.25">
      <c r="A230" t="str">
        <f t="shared" si="6"/>
        <v>1</v>
      </c>
      <c r="C230" t="str">
        <f t="shared" si="7"/>
        <v>40</v>
      </c>
      <c r="D230">
        <v>4002672</v>
      </c>
      <c r="E230">
        <v>1032299</v>
      </c>
      <c r="F230" t="s">
        <v>2077</v>
      </c>
      <c r="G230">
        <v>4</v>
      </c>
      <c r="H230">
        <v>1920</v>
      </c>
      <c r="I230" t="s">
        <v>2048</v>
      </c>
      <c r="J230" t="s">
        <v>2445</v>
      </c>
      <c r="K230">
        <v>1900</v>
      </c>
      <c r="L230">
        <v>1</v>
      </c>
      <c r="M230">
        <v>43.2</v>
      </c>
      <c r="N230">
        <v>0</v>
      </c>
      <c r="O230">
        <v>1</v>
      </c>
      <c r="P230" t="s">
        <v>2198</v>
      </c>
      <c r="Q230" t="s">
        <v>89</v>
      </c>
      <c r="R230">
        <v>135021593</v>
      </c>
      <c r="S230">
        <v>9</v>
      </c>
      <c r="T230" t="s">
        <v>2446</v>
      </c>
      <c r="U230" t="s">
        <v>2455</v>
      </c>
    </row>
    <row r="231" spans="1:21" x14ac:dyDescent="0.25">
      <c r="A231" t="str">
        <f t="shared" si="6"/>
        <v>1</v>
      </c>
      <c r="C231" t="str">
        <f t="shared" si="7"/>
        <v>40</v>
      </c>
      <c r="D231">
        <v>4002672</v>
      </c>
      <c r="E231">
        <v>1032299</v>
      </c>
      <c r="F231" t="s">
        <v>2077</v>
      </c>
      <c r="G231">
        <v>4</v>
      </c>
      <c r="H231">
        <v>1920</v>
      </c>
      <c r="I231" t="s">
        <v>2048</v>
      </c>
      <c r="J231" t="s">
        <v>2445</v>
      </c>
      <c r="K231">
        <v>1900</v>
      </c>
      <c r="L231">
        <v>1</v>
      </c>
      <c r="M231">
        <v>43.2</v>
      </c>
      <c r="N231">
        <v>0</v>
      </c>
      <c r="O231">
        <v>1</v>
      </c>
      <c r="P231" t="s">
        <v>2198</v>
      </c>
      <c r="Q231" t="s">
        <v>89</v>
      </c>
      <c r="R231">
        <v>135021593</v>
      </c>
      <c r="S231">
        <v>9</v>
      </c>
      <c r="T231" t="s">
        <v>2446</v>
      </c>
      <c r="U231" t="s">
        <v>2455</v>
      </c>
    </row>
    <row r="232" spans="1:21" x14ac:dyDescent="0.25">
      <c r="A232" t="str">
        <f t="shared" si="6"/>
        <v>1</v>
      </c>
      <c r="C232" t="str">
        <f t="shared" si="7"/>
        <v>40</v>
      </c>
      <c r="D232">
        <v>4002672</v>
      </c>
      <c r="E232">
        <v>1032299</v>
      </c>
      <c r="F232" t="s">
        <v>2077</v>
      </c>
      <c r="G232">
        <v>4</v>
      </c>
      <c r="H232">
        <v>1920</v>
      </c>
      <c r="I232" t="s">
        <v>2048</v>
      </c>
      <c r="J232" t="s">
        <v>2445</v>
      </c>
      <c r="K232">
        <v>1900</v>
      </c>
      <c r="L232">
        <v>1</v>
      </c>
      <c r="M232">
        <v>43.2</v>
      </c>
      <c r="N232">
        <v>0</v>
      </c>
      <c r="O232">
        <v>1</v>
      </c>
      <c r="P232" t="s">
        <v>2198</v>
      </c>
      <c r="Q232" t="s">
        <v>89</v>
      </c>
      <c r="R232">
        <v>135021593</v>
      </c>
      <c r="S232">
        <v>9</v>
      </c>
      <c r="T232" t="s">
        <v>2446</v>
      </c>
      <c r="U232" t="s">
        <v>2455</v>
      </c>
    </row>
    <row r="233" spans="1:21" x14ac:dyDescent="0.25">
      <c r="A233" t="str">
        <f t="shared" si="6"/>
        <v>1</v>
      </c>
      <c r="C233" t="str">
        <f t="shared" si="7"/>
        <v>40</v>
      </c>
      <c r="D233">
        <v>4002672</v>
      </c>
      <c r="E233">
        <v>1032299</v>
      </c>
      <c r="F233" t="s">
        <v>2077</v>
      </c>
      <c r="G233">
        <v>4</v>
      </c>
      <c r="H233">
        <v>1920</v>
      </c>
      <c r="I233" t="s">
        <v>2048</v>
      </c>
      <c r="J233" t="s">
        <v>2445</v>
      </c>
      <c r="K233">
        <v>1900</v>
      </c>
      <c r="L233">
        <v>1</v>
      </c>
      <c r="M233">
        <v>43.2</v>
      </c>
      <c r="N233">
        <v>0</v>
      </c>
      <c r="O233">
        <v>1</v>
      </c>
      <c r="P233" t="s">
        <v>2198</v>
      </c>
      <c r="Q233" t="s">
        <v>89</v>
      </c>
      <c r="R233">
        <v>135021593</v>
      </c>
      <c r="S233">
        <v>9</v>
      </c>
      <c r="T233" t="s">
        <v>2446</v>
      </c>
      <c r="U233" t="s">
        <v>2455</v>
      </c>
    </row>
    <row r="234" spans="1:21" x14ac:dyDescent="0.25">
      <c r="A234" t="str">
        <f t="shared" si="6"/>
        <v>1</v>
      </c>
      <c r="C234" t="str">
        <f t="shared" si="7"/>
        <v>40</v>
      </c>
      <c r="D234">
        <v>4002672</v>
      </c>
      <c r="E234">
        <v>1032299</v>
      </c>
      <c r="F234" t="s">
        <v>2077</v>
      </c>
      <c r="G234">
        <v>4</v>
      </c>
      <c r="H234">
        <v>1920</v>
      </c>
      <c r="I234" t="s">
        <v>2048</v>
      </c>
      <c r="J234" t="s">
        <v>2445</v>
      </c>
      <c r="K234">
        <v>1900</v>
      </c>
      <c r="L234">
        <v>1</v>
      </c>
      <c r="M234">
        <v>43.2</v>
      </c>
      <c r="N234">
        <v>0</v>
      </c>
      <c r="O234">
        <v>1</v>
      </c>
      <c r="P234" t="s">
        <v>2198</v>
      </c>
      <c r="Q234" t="s">
        <v>89</v>
      </c>
      <c r="R234">
        <v>135021593</v>
      </c>
      <c r="S234">
        <v>9</v>
      </c>
      <c r="T234" t="s">
        <v>2446</v>
      </c>
      <c r="U234" t="s">
        <v>2455</v>
      </c>
    </row>
    <row r="235" spans="1:21" x14ac:dyDescent="0.25">
      <c r="A235" t="str">
        <f t="shared" si="6"/>
        <v>1</v>
      </c>
      <c r="C235" t="str">
        <f t="shared" si="7"/>
        <v>40</v>
      </c>
      <c r="D235">
        <v>4002672</v>
      </c>
      <c r="E235">
        <v>1032299</v>
      </c>
      <c r="F235" t="s">
        <v>2077</v>
      </c>
      <c r="G235">
        <v>4</v>
      </c>
      <c r="H235">
        <v>1920</v>
      </c>
      <c r="I235" t="s">
        <v>2048</v>
      </c>
      <c r="J235" t="s">
        <v>2445</v>
      </c>
      <c r="K235">
        <v>1900</v>
      </c>
      <c r="L235">
        <v>1</v>
      </c>
      <c r="M235">
        <v>43.2</v>
      </c>
      <c r="N235">
        <v>0</v>
      </c>
      <c r="O235">
        <v>1</v>
      </c>
      <c r="P235" t="s">
        <v>2198</v>
      </c>
      <c r="Q235" t="s">
        <v>89</v>
      </c>
      <c r="R235">
        <v>135021593</v>
      </c>
      <c r="S235">
        <v>9</v>
      </c>
      <c r="T235" t="s">
        <v>2446</v>
      </c>
      <c r="U235" t="s">
        <v>2455</v>
      </c>
    </row>
    <row r="236" spans="1:21" x14ac:dyDescent="0.25">
      <c r="A236" t="str">
        <f t="shared" si="6"/>
        <v>1</v>
      </c>
      <c r="C236" t="str">
        <f t="shared" si="7"/>
        <v>40</v>
      </c>
      <c r="D236">
        <v>4002672</v>
      </c>
      <c r="E236">
        <v>1032299</v>
      </c>
      <c r="F236" t="s">
        <v>2077</v>
      </c>
      <c r="G236">
        <v>4</v>
      </c>
      <c r="H236">
        <v>1920</v>
      </c>
      <c r="I236" t="s">
        <v>2048</v>
      </c>
      <c r="J236" t="s">
        <v>2445</v>
      </c>
      <c r="K236">
        <v>1900</v>
      </c>
      <c r="L236">
        <v>1</v>
      </c>
      <c r="M236">
        <v>43.2</v>
      </c>
      <c r="N236">
        <v>0</v>
      </c>
      <c r="O236">
        <v>1</v>
      </c>
      <c r="P236" t="s">
        <v>2198</v>
      </c>
      <c r="Q236" t="s">
        <v>89</v>
      </c>
      <c r="R236">
        <v>135021593</v>
      </c>
      <c r="S236">
        <v>9</v>
      </c>
      <c r="T236" t="s">
        <v>2446</v>
      </c>
      <c r="U236" t="s">
        <v>2455</v>
      </c>
    </row>
    <row r="237" spans="1:21" x14ac:dyDescent="0.25">
      <c r="A237" t="str">
        <f t="shared" si="6"/>
        <v>1</v>
      </c>
      <c r="C237" t="str">
        <f t="shared" si="7"/>
        <v>40</v>
      </c>
      <c r="D237">
        <v>4002672</v>
      </c>
      <c r="E237">
        <v>1032299</v>
      </c>
      <c r="F237" t="s">
        <v>2077</v>
      </c>
      <c r="G237">
        <v>4</v>
      </c>
      <c r="H237">
        <v>1920</v>
      </c>
      <c r="I237" t="s">
        <v>2048</v>
      </c>
      <c r="J237" t="s">
        <v>2445</v>
      </c>
      <c r="K237">
        <v>1900</v>
      </c>
      <c r="L237">
        <v>1</v>
      </c>
      <c r="M237">
        <v>43.2</v>
      </c>
      <c r="N237">
        <v>0</v>
      </c>
      <c r="O237">
        <v>1</v>
      </c>
      <c r="P237" t="s">
        <v>2198</v>
      </c>
      <c r="Q237" t="s">
        <v>89</v>
      </c>
      <c r="R237">
        <v>135021593</v>
      </c>
      <c r="S237">
        <v>9</v>
      </c>
      <c r="T237" t="s">
        <v>2446</v>
      </c>
      <c r="U237" t="s">
        <v>2455</v>
      </c>
    </row>
    <row r="238" spans="1:21" x14ac:dyDescent="0.25">
      <c r="A238" t="str">
        <f t="shared" si="6"/>
        <v>1</v>
      </c>
      <c r="C238" t="str">
        <f t="shared" si="7"/>
        <v>40</v>
      </c>
      <c r="D238">
        <v>4002672</v>
      </c>
      <c r="E238">
        <v>1032299</v>
      </c>
      <c r="F238" t="s">
        <v>2077</v>
      </c>
      <c r="G238">
        <v>4</v>
      </c>
      <c r="H238">
        <v>1920</v>
      </c>
      <c r="I238" t="s">
        <v>2048</v>
      </c>
      <c r="J238" t="s">
        <v>2445</v>
      </c>
      <c r="K238">
        <v>1900</v>
      </c>
      <c r="L238">
        <v>1</v>
      </c>
      <c r="M238">
        <v>43.2</v>
      </c>
      <c r="N238">
        <v>0</v>
      </c>
      <c r="O238">
        <v>1</v>
      </c>
      <c r="P238" t="s">
        <v>2198</v>
      </c>
      <c r="Q238" t="s">
        <v>89</v>
      </c>
      <c r="R238">
        <v>135021593</v>
      </c>
      <c r="S238">
        <v>9</v>
      </c>
      <c r="T238" t="s">
        <v>2446</v>
      </c>
      <c r="U238" t="s">
        <v>2455</v>
      </c>
    </row>
    <row r="239" spans="1:21" x14ac:dyDescent="0.25">
      <c r="A239" t="str">
        <f t="shared" si="6"/>
        <v>1</v>
      </c>
      <c r="C239" t="str">
        <f t="shared" si="7"/>
        <v>40</v>
      </c>
      <c r="D239">
        <v>2013058</v>
      </c>
      <c r="E239">
        <v>1038679</v>
      </c>
      <c r="F239" t="s">
        <v>2077</v>
      </c>
      <c r="G239">
        <v>6</v>
      </c>
      <c r="H239">
        <v>1920</v>
      </c>
      <c r="I239" t="s">
        <v>2048</v>
      </c>
      <c r="J239" t="s">
        <v>2445</v>
      </c>
      <c r="K239">
        <v>1900</v>
      </c>
      <c r="L239">
        <v>1</v>
      </c>
      <c r="M239">
        <v>43.26</v>
      </c>
      <c r="N239">
        <v>0</v>
      </c>
      <c r="O239">
        <v>6</v>
      </c>
      <c r="P239" t="s">
        <v>2198</v>
      </c>
      <c r="Q239" t="s">
        <v>89</v>
      </c>
      <c r="R239">
        <v>135021509</v>
      </c>
      <c r="S239">
        <v>9</v>
      </c>
      <c r="T239" t="s">
        <v>2451</v>
      </c>
      <c r="U239" t="s">
        <v>2457</v>
      </c>
    </row>
    <row r="240" spans="1:21" x14ac:dyDescent="0.25">
      <c r="A240" t="str">
        <f t="shared" si="6"/>
        <v>1</v>
      </c>
      <c r="C240" t="str">
        <f t="shared" si="7"/>
        <v>40</v>
      </c>
      <c r="D240">
        <v>2013058</v>
      </c>
      <c r="E240">
        <v>1048922</v>
      </c>
      <c r="F240" t="s">
        <v>2077</v>
      </c>
      <c r="G240">
        <v>6</v>
      </c>
      <c r="H240">
        <v>1920</v>
      </c>
      <c r="I240" t="s">
        <v>2048</v>
      </c>
      <c r="J240" t="s">
        <v>2445</v>
      </c>
      <c r="K240">
        <v>1900</v>
      </c>
      <c r="L240">
        <v>1</v>
      </c>
      <c r="M240">
        <v>43.26</v>
      </c>
      <c r="N240">
        <v>0</v>
      </c>
      <c r="O240">
        <v>6</v>
      </c>
      <c r="P240" t="s">
        <v>2198</v>
      </c>
      <c r="Q240" t="s">
        <v>89</v>
      </c>
      <c r="R240">
        <v>135021526</v>
      </c>
      <c r="S240">
        <v>9</v>
      </c>
      <c r="T240" t="s">
        <v>2451</v>
      </c>
      <c r="U240" t="s">
        <v>2457</v>
      </c>
    </row>
    <row r="241" spans="1:21" x14ac:dyDescent="0.25">
      <c r="A241" t="str">
        <f t="shared" si="6"/>
        <v>1</v>
      </c>
      <c r="C241" t="str">
        <f t="shared" si="7"/>
        <v>40</v>
      </c>
      <c r="D241">
        <v>2013058</v>
      </c>
      <c r="E241">
        <v>1064037</v>
      </c>
      <c r="F241" t="s">
        <v>2077</v>
      </c>
      <c r="G241">
        <v>6</v>
      </c>
      <c r="H241">
        <v>1920</v>
      </c>
      <c r="I241" t="s">
        <v>2048</v>
      </c>
      <c r="J241" t="s">
        <v>2445</v>
      </c>
      <c r="K241">
        <v>1900</v>
      </c>
      <c r="L241">
        <v>1</v>
      </c>
      <c r="M241">
        <v>43.26</v>
      </c>
      <c r="N241">
        <v>0</v>
      </c>
      <c r="O241">
        <v>6</v>
      </c>
      <c r="P241" t="s">
        <v>2198</v>
      </c>
      <c r="Q241" t="s">
        <v>89</v>
      </c>
      <c r="R241">
        <v>135021540</v>
      </c>
      <c r="S241">
        <v>9</v>
      </c>
      <c r="T241" t="s">
        <v>2451</v>
      </c>
      <c r="U241" t="s">
        <v>2457</v>
      </c>
    </row>
    <row r="242" spans="1:21" x14ac:dyDescent="0.25">
      <c r="A242" t="str">
        <f t="shared" si="6"/>
        <v>1</v>
      </c>
      <c r="C242" t="str">
        <f t="shared" si="7"/>
        <v>40</v>
      </c>
      <c r="D242">
        <v>505425</v>
      </c>
      <c r="E242">
        <v>1043238</v>
      </c>
      <c r="F242" t="s">
        <v>2075</v>
      </c>
      <c r="G242">
        <v>6</v>
      </c>
      <c r="H242">
        <v>1920</v>
      </c>
      <c r="I242" t="s">
        <v>2048</v>
      </c>
      <c r="J242" t="s">
        <v>2445</v>
      </c>
      <c r="K242">
        <v>1900</v>
      </c>
      <c r="L242">
        <v>1</v>
      </c>
      <c r="M242">
        <v>44</v>
      </c>
      <c r="N242">
        <v>24.82</v>
      </c>
      <c r="O242">
        <v>2</v>
      </c>
      <c r="P242" t="s">
        <v>2198</v>
      </c>
      <c r="Q242" t="s">
        <v>89</v>
      </c>
      <c r="R242">
        <v>135021519</v>
      </c>
      <c r="S242">
        <v>9</v>
      </c>
      <c r="T242" t="s">
        <v>2451</v>
      </c>
      <c r="U242" t="s">
        <v>2462</v>
      </c>
    </row>
    <row r="243" spans="1:21" x14ac:dyDescent="0.25">
      <c r="A243" t="str">
        <f t="shared" si="6"/>
        <v>1</v>
      </c>
      <c r="C243" t="str">
        <f t="shared" si="7"/>
        <v>40</v>
      </c>
      <c r="D243">
        <v>1104469</v>
      </c>
      <c r="E243">
        <v>1029142</v>
      </c>
      <c r="F243" t="s">
        <v>2077</v>
      </c>
      <c r="G243">
        <v>49</v>
      </c>
      <c r="H243">
        <v>1920</v>
      </c>
      <c r="I243" t="s">
        <v>2048</v>
      </c>
      <c r="J243" t="s">
        <v>2445</v>
      </c>
      <c r="K243">
        <v>1900</v>
      </c>
      <c r="L243">
        <v>1</v>
      </c>
      <c r="M243">
        <v>46.6</v>
      </c>
      <c r="N243">
        <v>0</v>
      </c>
      <c r="O243">
        <v>20</v>
      </c>
      <c r="P243" t="s">
        <v>2198</v>
      </c>
      <c r="Q243" t="s">
        <v>89</v>
      </c>
      <c r="R243">
        <v>135021482</v>
      </c>
      <c r="S243">
        <v>9</v>
      </c>
      <c r="T243" t="s">
        <v>2451</v>
      </c>
      <c r="U243" t="s">
        <v>2460</v>
      </c>
    </row>
    <row r="244" spans="1:21" x14ac:dyDescent="0.25">
      <c r="A244" t="str">
        <f t="shared" si="6"/>
        <v>1</v>
      </c>
      <c r="C244" t="str">
        <f t="shared" si="7"/>
        <v>40</v>
      </c>
      <c r="D244">
        <v>505240</v>
      </c>
      <c r="E244">
        <v>1096053</v>
      </c>
      <c r="F244" t="s">
        <v>2075</v>
      </c>
      <c r="G244">
        <v>9</v>
      </c>
      <c r="H244">
        <v>1920</v>
      </c>
      <c r="I244" t="s">
        <v>2046</v>
      </c>
      <c r="J244" t="s">
        <v>2445</v>
      </c>
      <c r="K244">
        <v>1900</v>
      </c>
      <c r="L244">
        <v>1</v>
      </c>
      <c r="M244">
        <v>49.44</v>
      </c>
      <c r="N244">
        <v>0</v>
      </c>
      <c r="O244">
        <v>4</v>
      </c>
      <c r="P244" t="s">
        <v>2198</v>
      </c>
      <c r="Q244" t="s">
        <v>89</v>
      </c>
      <c r="R244">
        <v>135021546</v>
      </c>
      <c r="S244">
        <v>9</v>
      </c>
      <c r="T244" t="s">
        <v>2451</v>
      </c>
      <c r="U244" t="s">
        <v>2459</v>
      </c>
    </row>
    <row r="245" spans="1:21" x14ac:dyDescent="0.25">
      <c r="A245" t="str">
        <f t="shared" si="6"/>
        <v>1</v>
      </c>
      <c r="C245" t="str">
        <f t="shared" si="7"/>
        <v>40</v>
      </c>
      <c r="D245">
        <v>1102481</v>
      </c>
      <c r="E245">
        <v>1428602</v>
      </c>
      <c r="F245" t="s">
        <v>2075</v>
      </c>
      <c r="G245">
        <v>10</v>
      </c>
      <c r="H245">
        <v>1920</v>
      </c>
      <c r="I245" t="s">
        <v>2048</v>
      </c>
      <c r="J245" t="s">
        <v>2445</v>
      </c>
      <c r="K245">
        <v>1900</v>
      </c>
      <c r="L245">
        <v>1</v>
      </c>
      <c r="M245">
        <v>49.98</v>
      </c>
      <c r="N245">
        <v>8.1300000000000008</v>
      </c>
      <c r="O245">
        <v>1</v>
      </c>
      <c r="P245" t="s">
        <v>2198</v>
      </c>
      <c r="Q245" t="s">
        <v>89</v>
      </c>
      <c r="R245">
        <v>135021569</v>
      </c>
      <c r="S245">
        <v>9</v>
      </c>
      <c r="T245" t="s">
        <v>2451</v>
      </c>
      <c r="U245" t="s">
        <v>2453</v>
      </c>
    </row>
    <row r="246" spans="1:21" x14ac:dyDescent="0.25">
      <c r="A246" t="str">
        <f t="shared" si="6"/>
        <v>1</v>
      </c>
      <c r="C246" t="str">
        <f t="shared" si="7"/>
        <v>40</v>
      </c>
      <c r="D246">
        <v>1104469</v>
      </c>
      <c r="E246">
        <v>1035878</v>
      </c>
      <c r="F246" t="s">
        <v>2077</v>
      </c>
      <c r="G246">
        <v>6</v>
      </c>
      <c r="H246">
        <v>1920</v>
      </c>
      <c r="I246" t="s">
        <v>2048</v>
      </c>
      <c r="J246" t="s">
        <v>2445</v>
      </c>
      <c r="K246">
        <v>1900</v>
      </c>
      <c r="L246">
        <v>1</v>
      </c>
      <c r="M246">
        <v>50.8</v>
      </c>
      <c r="N246">
        <v>0</v>
      </c>
      <c r="O246">
        <v>20</v>
      </c>
      <c r="P246" t="s">
        <v>2198</v>
      </c>
      <c r="Q246" t="s">
        <v>89</v>
      </c>
      <c r="R246">
        <v>135021507</v>
      </c>
      <c r="S246">
        <v>9</v>
      </c>
      <c r="T246" t="s">
        <v>2451</v>
      </c>
      <c r="U246" t="s">
        <v>2460</v>
      </c>
    </row>
    <row r="247" spans="1:21" x14ac:dyDescent="0.25">
      <c r="A247" t="str">
        <f t="shared" si="6"/>
        <v>1</v>
      </c>
      <c r="C247" t="str">
        <f t="shared" si="7"/>
        <v>40</v>
      </c>
      <c r="D247">
        <v>1104469</v>
      </c>
      <c r="E247">
        <v>1089009</v>
      </c>
      <c r="F247" t="s">
        <v>2077</v>
      </c>
      <c r="G247">
        <v>6</v>
      </c>
      <c r="H247">
        <v>1920</v>
      </c>
      <c r="I247" t="s">
        <v>2048</v>
      </c>
      <c r="J247" t="s">
        <v>2445</v>
      </c>
      <c r="K247">
        <v>1900</v>
      </c>
      <c r="L247">
        <v>1</v>
      </c>
      <c r="M247">
        <v>50.8</v>
      </c>
      <c r="N247">
        <v>45</v>
      </c>
      <c r="O247">
        <v>20</v>
      </c>
      <c r="P247" t="s">
        <v>2198</v>
      </c>
      <c r="Q247" t="s">
        <v>89</v>
      </c>
      <c r="R247">
        <v>135021544</v>
      </c>
      <c r="S247">
        <v>9</v>
      </c>
      <c r="T247" t="s">
        <v>2451</v>
      </c>
      <c r="U247" t="s">
        <v>2460</v>
      </c>
    </row>
    <row r="248" spans="1:21" x14ac:dyDescent="0.25">
      <c r="A248" t="str">
        <f t="shared" si="6"/>
        <v>1</v>
      </c>
      <c r="C248" t="str">
        <f t="shared" si="7"/>
        <v>40</v>
      </c>
      <c r="D248">
        <v>1104469</v>
      </c>
      <c r="E248">
        <v>1240755</v>
      </c>
      <c r="F248" t="s">
        <v>2075</v>
      </c>
      <c r="G248">
        <v>6</v>
      </c>
      <c r="H248">
        <v>1920</v>
      </c>
      <c r="I248" t="s">
        <v>2048</v>
      </c>
      <c r="J248" t="s">
        <v>2445</v>
      </c>
      <c r="K248">
        <v>1900</v>
      </c>
      <c r="L248">
        <v>1</v>
      </c>
      <c r="M248">
        <v>50.8</v>
      </c>
      <c r="N248">
        <v>0</v>
      </c>
      <c r="O248">
        <v>20</v>
      </c>
      <c r="P248" t="s">
        <v>2198</v>
      </c>
      <c r="Q248" t="s">
        <v>89</v>
      </c>
      <c r="R248">
        <v>135021560</v>
      </c>
      <c r="S248">
        <v>9</v>
      </c>
      <c r="T248" t="s">
        <v>2451</v>
      </c>
      <c r="U248" t="s">
        <v>2460</v>
      </c>
    </row>
    <row r="249" spans="1:21" x14ac:dyDescent="0.25">
      <c r="A249" t="str">
        <f t="shared" si="6"/>
        <v>1</v>
      </c>
      <c r="C249" t="str">
        <f t="shared" si="7"/>
        <v>40</v>
      </c>
      <c r="D249">
        <v>1104469</v>
      </c>
      <c r="E249">
        <v>1256353</v>
      </c>
      <c r="F249" t="s">
        <v>2075</v>
      </c>
      <c r="G249">
        <v>6</v>
      </c>
      <c r="H249">
        <v>1920</v>
      </c>
      <c r="I249" t="s">
        <v>2048</v>
      </c>
      <c r="J249" t="s">
        <v>2445</v>
      </c>
      <c r="K249">
        <v>1900</v>
      </c>
      <c r="L249">
        <v>1</v>
      </c>
      <c r="M249">
        <v>50.8</v>
      </c>
      <c r="N249">
        <v>0</v>
      </c>
      <c r="O249">
        <v>20</v>
      </c>
      <c r="P249" t="s">
        <v>2198</v>
      </c>
      <c r="Q249" t="s">
        <v>89</v>
      </c>
      <c r="R249">
        <v>135021561</v>
      </c>
      <c r="S249">
        <v>9</v>
      </c>
      <c r="T249" t="s">
        <v>2451</v>
      </c>
      <c r="U249" t="s">
        <v>2460</v>
      </c>
    </row>
    <row r="250" spans="1:21" x14ac:dyDescent="0.25">
      <c r="A250" t="str">
        <f t="shared" si="6"/>
        <v>1</v>
      </c>
      <c r="C250" t="str">
        <f t="shared" si="7"/>
        <v>40</v>
      </c>
      <c r="D250">
        <v>1104469</v>
      </c>
      <c r="E250">
        <v>1490016</v>
      </c>
      <c r="F250" t="s">
        <v>2077</v>
      </c>
      <c r="G250">
        <v>6</v>
      </c>
      <c r="H250">
        <v>1920</v>
      </c>
      <c r="I250" t="s">
        <v>2048</v>
      </c>
      <c r="J250" t="s">
        <v>2445</v>
      </c>
      <c r="K250">
        <v>1900</v>
      </c>
      <c r="L250">
        <v>1</v>
      </c>
      <c r="M250">
        <v>50.8</v>
      </c>
      <c r="N250">
        <v>11.97</v>
      </c>
      <c r="O250">
        <v>20</v>
      </c>
      <c r="P250" t="s">
        <v>2198</v>
      </c>
      <c r="Q250" t="s">
        <v>89</v>
      </c>
      <c r="R250">
        <v>135021640</v>
      </c>
      <c r="S250">
        <v>9</v>
      </c>
      <c r="T250" t="s">
        <v>2446</v>
      </c>
      <c r="U250" t="s">
        <v>2460</v>
      </c>
    </row>
    <row r="251" spans="1:21" x14ac:dyDescent="0.25">
      <c r="A251" t="str">
        <f t="shared" si="6"/>
        <v>1</v>
      </c>
      <c r="C251" t="str">
        <f t="shared" si="7"/>
        <v>40</v>
      </c>
      <c r="D251">
        <v>1106920</v>
      </c>
      <c r="E251">
        <v>1524023</v>
      </c>
      <c r="F251" t="s">
        <v>2077</v>
      </c>
      <c r="G251">
        <v>4</v>
      </c>
      <c r="H251">
        <v>1920</v>
      </c>
      <c r="I251" t="s">
        <v>2048</v>
      </c>
      <c r="J251" t="s">
        <v>2445</v>
      </c>
      <c r="K251">
        <v>1900</v>
      </c>
      <c r="L251">
        <v>1</v>
      </c>
      <c r="M251">
        <v>51</v>
      </c>
      <c r="N251">
        <v>8.33</v>
      </c>
      <c r="O251">
        <v>2</v>
      </c>
      <c r="P251" t="s">
        <v>2198</v>
      </c>
      <c r="Q251" t="s">
        <v>89</v>
      </c>
      <c r="R251">
        <v>135021575</v>
      </c>
      <c r="S251">
        <v>9</v>
      </c>
      <c r="T251" t="s">
        <v>2451</v>
      </c>
      <c r="U251" t="s">
        <v>2448</v>
      </c>
    </row>
    <row r="252" spans="1:21" x14ac:dyDescent="0.25">
      <c r="A252" t="str">
        <f t="shared" si="6"/>
        <v>1</v>
      </c>
      <c r="C252" t="str">
        <f t="shared" si="7"/>
        <v>40</v>
      </c>
      <c r="D252">
        <v>506246</v>
      </c>
      <c r="E252">
        <v>1051819</v>
      </c>
      <c r="F252" t="s">
        <v>2075</v>
      </c>
      <c r="G252">
        <v>9</v>
      </c>
      <c r="H252">
        <v>1920</v>
      </c>
      <c r="I252" t="s">
        <v>2046</v>
      </c>
      <c r="J252" t="s">
        <v>2445</v>
      </c>
      <c r="K252">
        <v>1900</v>
      </c>
      <c r="L252">
        <v>1</v>
      </c>
      <c r="M252">
        <v>61</v>
      </c>
      <c r="N252">
        <v>0</v>
      </c>
      <c r="O252">
        <v>20</v>
      </c>
      <c r="P252" t="s">
        <v>2198</v>
      </c>
      <c r="Q252" t="s">
        <v>89</v>
      </c>
      <c r="R252">
        <v>135021610</v>
      </c>
      <c r="S252">
        <v>9</v>
      </c>
      <c r="T252" t="s">
        <v>2446</v>
      </c>
      <c r="U252" t="s">
        <v>2456</v>
      </c>
    </row>
    <row r="253" spans="1:21" x14ac:dyDescent="0.25">
      <c r="A253" t="str">
        <f t="shared" si="6"/>
        <v>1</v>
      </c>
      <c r="C253" t="str">
        <f t="shared" si="7"/>
        <v>40</v>
      </c>
      <c r="D253">
        <v>505240</v>
      </c>
      <c r="E253">
        <v>1051819</v>
      </c>
      <c r="F253" t="s">
        <v>2075</v>
      </c>
      <c r="G253">
        <v>9</v>
      </c>
      <c r="H253">
        <v>1920</v>
      </c>
      <c r="I253" t="s">
        <v>2046</v>
      </c>
      <c r="J253" t="s">
        <v>2445</v>
      </c>
      <c r="K253">
        <v>1900</v>
      </c>
      <c r="L253">
        <v>1</v>
      </c>
      <c r="M253">
        <v>61.8</v>
      </c>
      <c r="N253">
        <v>0</v>
      </c>
      <c r="O253">
        <v>5</v>
      </c>
      <c r="P253" t="s">
        <v>2198</v>
      </c>
      <c r="Q253" t="s">
        <v>89</v>
      </c>
      <c r="R253">
        <v>135021530</v>
      </c>
      <c r="S253">
        <v>9</v>
      </c>
      <c r="T253" t="s">
        <v>2451</v>
      </c>
      <c r="U253" t="s">
        <v>2459</v>
      </c>
    </row>
    <row r="254" spans="1:21" x14ac:dyDescent="0.25">
      <c r="A254" t="str">
        <f t="shared" si="6"/>
        <v>1</v>
      </c>
      <c r="C254" t="str">
        <f t="shared" si="7"/>
        <v>40</v>
      </c>
      <c r="D254">
        <v>1107018</v>
      </c>
      <c r="E254">
        <v>1032299</v>
      </c>
      <c r="F254" t="s">
        <v>2077</v>
      </c>
      <c r="G254">
        <v>4</v>
      </c>
      <c r="H254">
        <v>1920</v>
      </c>
      <c r="I254" t="s">
        <v>2048</v>
      </c>
      <c r="J254" t="s">
        <v>2445</v>
      </c>
      <c r="K254">
        <v>1900</v>
      </c>
      <c r="L254">
        <v>1</v>
      </c>
      <c r="M254">
        <v>72</v>
      </c>
      <c r="N254">
        <v>0</v>
      </c>
      <c r="O254">
        <v>10</v>
      </c>
      <c r="P254" t="s">
        <v>2198</v>
      </c>
      <c r="Q254" t="s">
        <v>89</v>
      </c>
      <c r="R254">
        <v>135021595</v>
      </c>
      <c r="S254">
        <v>9</v>
      </c>
      <c r="T254" t="s">
        <v>2446</v>
      </c>
      <c r="U254" t="s">
        <v>2450</v>
      </c>
    </row>
    <row r="255" spans="1:21" x14ac:dyDescent="0.25">
      <c r="A255" t="str">
        <f t="shared" si="6"/>
        <v>1</v>
      </c>
      <c r="C255" t="str">
        <f t="shared" si="7"/>
        <v>40</v>
      </c>
      <c r="D255">
        <v>1107018</v>
      </c>
      <c r="E255">
        <v>1032299</v>
      </c>
      <c r="F255" t="s">
        <v>2077</v>
      </c>
      <c r="G255">
        <v>4</v>
      </c>
      <c r="H255">
        <v>1920</v>
      </c>
      <c r="I255" t="s">
        <v>2048</v>
      </c>
      <c r="J255" t="s">
        <v>2445</v>
      </c>
      <c r="K255">
        <v>1900</v>
      </c>
      <c r="L255">
        <v>1</v>
      </c>
      <c r="M255">
        <v>72</v>
      </c>
      <c r="N255">
        <v>0</v>
      </c>
      <c r="O255">
        <v>10</v>
      </c>
      <c r="P255" t="s">
        <v>2198</v>
      </c>
      <c r="Q255" t="s">
        <v>89</v>
      </c>
      <c r="R255">
        <v>135021596</v>
      </c>
      <c r="S255">
        <v>9</v>
      </c>
      <c r="T255" t="s">
        <v>2446</v>
      </c>
      <c r="U255" t="s">
        <v>2450</v>
      </c>
    </row>
    <row r="256" spans="1:21" x14ac:dyDescent="0.25">
      <c r="A256" t="str">
        <f t="shared" si="6"/>
        <v>1</v>
      </c>
      <c r="C256" t="str">
        <f t="shared" si="7"/>
        <v>40</v>
      </c>
      <c r="D256">
        <v>2013058</v>
      </c>
      <c r="E256">
        <v>1044037</v>
      </c>
      <c r="F256" t="s">
        <v>2077</v>
      </c>
      <c r="G256">
        <v>6</v>
      </c>
      <c r="H256">
        <v>1920</v>
      </c>
      <c r="I256" t="s">
        <v>2048</v>
      </c>
      <c r="J256" t="s">
        <v>2445</v>
      </c>
      <c r="K256">
        <v>1900</v>
      </c>
      <c r="L256">
        <v>1</v>
      </c>
      <c r="M256">
        <v>72.099999999999994</v>
      </c>
      <c r="N256">
        <v>0</v>
      </c>
      <c r="O256">
        <v>10</v>
      </c>
      <c r="P256" t="s">
        <v>2198</v>
      </c>
      <c r="Q256" t="s">
        <v>89</v>
      </c>
      <c r="R256">
        <v>135021520</v>
      </c>
      <c r="S256">
        <v>9</v>
      </c>
      <c r="T256" t="s">
        <v>2451</v>
      </c>
      <c r="U256" t="s">
        <v>2457</v>
      </c>
    </row>
    <row r="257" spans="1:21" x14ac:dyDescent="0.25">
      <c r="A257" t="str">
        <f t="shared" si="6"/>
        <v>1</v>
      </c>
      <c r="C257" t="str">
        <f t="shared" si="7"/>
        <v>40</v>
      </c>
      <c r="D257">
        <v>2013058</v>
      </c>
      <c r="E257">
        <v>1055355</v>
      </c>
      <c r="F257" t="s">
        <v>2077</v>
      </c>
      <c r="G257">
        <v>6</v>
      </c>
      <c r="H257">
        <v>1920</v>
      </c>
      <c r="I257" t="s">
        <v>2048</v>
      </c>
      <c r="J257" t="s">
        <v>2445</v>
      </c>
      <c r="K257">
        <v>1900</v>
      </c>
      <c r="L257">
        <v>1</v>
      </c>
      <c r="M257">
        <v>72.099999999999994</v>
      </c>
      <c r="N257">
        <v>0</v>
      </c>
      <c r="O257">
        <v>10</v>
      </c>
      <c r="P257" t="s">
        <v>2198</v>
      </c>
      <c r="Q257" t="s">
        <v>89</v>
      </c>
      <c r="R257">
        <v>135021621</v>
      </c>
      <c r="S257">
        <v>9</v>
      </c>
      <c r="T257" t="s">
        <v>2446</v>
      </c>
      <c r="U257" t="s">
        <v>2457</v>
      </c>
    </row>
    <row r="258" spans="1:21" x14ac:dyDescent="0.25">
      <c r="A258" t="str">
        <f t="shared" si="6"/>
        <v>1</v>
      </c>
      <c r="C258" t="str">
        <f t="shared" si="7"/>
        <v>40</v>
      </c>
      <c r="D258">
        <v>2013058</v>
      </c>
      <c r="E258">
        <v>1056574</v>
      </c>
      <c r="F258" t="s">
        <v>2075</v>
      </c>
      <c r="G258">
        <v>6</v>
      </c>
      <c r="H258">
        <v>1920</v>
      </c>
      <c r="I258" t="s">
        <v>2048</v>
      </c>
      <c r="J258" t="s">
        <v>2445</v>
      </c>
      <c r="K258">
        <v>1900</v>
      </c>
      <c r="L258">
        <v>1</v>
      </c>
      <c r="M258">
        <v>72.099999999999994</v>
      </c>
      <c r="N258">
        <v>17.54</v>
      </c>
      <c r="O258">
        <v>10</v>
      </c>
      <c r="P258" t="s">
        <v>2198</v>
      </c>
      <c r="Q258" t="s">
        <v>89</v>
      </c>
      <c r="R258">
        <v>135021534</v>
      </c>
      <c r="S258">
        <v>9</v>
      </c>
      <c r="T258" t="s">
        <v>2451</v>
      </c>
      <c r="U258" t="s">
        <v>2457</v>
      </c>
    </row>
    <row r="259" spans="1:21" x14ac:dyDescent="0.25">
      <c r="A259" t="str">
        <f t="shared" si="6"/>
        <v>1</v>
      </c>
      <c r="C259" t="str">
        <f t="shared" si="7"/>
        <v>40</v>
      </c>
      <c r="D259">
        <v>2013058</v>
      </c>
      <c r="E259">
        <v>1423915</v>
      </c>
      <c r="F259" t="s">
        <v>2077</v>
      </c>
      <c r="G259">
        <v>6</v>
      </c>
      <c r="H259">
        <v>1920</v>
      </c>
      <c r="I259" t="s">
        <v>2048</v>
      </c>
      <c r="J259" t="s">
        <v>2445</v>
      </c>
      <c r="K259">
        <v>1900</v>
      </c>
      <c r="L259">
        <v>1</v>
      </c>
      <c r="M259">
        <v>72.099999999999994</v>
      </c>
      <c r="N259">
        <v>45</v>
      </c>
      <c r="O259">
        <v>10</v>
      </c>
      <c r="P259" t="s">
        <v>2198</v>
      </c>
      <c r="Q259" t="s">
        <v>89</v>
      </c>
      <c r="R259">
        <v>135021566</v>
      </c>
      <c r="S259">
        <v>9</v>
      </c>
      <c r="T259" t="s">
        <v>2451</v>
      </c>
      <c r="U259" t="s">
        <v>2457</v>
      </c>
    </row>
    <row r="260" spans="1:21" x14ac:dyDescent="0.25">
      <c r="A260" t="str">
        <f t="shared" si="6"/>
        <v>1</v>
      </c>
      <c r="C260" t="str">
        <f t="shared" si="7"/>
        <v>40</v>
      </c>
      <c r="D260">
        <v>505240</v>
      </c>
      <c r="E260">
        <v>1096053</v>
      </c>
      <c r="F260" t="s">
        <v>2075</v>
      </c>
      <c r="G260">
        <v>9</v>
      </c>
      <c r="H260">
        <v>1920</v>
      </c>
      <c r="I260" t="s">
        <v>2046</v>
      </c>
      <c r="J260" t="s">
        <v>2445</v>
      </c>
      <c r="K260">
        <v>1900</v>
      </c>
      <c r="L260">
        <v>1</v>
      </c>
      <c r="M260">
        <v>74.16</v>
      </c>
      <c r="N260">
        <v>0</v>
      </c>
      <c r="O260">
        <v>6</v>
      </c>
      <c r="P260" t="s">
        <v>2198</v>
      </c>
      <c r="Q260" t="s">
        <v>89</v>
      </c>
      <c r="R260">
        <v>135021551</v>
      </c>
      <c r="S260">
        <v>9</v>
      </c>
      <c r="T260" t="s">
        <v>2451</v>
      </c>
      <c r="U260" t="s">
        <v>2459</v>
      </c>
    </row>
    <row r="261" spans="1:21" x14ac:dyDescent="0.25">
      <c r="A261" t="str">
        <f t="shared" si="6"/>
        <v>1</v>
      </c>
      <c r="C261" t="str">
        <f t="shared" si="7"/>
        <v>40</v>
      </c>
      <c r="D261">
        <v>1107018</v>
      </c>
      <c r="E261">
        <v>1028183</v>
      </c>
      <c r="F261" t="s">
        <v>2075</v>
      </c>
      <c r="G261">
        <v>6</v>
      </c>
      <c r="H261">
        <v>1920</v>
      </c>
      <c r="I261" t="s">
        <v>2048</v>
      </c>
      <c r="J261" t="s">
        <v>2445</v>
      </c>
      <c r="K261">
        <v>1900</v>
      </c>
      <c r="L261">
        <v>1</v>
      </c>
      <c r="M261">
        <v>74.2</v>
      </c>
      <c r="N261">
        <v>0</v>
      </c>
      <c r="O261">
        <v>10</v>
      </c>
      <c r="P261" t="s">
        <v>2198</v>
      </c>
      <c r="Q261" t="s">
        <v>89</v>
      </c>
      <c r="R261">
        <v>135021478</v>
      </c>
      <c r="S261">
        <v>9</v>
      </c>
      <c r="T261" t="s">
        <v>2451</v>
      </c>
      <c r="U261" t="s">
        <v>2450</v>
      </c>
    </row>
    <row r="262" spans="1:21" x14ac:dyDescent="0.25">
      <c r="A262" t="str">
        <f t="shared" si="6"/>
        <v>1</v>
      </c>
      <c r="C262" t="str">
        <f t="shared" si="7"/>
        <v>40</v>
      </c>
      <c r="D262">
        <v>1107018</v>
      </c>
      <c r="E262">
        <v>1031975</v>
      </c>
      <c r="F262" t="s">
        <v>2077</v>
      </c>
      <c r="G262">
        <v>4</v>
      </c>
      <c r="H262">
        <v>1920</v>
      </c>
      <c r="I262" t="s">
        <v>2048</v>
      </c>
      <c r="J262" t="s">
        <v>2445</v>
      </c>
      <c r="K262">
        <v>1900</v>
      </c>
      <c r="L262">
        <v>1</v>
      </c>
      <c r="M262">
        <v>74.2</v>
      </c>
      <c r="N262">
        <v>0</v>
      </c>
      <c r="O262">
        <v>10</v>
      </c>
      <c r="P262" t="s">
        <v>2198</v>
      </c>
      <c r="Q262" t="s">
        <v>89</v>
      </c>
      <c r="R262">
        <v>135021487</v>
      </c>
      <c r="S262">
        <v>9</v>
      </c>
      <c r="T262" t="s">
        <v>2451</v>
      </c>
      <c r="U262" t="s">
        <v>2450</v>
      </c>
    </row>
    <row r="263" spans="1:21" x14ac:dyDescent="0.25">
      <c r="A263" t="str">
        <f t="shared" si="6"/>
        <v>1</v>
      </c>
      <c r="C263" t="str">
        <f t="shared" si="7"/>
        <v>40</v>
      </c>
      <c r="D263">
        <v>1107018</v>
      </c>
      <c r="E263">
        <v>1048922</v>
      </c>
      <c r="F263" t="s">
        <v>2077</v>
      </c>
      <c r="G263">
        <v>6</v>
      </c>
      <c r="H263">
        <v>1920</v>
      </c>
      <c r="I263" t="s">
        <v>2048</v>
      </c>
      <c r="J263" t="s">
        <v>2445</v>
      </c>
      <c r="K263">
        <v>1900</v>
      </c>
      <c r="L263">
        <v>1</v>
      </c>
      <c r="M263">
        <v>74.2</v>
      </c>
      <c r="N263">
        <v>0</v>
      </c>
      <c r="O263">
        <v>10</v>
      </c>
      <c r="P263" t="s">
        <v>2198</v>
      </c>
      <c r="Q263" t="s">
        <v>89</v>
      </c>
      <c r="R263">
        <v>135021526</v>
      </c>
      <c r="S263">
        <v>9</v>
      </c>
      <c r="T263" t="s">
        <v>2451</v>
      </c>
      <c r="U263" t="s">
        <v>2450</v>
      </c>
    </row>
    <row r="264" spans="1:21" x14ac:dyDescent="0.25">
      <c r="A264" t="str">
        <f t="shared" si="6"/>
        <v>1</v>
      </c>
      <c r="C264" t="str">
        <f t="shared" si="7"/>
        <v>40</v>
      </c>
      <c r="D264">
        <v>503135</v>
      </c>
      <c r="E264">
        <v>1033006</v>
      </c>
      <c r="F264" t="s">
        <v>2075</v>
      </c>
      <c r="G264">
        <v>10</v>
      </c>
      <c r="H264">
        <v>1920</v>
      </c>
      <c r="I264" t="s">
        <v>2048</v>
      </c>
      <c r="J264" t="s">
        <v>2445</v>
      </c>
      <c r="K264">
        <v>1900</v>
      </c>
      <c r="L264">
        <v>1</v>
      </c>
      <c r="M264">
        <v>75</v>
      </c>
      <c r="N264">
        <v>0</v>
      </c>
      <c r="O264">
        <v>3</v>
      </c>
      <c r="P264" t="s">
        <v>2198</v>
      </c>
      <c r="Q264" t="s">
        <v>89</v>
      </c>
      <c r="R264">
        <v>135021597</v>
      </c>
      <c r="S264">
        <v>9</v>
      </c>
      <c r="T264" t="s">
        <v>2446</v>
      </c>
      <c r="U264" t="s">
        <v>2449</v>
      </c>
    </row>
    <row r="265" spans="1:21" x14ac:dyDescent="0.25">
      <c r="A265" t="str">
        <f t="shared" si="6"/>
        <v>1</v>
      </c>
      <c r="C265" t="str">
        <f t="shared" si="7"/>
        <v>40</v>
      </c>
      <c r="D265">
        <v>1104469</v>
      </c>
      <c r="E265">
        <v>1032205</v>
      </c>
      <c r="F265" t="s">
        <v>2077</v>
      </c>
      <c r="G265">
        <v>4</v>
      </c>
      <c r="H265">
        <v>1920</v>
      </c>
      <c r="I265" t="s">
        <v>2048</v>
      </c>
      <c r="J265" t="s">
        <v>2445</v>
      </c>
      <c r="K265">
        <v>1900</v>
      </c>
      <c r="L265">
        <v>1</v>
      </c>
      <c r="M265">
        <v>76.2</v>
      </c>
      <c r="N265">
        <v>0</v>
      </c>
      <c r="O265">
        <v>30</v>
      </c>
      <c r="P265" t="s">
        <v>2198</v>
      </c>
      <c r="Q265" t="s">
        <v>89</v>
      </c>
      <c r="R265">
        <v>135021491</v>
      </c>
      <c r="S265">
        <v>9</v>
      </c>
      <c r="T265" t="s">
        <v>2451</v>
      </c>
      <c r="U265" t="s">
        <v>2460</v>
      </c>
    </row>
    <row r="266" spans="1:21" x14ac:dyDescent="0.25">
      <c r="A266" t="str">
        <f t="shared" si="6"/>
        <v>1</v>
      </c>
      <c r="C266" t="str">
        <f t="shared" si="7"/>
        <v>40</v>
      </c>
      <c r="D266">
        <v>1104469</v>
      </c>
      <c r="E266">
        <v>1039616</v>
      </c>
      <c r="F266" t="s">
        <v>2077</v>
      </c>
      <c r="G266">
        <v>6</v>
      </c>
      <c r="H266">
        <v>1920</v>
      </c>
      <c r="I266" t="s">
        <v>2048</v>
      </c>
      <c r="J266" t="s">
        <v>2445</v>
      </c>
      <c r="K266">
        <v>1900</v>
      </c>
      <c r="L266">
        <v>1</v>
      </c>
      <c r="M266">
        <v>76.2</v>
      </c>
      <c r="N266">
        <v>0</v>
      </c>
      <c r="O266">
        <v>30</v>
      </c>
      <c r="P266" t="s">
        <v>2198</v>
      </c>
      <c r="Q266" t="s">
        <v>89</v>
      </c>
      <c r="R266">
        <v>135021511</v>
      </c>
      <c r="S266">
        <v>9</v>
      </c>
      <c r="T266" t="s">
        <v>2451</v>
      </c>
      <c r="U266" t="s">
        <v>2460</v>
      </c>
    </row>
    <row r="267" spans="1:21" x14ac:dyDescent="0.25">
      <c r="A267" t="str">
        <f t="shared" si="6"/>
        <v>1</v>
      </c>
      <c r="C267" t="str">
        <f t="shared" si="7"/>
        <v>40</v>
      </c>
      <c r="D267">
        <v>1104469</v>
      </c>
      <c r="E267">
        <v>1044037</v>
      </c>
      <c r="F267" t="s">
        <v>2077</v>
      </c>
      <c r="G267">
        <v>6</v>
      </c>
      <c r="H267">
        <v>1920</v>
      </c>
      <c r="I267" t="s">
        <v>2048</v>
      </c>
      <c r="J267" t="s">
        <v>2445</v>
      </c>
      <c r="K267">
        <v>1900</v>
      </c>
      <c r="L267">
        <v>1</v>
      </c>
      <c r="M267">
        <v>76.2</v>
      </c>
      <c r="N267">
        <v>0</v>
      </c>
      <c r="O267">
        <v>30</v>
      </c>
      <c r="P267" t="s">
        <v>2198</v>
      </c>
      <c r="Q267" t="s">
        <v>89</v>
      </c>
      <c r="R267">
        <v>135021521</v>
      </c>
      <c r="S267">
        <v>9</v>
      </c>
      <c r="T267" t="s">
        <v>2451</v>
      </c>
      <c r="U267" t="s">
        <v>2460</v>
      </c>
    </row>
    <row r="268" spans="1:21" x14ac:dyDescent="0.25">
      <c r="A268" t="str">
        <f t="shared" si="6"/>
        <v>1</v>
      </c>
      <c r="C268" t="str">
        <f t="shared" si="7"/>
        <v>40</v>
      </c>
      <c r="D268">
        <v>1104469</v>
      </c>
      <c r="E268">
        <v>1428253</v>
      </c>
      <c r="F268" t="s">
        <v>2077</v>
      </c>
      <c r="G268">
        <v>6</v>
      </c>
      <c r="H268">
        <v>1920</v>
      </c>
      <c r="I268" t="s">
        <v>2048</v>
      </c>
      <c r="J268" t="s">
        <v>2445</v>
      </c>
      <c r="K268">
        <v>1900</v>
      </c>
      <c r="L268">
        <v>1</v>
      </c>
      <c r="M268">
        <v>76.2</v>
      </c>
      <c r="N268">
        <v>0</v>
      </c>
      <c r="O268">
        <v>30</v>
      </c>
      <c r="P268" t="s">
        <v>2198</v>
      </c>
      <c r="Q268" t="s">
        <v>89</v>
      </c>
      <c r="R268">
        <v>135021568</v>
      </c>
      <c r="S268">
        <v>9</v>
      </c>
      <c r="T268" t="s">
        <v>2451</v>
      </c>
      <c r="U268" t="s">
        <v>2460</v>
      </c>
    </row>
    <row r="269" spans="1:21" x14ac:dyDescent="0.25">
      <c r="A269" t="str">
        <f t="shared" si="6"/>
        <v>1</v>
      </c>
      <c r="C269" t="str">
        <f t="shared" si="7"/>
        <v>40</v>
      </c>
      <c r="D269">
        <v>1106920</v>
      </c>
      <c r="E269">
        <v>1051835</v>
      </c>
      <c r="F269" t="s">
        <v>2075</v>
      </c>
      <c r="G269">
        <v>9</v>
      </c>
      <c r="H269">
        <v>1920</v>
      </c>
      <c r="I269" t="s">
        <v>2046</v>
      </c>
      <c r="J269" t="s">
        <v>2445</v>
      </c>
      <c r="K269">
        <v>1900</v>
      </c>
      <c r="L269">
        <v>1</v>
      </c>
      <c r="M269">
        <v>76.5</v>
      </c>
      <c r="N269">
        <v>0</v>
      </c>
      <c r="O269">
        <v>3</v>
      </c>
      <c r="P269" t="s">
        <v>2198</v>
      </c>
      <c r="Q269" t="s">
        <v>89</v>
      </c>
      <c r="R269">
        <v>135021533</v>
      </c>
      <c r="S269">
        <v>9</v>
      </c>
      <c r="T269" t="s">
        <v>2451</v>
      </c>
      <c r="U269" t="s">
        <v>2448</v>
      </c>
    </row>
    <row r="270" spans="1:21" x14ac:dyDescent="0.25">
      <c r="A270" t="str">
        <f t="shared" si="6"/>
        <v>1</v>
      </c>
      <c r="C270" t="str">
        <f t="shared" si="7"/>
        <v>40</v>
      </c>
      <c r="D270">
        <v>4002672</v>
      </c>
      <c r="E270">
        <v>1031975</v>
      </c>
      <c r="F270" t="s">
        <v>2077</v>
      </c>
      <c r="G270">
        <v>4</v>
      </c>
      <c r="H270">
        <v>1920</v>
      </c>
      <c r="I270" t="s">
        <v>2048</v>
      </c>
      <c r="J270" t="s">
        <v>2445</v>
      </c>
      <c r="K270">
        <v>1900</v>
      </c>
      <c r="L270">
        <v>1</v>
      </c>
      <c r="M270">
        <v>86.4</v>
      </c>
      <c r="N270">
        <v>0</v>
      </c>
      <c r="O270">
        <v>2</v>
      </c>
      <c r="P270" t="s">
        <v>2198</v>
      </c>
      <c r="Q270" t="s">
        <v>89</v>
      </c>
      <c r="R270">
        <v>135021489</v>
      </c>
      <c r="S270">
        <v>9</v>
      </c>
      <c r="T270" t="s">
        <v>2451</v>
      </c>
      <c r="U270" t="s">
        <v>2455</v>
      </c>
    </row>
    <row r="271" spans="1:21" x14ac:dyDescent="0.25">
      <c r="A271" t="str">
        <f t="shared" ref="A271:A334" si="8">IF(D271&lt;&gt;"","1","")</f>
        <v>1</v>
      </c>
      <c r="C271" t="str">
        <f t="shared" ref="C271:C334" si="9">IF(M271&lt;0,"50","40")</f>
        <v>40</v>
      </c>
      <c r="D271">
        <v>4002672</v>
      </c>
      <c r="E271">
        <v>1053311</v>
      </c>
      <c r="F271" t="s">
        <v>2077</v>
      </c>
      <c r="G271">
        <v>49</v>
      </c>
      <c r="H271">
        <v>1920</v>
      </c>
      <c r="I271" t="s">
        <v>2048</v>
      </c>
      <c r="J271" t="s">
        <v>2445</v>
      </c>
      <c r="K271">
        <v>1900</v>
      </c>
      <c r="L271">
        <v>1</v>
      </c>
      <c r="M271">
        <v>86.4</v>
      </c>
      <c r="N271">
        <v>0</v>
      </c>
      <c r="O271">
        <v>2</v>
      </c>
      <c r="P271" t="s">
        <v>2198</v>
      </c>
      <c r="Q271" t="s">
        <v>89</v>
      </c>
      <c r="R271">
        <v>135021619</v>
      </c>
      <c r="S271">
        <v>9</v>
      </c>
      <c r="T271" t="s">
        <v>2446</v>
      </c>
      <c r="U271" t="s">
        <v>2455</v>
      </c>
    </row>
    <row r="272" spans="1:21" x14ac:dyDescent="0.25">
      <c r="A272" t="str">
        <f t="shared" si="8"/>
        <v>1</v>
      </c>
      <c r="C272" t="str">
        <f t="shared" si="9"/>
        <v>40</v>
      </c>
      <c r="D272">
        <v>4002672</v>
      </c>
      <c r="E272">
        <v>1055351</v>
      </c>
      <c r="F272" t="s">
        <v>2075</v>
      </c>
      <c r="G272">
        <v>10</v>
      </c>
      <c r="H272">
        <v>1920</v>
      </c>
      <c r="I272" t="s">
        <v>2048</v>
      </c>
      <c r="J272" t="s">
        <v>2445</v>
      </c>
      <c r="K272">
        <v>1900</v>
      </c>
      <c r="L272">
        <v>1</v>
      </c>
      <c r="M272">
        <v>86.4</v>
      </c>
      <c r="N272">
        <v>0</v>
      </c>
      <c r="O272">
        <v>2</v>
      </c>
      <c r="P272" t="s">
        <v>2198</v>
      </c>
      <c r="Q272" t="s">
        <v>89</v>
      </c>
      <c r="R272">
        <v>135021620</v>
      </c>
      <c r="S272">
        <v>9</v>
      </c>
      <c r="T272" t="s">
        <v>2446</v>
      </c>
      <c r="U272" t="s">
        <v>2455</v>
      </c>
    </row>
    <row r="273" spans="1:21" x14ac:dyDescent="0.25">
      <c r="A273" t="str">
        <f t="shared" si="8"/>
        <v>1</v>
      </c>
      <c r="C273" t="str">
        <f t="shared" si="9"/>
        <v>40</v>
      </c>
      <c r="D273">
        <v>2013058</v>
      </c>
      <c r="E273">
        <v>1031327</v>
      </c>
      <c r="F273" t="s">
        <v>2077</v>
      </c>
      <c r="G273">
        <v>4</v>
      </c>
      <c r="H273">
        <v>1920</v>
      </c>
      <c r="I273" t="s">
        <v>2048</v>
      </c>
      <c r="J273" t="s">
        <v>2445</v>
      </c>
      <c r="K273">
        <v>1900</v>
      </c>
      <c r="L273">
        <v>1</v>
      </c>
      <c r="M273">
        <v>86.52</v>
      </c>
      <c r="N273">
        <v>0</v>
      </c>
      <c r="O273">
        <v>12</v>
      </c>
      <c r="P273" t="s">
        <v>2198</v>
      </c>
      <c r="Q273" t="s">
        <v>89</v>
      </c>
      <c r="R273">
        <v>135021592</v>
      </c>
      <c r="S273">
        <v>9</v>
      </c>
      <c r="T273" t="s">
        <v>2446</v>
      </c>
      <c r="U273" t="s">
        <v>2457</v>
      </c>
    </row>
    <row r="274" spans="1:21" x14ac:dyDescent="0.25">
      <c r="A274" t="str">
        <f t="shared" si="8"/>
        <v>1</v>
      </c>
      <c r="C274" t="str">
        <f t="shared" si="9"/>
        <v>40</v>
      </c>
      <c r="D274">
        <v>1107018</v>
      </c>
      <c r="E274">
        <v>1524023</v>
      </c>
      <c r="F274" t="s">
        <v>2077</v>
      </c>
      <c r="G274">
        <v>4</v>
      </c>
      <c r="H274">
        <v>1920</v>
      </c>
      <c r="I274" t="s">
        <v>2048</v>
      </c>
      <c r="J274" t="s">
        <v>2445</v>
      </c>
      <c r="K274">
        <v>1900</v>
      </c>
      <c r="L274">
        <v>1</v>
      </c>
      <c r="M274">
        <v>89.04</v>
      </c>
      <c r="N274">
        <v>14.54</v>
      </c>
      <c r="O274">
        <v>12</v>
      </c>
      <c r="P274" t="s">
        <v>2198</v>
      </c>
      <c r="Q274" t="s">
        <v>89</v>
      </c>
      <c r="R274">
        <v>135021575</v>
      </c>
      <c r="S274">
        <v>9</v>
      </c>
      <c r="T274" t="s">
        <v>2451</v>
      </c>
      <c r="U274" t="s">
        <v>2450</v>
      </c>
    </row>
    <row r="275" spans="1:21" x14ac:dyDescent="0.25">
      <c r="A275" t="str">
        <f t="shared" si="8"/>
        <v>1</v>
      </c>
      <c r="C275" t="str">
        <f t="shared" si="9"/>
        <v>40</v>
      </c>
      <c r="D275">
        <v>505240</v>
      </c>
      <c r="E275">
        <v>1064037</v>
      </c>
      <c r="F275" t="s">
        <v>2077</v>
      </c>
      <c r="G275">
        <v>6</v>
      </c>
      <c r="H275">
        <v>1920</v>
      </c>
      <c r="I275" t="s">
        <v>2048</v>
      </c>
      <c r="J275" t="s">
        <v>2445</v>
      </c>
      <c r="K275">
        <v>1900</v>
      </c>
      <c r="L275">
        <v>1</v>
      </c>
      <c r="M275">
        <v>89.45</v>
      </c>
      <c r="N275">
        <v>0</v>
      </c>
      <c r="O275">
        <v>5</v>
      </c>
      <c r="P275" t="s">
        <v>2198</v>
      </c>
      <c r="Q275" t="s">
        <v>89</v>
      </c>
      <c r="R275">
        <v>135021541</v>
      </c>
      <c r="S275">
        <v>9</v>
      </c>
      <c r="T275" t="s">
        <v>2451</v>
      </c>
      <c r="U275" t="s">
        <v>2459</v>
      </c>
    </row>
    <row r="276" spans="1:21" x14ac:dyDescent="0.25">
      <c r="A276" t="str">
        <f t="shared" si="8"/>
        <v>1</v>
      </c>
      <c r="C276" t="str">
        <f t="shared" si="9"/>
        <v>40</v>
      </c>
      <c r="D276">
        <v>2013058</v>
      </c>
      <c r="E276">
        <v>1168125</v>
      </c>
      <c r="F276" t="s">
        <v>2077</v>
      </c>
      <c r="G276">
        <v>6</v>
      </c>
      <c r="H276">
        <v>1920</v>
      </c>
      <c r="I276" t="s">
        <v>2048</v>
      </c>
      <c r="J276" t="s">
        <v>2445</v>
      </c>
      <c r="K276">
        <v>1900</v>
      </c>
      <c r="L276">
        <v>1</v>
      </c>
      <c r="M276">
        <v>93.73</v>
      </c>
      <c r="N276">
        <v>0</v>
      </c>
      <c r="O276">
        <v>13</v>
      </c>
      <c r="P276" t="s">
        <v>2198</v>
      </c>
      <c r="Q276" t="s">
        <v>89</v>
      </c>
      <c r="R276">
        <v>135021631</v>
      </c>
      <c r="S276">
        <v>9</v>
      </c>
      <c r="T276" t="s">
        <v>2446</v>
      </c>
      <c r="U276" t="s">
        <v>2457</v>
      </c>
    </row>
    <row r="277" spans="1:21" x14ac:dyDescent="0.25">
      <c r="A277" t="str">
        <f t="shared" si="8"/>
        <v>1</v>
      </c>
      <c r="C277" t="str">
        <f t="shared" si="9"/>
        <v>40</v>
      </c>
      <c r="D277">
        <v>1106276</v>
      </c>
      <c r="E277">
        <v>1035322</v>
      </c>
      <c r="F277" t="s">
        <v>2075</v>
      </c>
      <c r="G277">
        <v>10</v>
      </c>
      <c r="H277">
        <v>1920</v>
      </c>
      <c r="I277" t="s">
        <v>2048</v>
      </c>
      <c r="J277" t="s">
        <v>2445</v>
      </c>
      <c r="K277">
        <v>1900</v>
      </c>
      <c r="L277">
        <v>1</v>
      </c>
      <c r="M277">
        <v>96.25</v>
      </c>
      <c r="N277">
        <v>0</v>
      </c>
      <c r="O277">
        <v>5</v>
      </c>
      <c r="P277" t="s">
        <v>2198</v>
      </c>
      <c r="Q277" t="s">
        <v>89</v>
      </c>
      <c r="R277">
        <v>135021505</v>
      </c>
      <c r="S277">
        <v>9</v>
      </c>
      <c r="T277" t="s">
        <v>2451</v>
      </c>
      <c r="U277" t="s">
        <v>2463</v>
      </c>
    </row>
    <row r="278" spans="1:21" x14ac:dyDescent="0.25">
      <c r="A278" t="str">
        <f t="shared" si="8"/>
        <v>1</v>
      </c>
      <c r="C278" t="str">
        <f t="shared" si="9"/>
        <v>40</v>
      </c>
      <c r="D278">
        <v>503135</v>
      </c>
      <c r="E278">
        <v>1040698</v>
      </c>
      <c r="F278" t="s">
        <v>2075</v>
      </c>
      <c r="G278">
        <v>10</v>
      </c>
      <c r="H278">
        <v>1920</v>
      </c>
      <c r="I278" t="s">
        <v>2048</v>
      </c>
      <c r="J278" t="s">
        <v>2445</v>
      </c>
      <c r="K278">
        <v>1900</v>
      </c>
      <c r="L278">
        <v>1</v>
      </c>
      <c r="M278">
        <v>100</v>
      </c>
      <c r="N278">
        <v>0</v>
      </c>
      <c r="O278">
        <v>4</v>
      </c>
      <c r="P278" t="s">
        <v>2198</v>
      </c>
      <c r="Q278" t="s">
        <v>89</v>
      </c>
      <c r="R278">
        <v>135021602</v>
      </c>
      <c r="S278">
        <v>9</v>
      </c>
      <c r="T278" t="s">
        <v>2446</v>
      </c>
      <c r="U278" t="s">
        <v>2449</v>
      </c>
    </row>
    <row r="279" spans="1:21" x14ac:dyDescent="0.25">
      <c r="A279" t="str">
        <f t="shared" si="8"/>
        <v>1</v>
      </c>
      <c r="C279" t="str">
        <f t="shared" si="9"/>
        <v>40</v>
      </c>
      <c r="D279">
        <v>1106920</v>
      </c>
      <c r="E279">
        <v>1148776</v>
      </c>
      <c r="F279" t="s">
        <v>2077</v>
      </c>
      <c r="G279">
        <v>5</v>
      </c>
      <c r="H279">
        <v>1920</v>
      </c>
      <c r="I279" t="s">
        <v>2048</v>
      </c>
      <c r="J279" t="s">
        <v>2445</v>
      </c>
      <c r="K279">
        <v>1900</v>
      </c>
      <c r="L279">
        <v>1</v>
      </c>
      <c r="M279">
        <v>100</v>
      </c>
      <c r="N279">
        <v>0</v>
      </c>
      <c r="O279">
        <v>4</v>
      </c>
      <c r="P279" t="s">
        <v>2198</v>
      </c>
      <c r="Q279" t="s">
        <v>89</v>
      </c>
      <c r="R279">
        <v>135021554</v>
      </c>
      <c r="S279">
        <v>9</v>
      </c>
      <c r="T279" t="s">
        <v>2451</v>
      </c>
      <c r="U279" t="s">
        <v>2448</v>
      </c>
    </row>
    <row r="280" spans="1:21" x14ac:dyDescent="0.25">
      <c r="A280" t="str">
        <f t="shared" si="8"/>
        <v>1</v>
      </c>
      <c r="C280" t="str">
        <f t="shared" si="9"/>
        <v>40</v>
      </c>
      <c r="D280">
        <v>1104469</v>
      </c>
      <c r="E280">
        <v>1028752</v>
      </c>
      <c r="F280" t="s">
        <v>2077</v>
      </c>
      <c r="G280">
        <v>6</v>
      </c>
      <c r="H280">
        <v>1920</v>
      </c>
      <c r="I280" t="s">
        <v>2048</v>
      </c>
      <c r="J280" t="s">
        <v>2445</v>
      </c>
      <c r="K280">
        <v>1900</v>
      </c>
      <c r="L280">
        <v>1</v>
      </c>
      <c r="M280">
        <v>101.6</v>
      </c>
      <c r="N280">
        <v>0</v>
      </c>
      <c r="O280">
        <v>40</v>
      </c>
      <c r="P280" t="s">
        <v>2198</v>
      </c>
      <c r="Q280" t="s">
        <v>89</v>
      </c>
      <c r="R280">
        <v>135021590</v>
      </c>
      <c r="S280">
        <v>9</v>
      </c>
      <c r="T280" t="s">
        <v>2446</v>
      </c>
      <c r="U280" t="s">
        <v>2460</v>
      </c>
    </row>
    <row r="281" spans="1:21" x14ac:dyDescent="0.25">
      <c r="A281" t="str">
        <f t="shared" si="8"/>
        <v>1</v>
      </c>
      <c r="C281" t="str">
        <f t="shared" si="9"/>
        <v>40</v>
      </c>
      <c r="D281">
        <v>1104469</v>
      </c>
      <c r="E281">
        <v>1044095</v>
      </c>
      <c r="F281" t="s">
        <v>2077</v>
      </c>
      <c r="G281">
        <v>6</v>
      </c>
      <c r="H281">
        <v>1920</v>
      </c>
      <c r="I281" t="s">
        <v>2048</v>
      </c>
      <c r="J281" t="s">
        <v>2445</v>
      </c>
      <c r="K281">
        <v>1900</v>
      </c>
      <c r="L281">
        <v>1</v>
      </c>
      <c r="M281">
        <v>101.6</v>
      </c>
      <c r="N281">
        <v>0</v>
      </c>
      <c r="O281">
        <v>40</v>
      </c>
      <c r="P281" t="s">
        <v>2198</v>
      </c>
      <c r="Q281" t="s">
        <v>89</v>
      </c>
      <c r="R281">
        <v>135021522</v>
      </c>
      <c r="S281">
        <v>9</v>
      </c>
      <c r="T281" t="s">
        <v>2451</v>
      </c>
      <c r="U281" t="s">
        <v>2460</v>
      </c>
    </row>
    <row r="282" spans="1:21" x14ac:dyDescent="0.25">
      <c r="A282" t="str">
        <f t="shared" si="8"/>
        <v>1</v>
      </c>
      <c r="C282" t="str">
        <f t="shared" si="9"/>
        <v>40</v>
      </c>
      <c r="D282">
        <v>1106920</v>
      </c>
      <c r="E282">
        <v>1051835</v>
      </c>
      <c r="F282" t="s">
        <v>2075</v>
      </c>
      <c r="G282">
        <v>9</v>
      </c>
      <c r="H282">
        <v>1920</v>
      </c>
      <c r="I282" t="s">
        <v>2046</v>
      </c>
      <c r="J282" t="s">
        <v>2445</v>
      </c>
      <c r="K282">
        <v>1900</v>
      </c>
      <c r="L282">
        <v>1</v>
      </c>
      <c r="M282">
        <v>102</v>
      </c>
      <c r="N282">
        <v>0</v>
      </c>
      <c r="O282">
        <v>4</v>
      </c>
      <c r="P282" t="s">
        <v>2198</v>
      </c>
      <c r="Q282" t="s">
        <v>89</v>
      </c>
      <c r="R282">
        <v>135021618</v>
      </c>
      <c r="S282">
        <v>9</v>
      </c>
      <c r="T282" t="s">
        <v>2446</v>
      </c>
      <c r="U282" t="s">
        <v>2448</v>
      </c>
    </row>
    <row r="283" spans="1:21" x14ac:dyDescent="0.25">
      <c r="A283" t="str">
        <f t="shared" si="8"/>
        <v>1</v>
      </c>
      <c r="C283" t="str">
        <f t="shared" si="9"/>
        <v>40</v>
      </c>
      <c r="D283">
        <v>1106920</v>
      </c>
      <c r="E283">
        <v>1096053</v>
      </c>
      <c r="F283" t="s">
        <v>2075</v>
      </c>
      <c r="G283">
        <v>9</v>
      </c>
      <c r="H283">
        <v>1920</v>
      </c>
      <c r="I283" t="s">
        <v>2046</v>
      </c>
      <c r="J283" t="s">
        <v>2445</v>
      </c>
      <c r="K283">
        <v>1900</v>
      </c>
      <c r="L283">
        <v>1</v>
      </c>
      <c r="M283">
        <v>102</v>
      </c>
      <c r="N283">
        <v>0</v>
      </c>
      <c r="O283">
        <v>4</v>
      </c>
      <c r="P283" t="s">
        <v>2198</v>
      </c>
      <c r="Q283" t="s">
        <v>89</v>
      </c>
      <c r="R283">
        <v>135021548</v>
      </c>
      <c r="S283">
        <v>9</v>
      </c>
      <c r="T283" t="s">
        <v>2451</v>
      </c>
      <c r="U283" t="s">
        <v>2448</v>
      </c>
    </row>
    <row r="284" spans="1:21" x14ac:dyDescent="0.25">
      <c r="A284" t="str">
        <f t="shared" si="8"/>
        <v>1</v>
      </c>
      <c r="C284" t="str">
        <f t="shared" si="9"/>
        <v>40</v>
      </c>
      <c r="D284">
        <v>1106920</v>
      </c>
      <c r="E284">
        <v>1096053</v>
      </c>
      <c r="F284" t="s">
        <v>2075</v>
      </c>
      <c r="G284">
        <v>9</v>
      </c>
      <c r="H284">
        <v>1920</v>
      </c>
      <c r="I284" t="s">
        <v>2046</v>
      </c>
      <c r="J284" t="s">
        <v>2445</v>
      </c>
      <c r="K284">
        <v>1900</v>
      </c>
      <c r="L284">
        <v>1</v>
      </c>
      <c r="M284">
        <v>102</v>
      </c>
      <c r="N284">
        <v>0</v>
      </c>
      <c r="O284">
        <v>4</v>
      </c>
      <c r="P284" t="s">
        <v>2198</v>
      </c>
      <c r="Q284" t="s">
        <v>89</v>
      </c>
      <c r="R284">
        <v>135021549</v>
      </c>
      <c r="S284">
        <v>9</v>
      </c>
      <c r="T284" t="s">
        <v>2451</v>
      </c>
      <c r="U284" t="s">
        <v>2448</v>
      </c>
    </row>
    <row r="285" spans="1:21" x14ac:dyDescent="0.25">
      <c r="A285" t="str">
        <f t="shared" si="8"/>
        <v>1</v>
      </c>
      <c r="C285" t="str">
        <f t="shared" si="9"/>
        <v>40</v>
      </c>
      <c r="D285">
        <v>1106920</v>
      </c>
      <c r="E285">
        <v>1096053</v>
      </c>
      <c r="F285" t="s">
        <v>2075</v>
      </c>
      <c r="G285">
        <v>9</v>
      </c>
      <c r="H285">
        <v>1920</v>
      </c>
      <c r="I285" t="s">
        <v>2046</v>
      </c>
      <c r="J285" t="s">
        <v>2445</v>
      </c>
      <c r="K285">
        <v>1900</v>
      </c>
      <c r="L285">
        <v>1</v>
      </c>
      <c r="M285">
        <v>102</v>
      </c>
      <c r="N285">
        <v>0</v>
      </c>
      <c r="O285">
        <v>4</v>
      </c>
      <c r="P285" t="s">
        <v>2198</v>
      </c>
      <c r="Q285" t="s">
        <v>89</v>
      </c>
      <c r="R285">
        <v>135021553</v>
      </c>
      <c r="S285">
        <v>9</v>
      </c>
      <c r="T285" t="s">
        <v>2451</v>
      </c>
      <c r="U285" t="s">
        <v>2448</v>
      </c>
    </row>
    <row r="286" spans="1:21" x14ac:dyDescent="0.25">
      <c r="A286" t="str">
        <f t="shared" si="8"/>
        <v>1</v>
      </c>
      <c r="C286" t="str">
        <f t="shared" si="9"/>
        <v>40</v>
      </c>
      <c r="D286">
        <v>1106920</v>
      </c>
      <c r="E286">
        <v>1096053</v>
      </c>
      <c r="F286" t="s">
        <v>2075</v>
      </c>
      <c r="G286">
        <v>9</v>
      </c>
      <c r="H286">
        <v>1920</v>
      </c>
      <c r="I286" t="s">
        <v>2046</v>
      </c>
      <c r="J286" t="s">
        <v>2445</v>
      </c>
      <c r="K286">
        <v>1900</v>
      </c>
      <c r="L286">
        <v>1</v>
      </c>
      <c r="M286">
        <v>102</v>
      </c>
      <c r="N286">
        <v>0</v>
      </c>
      <c r="O286">
        <v>4</v>
      </c>
      <c r="P286" t="s">
        <v>2198</v>
      </c>
      <c r="Q286" t="s">
        <v>89</v>
      </c>
      <c r="R286">
        <v>135021623</v>
      </c>
      <c r="S286">
        <v>9</v>
      </c>
      <c r="T286" t="s">
        <v>2446</v>
      </c>
      <c r="U286" t="s">
        <v>2448</v>
      </c>
    </row>
    <row r="287" spans="1:21" x14ac:dyDescent="0.25">
      <c r="A287" t="str">
        <f t="shared" si="8"/>
        <v>1</v>
      </c>
      <c r="C287" t="str">
        <f t="shared" si="9"/>
        <v>40</v>
      </c>
      <c r="D287">
        <v>1106920</v>
      </c>
      <c r="E287">
        <v>1168125</v>
      </c>
      <c r="F287" t="s">
        <v>2077</v>
      </c>
      <c r="G287">
        <v>6</v>
      </c>
      <c r="H287">
        <v>1920</v>
      </c>
      <c r="I287" t="s">
        <v>2048</v>
      </c>
      <c r="J287" t="s">
        <v>2445</v>
      </c>
      <c r="K287">
        <v>1900</v>
      </c>
      <c r="L287">
        <v>1</v>
      </c>
      <c r="M287">
        <v>102</v>
      </c>
      <c r="N287">
        <v>0</v>
      </c>
      <c r="O287">
        <v>4</v>
      </c>
      <c r="P287" t="s">
        <v>2198</v>
      </c>
      <c r="Q287" t="s">
        <v>89</v>
      </c>
      <c r="R287">
        <v>135021630</v>
      </c>
      <c r="S287">
        <v>9</v>
      </c>
      <c r="T287" t="s">
        <v>2446</v>
      </c>
      <c r="U287" t="s">
        <v>2448</v>
      </c>
    </row>
    <row r="288" spans="1:21" x14ac:dyDescent="0.25">
      <c r="A288" t="str">
        <f t="shared" si="8"/>
        <v>1</v>
      </c>
      <c r="C288" t="str">
        <f t="shared" si="9"/>
        <v>40</v>
      </c>
      <c r="D288">
        <v>2013058</v>
      </c>
      <c r="E288">
        <v>1223079</v>
      </c>
      <c r="F288" t="s">
        <v>2077</v>
      </c>
      <c r="G288">
        <v>6</v>
      </c>
      <c r="H288">
        <v>1920</v>
      </c>
      <c r="I288" t="s">
        <v>2048</v>
      </c>
      <c r="J288" t="s">
        <v>2445</v>
      </c>
      <c r="K288">
        <v>1900</v>
      </c>
      <c r="L288">
        <v>1</v>
      </c>
      <c r="M288">
        <v>108.15</v>
      </c>
      <c r="N288">
        <v>0</v>
      </c>
      <c r="O288">
        <v>15</v>
      </c>
      <c r="P288" t="s">
        <v>2198</v>
      </c>
      <c r="Q288" t="s">
        <v>89</v>
      </c>
      <c r="R288">
        <v>135021634</v>
      </c>
      <c r="S288">
        <v>9</v>
      </c>
      <c r="T288" t="s">
        <v>2446</v>
      </c>
      <c r="U288" t="s">
        <v>2457</v>
      </c>
    </row>
    <row r="289" spans="1:21" x14ac:dyDescent="0.25">
      <c r="A289" t="str">
        <f t="shared" si="8"/>
        <v>1</v>
      </c>
      <c r="C289" t="str">
        <f t="shared" si="9"/>
        <v>40</v>
      </c>
      <c r="D289">
        <v>1107018</v>
      </c>
      <c r="E289">
        <v>1490016</v>
      </c>
      <c r="F289" t="s">
        <v>2077</v>
      </c>
      <c r="G289">
        <v>6</v>
      </c>
      <c r="H289">
        <v>1920</v>
      </c>
      <c r="I289" t="s">
        <v>2048</v>
      </c>
      <c r="J289" t="s">
        <v>2445</v>
      </c>
      <c r="K289">
        <v>1900</v>
      </c>
      <c r="L289">
        <v>1</v>
      </c>
      <c r="M289">
        <v>111.3</v>
      </c>
      <c r="N289">
        <v>26.23</v>
      </c>
      <c r="O289">
        <v>15</v>
      </c>
      <c r="P289" t="s">
        <v>2198</v>
      </c>
      <c r="Q289" t="s">
        <v>89</v>
      </c>
      <c r="R289">
        <v>135021640</v>
      </c>
      <c r="S289">
        <v>9</v>
      </c>
      <c r="T289" t="s">
        <v>2446</v>
      </c>
      <c r="U289" t="s">
        <v>2450</v>
      </c>
    </row>
    <row r="290" spans="1:21" x14ac:dyDescent="0.25">
      <c r="A290" t="str">
        <f t="shared" si="8"/>
        <v>1</v>
      </c>
      <c r="C290" t="str">
        <f t="shared" si="9"/>
        <v>40</v>
      </c>
      <c r="D290">
        <v>503135</v>
      </c>
      <c r="E290">
        <v>1443390</v>
      </c>
      <c r="F290" t="s">
        <v>2075</v>
      </c>
      <c r="G290">
        <v>10</v>
      </c>
      <c r="H290">
        <v>1920</v>
      </c>
      <c r="I290" t="s">
        <v>2050</v>
      </c>
      <c r="J290" t="s">
        <v>2445</v>
      </c>
      <c r="K290">
        <v>1900</v>
      </c>
      <c r="L290">
        <v>1</v>
      </c>
      <c r="M290">
        <v>112</v>
      </c>
      <c r="N290">
        <v>0</v>
      </c>
      <c r="O290">
        <v>4</v>
      </c>
      <c r="P290" t="s">
        <v>2198</v>
      </c>
      <c r="Q290" t="s">
        <v>89</v>
      </c>
      <c r="R290">
        <v>135021574</v>
      </c>
      <c r="S290">
        <v>9</v>
      </c>
      <c r="T290" t="s">
        <v>2451</v>
      </c>
      <c r="U290" t="s">
        <v>2449</v>
      </c>
    </row>
    <row r="291" spans="1:21" x14ac:dyDescent="0.25">
      <c r="A291" t="str">
        <f t="shared" si="8"/>
        <v>1</v>
      </c>
      <c r="C291" t="str">
        <f t="shared" si="9"/>
        <v>40</v>
      </c>
      <c r="D291">
        <v>1106309</v>
      </c>
      <c r="E291">
        <v>1056574</v>
      </c>
      <c r="F291" t="s">
        <v>2075</v>
      </c>
      <c r="G291">
        <v>6</v>
      </c>
      <c r="H291">
        <v>1920</v>
      </c>
      <c r="I291" t="s">
        <v>2048</v>
      </c>
      <c r="J291" t="s">
        <v>2445</v>
      </c>
      <c r="K291">
        <v>1900</v>
      </c>
      <c r="L291">
        <v>1</v>
      </c>
      <c r="M291">
        <v>112.9</v>
      </c>
      <c r="N291">
        <v>27.46</v>
      </c>
      <c r="O291">
        <v>10</v>
      </c>
      <c r="P291" t="s">
        <v>2198</v>
      </c>
      <c r="Q291" t="s">
        <v>89</v>
      </c>
      <c r="R291">
        <v>135021534</v>
      </c>
      <c r="S291">
        <v>9</v>
      </c>
      <c r="T291" t="s">
        <v>2451</v>
      </c>
      <c r="U291" t="s">
        <v>2464</v>
      </c>
    </row>
    <row r="292" spans="1:21" x14ac:dyDescent="0.25">
      <c r="A292" t="str">
        <f t="shared" si="8"/>
        <v>1</v>
      </c>
      <c r="C292" t="str">
        <f t="shared" si="9"/>
        <v>40</v>
      </c>
      <c r="D292">
        <v>1104469</v>
      </c>
      <c r="E292">
        <v>1034142</v>
      </c>
      <c r="F292" t="s">
        <v>2077</v>
      </c>
      <c r="G292">
        <v>6</v>
      </c>
      <c r="H292">
        <v>1920</v>
      </c>
      <c r="I292" t="s">
        <v>2048</v>
      </c>
      <c r="J292" t="s">
        <v>2445</v>
      </c>
      <c r="K292">
        <v>1900</v>
      </c>
      <c r="L292">
        <v>1</v>
      </c>
      <c r="M292">
        <v>116.5</v>
      </c>
      <c r="N292">
        <v>0</v>
      </c>
      <c r="O292">
        <v>50</v>
      </c>
      <c r="P292" t="s">
        <v>2198</v>
      </c>
      <c r="Q292" t="s">
        <v>89</v>
      </c>
      <c r="R292">
        <v>135021599</v>
      </c>
      <c r="S292">
        <v>9</v>
      </c>
      <c r="T292" t="s">
        <v>2446</v>
      </c>
      <c r="U292" t="s">
        <v>2460</v>
      </c>
    </row>
    <row r="293" spans="1:21" x14ac:dyDescent="0.25">
      <c r="A293" t="str">
        <f t="shared" si="8"/>
        <v>1</v>
      </c>
      <c r="C293" t="str">
        <f t="shared" si="9"/>
        <v>40</v>
      </c>
      <c r="D293">
        <v>505240</v>
      </c>
      <c r="E293">
        <v>1051819</v>
      </c>
      <c r="F293" t="s">
        <v>2075</v>
      </c>
      <c r="G293">
        <v>9</v>
      </c>
      <c r="H293">
        <v>1920</v>
      </c>
      <c r="I293" t="s">
        <v>2046</v>
      </c>
      <c r="J293" t="s">
        <v>2445</v>
      </c>
      <c r="K293">
        <v>1900</v>
      </c>
      <c r="L293">
        <v>1</v>
      </c>
      <c r="M293">
        <v>123.6</v>
      </c>
      <c r="N293">
        <v>0</v>
      </c>
      <c r="O293">
        <v>10</v>
      </c>
      <c r="P293" t="s">
        <v>2198</v>
      </c>
      <c r="Q293" t="s">
        <v>89</v>
      </c>
      <c r="R293">
        <v>135021609</v>
      </c>
      <c r="S293">
        <v>9</v>
      </c>
      <c r="T293" t="s">
        <v>2446</v>
      </c>
      <c r="U293" t="s">
        <v>2459</v>
      </c>
    </row>
    <row r="294" spans="1:21" x14ac:dyDescent="0.25">
      <c r="A294" t="str">
        <f t="shared" si="8"/>
        <v>1</v>
      </c>
      <c r="C294" t="str">
        <f t="shared" si="9"/>
        <v>40</v>
      </c>
      <c r="D294">
        <v>505240</v>
      </c>
      <c r="E294">
        <v>1051819</v>
      </c>
      <c r="F294" t="s">
        <v>2075</v>
      </c>
      <c r="G294">
        <v>9</v>
      </c>
      <c r="H294">
        <v>1920</v>
      </c>
      <c r="I294" t="s">
        <v>2046</v>
      </c>
      <c r="J294" t="s">
        <v>2445</v>
      </c>
      <c r="K294">
        <v>1900</v>
      </c>
      <c r="L294">
        <v>1</v>
      </c>
      <c r="M294">
        <v>123.6</v>
      </c>
      <c r="N294">
        <v>0</v>
      </c>
      <c r="O294">
        <v>10</v>
      </c>
      <c r="P294" t="s">
        <v>2198</v>
      </c>
      <c r="Q294" t="s">
        <v>89</v>
      </c>
      <c r="R294">
        <v>135021610</v>
      </c>
      <c r="S294">
        <v>9</v>
      </c>
      <c r="T294" t="s">
        <v>2446</v>
      </c>
      <c r="U294" t="s">
        <v>2459</v>
      </c>
    </row>
    <row r="295" spans="1:21" x14ac:dyDescent="0.25">
      <c r="A295" t="str">
        <f t="shared" si="8"/>
        <v>1</v>
      </c>
      <c r="C295" t="str">
        <f t="shared" si="9"/>
        <v>40</v>
      </c>
      <c r="D295">
        <v>1104469</v>
      </c>
      <c r="E295">
        <v>1060228</v>
      </c>
      <c r="F295" t="s">
        <v>2077</v>
      </c>
      <c r="G295">
        <v>6</v>
      </c>
      <c r="H295">
        <v>1920</v>
      </c>
      <c r="I295" t="s">
        <v>2048</v>
      </c>
      <c r="J295" t="s">
        <v>2445</v>
      </c>
      <c r="K295">
        <v>1900</v>
      </c>
      <c r="L295">
        <v>1</v>
      </c>
      <c r="M295">
        <v>127</v>
      </c>
      <c r="N295">
        <v>0</v>
      </c>
      <c r="O295">
        <v>50</v>
      </c>
      <c r="P295" t="s">
        <v>2198</v>
      </c>
      <c r="Q295" t="s">
        <v>89</v>
      </c>
      <c r="R295">
        <v>135021538</v>
      </c>
      <c r="S295">
        <v>9</v>
      </c>
      <c r="T295" t="s">
        <v>2451</v>
      </c>
      <c r="U295" t="s">
        <v>2460</v>
      </c>
    </row>
    <row r="296" spans="1:21" x14ac:dyDescent="0.25">
      <c r="A296" t="str">
        <f t="shared" si="8"/>
        <v>1</v>
      </c>
      <c r="C296" t="str">
        <f t="shared" si="9"/>
        <v>40</v>
      </c>
      <c r="D296">
        <v>1104469</v>
      </c>
      <c r="E296">
        <v>1201488</v>
      </c>
      <c r="F296" t="s">
        <v>2077</v>
      </c>
      <c r="G296">
        <v>6</v>
      </c>
      <c r="H296">
        <v>1920</v>
      </c>
      <c r="I296" t="s">
        <v>2048</v>
      </c>
      <c r="J296" t="s">
        <v>2445</v>
      </c>
      <c r="K296">
        <v>1900</v>
      </c>
      <c r="L296">
        <v>1</v>
      </c>
      <c r="M296">
        <v>127</v>
      </c>
      <c r="N296">
        <v>0</v>
      </c>
      <c r="O296">
        <v>50</v>
      </c>
      <c r="P296" t="s">
        <v>2198</v>
      </c>
      <c r="Q296" t="s">
        <v>89</v>
      </c>
      <c r="R296">
        <v>135021556</v>
      </c>
      <c r="S296">
        <v>9</v>
      </c>
      <c r="T296" t="s">
        <v>2451</v>
      </c>
      <c r="U296" t="s">
        <v>2460</v>
      </c>
    </row>
    <row r="297" spans="1:21" x14ac:dyDescent="0.25">
      <c r="A297" t="str">
        <f t="shared" si="8"/>
        <v>1</v>
      </c>
      <c r="C297" t="str">
        <f t="shared" si="9"/>
        <v>40</v>
      </c>
      <c r="D297">
        <v>1110128</v>
      </c>
      <c r="E297">
        <v>1051819</v>
      </c>
      <c r="F297" t="s">
        <v>2075</v>
      </c>
      <c r="G297">
        <v>9</v>
      </c>
      <c r="H297">
        <v>1920</v>
      </c>
      <c r="I297" t="s">
        <v>2046</v>
      </c>
      <c r="J297" t="s">
        <v>2445</v>
      </c>
      <c r="K297">
        <v>1900</v>
      </c>
      <c r="L297">
        <v>1</v>
      </c>
      <c r="M297">
        <v>128</v>
      </c>
      <c r="N297">
        <v>0</v>
      </c>
      <c r="O297">
        <v>50</v>
      </c>
      <c r="P297" t="s">
        <v>2198</v>
      </c>
      <c r="Q297" t="s">
        <v>89</v>
      </c>
      <c r="R297">
        <v>135021528</v>
      </c>
      <c r="S297">
        <v>9</v>
      </c>
      <c r="T297" t="s">
        <v>2451</v>
      </c>
      <c r="U297" t="s">
        <v>2461</v>
      </c>
    </row>
    <row r="298" spans="1:21" x14ac:dyDescent="0.25">
      <c r="A298" t="str">
        <f t="shared" si="8"/>
        <v>1</v>
      </c>
      <c r="C298" t="str">
        <f t="shared" si="9"/>
        <v>40</v>
      </c>
      <c r="D298">
        <v>4002672</v>
      </c>
      <c r="E298">
        <v>1184583</v>
      </c>
      <c r="F298" t="s">
        <v>2077</v>
      </c>
      <c r="G298">
        <v>4</v>
      </c>
      <c r="H298">
        <v>1920</v>
      </c>
      <c r="I298" t="s">
        <v>2048</v>
      </c>
      <c r="J298" t="s">
        <v>2445</v>
      </c>
      <c r="K298">
        <v>1900</v>
      </c>
      <c r="L298">
        <v>1</v>
      </c>
      <c r="M298">
        <v>129.6</v>
      </c>
      <c r="N298">
        <v>0</v>
      </c>
      <c r="O298">
        <v>3</v>
      </c>
      <c r="P298" t="s">
        <v>2198</v>
      </c>
      <c r="Q298" t="s">
        <v>89</v>
      </c>
      <c r="R298">
        <v>135021632</v>
      </c>
      <c r="S298">
        <v>9</v>
      </c>
      <c r="T298" t="s">
        <v>2446</v>
      </c>
      <c r="U298" t="s">
        <v>2455</v>
      </c>
    </row>
    <row r="299" spans="1:21" x14ac:dyDescent="0.25">
      <c r="A299" t="str">
        <f t="shared" si="8"/>
        <v>1</v>
      </c>
      <c r="C299" t="str">
        <f t="shared" si="9"/>
        <v>40</v>
      </c>
      <c r="D299">
        <v>4002672</v>
      </c>
      <c r="E299">
        <v>1223079</v>
      </c>
      <c r="F299" t="s">
        <v>2077</v>
      </c>
      <c r="G299">
        <v>6</v>
      </c>
      <c r="H299">
        <v>1920</v>
      </c>
      <c r="I299" t="s">
        <v>2048</v>
      </c>
      <c r="J299" t="s">
        <v>2445</v>
      </c>
      <c r="K299">
        <v>1900</v>
      </c>
      <c r="L299">
        <v>1</v>
      </c>
      <c r="M299">
        <v>129.6</v>
      </c>
      <c r="N299">
        <v>0</v>
      </c>
      <c r="O299">
        <v>3</v>
      </c>
      <c r="P299" t="s">
        <v>2198</v>
      </c>
      <c r="Q299" t="s">
        <v>89</v>
      </c>
      <c r="R299">
        <v>135021633</v>
      </c>
      <c r="S299">
        <v>9</v>
      </c>
      <c r="T299" t="s">
        <v>2446</v>
      </c>
      <c r="U299" t="s">
        <v>2455</v>
      </c>
    </row>
    <row r="300" spans="1:21" x14ac:dyDescent="0.25">
      <c r="A300" t="str">
        <f t="shared" si="8"/>
        <v>1</v>
      </c>
      <c r="C300" t="str">
        <f t="shared" si="9"/>
        <v>40</v>
      </c>
      <c r="D300">
        <v>1110128</v>
      </c>
      <c r="E300">
        <v>1240755</v>
      </c>
      <c r="F300" t="s">
        <v>2075</v>
      </c>
      <c r="G300">
        <v>6</v>
      </c>
      <c r="H300">
        <v>1920</v>
      </c>
      <c r="I300" t="s">
        <v>2048</v>
      </c>
      <c r="J300" t="s">
        <v>2445</v>
      </c>
      <c r="K300">
        <v>1900</v>
      </c>
      <c r="L300">
        <v>1</v>
      </c>
      <c r="M300">
        <v>132.6</v>
      </c>
      <c r="N300">
        <v>0</v>
      </c>
      <c r="O300">
        <v>20</v>
      </c>
      <c r="P300" t="s">
        <v>2198</v>
      </c>
      <c r="Q300" t="s">
        <v>89</v>
      </c>
      <c r="R300">
        <v>135021560</v>
      </c>
      <c r="S300">
        <v>9</v>
      </c>
      <c r="T300" t="s">
        <v>2451</v>
      </c>
      <c r="U300" t="s">
        <v>2461</v>
      </c>
    </row>
    <row r="301" spans="1:21" x14ac:dyDescent="0.25">
      <c r="A301" t="str">
        <f t="shared" si="8"/>
        <v>1</v>
      </c>
      <c r="C301" t="str">
        <f t="shared" si="9"/>
        <v>40</v>
      </c>
      <c r="D301">
        <v>1106309</v>
      </c>
      <c r="E301">
        <v>1524023</v>
      </c>
      <c r="F301" t="s">
        <v>2077</v>
      </c>
      <c r="G301">
        <v>4</v>
      </c>
      <c r="H301">
        <v>1920</v>
      </c>
      <c r="I301" t="s">
        <v>2048</v>
      </c>
      <c r="J301" t="s">
        <v>2445</v>
      </c>
      <c r="K301">
        <v>1900</v>
      </c>
      <c r="L301">
        <v>1</v>
      </c>
      <c r="M301">
        <v>135.47999999999999</v>
      </c>
      <c r="N301">
        <v>22.13</v>
      </c>
      <c r="O301">
        <v>12</v>
      </c>
      <c r="P301" t="s">
        <v>2198</v>
      </c>
      <c r="Q301" t="s">
        <v>89</v>
      </c>
      <c r="R301">
        <v>135021575</v>
      </c>
      <c r="S301">
        <v>9</v>
      </c>
      <c r="T301" t="s">
        <v>2451</v>
      </c>
      <c r="U301" t="s">
        <v>2464</v>
      </c>
    </row>
    <row r="302" spans="1:21" x14ac:dyDescent="0.25">
      <c r="A302" t="str">
        <f t="shared" si="8"/>
        <v>1</v>
      </c>
      <c r="C302" t="str">
        <f t="shared" si="9"/>
        <v>40</v>
      </c>
      <c r="D302">
        <v>505240</v>
      </c>
      <c r="E302">
        <v>1096053</v>
      </c>
      <c r="F302" t="s">
        <v>2075</v>
      </c>
      <c r="G302">
        <v>9</v>
      </c>
      <c r="H302">
        <v>1920</v>
      </c>
      <c r="I302" t="s">
        <v>2046</v>
      </c>
      <c r="J302" t="s">
        <v>2445</v>
      </c>
      <c r="K302">
        <v>1900</v>
      </c>
      <c r="L302">
        <v>1</v>
      </c>
      <c r="M302">
        <v>135.96</v>
      </c>
      <c r="N302">
        <v>0</v>
      </c>
      <c r="O302">
        <v>11</v>
      </c>
      <c r="P302" t="s">
        <v>2198</v>
      </c>
      <c r="Q302" t="s">
        <v>89</v>
      </c>
      <c r="R302">
        <v>135021550</v>
      </c>
      <c r="S302">
        <v>9</v>
      </c>
      <c r="T302" t="s">
        <v>2451</v>
      </c>
      <c r="U302" t="s">
        <v>2459</v>
      </c>
    </row>
    <row r="303" spans="1:21" x14ac:dyDescent="0.25">
      <c r="A303" t="str">
        <f t="shared" si="8"/>
        <v>1</v>
      </c>
      <c r="C303" t="str">
        <f t="shared" si="9"/>
        <v>40</v>
      </c>
      <c r="D303">
        <v>2013058</v>
      </c>
      <c r="E303">
        <v>1030108</v>
      </c>
      <c r="F303" t="s">
        <v>2077</v>
      </c>
      <c r="G303">
        <v>6</v>
      </c>
      <c r="H303">
        <v>1920</v>
      </c>
      <c r="I303" t="s">
        <v>2048</v>
      </c>
      <c r="J303" t="s">
        <v>2445</v>
      </c>
      <c r="K303">
        <v>1900</v>
      </c>
      <c r="L303">
        <v>1</v>
      </c>
      <c r="M303">
        <v>144.19999999999999</v>
      </c>
      <c r="N303">
        <v>0</v>
      </c>
      <c r="O303">
        <v>20</v>
      </c>
      <c r="P303" t="s">
        <v>2198</v>
      </c>
      <c r="Q303" t="s">
        <v>89</v>
      </c>
      <c r="R303">
        <v>135021591</v>
      </c>
      <c r="S303">
        <v>9</v>
      </c>
      <c r="T303" t="s">
        <v>2446</v>
      </c>
      <c r="U303" t="s">
        <v>2457</v>
      </c>
    </row>
    <row r="304" spans="1:21" x14ac:dyDescent="0.25">
      <c r="A304" t="str">
        <f t="shared" si="8"/>
        <v>1</v>
      </c>
      <c r="C304" t="str">
        <f t="shared" si="9"/>
        <v>40</v>
      </c>
      <c r="D304">
        <v>2013058</v>
      </c>
      <c r="E304">
        <v>1240755</v>
      </c>
      <c r="F304" t="s">
        <v>2075</v>
      </c>
      <c r="G304">
        <v>6</v>
      </c>
      <c r="H304">
        <v>1920</v>
      </c>
      <c r="I304" t="s">
        <v>2048</v>
      </c>
      <c r="J304" t="s">
        <v>2445</v>
      </c>
      <c r="K304">
        <v>1900</v>
      </c>
      <c r="L304">
        <v>1</v>
      </c>
      <c r="M304">
        <v>144.19999999999999</v>
      </c>
      <c r="N304">
        <v>0</v>
      </c>
      <c r="O304">
        <v>20</v>
      </c>
      <c r="P304" t="s">
        <v>2198</v>
      </c>
      <c r="Q304" t="s">
        <v>89</v>
      </c>
      <c r="R304">
        <v>135021560</v>
      </c>
      <c r="S304">
        <v>9</v>
      </c>
      <c r="T304" t="s">
        <v>2451</v>
      </c>
      <c r="U304" t="s">
        <v>2457</v>
      </c>
    </row>
    <row r="305" spans="1:21" x14ac:dyDescent="0.25">
      <c r="A305" t="str">
        <f t="shared" si="8"/>
        <v>1</v>
      </c>
      <c r="C305" t="str">
        <f t="shared" si="9"/>
        <v>40</v>
      </c>
      <c r="D305">
        <v>1107018</v>
      </c>
      <c r="E305">
        <v>1026889</v>
      </c>
      <c r="F305" t="s">
        <v>2077</v>
      </c>
      <c r="G305">
        <v>6</v>
      </c>
      <c r="H305">
        <v>1920</v>
      </c>
      <c r="I305" t="s">
        <v>2048</v>
      </c>
      <c r="J305" t="s">
        <v>2445</v>
      </c>
      <c r="K305">
        <v>1900</v>
      </c>
      <c r="L305">
        <v>1</v>
      </c>
      <c r="M305">
        <v>148.4</v>
      </c>
      <c r="N305">
        <v>0</v>
      </c>
      <c r="O305">
        <v>20</v>
      </c>
      <c r="P305" t="s">
        <v>2198</v>
      </c>
      <c r="Q305" t="s">
        <v>89</v>
      </c>
      <c r="R305">
        <v>135021582</v>
      </c>
      <c r="S305">
        <v>9</v>
      </c>
      <c r="T305" t="s">
        <v>2446</v>
      </c>
      <c r="U305" t="s">
        <v>2450</v>
      </c>
    </row>
    <row r="306" spans="1:21" x14ac:dyDescent="0.25">
      <c r="A306" t="str">
        <f t="shared" si="8"/>
        <v>1</v>
      </c>
      <c r="C306" t="str">
        <f t="shared" si="9"/>
        <v>40</v>
      </c>
      <c r="D306">
        <v>1107018</v>
      </c>
      <c r="E306">
        <v>1040077</v>
      </c>
      <c r="F306" t="s">
        <v>2077</v>
      </c>
      <c r="G306">
        <v>6</v>
      </c>
      <c r="H306">
        <v>1920</v>
      </c>
      <c r="I306" t="s">
        <v>2048</v>
      </c>
      <c r="J306" t="s">
        <v>2445</v>
      </c>
      <c r="K306">
        <v>1900</v>
      </c>
      <c r="L306">
        <v>1</v>
      </c>
      <c r="M306">
        <v>148.4</v>
      </c>
      <c r="N306">
        <v>0</v>
      </c>
      <c r="O306">
        <v>20</v>
      </c>
      <c r="P306" t="s">
        <v>2198</v>
      </c>
      <c r="Q306" t="s">
        <v>89</v>
      </c>
      <c r="R306">
        <v>135021512</v>
      </c>
      <c r="S306">
        <v>9</v>
      </c>
      <c r="T306" t="s">
        <v>2451</v>
      </c>
      <c r="U306" t="s">
        <v>2450</v>
      </c>
    </row>
    <row r="307" spans="1:21" x14ac:dyDescent="0.25">
      <c r="A307" t="str">
        <f t="shared" si="8"/>
        <v>1</v>
      </c>
      <c r="C307" t="str">
        <f t="shared" si="9"/>
        <v>40</v>
      </c>
      <c r="D307">
        <v>1104469</v>
      </c>
      <c r="E307">
        <v>1038679</v>
      </c>
      <c r="F307" t="s">
        <v>2077</v>
      </c>
      <c r="G307">
        <v>6</v>
      </c>
      <c r="H307">
        <v>1920</v>
      </c>
      <c r="I307" t="s">
        <v>2048</v>
      </c>
      <c r="J307" t="s">
        <v>2445</v>
      </c>
      <c r="K307">
        <v>1900</v>
      </c>
      <c r="L307">
        <v>1</v>
      </c>
      <c r="M307">
        <v>152.4</v>
      </c>
      <c r="N307">
        <v>0</v>
      </c>
      <c r="O307">
        <v>60</v>
      </c>
      <c r="P307" t="s">
        <v>2198</v>
      </c>
      <c r="Q307" t="s">
        <v>89</v>
      </c>
      <c r="R307">
        <v>135021510</v>
      </c>
      <c r="S307">
        <v>9</v>
      </c>
      <c r="T307" t="s">
        <v>2451</v>
      </c>
      <c r="U307" t="s">
        <v>2460</v>
      </c>
    </row>
    <row r="308" spans="1:21" x14ac:dyDescent="0.25">
      <c r="A308" t="str">
        <f t="shared" si="8"/>
        <v>1</v>
      </c>
      <c r="C308" t="str">
        <f t="shared" si="9"/>
        <v>40</v>
      </c>
      <c r="D308">
        <v>1106309</v>
      </c>
      <c r="E308">
        <v>1040077</v>
      </c>
      <c r="F308" t="s">
        <v>2077</v>
      </c>
      <c r="G308">
        <v>6</v>
      </c>
      <c r="H308">
        <v>1920</v>
      </c>
      <c r="I308" t="s">
        <v>2048</v>
      </c>
      <c r="J308" t="s">
        <v>2445</v>
      </c>
      <c r="K308">
        <v>1900</v>
      </c>
      <c r="L308">
        <v>1</v>
      </c>
      <c r="M308">
        <v>169.35</v>
      </c>
      <c r="N308">
        <v>0</v>
      </c>
      <c r="O308">
        <v>15</v>
      </c>
      <c r="P308" t="s">
        <v>2198</v>
      </c>
      <c r="Q308" t="s">
        <v>89</v>
      </c>
      <c r="R308">
        <v>135021513</v>
      </c>
      <c r="S308">
        <v>9</v>
      </c>
      <c r="T308" t="s">
        <v>2451</v>
      </c>
      <c r="U308" t="s">
        <v>2464</v>
      </c>
    </row>
    <row r="309" spans="1:21" x14ac:dyDescent="0.25">
      <c r="A309" t="str">
        <f t="shared" si="8"/>
        <v>1</v>
      </c>
      <c r="C309" t="str">
        <f t="shared" si="9"/>
        <v>40</v>
      </c>
      <c r="D309">
        <v>1107018</v>
      </c>
      <c r="E309">
        <v>1168125</v>
      </c>
      <c r="F309" t="s">
        <v>2077</v>
      </c>
      <c r="G309">
        <v>6</v>
      </c>
      <c r="H309">
        <v>1920</v>
      </c>
      <c r="I309" t="s">
        <v>2048</v>
      </c>
      <c r="J309" t="s">
        <v>2445</v>
      </c>
      <c r="K309">
        <v>1900</v>
      </c>
      <c r="L309">
        <v>1</v>
      </c>
      <c r="M309">
        <v>178.08</v>
      </c>
      <c r="N309">
        <v>0</v>
      </c>
      <c r="O309">
        <v>24</v>
      </c>
      <c r="P309" t="s">
        <v>2198</v>
      </c>
      <c r="Q309" t="s">
        <v>89</v>
      </c>
      <c r="R309">
        <v>135021630</v>
      </c>
      <c r="S309">
        <v>9</v>
      </c>
      <c r="T309" t="s">
        <v>2446</v>
      </c>
      <c r="U309" t="s">
        <v>2450</v>
      </c>
    </row>
    <row r="310" spans="1:21" x14ac:dyDescent="0.25">
      <c r="A310" t="str">
        <f t="shared" si="8"/>
        <v>1</v>
      </c>
      <c r="C310" t="str">
        <f t="shared" si="9"/>
        <v>40</v>
      </c>
      <c r="D310">
        <v>1106920</v>
      </c>
      <c r="E310">
        <v>1096053</v>
      </c>
      <c r="F310" t="s">
        <v>2075</v>
      </c>
      <c r="G310">
        <v>9</v>
      </c>
      <c r="H310">
        <v>1920</v>
      </c>
      <c r="I310" t="s">
        <v>2046</v>
      </c>
      <c r="J310" t="s">
        <v>2445</v>
      </c>
      <c r="K310">
        <v>1900</v>
      </c>
      <c r="L310">
        <v>1</v>
      </c>
      <c r="M310">
        <v>178.5</v>
      </c>
      <c r="N310">
        <v>0</v>
      </c>
      <c r="O310">
        <v>7</v>
      </c>
      <c r="P310" t="s">
        <v>2198</v>
      </c>
      <c r="Q310" t="s">
        <v>89</v>
      </c>
      <c r="R310">
        <v>135021627</v>
      </c>
      <c r="S310">
        <v>9</v>
      </c>
      <c r="T310" t="s">
        <v>2446</v>
      </c>
      <c r="U310" t="s">
        <v>2448</v>
      </c>
    </row>
    <row r="311" spans="1:21" x14ac:dyDescent="0.25">
      <c r="A311" t="str">
        <f t="shared" si="8"/>
        <v>1</v>
      </c>
      <c r="C311" t="str">
        <f t="shared" si="9"/>
        <v>40</v>
      </c>
      <c r="D311">
        <v>505240</v>
      </c>
      <c r="E311">
        <v>1257713</v>
      </c>
      <c r="F311" t="s">
        <v>2077</v>
      </c>
      <c r="G311">
        <v>6</v>
      </c>
      <c r="H311">
        <v>1920</v>
      </c>
      <c r="I311" t="s">
        <v>2048</v>
      </c>
      <c r="J311" t="s">
        <v>2445</v>
      </c>
      <c r="K311">
        <v>1900</v>
      </c>
      <c r="L311">
        <v>1</v>
      </c>
      <c r="M311">
        <v>178.9</v>
      </c>
      <c r="N311">
        <v>0</v>
      </c>
      <c r="O311">
        <v>10</v>
      </c>
      <c r="P311" t="s">
        <v>2198</v>
      </c>
      <c r="Q311" t="s">
        <v>89</v>
      </c>
      <c r="R311">
        <v>135021637</v>
      </c>
      <c r="S311">
        <v>9</v>
      </c>
      <c r="T311" t="s">
        <v>2446</v>
      </c>
      <c r="U311" t="s">
        <v>2459</v>
      </c>
    </row>
    <row r="312" spans="1:21" x14ac:dyDescent="0.25">
      <c r="A312" t="str">
        <f t="shared" si="8"/>
        <v>1</v>
      </c>
      <c r="C312" t="str">
        <f t="shared" si="9"/>
        <v>40</v>
      </c>
      <c r="D312">
        <v>1106276</v>
      </c>
      <c r="E312">
        <v>1044199</v>
      </c>
      <c r="F312" t="s">
        <v>2075</v>
      </c>
      <c r="G312">
        <v>49</v>
      </c>
      <c r="H312">
        <v>1920</v>
      </c>
      <c r="I312" t="s">
        <v>2048</v>
      </c>
      <c r="J312" t="s">
        <v>2445</v>
      </c>
      <c r="K312">
        <v>1900</v>
      </c>
      <c r="L312">
        <v>1</v>
      </c>
      <c r="M312">
        <v>192.5</v>
      </c>
      <c r="N312">
        <v>0</v>
      </c>
      <c r="O312">
        <v>10</v>
      </c>
      <c r="P312" t="s">
        <v>2198</v>
      </c>
      <c r="Q312" t="s">
        <v>89</v>
      </c>
      <c r="R312">
        <v>135021524</v>
      </c>
      <c r="S312">
        <v>9</v>
      </c>
      <c r="T312" t="s">
        <v>2451</v>
      </c>
      <c r="U312" t="s">
        <v>2463</v>
      </c>
    </row>
    <row r="313" spans="1:21" x14ac:dyDescent="0.25">
      <c r="A313" t="str">
        <f t="shared" si="8"/>
        <v>1</v>
      </c>
      <c r="C313" t="str">
        <f t="shared" si="9"/>
        <v>40</v>
      </c>
      <c r="D313">
        <v>1104469</v>
      </c>
      <c r="E313">
        <v>1030108</v>
      </c>
      <c r="F313" t="s">
        <v>2077</v>
      </c>
      <c r="G313">
        <v>6</v>
      </c>
      <c r="H313">
        <v>1920</v>
      </c>
      <c r="I313" t="s">
        <v>2048</v>
      </c>
      <c r="J313" t="s">
        <v>2445</v>
      </c>
      <c r="K313">
        <v>1900</v>
      </c>
      <c r="L313">
        <v>1</v>
      </c>
      <c r="M313">
        <v>203.2</v>
      </c>
      <c r="N313">
        <v>0</v>
      </c>
      <c r="O313">
        <v>80</v>
      </c>
      <c r="P313" t="s">
        <v>2198</v>
      </c>
      <c r="Q313" t="s">
        <v>89</v>
      </c>
      <c r="R313">
        <v>135021591</v>
      </c>
      <c r="S313">
        <v>9</v>
      </c>
      <c r="T313" t="s">
        <v>2446</v>
      </c>
      <c r="U313" t="s">
        <v>2460</v>
      </c>
    </row>
    <row r="314" spans="1:21" x14ac:dyDescent="0.25">
      <c r="A314" t="str">
        <f t="shared" si="8"/>
        <v>1</v>
      </c>
      <c r="C314" t="str">
        <f t="shared" si="9"/>
        <v>40</v>
      </c>
      <c r="D314">
        <v>1106920</v>
      </c>
      <c r="E314">
        <v>1096053</v>
      </c>
      <c r="F314" t="s">
        <v>2075</v>
      </c>
      <c r="G314">
        <v>9</v>
      </c>
      <c r="H314">
        <v>1920</v>
      </c>
      <c r="I314" t="s">
        <v>2046</v>
      </c>
      <c r="J314" t="s">
        <v>2445</v>
      </c>
      <c r="K314">
        <v>1900</v>
      </c>
      <c r="L314">
        <v>1</v>
      </c>
      <c r="M314">
        <v>204</v>
      </c>
      <c r="N314">
        <v>0</v>
      </c>
      <c r="O314">
        <v>8</v>
      </c>
      <c r="P314" t="s">
        <v>2198</v>
      </c>
      <c r="Q314" t="s">
        <v>89</v>
      </c>
      <c r="R314">
        <v>135021547</v>
      </c>
      <c r="S314">
        <v>9</v>
      </c>
      <c r="T314" t="s">
        <v>2451</v>
      </c>
      <c r="U314" t="s">
        <v>2448</v>
      </c>
    </row>
    <row r="315" spans="1:21" x14ac:dyDescent="0.25">
      <c r="A315" t="str">
        <f t="shared" si="8"/>
        <v>1</v>
      </c>
      <c r="C315" t="str">
        <f t="shared" si="9"/>
        <v>40</v>
      </c>
      <c r="D315">
        <v>1106276</v>
      </c>
      <c r="E315">
        <v>1428602</v>
      </c>
      <c r="F315" t="s">
        <v>2075</v>
      </c>
      <c r="G315">
        <v>10</v>
      </c>
      <c r="H315">
        <v>1920</v>
      </c>
      <c r="I315" t="s">
        <v>2048</v>
      </c>
      <c r="J315" t="s">
        <v>2445</v>
      </c>
      <c r="K315">
        <v>1900</v>
      </c>
      <c r="L315">
        <v>1</v>
      </c>
      <c r="M315">
        <v>211.75</v>
      </c>
      <c r="N315">
        <v>34.46</v>
      </c>
      <c r="O315">
        <v>11</v>
      </c>
      <c r="P315" t="s">
        <v>2198</v>
      </c>
      <c r="Q315" t="s">
        <v>89</v>
      </c>
      <c r="R315">
        <v>135021569</v>
      </c>
      <c r="S315">
        <v>9</v>
      </c>
      <c r="T315" t="s">
        <v>2451</v>
      </c>
      <c r="U315" t="s">
        <v>2463</v>
      </c>
    </row>
    <row r="316" spans="1:21" x14ac:dyDescent="0.25">
      <c r="A316" t="str">
        <f t="shared" si="8"/>
        <v>1</v>
      </c>
      <c r="C316" t="str">
        <f t="shared" si="9"/>
        <v>40</v>
      </c>
      <c r="D316">
        <v>4002672</v>
      </c>
      <c r="E316">
        <v>1028590</v>
      </c>
      <c r="F316" t="s">
        <v>2077</v>
      </c>
      <c r="G316">
        <v>4</v>
      </c>
      <c r="H316">
        <v>1920</v>
      </c>
      <c r="I316" t="s">
        <v>2048</v>
      </c>
      <c r="J316" t="s">
        <v>2445</v>
      </c>
      <c r="K316">
        <v>1900</v>
      </c>
      <c r="L316">
        <v>1</v>
      </c>
      <c r="M316">
        <v>216</v>
      </c>
      <c r="N316">
        <v>0</v>
      </c>
      <c r="O316">
        <v>5</v>
      </c>
      <c r="P316" t="s">
        <v>2198</v>
      </c>
      <c r="Q316" t="s">
        <v>89</v>
      </c>
      <c r="R316">
        <v>135021585</v>
      </c>
      <c r="S316">
        <v>9</v>
      </c>
      <c r="T316" t="s">
        <v>2446</v>
      </c>
      <c r="U316" t="s">
        <v>2455</v>
      </c>
    </row>
    <row r="317" spans="1:21" x14ac:dyDescent="0.25">
      <c r="A317" t="str">
        <f t="shared" si="8"/>
        <v>1</v>
      </c>
      <c r="C317" t="str">
        <f t="shared" si="9"/>
        <v>40</v>
      </c>
      <c r="D317">
        <v>1107018</v>
      </c>
      <c r="E317">
        <v>1028752</v>
      </c>
      <c r="F317" t="s">
        <v>2077</v>
      </c>
      <c r="G317">
        <v>6</v>
      </c>
      <c r="H317">
        <v>1920</v>
      </c>
      <c r="I317" t="s">
        <v>2048</v>
      </c>
      <c r="J317" t="s">
        <v>2445</v>
      </c>
      <c r="K317">
        <v>1900</v>
      </c>
      <c r="L317">
        <v>1</v>
      </c>
      <c r="M317">
        <v>222.6</v>
      </c>
      <c r="N317">
        <v>0</v>
      </c>
      <c r="O317">
        <v>30</v>
      </c>
      <c r="P317" t="s">
        <v>2198</v>
      </c>
      <c r="Q317" t="s">
        <v>89</v>
      </c>
      <c r="R317">
        <v>135021589</v>
      </c>
      <c r="S317">
        <v>9</v>
      </c>
      <c r="T317" t="s">
        <v>2446</v>
      </c>
      <c r="U317" t="s">
        <v>2450</v>
      </c>
    </row>
    <row r="318" spans="1:21" x14ac:dyDescent="0.25">
      <c r="A318" t="str">
        <f t="shared" si="8"/>
        <v>1</v>
      </c>
      <c r="C318" t="str">
        <f t="shared" si="9"/>
        <v>40</v>
      </c>
      <c r="D318">
        <v>1107018</v>
      </c>
      <c r="E318">
        <v>1031327</v>
      </c>
      <c r="F318" t="s">
        <v>2077</v>
      </c>
      <c r="G318">
        <v>4</v>
      </c>
      <c r="H318">
        <v>1920</v>
      </c>
      <c r="I318" t="s">
        <v>2048</v>
      </c>
      <c r="J318" t="s">
        <v>2445</v>
      </c>
      <c r="K318">
        <v>1900</v>
      </c>
      <c r="L318">
        <v>1</v>
      </c>
      <c r="M318">
        <v>222.6</v>
      </c>
      <c r="N318">
        <v>0</v>
      </c>
      <c r="O318">
        <v>30</v>
      </c>
      <c r="P318" t="s">
        <v>2198</v>
      </c>
      <c r="Q318" t="s">
        <v>89</v>
      </c>
      <c r="R318">
        <v>135021592</v>
      </c>
      <c r="S318">
        <v>9</v>
      </c>
      <c r="T318" t="s">
        <v>2446</v>
      </c>
      <c r="U318" t="s">
        <v>2450</v>
      </c>
    </row>
    <row r="319" spans="1:21" x14ac:dyDescent="0.25">
      <c r="A319" t="str">
        <f t="shared" si="8"/>
        <v>1</v>
      </c>
      <c r="C319" t="str">
        <f t="shared" si="9"/>
        <v>40</v>
      </c>
      <c r="D319">
        <v>1107018</v>
      </c>
      <c r="E319">
        <v>1064037</v>
      </c>
      <c r="F319" t="s">
        <v>2077</v>
      </c>
      <c r="G319">
        <v>6</v>
      </c>
      <c r="H319">
        <v>1920</v>
      </c>
      <c r="I319" t="s">
        <v>2048</v>
      </c>
      <c r="J319" t="s">
        <v>2445</v>
      </c>
      <c r="K319">
        <v>1900</v>
      </c>
      <c r="L319">
        <v>1</v>
      </c>
      <c r="M319">
        <v>222.6</v>
      </c>
      <c r="N319">
        <v>0</v>
      </c>
      <c r="O319">
        <v>30</v>
      </c>
      <c r="P319" t="s">
        <v>2198</v>
      </c>
      <c r="Q319" t="s">
        <v>89</v>
      </c>
      <c r="R319">
        <v>135021541</v>
      </c>
      <c r="S319">
        <v>9</v>
      </c>
      <c r="T319" t="s">
        <v>2451</v>
      </c>
      <c r="U319" t="s">
        <v>2450</v>
      </c>
    </row>
    <row r="320" spans="1:21" x14ac:dyDescent="0.25">
      <c r="A320" t="str">
        <f t="shared" si="8"/>
        <v>1</v>
      </c>
      <c r="C320" t="str">
        <f t="shared" si="9"/>
        <v>40</v>
      </c>
      <c r="D320">
        <v>505240</v>
      </c>
      <c r="E320">
        <v>1428253</v>
      </c>
      <c r="F320" t="s">
        <v>2077</v>
      </c>
      <c r="G320">
        <v>6</v>
      </c>
      <c r="H320">
        <v>1920</v>
      </c>
      <c r="I320" t="s">
        <v>2048</v>
      </c>
      <c r="J320" t="s">
        <v>2445</v>
      </c>
      <c r="K320">
        <v>1900</v>
      </c>
      <c r="L320">
        <v>1</v>
      </c>
      <c r="M320">
        <v>225</v>
      </c>
      <c r="N320">
        <v>0</v>
      </c>
      <c r="O320">
        <v>15</v>
      </c>
      <c r="P320" t="s">
        <v>2198</v>
      </c>
      <c r="Q320" t="s">
        <v>89</v>
      </c>
      <c r="R320">
        <v>135021567</v>
      </c>
      <c r="S320">
        <v>9</v>
      </c>
      <c r="T320" t="s">
        <v>2451</v>
      </c>
      <c r="U320" t="s">
        <v>2459</v>
      </c>
    </row>
    <row r="321" spans="1:21" x14ac:dyDescent="0.25">
      <c r="A321" t="str">
        <f t="shared" si="8"/>
        <v>1</v>
      </c>
      <c r="C321" t="str">
        <f t="shared" si="9"/>
        <v>40</v>
      </c>
      <c r="D321">
        <v>1106920</v>
      </c>
      <c r="E321">
        <v>1521884</v>
      </c>
      <c r="F321" t="s">
        <v>2075</v>
      </c>
      <c r="G321">
        <v>9</v>
      </c>
      <c r="H321">
        <v>1920</v>
      </c>
      <c r="I321" t="s">
        <v>2046</v>
      </c>
      <c r="J321" t="s">
        <v>2445</v>
      </c>
      <c r="K321">
        <v>1900</v>
      </c>
      <c r="L321">
        <v>1</v>
      </c>
      <c r="M321">
        <v>229.5</v>
      </c>
      <c r="N321">
        <v>0</v>
      </c>
      <c r="O321">
        <v>9</v>
      </c>
      <c r="P321" t="s">
        <v>2198</v>
      </c>
      <c r="Q321" t="s">
        <v>89</v>
      </c>
      <c r="R321">
        <v>135021641</v>
      </c>
      <c r="S321">
        <v>9</v>
      </c>
      <c r="T321" t="s">
        <v>2446</v>
      </c>
      <c r="U321" t="s">
        <v>2448</v>
      </c>
    </row>
    <row r="322" spans="1:21" x14ac:dyDescent="0.25">
      <c r="A322" t="str">
        <f t="shared" si="8"/>
        <v>1</v>
      </c>
      <c r="C322" t="str">
        <f t="shared" si="9"/>
        <v>40</v>
      </c>
      <c r="D322">
        <v>505240</v>
      </c>
      <c r="E322">
        <v>1051819</v>
      </c>
      <c r="F322" t="s">
        <v>2075</v>
      </c>
      <c r="G322">
        <v>9</v>
      </c>
      <c r="H322">
        <v>1920</v>
      </c>
      <c r="I322" t="s">
        <v>2046</v>
      </c>
      <c r="J322" t="s">
        <v>2445</v>
      </c>
      <c r="K322">
        <v>1900</v>
      </c>
      <c r="L322">
        <v>1</v>
      </c>
      <c r="M322">
        <v>247.2</v>
      </c>
      <c r="N322">
        <v>0</v>
      </c>
      <c r="O322">
        <v>20</v>
      </c>
      <c r="P322" t="s">
        <v>2198</v>
      </c>
      <c r="Q322" t="s">
        <v>89</v>
      </c>
      <c r="R322">
        <v>135021527</v>
      </c>
      <c r="S322">
        <v>9</v>
      </c>
      <c r="T322" t="s">
        <v>2451</v>
      </c>
      <c r="U322" t="s">
        <v>2459</v>
      </c>
    </row>
    <row r="323" spans="1:21" x14ac:dyDescent="0.25">
      <c r="A323" t="str">
        <f t="shared" si="8"/>
        <v>1</v>
      </c>
      <c r="C323" t="str">
        <f t="shared" si="9"/>
        <v>40</v>
      </c>
      <c r="D323">
        <v>505240</v>
      </c>
      <c r="E323">
        <v>1051819</v>
      </c>
      <c r="F323" t="s">
        <v>2075</v>
      </c>
      <c r="G323">
        <v>9</v>
      </c>
      <c r="H323">
        <v>1920</v>
      </c>
      <c r="I323" t="s">
        <v>2046</v>
      </c>
      <c r="J323" t="s">
        <v>2445</v>
      </c>
      <c r="K323">
        <v>1900</v>
      </c>
      <c r="L323">
        <v>1</v>
      </c>
      <c r="M323">
        <v>247.2</v>
      </c>
      <c r="N323">
        <v>0</v>
      </c>
      <c r="O323">
        <v>20</v>
      </c>
      <c r="P323" t="s">
        <v>2198</v>
      </c>
      <c r="Q323" t="s">
        <v>89</v>
      </c>
      <c r="R323">
        <v>135021529</v>
      </c>
      <c r="S323">
        <v>9</v>
      </c>
      <c r="T323" t="s">
        <v>2451</v>
      </c>
      <c r="U323" t="s">
        <v>2459</v>
      </c>
    </row>
    <row r="324" spans="1:21" x14ac:dyDescent="0.25">
      <c r="A324" t="str">
        <f t="shared" si="8"/>
        <v>1</v>
      </c>
      <c r="C324" t="str">
        <f t="shared" si="9"/>
        <v>40</v>
      </c>
      <c r="D324">
        <v>505240</v>
      </c>
      <c r="E324">
        <v>1051819</v>
      </c>
      <c r="F324" t="s">
        <v>2075</v>
      </c>
      <c r="G324">
        <v>9</v>
      </c>
      <c r="H324">
        <v>1920</v>
      </c>
      <c r="I324" t="s">
        <v>2046</v>
      </c>
      <c r="J324" t="s">
        <v>2445</v>
      </c>
      <c r="K324">
        <v>1900</v>
      </c>
      <c r="L324">
        <v>1</v>
      </c>
      <c r="M324">
        <v>247.2</v>
      </c>
      <c r="N324">
        <v>0</v>
      </c>
      <c r="O324">
        <v>20</v>
      </c>
      <c r="P324" t="s">
        <v>2198</v>
      </c>
      <c r="Q324" t="s">
        <v>89</v>
      </c>
      <c r="R324">
        <v>135021531</v>
      </c>
      <c r="S324">
        <v>9</v>
      </c>
      <c r="T324" t="s">
        <v>2451</v>
      </c>
      <c r="U324" t="s">
        <v>2459</v>
      </c>
    </row>
    <row r="325" spans="1:21" x14ac:dyDescent="0.25">
      <c r="A325" t="str">
        <f t="shared" si="8"/>
        <v>1</v>
      </c>
      <c r="C325" t="str">
        <f t="shared" si="9"/>
        <v>40</v>
      </c>
      <c r="D325">
        <v>503135</v>
      </c>
      <c r="E325">
        <v>1039410</v>
      </c>
      <c r="F325" t="s">
        <v>2077</v>
      </c>
      <c r="G325">
        <v>4</v>
      </c>
      <c r="H325">
        <v>1920</v>
      </c>
      <c r="I325" t="s">
        <v>2048</v>
      </c>
      <c r="J325" t="s">
        <v>2445</v>
      </c>
      <c r="K325">
        <v>1900</v>
      </c>
      <c r="L325">
        <v>1</v>
      </c>
      <c r="M325">
        <v>250</v>
      </c>
      <c r="N325">
        <v>45</v>
      </c>
      <c r="O325">
        <v>10</v>
      </c>
      <c r="P325" t="s">
        <v>2198</v>
      </c>
      <c r="Q325" t="s">
        <v>89</v>
      </c>
      <c r="R325">
        <v>135021600</v>
      </c>
      <c r="S325">
        <v>9</v>
      </c>
      <c r="T325" t="s">
        <v>2446</v>
      </c>
      <c r="U325" t="s">
        <v>2449</v>
      </c>
    </row>
    <row r="326" spans="1:21" x14ac:dyDescent="0.25">
      <c r="A326" t="str">
        <f t="shared" si="8"/>
        <v>1</v>
      </c>
      <c r="C326" t="str">
        <f t="shared" si="9"/>
        <v>40</v>
      </c>
      <c r="D326">
        <v>503135</v>
      </c>
      <c r="E326">
        <v>1044199</v>
      </c>
      <c r="F326" t="s">
        <v>2075</v>
      </c>
      <c r="G326">
        <v>49</v>
      </c>
      <c r="H326">
        <v>1920</v>
      </c>
      <c r="I326" t="s">
        <v>2048</v>
      </c>
      <c r="J326" t="s">
        <v>2445</v>
      </c>
      <c r="K326">
        <v>1900</v>
      </c>
      <c r="L326">
        <v>1</v>
      </c>
      <c r="M326">
        <v>250</v>
      </c>
      <c r="N326">
        <v>0</v>
      </c>
      <c r="O326">
        <v>10</v>
      </c>
      <c r="P326" t="s">
        <v>2198</v>
      </c>
      <c r="Q326" t="s">
        <v>89</v>
      </c>
      <c r="R326">
        <v>135021524</v>
      </c>
      <c r="S326">
        <v>9</v>
      </c>
      <c r="T326" t="s">
        <v>2451</v>
      </c>
      <c r="U326" t="s">
        <v>2449</v>
      </c>
    </row>
    <row r="327" spans="1:21" x14ac:dyDescent="0.25">
      <c r="A327" t="str">
        <f t="shared" si="8"/>
        <v>1</v>
      </c>
      <c r="C327" t="str">
        <f t="shared" si="9"/>
        <v>40</v>
      </c>
      <c r="D327">
        <v>503135</v>
      </c>
      <c r="E327">
        <v>1442916</v>
      </c>
      <c r="F327" t="s">
        <v>2077</v>
      </c>
      <c r="G327">
        <v>6</v>
      </c>
      <c r="H327">
        <v>1920</v>
      </c>
      <c r="I327" t="s">
        <v>2048</v>
      </c>
      <c r="J327" t="s">
        <v>2445</v>
      </c>
      <c r="K327">
        <v>1900</v>
      </c>
      <c r="L327">
        <v>1</v>
      </c>
      <c r="M327">
        <v>250</v>
      </c>
      <c r="N327">
        <v>0</v>
      </c>
      <c r="O327">
        <v>10</v>
      </c>
      <c r="P327" t="s">
        <v>2198</v>
      </c>
      <c r="Q327" t="s">
        <v>89</v>
      </c>
      <c r="R327">
        <v>135021573</v>
      </c>
      <c r="S327">
        <v>9</v>
      </c>
      <c r="T327" t="s">
        <v>2451</v>
      </c>
      <c r="U327" t="s">
        <v>2449</v>
      </c>
    </row>
    <row r="328" spans="1:21" x14ac:dyDescent="0.25">
      <c r="A328" t="str">
        <f t="shared" si="8"/>
        <v>1</v>
      </c>
      <c r="C328" t="str">
        <f t="shared" si="9"/>
        <v>40</v>
      </c>
      <c r="D328">
        <v>1104469</v>
      </c>
      <c r="E328">
        <v>1055355</v>
      </c>
      <c r="F328" t="s">
        <v>2077</v>
      </c>
      <c r="G328">
        <v>6</v>
      </c>
      <c r="H328">
        <v>1920</v>
      </c>
      <c r="I328" t="s">
        <v>2048</v>
      </c>
      <c r="J328" t="s">
        <v>2445</v>
      </c>
      <c r="K328">
        <v>1900</v>
      </c>
      <c r="L328">
        <v>1</v>
      </c>
      <c r="M328">
        <v>254</v>
      </c>
      <c r="N328">
        <v>0</v>
      </c>
      <c r="O328">
        <v>100</v>
      </c>
      <c r="P328" t="s">
        <v>2198</v>
      </c>
      <c r="Q328" t="s">
        <v>89</v>
      </c>
      <c r="R328">
        <v>135021622</v>
      </c>
      <c r="S328">
        <v>9</v>
      </c>
      <c r="T328" t="s">
        <v>2446</v>
      </c>
      <c r="U328" t="s">
        <v>2460</v>
      </c>
    </row>
    <row r="329" spans="1:21" x14ac:dyDescent="0.25">
      <c r="A329" t="str">
        <f t="shared" si="8"/>
        <v>1</v>
      </c>
      <c r="C329" t="str">
        <f t="shared" si="9"/>
        <v>40</v>
      </c>
      <c r="D329">
        <v>1104469</v>
      </c>
      <c r="E329">
        <v>1064037</v>
      </c>
      <c r="F329" t="s">
        <v>2077</v>
      </c>
      <c r="G329">
        <v>6</v>
      </c>
      <c r="H329">
        <v>1920</v>
      </c>
      <c r="I329" t="s">
        <v>2048</v>
      </c>
      <c r="J329" t="s">
        <v>2445</v>
      </c>
      <c r="K329">
        <v>1900</v>
      </c>
      <c r="L329">
        <v>1</v>
      </c>
      <c r="M329">
        <v>254</v>
      </c>
      <c r="N329">
        <v>0</v>
      </c>
      <c r="O329">
        <v>100</v>
      </c>
      <c r="P329" t="s">
        <v>2198</v>
      </c>
      <c r="Q329" t="s">
        <v>89</v>
      </c>
      <c r="R329">
        <v>135021542</v>
      </c>
      <c r="S329">
        <v>9</v>
      </c>
      <c r="T329" t="s">
        <v>2451</v>
      </c>
      <c r="U329" t="s">
        <v>2460</v>
      </c>
    </row>
    <row r="330" spans="1:21" x14ac:dyDescent="0.25">
      <c r="A330" t="str">
        <f t="shared" si="8"/>
        <v>1</v>
      </c>
      <c r="C330" t="str">
        <f t="shared" si="9"/>
        <v>40</v>
      </c>
      <c r="D330">
        <v>1106920</v>
      </c>
      <c r="E330">
        <v>1027989</v>
      </c>
      <c r="F330" t="s">
        <v>2075</v>
      </c>
      <c r="G330">
        <v>9</v>
      </c>
      <c r="H330">
        <v>1920</v>
      </c>
      <c r="I330" t="s">
        <v>2046</v>
      </c>
      <c r="J330" t="s">
        <v>2445</v>
      </c>
      <c r="K330">
        <v>1900</v>
      </c>
      <c r="L330">
        <v>1</v>
      </c>
      <c r="M330">
        <v>255</v>
      </c>
      <c r="N330">
        <v>0</v>
      </c>
      <c r="O330">
        <v>10</v>
      </c>
      <c r="P330" t="s">
        <v>2198</v>
      </c>
      <c r="Q330" t="s">
        <v>89</v>
      </c>
      <c r="R330">
        <v>135021584</v>
      </c>
      <c r="S330">
        <v>9</v>
      </c>
      <c r="T330" t="s">
        <v>2446</v>
      </c>
      <c r="U330" t="s">
        <v>2448</v>
      </c>
    </row>
    <row r="331" spans="1:21" x14ac:dyDescent="0.25">
      <c r="A331" t="str">
        <f t="shared" si="8"/>
        <v>1</v>
      </c>
      <c r="C331" t="str">
        <f t="shared" si="9"/>
        <v>40</v>
      </c>
      <c r="D331">
        <v>1106920</v>
      </c>
      <c r="E331">
        <v>1035878</v>
      </c>
      <c r="F331" t="s">
        <v>2077</v>
      </c>
      <c r="G331">
        <v>6</v>
      </c>
      <c r="H331">
        <v>1920</v>
      </c>
      <c r="I331" t="s">
        <v>2048</v>
      </c>
      <c r="J331" t="s">
        <v>2445</v>
      </c>
      <c r="K331">
        <v>1900</v>
      </c>
      <c r="L331">
        <v>1</v>
      </c>
      <c r="M331">
        <v>255</v>
      </c>
      <c r="N331">
        <v>0</v>
      </c>
      <c r="O331">
        <v>10</v>
      </c>
      <c r="P331" t="s">
        <v>2198</v>
      </c>
      <c r="Q331" t="s">
        <v>89</v>
      </c>
      <c r="R331">
        <v>135021506</v>
      </c>
      <c r="S331">
        <v>9</v>
      </c>
      <c r="T331" t="s">
        <v>2451</v>
      </c>
      <c r="U331" t="s">
        <v>2448</v>
      </c>
    </row>
    <row r="332" spans="1:21" x14ac:dyDescent="0.25">
      <c r="A332" t="str">
        <f t="shared" si="8"/>
        <v>1</v>
      </c>
      <c r="C332" t="str">
        <f t="shared" si="9"/>
        <v>40</v>
      </c>
      <c r="D332">
        <v>1106920</v>
      </c>
      <c r="E332">
        <v>1049079</v>
      </c>
      <c r="F332" t="s">
        <v>2075</v>
      </c>
      <c r="G332">
        <v>6</v>
      </c>
      <c r="H332">
        <v>1920</v>
      </c>
      <c r="I332" t="s">
        <v>2048</v>
      </c>
      <c r="J332" t="s">
        <v>2445</v>
      </c>
      <c r="K332">
        <v>1900</v>
      </c>
      <c r="L332">
        <v>1</v>
      </c>
      <c r="M332">
        <v>255</v>
      </c>
      <c r="N332">
        <v>0</v>
      </c>
      <c r="O332">
        <v>10</v>
      </c>
      <c r="P332" t="s">
        <v>2198</v>
      </c>
      <c r="Q332" t="s">
        <v>89</v>
      </c>
      <c r="R332">
        <v>135021607</v>
      </c>
      <c r="S332">
        <v>9</v>
      </c>
      <c r="T332" t="s">
        <v>2446</v>
      </c>
      <c r="U332" t="s">
        <v>2448</v>
      </c>
    </row>
    <row r="333" spans="1:21" x14ac:dyDescent="0.25">
      <c r="A333" t="str">
        <f t="shared" si="8"/>
        <v>1</v>
      </c>
      <c r="C333" t="str">
        <f t="shared" si="9"/>
        <v>40</v>
      </c>
      <c r="D333">
        <v>1106920</v>
      </c>
      <c r="E333">
        <v>1051835</v>
      </c>
      <c r="F333" t="s">
        <v>2075</v>
      </c>
      <c r="G333">
        <v>9</v>
      </c>
      <c r="H333">
        <v>1920</v>
      </c>
      <c r="I333" t="s">
        <v>2046</v>
      </c>
      <c r="J333" t="s">
        <v>2445</v>
      </c>
      <c r="K333">
        <v>1900</v>
      </c>
      <c r="L333">
        <v>1</v>
      </c>
      <c r="M333">
        <v>255</v>
      </c>
      <c r="N333">
        <v>0</v>
      </c>
      <c r="O333">
        <v>10</v>
      </c>
      <c r="P333" t="s">
        <v>2198</v>
      </c>
      <c r="Q333" t="s">
        <v>89</v>
      </c>
      <c r="R333">
        <v>135021614</v>
      </c>
      <c r="S333">
        <v>9</v>
      </c>
      <c r="T333" t="s">
        <v>2446</v>
      </c>
      <c r="U333" t="s">
        <v>2448</v>
      </c>
    </row>
    <row r="334" spans="1:21" x14ac:dyDescent="0.25">
      <c r="A334" t="str">
        <f t="shared" si="8"/>
        <v>1</v>
      </c>
      <c r="C334" t="str">
        <f t="shared" si="9"/>
        <v>40</v>
      </c>
      <c r="D334">
        <v>1106920</v>
      </c>
      <c r="E334">
        <v>1096053</v>
      </c>
      <c r="F334" t="s">
        <v>2075</v>
      </c>
      <c r="G334">
        <v>9</v>
      </c>
      <c r="H334">
        <v>1920</v>
      </c>
      <c r="I334" t="s">
        <v>2046</v>
      </c>
      <c r="J334" t="s">
        <v>2445</v>
      </c>
      <c r="K334">
        <v>1900</v>
      </c>
      <c r="L334">
        <v>1</v>
      </c>
      <c r="M334">
        <v>255</v>
      </c>
      <c r="N334">
        <v>0</v>
      </c>
      <c r="O334">
        <v>10</v>
      </c>
      <c r="P334" t="s">
        <v>2198</v>
      </c>
      <c r="Q334" t="s">
        <v>89</v>
      </c>
      <c r="R334">
        <v>135021545</v>
      </c>
      <c r="S334">
        <v>9</v>
      </c>
      <c r="T334" t="s">
        <v>2451</v>
      </c>
      <c r="U334" t="s">
        <v>2448</v>
      </c>
    </row>
    <row r="335" spans="1:21" x14ac:dyDescent="0.25">
      <c r="A335" t="str">
        <f t="shared" ref="A335:A398" si="10">IF(D335&lt;&gt;"","1","")</f>
        <v>1</v>
      </c>
      <c r="C335" t="str">
        <f t="shared" ref="C335:C398" si="11">IF(M335&lt;0,"50","40")</f>
        <v>40</v>
      </c>
      <c r="D335">
        <v>1106920</v>
      </c>
      <c r="E335">
        <v>1442916</v>
      </c>
      <c r="F335" t="s">
        <v>2077</v>
      </c>
      <c r="G335">
        <v>6</v>
      </c>
      <c r="H335">
        <v>1920</v>
      </c>
      <c r="I335" t="s">
        <v>2048</v>
      </c>
      <c r="J335" t="s">
        <v>2445</v>
      </c>
      <c r="K335">
        <v>1900</v>
      </c>
      <c r="L335">
        <v>1</v>
      </c>
      <c r="M335">
        <v>255</v>
      </c>
      <c r="N335">
        <v>0</v>
      </c>
      <c r="O335">
        <v>10</v>
      </c>
      <c r="P335" t="s">
        <v>2198</v>
      </c>
      <c r="Q335" t="s">
        <v>89</v>
      </c>
      <c r="R335">
        <v>135021573</v>
      </c>
      <c r="S335">
        <v>9</v>
      </c>
      <c r="T335" t="s">
        <v>2451</v>
      </c>
      <c r="U335" t="s">
        <v>2448</v>
      </c>
    </row>
    <row r="336" spans="1:21" x14ac:dyDescent="0.25">
      <c r="A336" t="str">
        <f t="shared" si="10"/>
        <v>1</v>
      </c>
      <c r="C336" t="str">
        <f t="shared" si="11"/>
        <v>40</v>
      </c>
      <c r="D336">
        <v>1104469</v>
      </c>
      <c r="E336">
        <v>1034023</v>
      </c>
      <c r="F336" t="s">
        <v>2077</v>
      </c>
      <c r="G336">
        <v>6</v>
      </c>
      <c r="H336">
        <v>1920</v>
      </c>
      <c r="I336" t="s">
        <v>2048</v>
      </c>
      <c r="J336" t="s">
        <v>2445</v>
      </c>
      <c r="K336">
        <v>1900</v>
      </c>
      <c r="L336">
        <v>1</v>
      </c>
      <c r="M336">
        <v>279.60000000000002</v>
      </c>
      <c r="N336">
        <v>0</v>
      </c>
      <c r="O336">
        <v>120</v>
      </c>
      <c r="P336" t="s">
        <v>2198</v>
      </c>
      <c r="Q336" t="s">
        <v>89</v>
      </c>
      <c r="R336">
        <v>135021598</v>
      </c>
      <c r="S336">
        <v>9</v>
      </c>
      <c r="T336" t="s">
        <v>2446</v>
      </c>
      <c r="U336" t="s">
        <v>2460</v>
      </c>
    </row>
    <row r="337" spans="1:21" x14ac:dyDescent="0.25">
      <c r="A337" t="str">
        <f t="shared" si="10"/>
        <v>1</v>
      </c>
      <c r="C337" t="str">
        <f t="shared" si="11"/>
        <v>40</v>
      </c>
      <c r="D337">
        <v>1104469</v>
      </c>
      <c r="E337">
        <v>1060350</v>
      </c>
      <c r="F337" t="s">
        <v>2077</v>
      </c>
      <c r="G337">
        <v>6</v>
      </c>
      <c r="H337">
        <v>1920</v>
      </c>
      <c r="I337" t="s">
        <v>2048</v>
      </c>
      <c r="J337" t="s">
        <v>2445</v>
      </c>
      <c r="K337">
        <v>1900</v>
      </c>
      <c r="L337">
        <v>1</v>
      </c>
      <c r="M337">
        <v>287.02</v>
      </c>
      <c r="N337">
        <v>0</v>
      </c>
      <c r="O337">
        <v>113</v>
      </c>
      <c r="P337" t="s">
        <v>2198</v>
      </c>
      <c r="Q337" t="s">
        <v>89</v>
      </c>
      <c r="R337">
        <v>135021539</v>
      </c>
      <c r="S337">
        <v>9</v>
      </c>
      <c r="T337" t="s">
        <v>2451</v>
      </c>
      <c r="U337" t="s">
        <v>2460</v>
      </c>
    </row>
    <row r="338" spans="1:21" x14ac:dyDescent="0.25">
      <c r="A338" t="str">
        <f t="shared" si="10"/>
        <v>1</v>
      </c>
      <c r="C338" t="str">
        <f t="shared" si="11"/>
        <v>40</v>
      </c>
      <c r="D338">
        <v>1106276</v>
      </c>
      <c r="E338">
        <v>1045608</v>
      </c>
      <c r="F338" t="s">
        <v>2075</v>
      </c>
      <c r="G338">
        <v>10</v>
      </c>
      <c r="H338">
        <v>1920</v>
      </c>
      <c r="I338" t="s">
        <v>2048</v>
      </c>
      <c r="J338" t="s">
        <v>2445</v>
      </c>
      <c r="K338">
        <v>1900</v>
      </c>
      <c r="L338">
        <v>1</v>
      </c>
      <c r="M338">
        <v>288.75</v>
      </c>
      <c r="N338">
        <v>0</v>
      </c>
      <c r="O338">
        <v>15</v>
      </c>
      <c r="P338" t="s">
        <v>2198</v>
      </c>
      <c r="Q338" t="s">
        <v>89</v>
      </c>
      <c r="R338">
        <v>135021525</v>
      </c>
      <c r="S338">
        <v>9</v>
      </c>
      <c r="T338" t="s">
        <v>2451</v>
      </c>
      <c r="U338" t="s">
        <v>2463</v>
      </c>
    </row>
    <row r="339" spans="1:21" x14ac:dyDescent="0.25">
      <c r="A339" t="str">
        <f t="shared" si="10"/>
        <v>1</v>
      </c>
      <c r="C339" t="str">
        <f t="shared" si="11"/>
        <v>40</v>
      </c>
      <c r="D339">
        <v>503135</v>
      </c>
      <c r="E339">
        <v>1048922</v>
      </c>
      <c r="F339" t="s">
        <v>2077</v>
      </c>
      <c r="G339">
        <v>6</v>
      </c>
      <c r="H339">
        <v>1920</v>
      </c>
      <c r="I339" t="s">
        <v>2048</v>
      </c>
      <c r="J339" t="s">
        <v>2445</v>
      </c>
      <c r="K339">
        <v>1900</v>
      </c>
      <c r="L339">
        <v>1</v>
      </c>
      <c r="M339">
        <v>300</v>
      </c>
      <c r="N339">
        <v>0</v>
      </c>
      <c r="O339">
        <v>12</v>
      </c>
      <c r="P339" t="s">
        <v>2198</v>
      </c>
      <c r="Q339" t="s">
        <v>89</v>
      </c>
      <c r="R339">
        <v>135021526</v>
      </c>
      <c r="S339">
        <v>9</v>
      </c>
      <c r="T339" t="s">
        <v>2451</v>
      </c>
      <c r="U339" t="s">
        <v>2449</v>
      </c>
    </row>
    <row r="340" spans="1:21" x14ac:dyDescent="0.25">
      <c r="A340" t="str">
        <f t="shared" si="10"/>
        <v>1</v>
      </c>
      <c r="C340" t="str">
        <f t="shared" si="11"/>
        <v>40</v>
      </c>
      <c r="D340">
        <v>1104469</v>
      </c>
      <c r="E340">
        <v>1041953</v>
      </c>
      <c r="F340" t="s">
        <v>2077</v>
      </c>
      <c r="G340">
        <v>6</v>
      </c>
      <c r="H340">
        <v>1920</v>
      </c>
      <c r="I340" t="s">
        <v>2048</v>
      </c>
      <c r="J340" t="s">
        <v>2445</v>
      </c>
      <c r="K340">
        <v>1900</v>
      </c>
      <c r="L340">
        <v>1</v>
      </c>
      <c r="M340">
        <v>304.8</v>
      </c>
      <c r="N340">
        <v>0</v>
      </c>
      <c r="O340">
        <v>120</v>
      </c>
      <c r="P340" t="s">
        <v>2198</v>
      </c>
      <c r="Q340" t="s">
        <v>89</v>
      </c>
      <c r="R340">
        <v>135021516</v>
      </c>
      <c r="S340">
        <v>9</v>
      </c>
      <c r="T340" t="s">
        <v>2451</v>
      </c>
      <c r="U340" t="s">
        <v>2460</v>
      </c>
    </row>
    <row r="341" spans="1:21" x14ac:dyDescent="0.25">
      <c r="A341" t="str">
        <f t="shared" si="10"/>
        <v>1</v>
      </c>
      <c r="C341" t="str">
        <f t="shared" si="11"/>
        <v>40</v>
      </c>
      <c r="D341">
        <v>1104469</v>
      </c>
      <c r="E341">
        <v>1042902</v>
      </c>
      <c r="F341" t="s">
        <v>2077</v>
      </c>
      <c r="G341">
        <v>6</v>
      </c>
      <c r="H341">
        <v>1920</v>
      </c>
      <c r="I341" t="s">
        <v>2048</v>
      </c>
      <c r="J341" t="s">
        <v>2445</v>
      </c>
      <c r="K341">
        <v>1900</v>
      </c>
      <c r="L341">
        <v>1</v>
      </c>
      <c r="M341">
        <v>304.8</v>
      </c>
      <c r="N341">
        <v>0</v>
      </c>
      <c r="O341">
        <v>120</v>
      </c>
      <c r="P341" t="s">
        <v>2198</v>
      </c>
      <c r="Q341" t="s">
        <v>89</v>
      </c>
      <c r="R341">
        <v>135021517</v>
      </c>
      <c r="S341">
        <v>9</v>
      </c>
      <c r="T341" t="s">
        <v>2451</v>
      </c>
      <c r="U341" t="s">
        <v>2460</v>
      </c>
    </row>
    <row r="342" spans="1:21" x14ac:dyDescent="0.25">
      <c r="A342" t="str">
        <f t="shared" si="10"/>
        <v>1</v>
      </c>
      <c r="C342" t="str">
        <f t="shared" si="11"/>
        <v>40</v>
      </c>
      <c r="D342">
        <v>1106920</v>
      </c>
      <c r="E342">
        <v>1096053</v>
      </c>
      <c r="F342" t="s">
        <v>2075</v>
      </c>
      <c r="G342">
        <v>9</v>
      </c>
      <c r="H342">
        <v>1920</v>
      </c>
      <c r="I342" t="s">
        <v>2046</v>
      </c>
      <c r="J342" t="s">
        <v>2445</v>
      </c>
      <c r="K342">
        <v>1900</v>
      </c>
      <c r="L342">
        <v>1</v>
      </c>
      <c r="M342">
        <v>306</v>
      </c>
      <c r="N342">
        <v>0</v>
      </c>
      <c r="O342">
        <v>12</v>
      </c>
      <c r="P342" t="s">
        <v>2198</v>
      </c>
      <c r="Q342" t="s">
        <v>89</v>
      </c>
      <c r="R342">
        <v>135021552</v>
      </c>
      <c r="S342">
        <v>9</v>
      </c>
      <c r="T342" t="s">
        <v>2451</v>
      </c>
      <c r="U342" t="s">
        <v>2448</v>
      </c>
    </row>
    <row r="343" spans="1:21" x14ac:dyDescent="0.25">
      <c r="A343" t="str">
        <f t="shared" si="10"/>
        <v>1</v>
      </c>
      <c r="C343" t="str">
        <f t="shared" si="11"/>
        <v>40</v>
      </c>
      <c r="D343">
        <v>1106309</v>
      </c>
      <c r="E343">
        <v>1032205</v>
      </c>
      <c r="F343" t="s">
        <v>2077</v>
      </c>
      <c r="G343">
        <v>4</v>
      </c>
      <c r="H343">
        <v>1920</v>
      </c>
      <c r="I343" t="s">
        <v>2048</v>
      </c>
      <c r="J343" t="s">
        <v>2445</v>
      </c>
      <c r="K343">
        <v>1900</v>
      </c>
      <c r="L343">
        <v>1</v>
      </c>
      <c r="M343">
        <v>338.7</v>
      </c>
      <c r="N343">
        <v>0</v>
      </c>
      <c r="O343">
        <v>30</v>
      </c>
      <c r="P343" t="s">
        <v>2198</v>
      </c>
      <c r="Q343" t="s">
        <v>89</v>
      </c>
      <c r="R343">
        <v>135021491</v>
      </c>
      <c r="S343">
        <v>9</v>
      </c>
      <c r="T343" t="s">
        <v>2451</v>
      </c>
      <c r="U343" t="s">
        <v>2464</v>
      </c>
    </row>
    <row r="344" spans="1:21" x14ac:dyDescent="0.25">
      <c r="A344" t="str">
        <f t="shared" si="10"/>
        <v>1</v>
      </c>
      <c r="C344" t="str">
        <f t="shared" si="11"/>
        <v>40</v>
      </c>
      <c r="D344">
        <v>1106309</v>
      </c>
      <c r="E344">
        <v>1256353</v>
      </c>
      <c r="F344" t="s">
        <v>2075</v>
      </c>
      <c r="G344">
        <v>6</v>
      </c>
      <c r="H344">
        <v>1920</v>
      </c>
      <c r="I344" t="s">
        <v>2048</v>
      </c>
      <c r="J344" t="s">
        <v>2445</v>
      </c>
      <c r="K344">
        <v>1900</v>
      </c>
      <c r="L344">
        <v>1</v>
      </c>
      <c r="M344">
        <v>338.7</v>
      </c>
      <c r="N344">
        <v>0</v>
      </c>
      <c r="O344">
        <v>30</v>
      </c>
      <c r="P344" t="s">
        <v>2198</v>
      </c>
      <c r="Q344" t="s">
        <v>89</v>
      </c>
      <c r="R344">
        <v>135021561</v>
      </c>
      <c r="S344">
        <v>9</v>
      </c>
      <c r="T344" t="s">
        <v>2451</v>
      </c>
      <c r="U344" t="s">
        <v>2464</v>
      </c>
    </row>
    <row r="345" spans="1:21" x14ac:dyDescent="0.25">
      <c r="A345" t="str">
        <f t="shared" si="10"/>
        <v>1</v>
      </c>
      <c r="C345" t="str">
        <f t="shared" si="11"/>
        <v>40</v>
      </c>
      <c r="D345">
        <v>2013058</v>
      </c>
      <c r="E345">
        <v>1028590</v>
      </c>
      <c r="F345" t="s">
        <v>2077</v>
      </c>
      <c r="G345">
        <v>4</v>
      </c>
      <c r="H345">
        <v>1920</v>
      </c>
      <c r="I345" t="s">
        <v>2048</v>
      </c>
      <c r="J345" t="s">
        <v>2445</v>
      </c>
      <c r="K345">
        <v>1900</v>
      </c>
      <c r="L345">
        <v>1</v>
      </c>
      <c r="M345">
        <v>360.5</v>
      </c>
      <c r="N345">
        <v>0</v>
      </c>
      <c r="O345">
        <v>50</v>
      </c>
      <c r="P345" t="s">
        <v>2198</v>
      </c>
      <c r="Q345" t="s">
        <v>89</v>
      </c>
      <c r="R345">
        <v>135021588</v>
      </c>
      <c r="S345">
        <v>9</v>
      </c>
      <c r="T345" t="s">
        <v>2446</v>
      </c>
      <c r="U345" t="s">
        <v>2457</v>
      </c>
    </row>
    <row r="346" spans="1:21" x14ac:dyDescent="0.25">
      <c r="A346" t="str">
        <f t="shared" si="10"/>
        <v>1</v>
      </c>
      <c r="C346" t="str">
        <f t="shared" si="11"/>
        <v>40</v>
      </c>
      <c r="D346">
        <v>2013058</v>
      </c>
      <c r="E346">
        <v>1041409</v>
      </c>
      <c r="F346" t="s">
        <v>2077</v>
      </c>
      <c r="G346">
        <v>6</v>
      </c>
      <c r="H346">
        <v>1920</v>
      </c>
      <c r="I346" t="s">
        <v>2048</v>
      </c>
      <c r="J346" t="s">
        <v>2445</v>
      </c>
      <c r="K346">
        <v>1900</v>
      </c>
      <c r="L346">
        <v>1</v>
      </c>
      <c r="M346">
        <v>360.5</v>
      </c>
      <c r="N346">
        <v>0</v>
      </c>
      <c r="O346">
        <v>50</v>
      </c>
      <c r="P346" t="s">
        <v>2198</v>
      </c>
      <c r="Q346" t="s">
        <v>89</v>
      </c>
      <c r="R346">
        <v>135021514</v>
      </c>
      <c r="S346">
        <v>9</v>
      </c>
      <c r="T346" t="s">
        <v>2451</v>
      </c>
      <c r="U346" t="s">
        <v>2457</v>
      </c>
    </row>
    <row r="347" spans="1:21" x14ac:dyDescent="0.25">
      <c r="A347" t="str">
        <f t="shared" si="10"/>
        <v>1</v>
      </c>
      <c r="C347" t="str">
        <f t="shared" si="11"/>
        <v>40</v>
      </c>
      <c r="D347">
        <v>1107018</v>
      </c>
      <c r="E347">
        <v>1021095</v>
      </c>
      <c r="F347" t="s">
        <v>2077</v>
      </c>
      <c r="G347">
        <v>6</v>
      </c>
      <c r="H347">
        <v>1920</v>
      </c>
      <c r="I347" t="s">
        <v>2048</v>
      </c>
      <c r="J347" t="s">
        <v>2445</v>
      </c>
      <c r="K347">
        <v>1900</v>
      </c>
      <c r="L347">
        <v>1</v>
      </c>
      <c r="M347">
        <v>371</v>
      </c>
      <c r="N347">
        <v>0</v>
      </c>
      <c r="O347">
        <v>50</v>
      </c>
      <c r="P347" t="s">
        <v>2198</v>
      </c>
      <c r="Q347" t="s">
        <v>89</v>
      </c>
      <c r="R347">
        <v>135021475</v>
      </c>
      <c r="S347">
        <v>9</v>
      </c>
      <c r="T347" t="s">
        <v>2451</v>
      </c>
      <c r="U347" t="s">
        <v>2450</v>
      </c>
    </row>
    <row r="348" spans="1:21" x14ac:dyDescent="0.25">
      <c r="A348" t="str">
        <f t="shared" si="10"/>
        <v>1</v>
      </c>
      <c r="C348" t="str">
        <f t="shared" si="11"/>
        <v>40</v>
      </c>
      <c r="D348">
        <v>1107018</v>
      </c>
      <c r="E348">
        <v>1060228</v>
      </c>
      <c r="F348" t="s">
        <v>2077</v>
      </c>
      <c r="G348">
        <v>6</v>
      </c>
      <c r="H348">
        <v>1920</v>
      </c>
      <c r="I348" t="s">
        <v>2048</v>
      </c>
      <c r="J348" t="s">
        <v>2445</v>
      </c>
      <c r="K348">
        <v>1900</v>
      </c>
      <c r="L348">
        <v>1</v>
      </c>
      <c r="M348">
        <v>371</v>
      </c>
      <c r="N348">
        <v>0</v>
      </c>
      <c r="O348">
        <v>50</v>
      </c>
      <c r="P348" t="s">
        <v>2198</v>
      </c>
      <c r="Q348" t="s">
        <v>89</v>
      </c>
      <c r="R348">
        <v>135021538</v>
      </c>
      <c r="S348">
        <v>9</v>
      </c>
      <c r="T348" t="s">
        <v>2451</v>
      </c>
      <c r="U348" t="s">
        <v>2450</v>
      </c>
    </row>
    <row r="349" spans="1:21" x14ac:dyDescent="0.25">
      <c r="A349" t="str">
        <f t="shared" si="10"/>
        <v>1</v>
      </c>
      <c r="C349" t="str">
        <f t="shared" si="11"/>
        <v>40</v>
      </c>
      <c r="D349">
        <v>1107018</v>
      </c>
      <c r="E349">
        <v>1601588</v>
      </c>
      <c r="F349" t="s">
        <v>2075</v>
      </c>
      <c r="G349">
        <v>6</v>
      </c>
      <c r="H349">
        <v>1920</v>
      </c>
      <c r="I349" t="s">
        <v>2048</v>
      </c>
      <c r="J349" t="s">
        <v>2445</v>
      </c>
      <c r="K349">
        <v>1900</v>
      </c>
      <c r="L349">
        <v>1</v>
      </c>
      <c r="M349">
        <v>371</v>
      </c>
      <c r="N349">
        <v>0</v>
      </c>
      <c r="O349">
        <v>50</v>
      </c>
      <c r="P349" t="s">
        <v>2198</v>
      </c>
      <c r="Q349" t="s">
        <v>89</v>
      </c>
      <c r="R349">
        <v>135021577</v>
      </c>
      <c r="S349">
        <v>9</v>
      </c>
      <c r="T349" t="s">
        <v>2451</v>
      </c>
      <c r="U349" t="s">
        <v>2450</v>
      </c>
    </row>
    <row r="350" spans="1:21" x14ac:dyDescent="0.25">
      <c r="A350" t="str">
        <f t="shared" si="10"/>
        <v>1</v>
      </c>
      <c r="C350" t="str">
        <f t="shared" si="11"/>
        <v>40</v>
      </c>
      <c r="D350">
        <v>1106920</v>
      </c>
      <c r="E350">
        <v>1051835</v>
      </c>
      <c r="F350" t="s">
        <v>2075</v>
      </c>
      <c r="G350">
        <v>9</v>
      </c>
      <c r="H350">
        <v>1920</v>
      </c>
      <c r="I350" t="s">
        <v>2046</v>
      </c>
      <c r="J350" t="s">
        <v>2445</v>
      </c>
      <c r="K350">
        <v>1900</v>
      </c>
      <c r="L350">
        <v>1</v>
      </c>
      <c r="M350">
        <v>382.5</v>
      </c>
      <c r="N350">
        <v>0</v>
      </c>
      <c r="O350">
        <v>15</v>
      </c>
      <c r="P350" t="s">
        <v>2198</v>
      </c>
      <c r="Q350" t="s">
        <v>89</v>
      </c>
      <c r="R350">
        <v>135021617</v>
      </c>
      <c r="S350">
        <v>9</v>
      </c>
      <c r="T350" t="s">
        <v>2446</v>
      </c>
      <c r="U350" t="s">
        <v>2448</v>
      </c>
    </row>
    <row r="351" spans="1:21" x14ac:dyDescent="0.25">
      <c r="A351" t="str">
        <f t="shared" si="10"/>
        <v>1</v>
      </c>
      <c r="C351" t="str">
        <f t="shared" si="11"/>
        <v>40</v>
      </c>
      <c r="D351">
        <v>1106920</v>
      </c>
      <c r="E351">
        <v>1096053</v>
      </c>
      <c r="F351" t="s">
        <v>2075</v>
      </c>
      <c r="G351">
        <v>9</v>
      </c>
      <c r="H351">
        <v>1920</v>
      </c>
      <c r="I351" t="s">
        <v>2046</v>
      </c>
      <c r="J351" t="s">
        <v>2445</v>
      </c>
      <c r="K351">
        <v>1900</v>
      </c>
      <c r="L351">
        <v>1</v>
      </c>
      <c r="M351">
        <v>382.5</v>
      </c>
      <c r="N351">
        <v>0</v>
      </c>
      <c r="O351">
        <v>15</v>
      </c>
      <c r="P351" t="s">
        <v>2198</v>
      </c>
      <c r="Q351" t="s">
        <v>89</v>
      </c>
      <c r="R351">
        <v>135021625</v>
      </c>
      <c r="S351">
        <v>9</v>
      </c>
      <c r="T351" t="s">
        <v>2446</v>
      </c>
      <c r="U351" t="s">
        <v>2448</v>
      </c>
    </row>
    <row r="352" spans="1:21" x14ac:dyDescent="0.25">
      <c r="A352" t="str">
        <f t="shared" si="10"/>
        <v>1</v>
      </c>
      <c r="C352" t="str">
        <f t="shared" si="11"/>
        <v>40</v>
      </c>
      <c r="D352">
        <v>1106920</v>
      </c>
      <c r="E352">
        <v>1096053</v>
      </c>
      <c r="F352" t="s">
        <v>2075</v>
      </c>
      <c r="G352">
        <v>9</v>
      </c>
      <c r="H352">
        <v>1920</v>
      </c>
      <c r="I352" t="s">
        <v>2046</v>
      </c>
      <c r="J352" t="s">
        <v>2445</v>
      </c>
      <c r="K352">
        <v>1900</v>
      </c>
      <c r="L352">
        <v>1</v>
      </c>
      <c r="M352">
        <v>382.5</v>
      </c>
      <c r="N352">
        <v>0</v>
      </c>
      <c r="O352">
        <v>15</v>
      </c>
      <c r="P352" t="s">
        <v>2198</v>
      </c>
      <c r="Q352" t="s">
        <v>89</v>
      </c>
      <c r="R352">
        <v>135021628</v>
      </c>
      <c r="S352">
        <v>9</v>
      </c>
      <c r="T352" t="s">
        <v>2446</v>
      </c>
      <c r="U352" t="s">
        <v>2448</v>
      </c>
    </row>
    <row r="353" spans="1:21" x14ac:dyDescent="0.25">
      <c r="A353" t="str">
        <f t="shared" si="10"/>
        <v>1</v>
      </c>
      <c r="C353" t="str">
        <f t="shared" si="11"/>
        <v>40</v>
      </c>
      <c r="D353">
        <v>1106920</v>
      </c>
      <c r="E353">
        <v>1096053</v>
      </c>
      <c r="F353" t="s">
        <v>2075</v>
      </c>
      <c r="G353">
        <v>9</v>
      </c>
      <c r="H353">
        <v>1920</v>
      </c>
      <c r="I353" t="s">
        <v>2046</v>
      </c>
      <c r="J353" t="s">
        <v>2445</v>
      </c>
      <c r="K353">
        <v>1900</v>
      </c>
      <c r="L353">
        <v>1</v>
      </c>
      <c r="M353">
        <v>484.5</v>
      </c>
      <c r="N353">
        <v>0</v>
      </c>
      <c r="O353">
        <v>19</v>
      </c>
      <c r="P353" t="s">
        <v>2198</v>
      </c>
      <c r="Q353" t="s">
        <v>89</v>
      </c>
      <c r="R353">
        <v>135021624</v>
      </c>
      <c r="S353">
        <v>9</v>
      </c>
      <c r="T353" t="s">
        <v>2446</v>
      </c>
      <c r="U353" t="s">
        <v>2448</v>
      </c>
    </row>
    <row r="354" spans="1:21" x14ac:dyDescent="0.25">
      <c r="A354" t="str">
        <f t="shared" si="10"/>
        <v>1</v>
      </c>
      <c r="C354" t="str">
        <f t="shared" si="11"/>
        <v>40</v>
      </c>
      <c r="D354">
        <v>1102481</v>
      </c>
      <c r="E354">
        <v>1064037</v>
      </c>
      <c r="F354" t="s">
        <v>2077</v>
      </c>
      <c r="G354">
        <v>6</v>
      </c>
      <c r="H354">
        <v>1920</v>
      </c>
      <c r="I354" t="s">
        <v>2048</v>
      </c>
      <c r="J354" t="s">
        <v>2445</v>
      </c>
      <c r="K354">
        <v>1900</v>
      </c>
      <c r="L354">
        <v>1</v>
      </c>
      <c r="M354">
        <v>499.8</v>
      </c>
      <c r="N354">
        <v>0</v>
      </c>
      <c r="O354">
        <v>10</v>
      </c>
      <c r="P354" t="s">
        <v>2198</v>
      </c>
      <c r="Q354" t="s">
        <v>89</v>
      </c>
      <c r="R354">
        <v>135021542</v>
      </c>
      <c r="S354">
        <v>9</v>
      </c>
      <c r="T354" t="s">
        <v>2451</v>
      </c>
      <c r="U354" t="s">
        <v>2453</v>
      </c>
    </row>
    <row r="355" spans="1:21" x14ac:dyDescent="0.25">
      <c r="A355" t="str">
        <f t="shared" si="10"/>
        <v>1</v>
      </c>
      <c r="C355" t="str">
        <f t="shared" si="11"/>
        <v>40</v>
      </c>
      <c r="D355">
        <v>503135</v>
      </c>
      <c r="E355">
        <v>1027961</v>
      </c>
      <c r="F355" t="s">
        <v>2077</v>
      </c>
      <c r="G355">
        <v>6</v>
      </c>
      <c r="H355">
        <v>1920</v>
      </c>
      <c r="I355" t="s">
        <v>2048</v>
      </c>
      <c r="J355" t="s">
        <v>2445</v>
      </c>
      <c r="K355">
        <v>1900</v>
      </c>
      <c r="L355">
        <v>1</v>
      </c>
      <c r="M355">
        <v>500</v>
      </c>
      <c r="N355">
        <v>0</v>
      </c>
      <c r="O355">
        <v>20</v>
      </c>
      <c r="P355" t="s">
        <v>2198</v>
      </c>
      <c r="Q355" t="s">
        <v>89</v>
      </c>
      <c r="R355">
        <v>135021583</v>
      </c>
      <c r="S355">
        <v>9</v>
      </c>
      <c r="T355" t="s">
        <v>2446</v>
      </c>
      <c r="U355" t="s">
        <v>2449</v>
      </c>
    </row>
    <row r="356" spans="1:21" x14ac:dyDescent="0.25">
      <c r="A356" t="str">
        <f t="shared" si="10"/>
        <v>1</v>
      </c>
      <c r="C356" t="str">
        <f t="shared" si="11"/>
        <v>40</v>
      </c>
      <c r="D356">
        <v>503135</v>
      </c>
      <c r="E356">
        <v>1043230</v>
      </c>
      <c r="F356" t="s">
        <v>2077</v>
      </c>
      <c r="G356">
        <v>6</v>
      </c>
      <c r="H356">
        <v>1920</v>
      </c>
      <c r="I356" t="s">
        <v>2048</v>
      </c>
      <c r="J356" t="s">
        <v>2445</v>
      </c>
      <c r="K356">
        <v>1900</v>
      </c>
      <c r="L356">
        <v>1</v>
      </c>
      <c r="M356">
        <v>500</v>
      </c>
      <c r="N356">
        <v>0</v>
      </c>
      <c r="O356">
        <v>20</v>
      </c>
      <c r="P356" t="s">
        <v>2198</v>
      </c>
      <c r="Q356" t="s">
        <v>89</v>
      </c>
      <c r="R356">
        <v>135021518</v>
      </c>
      <c r="S356">
        <v>9</v>
      </c>
      <c r="T356" t="s">
        <v>2451</v>
      </c>
      <c r="U356" t="s">
        <v>2449</v>
      </c>
    </row>
    <row r="357" spans="1:21" x14ac:dyDescent="0.25">
      <c r="A357" t="str">
        <f t="shared" si="10"/>
        <v>1</v>
      </c>
      <c r="C357" t="str">
        <f t="shared" si="11"/>
        <v>40</v>
      </c>
      <c r="D357">
        <v>503135</v>
      </c>
      <c r="E357">
        <v>1045608</v>
      </c>
      <c r="F357" t="s">
        <v>2075</v>
      </c>
      <c r="G357">
        <v>10</v>
      </c>
      <c r="H357">
        <v>1920</v>
      </c>
      <c r="I357" t="s">
        <v>2048</v>
      </c>
      <c r="J357" t="s">
        <v>2445</v>
      </c>
      <c r="K357">
        <v>1900</v>
      </c>
      <c r="L357">
        <v>1</v>
      </c>
      <c r="M357">
        <v>500</v>
      </c>
      <c r="N357">
        <v>0</v>
      </c>
      <c r="O357">
        <v>20</v>
      </c>
      <c r="P357" t="s">
        <v>2198</v>
      </c>
      <c r="Q357" t="s">
        <v>89</v>
      </c>
      <c r="R357">
        <v>135021525</v>
      </c>
      <c r="S357">
        <v>9</v>
      </c>
      <c r="T357" t="s">
        <v>2451</v>
      </c>
      <c r="U357" t="s">
        <v>2449</v>
      </c>
    </row>
    <row r="358" spans="1:21" x14ac:dyDescent="0.25">
      <c r="A358" t="str">
        <f t="shared" si="10"/>
        <v>1</v>
      </c>
      <c r="C358" t="str">
        <f t="shared" si="11"/>
        <v>40</v>
      </c>
      <c r="D358">
        <v>503135</v>
      </c>
      <c r="E358">
        <v>1257713</v>
      </c>
      <c r="F358" t="s">
        <v>2077</v>
      </c>
      <c r="G358">
        <v>6</v>
      </c>
      <c r="H358">
        <v>1920</v>
      </c>
      <c r="I358" t="s">
        <v>2048</v>
      </c>
      <c r="J358" t="s">
        <v>2445</v>
      </c>
      <c r="K358">
        <v>1900</v>
      </c>
      <c r="L358">
        <v>1</v>
      </c>
      <c r="M358">
        <v>500</v>
      </c>
      <c r="N358">
        <v>0</v>
      </c>
      <c r="O358">
        <v>20</v>
      </c>
      <c r="P358" t="s">
        <v>2198</v>
      </c>
      <c r="Q358" t="s">
        <v>89</v>
      </c>
      <c r="R358">
        <v>135021562</v>
      </c>
      <c r="S358">
        <v>9</v>
      </c>
      <c r="T358" t="s">
        <v>2451</v>
      </c>
      <c r="U358" t="s">
        <v>2449</v>
      </c>
    </row>
    <row r="359" spans="1:21" x14ac:dyDescent="0.25">
      <c r="A359" t="str">
        <f t="shared" si="10"/>
        <v>1</v>
      </c>
      <c r="C359" t="str">
        <f t="shared" si="11"/>
        <v>40</v>
      </c>
      <c r="D359">
        <v>1106920</v>
      </c>
      <c r="E359">
        <v>1027989</v>
      </c>
      <c r="F359" t="s">
        <v>2075</v>
      </c>
      <c r="G359">
        <v>9</v>
      </c>
      <c r="H359">
        <v>1920</v>
      </c>
      <c r="I359" t="s">
        <v>2046</v>
      </c>
      <c r="J359" t="s">
        <v>2445</v>
      </c>
      <c r="K359">
        <v>1900</v>
      </c>
      <c r="L359">
        <v>1</v>
      </c>
      <c r="M359">
        <v>510</v>
      </c>
      <c r="N359">
        <v>0</v>
      </c>
      <c r="O359">
        <v>20</v>
      </c>
      <c r="P359" t="s">
        <v>2198</v>
      </c>
      <c r="Q359" t="s">
        <v>89</v>
      </c>
      <c r="R359">
        <v>135021477</v>
      </c>
      <c r="S359">
        <v>9</v>
      </c>
      <c r="T359" t="s">
        <v>2451</v>
      </c>
      <c r="U359" t="s">
        <v>2448</v>
      </c>
    </row>
    <row r="360" spans="1:21" x14ac:dyDescent="0.25">
      <c r="A360" t="str">
        <f t="shared" si="10"/>
        <v>1</v>
      </c>
      <c r="C360" t="str">
        <f t="shared" si="11"/>
        <v>40</v>
      </c>
      <c r="D360">
        <v>1106920</v>
      </c>
      <c r="E360">
        <v>1029032</v>
      </c>
      <c r="F360" t="s">
        <v>2075</v>
      </c>
      <c r="G360">
        <v>9</v>
      </c>
      <c r="H360">
        <v>1920</v>
      </c>
      <c r="I360" t="s">
        <v>2046</v>
      </c>
      <c r="J360" t="s">
        <v>2445</v>
      </c>
      <c r="K360">
        <v>1900</v>
      </c>
      <c r="L360">
        <v>1</v>
      </c>
      <c r="M360">
        <v>510</v>
      </c>
      <c r="N360">
        <v>0</v>
      </c>
      <c r="O360">
        <v>20</v>
      </c>
      <c r="P360" t="s">
        <v>2198</v>
      </c>
      <c r="Q360" t="s">
        <v>89</v>
      </c>
      <c r="R360">
        <v>135021479</v>
      </c>
      <c r="S360">
        <v>9</v>
      </c>
      <c r="T360" t="s">
        <v>2451</v>
      </c>
      <c r="U360" t="s">
        <v>2448</v>
      </c>
    </row>
    <row r="361" spans="1:21" x14ac:dyDescent="0.25">
      <c r="A361" t="str">
        <f t="shared" si="10"/>
        <v>1</v>
      </c>
      <c r="C361" t="str">
        <f t="shared" si="11"/>
        <v>40</v>
      </c>
      <c r="D361">
        <v>1106920</v>
      </c>
      <c r="E361">
        <v>1029032</v>
      </c>
      <c r="F361" t="s">
        <v>2075</v>
      </c>
      <c r="G361">
        <v>9</v>
      </c>
      <c r="H361">
        <v>1920</v>
      </c>
      <c r="I361" t="s">
        <v>2046</v>
      </c>
      <c r="J361" t="s">
        <v>2445</v>
      </c>
      <c r="K361">
        <v>1900</v>
      </c>
      <c r="L361">
        <v>1</v>
      </c>
      <c r="M361">
        <v>510</v>
      </c>
      <c r="N361">
        <v>0</v>
      </c>
      <c r="O361">
        <v>20</v>
      </c>
      <c r="P361" t="s">
        <v>2198</v>
      </c>
      <c r="Q361" t="s">
        <v>89</v>
      </c>
      <c r="R361">
        <v>135021480</v>
      </c>
      <c r="S361">
        <v>9</v>
      </c>
      <c r="T361" t="s">
        <v>2451</v>
      </c>
      <c r="U361" t="s">
        <v>2448</v>
      </c>
    </row>
    <row r="362" spans="1:21" x14ac:dyDescent="0.25">
      <c r="A362" t="str">
        <f t="shared" si="10"/>
        <v>1</v>
      </c>
      <c r="C362" t="str">
        <f t="shared" si="11"/>
        <v>40</v>
      </c>
      <c r="D362">
        <v>1106920</v>
      </c>
      <c r="E362">
        <v>1029032</v>
      </c>
      <c r="F362" t="s">
        <v>2075</v>
      </c>
      <c r="G362">
        <v>9</v>
      </c>
      <c r="H362">
        <v>1920</v>
      </c>
      <c r="I362" t="s">
        <v>2046</v>
      </c>
      <c r="J362" t="s">
        <v>2445</v>
      </c>
      <c r="K362">
        <v>1900</v>
      </c>
      <c r="L362">
        <v>1</v>
      </c>
      <c r="M362">
        <v>510</v>
      </c>
      <c r="N362">
        <v>0</v>
      </c>
      <c r="O362">
        <v>20</v>
      </c>
      <c r="P362" t="s">
        <v>2198</v>
      </c>
      <c r="Q362" t="s">
        <v>89</v>
      </c>
      <c r="R362">
        <v>135021481</v>
      </c>
      <c r="S362">
        <v>9</v>
      </c>
      <c r="T362" t="s">
        <v>2451</v>
      </c>
      <c r="U362" t="s">
        <v>2448</v>
      </c>
    </row>
    <row r="363" spans="1:21" x14ac:dyDescent="0.25">
      <c r="A363" t="str">
        <f t="shared" si="10"/>
        <v>1</v>
      </c>
      <c r="C363" t="str">
        <f t="shared" si="11"/>
        <v>40</v>
      </c>
      <c r="D363">
        <v>1106920</v>
      </c>
      <c r="E363">
        <v>1039616</v>
      </c>
      <c r="F363" t="s">
        <v>2077</v>
      </c>
      <c r="G363">
        <v>6</v>
      </c>
      <c r="H363">
        <v>1920</v>
      </c>
      <c r="I363" t="s">
        <v>2048</v>
      </c>
      <c r="J363" t="s">
        <v>2445</v>
      </c>
      <c r="K363">
        <v>1900</v>
      </c>
      <c r="L363">
        <v>1</v>
      </c>
      <c r="M363">
        <v>510</v>
      </c>
      <c r="N363">
        <v>0</v>
      </c>
      <c r="O363">
        <v>20</v>
      </c>
      <c r="P363" t="s">
        <v>2198</v>
      </c>
      <c r="Q363" t="s">
        <v>89</v>
      </c>
      <c r="R363">
        <v>135021511</v>
      </c>
      <c r="S363">
        <v>9</v>
      </c>
      <c r="T363" t="s">
        <v>2451</v>
      </c>
      <c r="U363" t="s">
        <v>2448</v>
      </c>
    </row>
    <row r="364" spans="1:21" x14ac:dyDescent="0.25">
      <c r="A364" t="str">
        <f t="shared" si="10"/>
        <v>1</v>
      </c>
      <c r="C364" t="str">
        <f t="shared" si="11"/>
        <v>40</v>
      </c>
      <c r="D364">
        <v>1106920</v>
      </c>
      <c r="E364">
        <v>1051819</v>
      </c>
      <c r="F364" t="s">
        <v>2075</v>
      </c>
      <c r="G364">
        <v>9</v>
      </c>
      <c r="H364">
        <v>1920</v>
      </c>
      <c r="I364" t="s">
        <v>2046</v>
      </c>
      <c r="J364" t="s">
        <v>2445</v>
      </c>
      <c r="K364">
        <v>1900</v>
      </c>
      <c r="L364">
        <v>1</v>
      </c>
      <c r="M364">
        <v>510</v>
      </c>
      <c r="N364">
        <v>0</v>
      </c>
      <c r="O364">
        <v>20</v>
      </c>
      <c r="P364" t="s">
        <v>2198</v>
      </c>
      <c r="Q364" t="s">
        <v>89</v>
      </c>
      <c r="R364">
        <v>135021609</v>
      </c>
      <c r="S364">
        <v>9</v>
      </c>
      <c r="T364" t="s">
        <v>2446</v>
      </c>
      <c r="U364" t="s">
        <v>2448</v>
      </c>
    </row>
    <row r="365" spans="1:21" x14ac:dyDescent="0.25">
      <c r="A365" t="str">
        <f t="shared" si="10"/>
        <v>1</v>
      </c>
      <c r="C365" t="str">
        <f t="shared" si="11"/>
        <v>40</v>
      </c>
      <c r="D365">
        <v>1106920</v>
      </c>
      <c r="E365">
        <v>1051835</v>
      </c>
      <c r="F365" t="s">
        <v>2075</v>
      </c>
      <c r="G365">
        <v>9</v>
      </c>
      <c r="H365">
        <v>1920</v>
      </c>
      <c r="I365" t="s">
        <v>2046</v>
      </c>
      <c r="J365" t="s">
        <v>2445</v>
      </c>
      <c r="K365">
        <v>1900</v>
      </c>
      <c r="L365">
        <v>1</v>
      </c>
      <c r="M365">
        <v>510</v>
      </c>
      <c r="N365">
        <v>0</v>
      </c>
      <c r="O365">
        <v>20</v>
      </c>
      <c r="P365" t="s">
        <v>2198</v>
      </c>
      <c r="Q365" t="s">
        <v>89</v>
      </c>
      <c r="R365">
        <v>135021611</v>
      </c>
      <c r="S365">
        <v>9</v>
      </c>
      <c r="T365" t="s">
        <v>2446</v>
      </c>
      <c r="U365" t="s">
        <v>2448</v>
      </c>
    </row>
    <row r="366" spans="1:21" x14ac:dyDescent="0.25">
      <c r="A366" t="str">
        <f t="shared" si="10"/>
        <v>1</v>
      </c>
      <c r="C366" t="str">
        <f t="shared" si="11"/>
        <v>40</v>
      </c>
      <c r="D366">
        <v>1106920</v>
      </c>
      <c r="E366">
        <v>1064037</v>
      </c>
      <c r="F366" t="s">
        <v>2077</v>
      </c>
      <c r="G366">
        <v>6</v>
      </c>
      <c r="H366">
        <v>1920</v>
      </c>
      <c r="I366" t="s">
        <v>2048</v>
      </c>
      <c r="J366" t="s">
        <v>2445</v>
      </c>
      <c r="K366">
        <v>1900</v>
      </c>
      <c r="L366">
        <v>1</v>
      </c>
      <c r="M366">
        <v>510</v>
      </c>
      <c r="N366">
        <v>0</v>
      </c>
      <c r="O366">
        <v>20</v>
      </c>
      <c r="P366" t="s">
        <v>2198</v>
      </c>
      <c r="Q366" t="s">
        <v>89</v>
      </c>
      <c r="R366">
        <v>135021541</v>
      </c>
      <c r="S366">
        <v>9</v>
      </c>
      <c r="T366" t="s">
        <v>2451</v>
      </c>
      <c r="U366" t="s">
        <v>2448</v>
      </c>
    </row>
    <row r="367" spans="1:21" x14ac:dyDescent="0.25">
      <c r="A367" t="str">
        <f t="shared" si="10"/>
        <v>1</v>
      </c>
      <c r="C367" t="str">
        <f t="shared" si="11"/>
        <v>40</v>
      </c>
      <c r="D367">
        <v>1106309</v>
      </c>
      <c r="E367">
        <v>1026889</v>
      </c>
      <c r="F367" t="s">
        <v>2077</v>
      </c>
      <c r="G367">
        <v>6</v>
      </c>
      <c r="H367">
        <v>1920</v>
      </c>
      <c r="I367" t="s">
        <v>2048</v>
      </c>
      <c r="J367" t="s">
        <v>2445</v>
      </c>
      <c r="K367">
        <v>1900</v>
      </c>
      <c r="L367">
        <v>1</v>
      </c>
      <c r="M367">
        <v>564.5</v>
      </c>
      <c r="N367">
        <v>0</v>
      </c>
      <c r="O367">
        <v>50</v>
      </c>
      <c r="P367" t="s">
        <v>2198</v>
      </c>
      <c r="Q367" t="s">
        <v>89</v>
      </c>
      <c r="R367">
        <v>135021582</v>
      </c>
      <c r="S367">
        <v>9</v>
      </c>
      <c r="T367" t="s">
        <v>2446</v>
      </c>
      <c r="U367" t="s">
        <v>2464</v>
      </c>
    </row>
    <row r="368" spans="1:21" x14ac:dyDescent="0.25">
      <c r="A368" t="str">
        <f t="shared" si="10"/>
        <v>1</v>
      </c>
      <c r="C368" t="str">
        <f t="shared" si="11"/>
        <v>40</v>
      </c>
      <c r="D368">
        <v>2013058</v>
      </c>
      <c r="E368">
        <v>1028590</v>
      </c>
      <c r="F368" t="s">
        <v>2077</v>
      </c>
      <c r="G368">
        <v>4</v>
      </c>
      <c r="H368">
        <v>1920</v>
      </c>
      <c r="I368" t="s">
        <v>2048</v>
      </c>
      <c r="J368" t="s">
        <v>2445</v>
      </c>
      <c r="K368">
        <v>1900</v>
      </c>
      <c r="L368">
        <v>1</v>
      </c>
      <c r="M368">
        <v>576.79999999999995</v>
      </c>
      <c r="N368">
        <v>0</v>
      </c>
      <c r="O368">
        <v>80</v>
      </c>
      <c r="P368" t="s">
        <v>2198</v>
      </c>
      <c r="Q368" t="s">
        <v>89</v>
      </c>
      <c r="R368">
        <v>135021586</v>
      </c>
      <c r="S368">
        <v>9</v>
      </c>
      <c r="T368" t="s">
        <v>2446</v>
      </c>
      <c r="U368" t="s">
        <v>2457</v>
      </c>
    </row>
    <row r="369" spans="1:21" x14ac:dyDescent="0.25">
      <c r="A369" t="str">
        <f t="shared" si="10"/>
        <v>1</v>
      </c>
      <c r="C369" t="str">
        <f t="shared" si="11"/>
        <v>40</v>
      </c>
      <c r="D369">
        <v>506340</v>
      </c>
      <c r="E369">
        <v>108580</v>
      </c>
      <c r="F369" t="s">
        <v>2075</v>
      </c>
      <c r="G369" t="s">
        <v>2315</v>
      </c>
      <c r="H369">
        <v>1810</v>
      </c>
      <c r="I369">
        <v>1</v>
      </c>
      <c r="J369" t="s">
        <v>2465</v>
      </c>
      <c r="K369">
        <v>1800</v>
      </c>
      <c r="L369">
        <v>1</v>
      </c>
      <c r="M369">
        <v>620</v>
      </c>
      <c r="N369">
        <v>0</v>
      </c>
      <c r="O369">
        <v>100</v>
      </c>
      <c r="P369" t="s">
        <v>2198</v>
      </c>
      <c r="Q369" t="s">
        <v>89</v>
      </c>
      <c r="R369">
        <v>135021644</v>
      </c>
      <c r="S369">
        <v>9</v>
      </c>
      <c r="T369" t="s">
        <v>2466</v>
      </c>
      <c r="U369" t="s">
        <v>2467</v>
      </c>
    </row>
    <row r="370" spans="1:21" x14ac:dyDescent="0.25">
      <c r="A370" t="str">
        <f t="shared" si="10"/>
        <v>1</v>
      </c>
      <c r="C370" t="str">
        <f t="shared" si="11"/>
        <v>40</v>
      </c>
      <c r="D370">
        <v>4000863</v>
      </c>
      <c r="E370">
        <v>1032013</v>
      </c>
      <c r="F370" t="s">
        <v>2077</v>
      </c>
      <c r="G370">
        <v>4</v>
      </c>
      <c r="H370">
        <v>1920</v>
      </c>
      <c r="I370" t="s">
        <v>2048</v>
      </c>
      <c r="J370" t="s">
        <v>2445</v>
      </c>
      <c r="K370">
        <v>1900</v>
      </c>
      <c r="L370">
        <v>1</v>
      </c>
      <c r="M370">
        <v>629.4</v>
      </c>
      <c r="N370">
        <v>0</v>
      </c>
      <c r="O370">
        <v>20</v>
      </c>
      <c r="P370" t="s">
        <v>2198</v>
      </c>
      <c r="Q370" t="s">
        <v>89</v>
      </c>
      <c r="R370">
        <v>135021490</v>
      </c>
      <c r="S370">
        <v>9</v>
      </c>
      <c r="T370" t="s">
        <v>2451</v>
      </c>
      <c r="U370" t="s">
        <v>2468</v>
      </c>
    </row>
    <row r="371" spans="1:21" x14ac:dyDescent="0.25">
      <c r="A371" t="str">
        <f t="shared" si="10"/>
        <v>1</v>
      </c>
      <c r="C371" t="str">
        <f t="shared" si="11"/>
        <v>40</v>
      </c>
      <c r="D371">
        <v>1106920</v>
      </c>
      <c r="E371">
        <v>1051835</v>
      </c>
      <c r="F371" t="s">
        <v>2075</v>
      </c>
      <c r="G371">
        <v>9</v>
      </c>
      <c r="H371">
        <v>1920</v>
      </c>
      <c r="I371" t="s">
        <v>2046</v>
      </c>
      <c r="J371" t="s">
        <v>2445</v>
      </c>
      <c r="K371">
        <v>1900</v>
      </c>
      <c r="L371">
        <v>1</v>
      </c>
      <c r="M371">
        <v>637.5</v>
      </c>
      <c r="N371">
        <v>0</v>
      </c>
      <c r="O371">
        <v>25</v>
      </c>
      <c r="P371" t="s">
        <v>2198</v>
      </c>
      <c r="Q371" t="s">
        <v>89</v>
      </c>
      <c r="R371">
        <v>135021532</v>
      </c>
      <c r="S371">
        <v>9</v>
      </c>
      <c r="T371" t="s">
        <v>2451</v>
      </c>
      <c r="U371" t="s">
        <v>2448</v>
      </c>
    </row>
    <row r="372" spans="1:21" x14ac:dyDescent="0.25">
      <c r="A372" t="str">
        <f t="shared" si="10"/>
        <v>1</v>
      </c>
      <c r="C372" t="str">
        <f t="shared" si="11"/>
        <v>40</v>
      </c>
      <c r="D372">
        <v>1106920</v>
      </c>
      <c r="E372">
        <v>1096053</v>
      </c>
      <c r="F372" t="s">
        <v>2075</v>
      </c>
      <c r="G372">
        <v>9</v>
      </c>
      <c r="H372">
        <v>1920</v>
      </c>
      <c r="I372" t="s">
        <v>2046</v>
      </c>
      <c r="J372" t="s">
        <v>2445</v>
      </c>
      <c r="K372">
        <v>1900</v>
      </c>
      <c r="L372">
        <v>1</v>
      </c>
      <c r="M372">
        <v>637.5</v>
      </c>
      <c r="N372">
        <v>0</v>
      </c>
      <c r="O372">
        <v>25</v>
      </c>
      <c r="P372" t="s">
        <v>2198</v>
      </c>
      <c r="Q372" t="s">
        <v>89</v>
      </c>
      <c r="R372">
        <v>135021626</v>
      </c>
      <c r="S372">
        <v>9</v>
      </c>
      <c r="T372" t="s">
        <v>2446</v>
      </c>
      <c r="U372" t="s">
        <v>2448</v>
      </c>
    </row>
    <row r="373" spans="1:21" x14ac:dyDescent="0.25">
      <c r="A373" t="str">
        <f t="shared" si="10"/>
        <v>1</v>
      </c>
      <c r="C373" t="str">
        <f t="shared" si="11"/>
        <v>40</v>
      </c>
      <c r="D373">
        <v>4001943</v>
      </c>
      <c r="E373">
        <v>1040077</v>
      </c>
      <c r="F373" t="s">
        <v>2077</v>
      </c>
      <c r="G373">
        <v>6</v>
      </c>
      <c r="H373">
        <v>1920</v>
      </c>
      <c r="I373" t="s">
        <v>2048</v>
      </c>
      <c r="J373" t="s">
        <v>2445</v>
      </c>
      <c r="K373">
        <v>1900</v>
      </c>
      <c r="L373">
        <v>1</v>
      </c>
      <c r="M373">
        <v>760</v>
      </c>
      <c r="N373">
        <v>0</v>
      </c>
      <c r="O373">
        <v>2</v>
      </c>
      <c r="P373" t="s">
        <v>2198</v>
      </c>
      <c r="Q373" t="s">
        <v>89</v>
      </c>
      <c r="R373">
        <v>135021512</v>
      </c>
      <c r="S373">
        <v>9</v>
      </c>
      <c r="T373" t="s">
        <v>2451</v>
      </c>
      <c r="U373" t="s">
        <v>2447</v>
      </c>
    </row>
    <row r="374" spans="1:21" x14ac:dyDescent="0.25">
      <c r="A374" t="str">
        <f t="shared" si="10"/>
        <v>1</v>
      </c>
      <c r="C374" t="str">
        <f t="shared" si="11"/>
        <v>40</v>
      </c>
      <c r="D374">
        <v>1102481</v>
      </c>
      <c r="E374">
        <v>1040077</v>
      </c>
      <c r="F374" t="s">
        <v>2077</v>
      </c>
      <c r="G374">
        <v>6</v>
      </c>
      <c r="H374">
        <v>1920</v>
      </c>
      <c r="I374" t="s">
        <v>2048</v>
      </c>
      <c r="J374" t="s">
        <v>2445</v>
      </c>
      <c r="K374">
        <v>1900</v>
      </c>
      <c r="L374">
        <v>1</v>
      </c>
      <c r="M374">
        <v>999.6</v>
      </c>
      <c r="N374">
        <v>0</v>
      </c>
      <c r="O374">
        <v>20</v>
      </c>
      <c r="P374" t="s">
        <v>2198</v>
      </c>
      <c r="Q374" t="s">
        <v>89</v>
      </c>
      <c r="R374">
        <v>135021512</v>
      </c>
      <c r="S374">
        <v>9</v>
      </c>
      <c r="T374" t="s">
        <v>2451</v>
      </c>
      <c r="U374" t="s">
        <v>2453</v>
      </c>
    </row>
    <row r="375" spans="1:21" x14ac:dyDescent="0.25">
      <c r="A375" t="str">
        <f t="shared" si="10"/>
        <v>1</v>
      </c>
      <c r="C375" t="str">
        <f t="shared" si="11"/>
        <v>40</v>
      </c>
      <c r="D375">
        <v>505215</v>
      </c>
      <c r="E375">
        <v>108580</v>
      </c>
      <c r="F375" t="s">
        <v>2075</v>
      </c>
      <c r="G375" t="s">
        <v>2315</v>
      </c>
      <c r="H375">
        <v>1810</v>
      </c>
      <c r="I375">
        <v>1</v>
      </c>
      <c r="J375" t="s">
        <v>2465</v>
      </c>
      <c r="K375">
        <v>1800</v>
      </c>
      <c r="L375">
        <v>1</v>
      </c>
      <c r="M375" s="28">
        <v>1092</v>
      </c>
      <c r="N375">
        <v>0</v>
      </c>
      <c r="O375">
        <v>100</v>
      </c>
      <c r="P375" t="s">
        <v>2198</v>
      </c>
      <c r="Q375" t="s">
        <v>89</v>
      </c>
      <c r="R375">
        <v>135021642</v>
      </c>
      <c r="S375">
        <v>9</v>
      </c>
      <c r="T375" t="s">
        <v>2466</v>
      </c>
      <c r="U375" t="s">
        <v>2469</v>
      </c>
    </row>
    <row r="376" spans="1:21" x14ac:dyDescent="0.25">
      <c r="A376" t="str">
        <f t="shared" si="10"/>
        <v>1</v>
      </c>
      <c r="C376" t="str">
        <f t="shared" si="11"/>
        <v>40</v>
      </c>
      <c r="D376">
        <v>1100611</v>
      </c>
      <c r="E376">
        <v>1056689</v>
      </c>
      <c r="F376" t="s">
        <v>2077</v>
      </c>
      <c r="G376">
        <v>6</v>
      </c>
      <c r="H376">
        <v>1920</v>
      </c>
      <c r="I376" t="s">
        <v>2048</v>
      </c>
      <c r="J376" t="s">
        <v>2445</v>
      </c>
      <c r="K376">
        <v>1900</v>
      </c>
      <c r="L376">
        <v>1</v>
      </c>
      <c r="M376" s="28">
        <v>1120</v>
      </c>
      <c r="N376">
        <v>0</v>
      </c>
      <c r="O376">
        <v>4</v>
      </c>
      <c r="P376" t="s">
        <v>2198</v>
      </c>
      <c r="Q376" t="s">
        <v>89</v>
      </c>
      <c r="R376">
        <v>135021535</v>
      </c>
      <c r="S376">
        <v>9</v>
      </c>
      <c r="T376" t="s">
        <v>2451</v>
      </c>
      <c r="U376" t="s">
        <v>2470</v>
      </c>
    </row>
    <row r="377" spans="1:21" x14ac:dyDescent="0.25">
      <c r="A377" t="str">
        <f t="shared" si="10"/>
        <v>1</v>
      </c>
      <c r="C377" t="str">
        <f t="shared" si="11"/>
        <v>40</v>
      </c>
      <c r="D377">
        <v>1100611</v>
      </c>
      <c r="E377">
        <v>1258409</v>
      </c>
      <c r="F377" t="s">
        <v>2077</v>
      </c>
      <c r="G377">
        <v>6</v>
      </c>
      <c r="H377">
        <v>1920</v>
      </c>
      <c r="I377" t="s">
        <v>2048</v>
      </c>
      <c r="J377" t="s">
        <v>2445</v>
      </c>
      <c r="K377">
        <v>1900</v>
      </c>
      <c r="L377">
        <v>1</v>
      </c>
      <c r="M377" s="28">
        <v>1120</v>
      </c>
      <c r="N377">
        <v>0</v>
      </c>
      <c r="O377">
        <v>4</v>
      </c>
      <c r="P377" t="s">
        <v>2198</v>
      </c>
      <c r="Q377" t="s">
        <v>89</v>
      </c>
      <c r="R377">
        <v>135021565</v>
      </c>
      <c r="S377">
        <v>9</v>
      </c>
      <c r="T377" t="s">
        <v>2451</v>
      </c>
      <c r="U377" t="s">
        <v>2470</v>
      </c>
    </row>
    <row r="378" spans="1:21" x14ac:dyDescent="0.25">
      <c r="A378" t="str">
        <f t="shared" si="10"/>
        <v>1</v>
      </c>
      <c r="C378" t="str">
        <f t="shared" si="11"/>
        <v>40</v>
      </c>
      <c r="D378">
        <v>503135</v>
      </c>
      <c r="E378">
        <v>1040698</v>
      </c>
      <c r="F378" t="s">
        <v>2075</v>
      </c>
      <c r="G378">
        <v>10</v>
      </c>
      <c r="H378">
        <v>1920</v>
      </c>
      <c r="I378" t="s">
        <v>2048</v>
      </c>
      <c r="J378" t="s">
        <v>2445</v>
      </c>
      <c r="K378">
        <v>1900</v>
      </c>
      <c r="L378">
        <v>1</v>
      </c>
      <c r="M378" s="28">
        <v>1150</v>
      </c>
      <c r="N378">
        <v>0</v>
      </c>
      <c r="O378">
        <v>46</v>
      </c>
      <c r="P378" t="s">
        <v>2198</v>
      </c>
      <c r="Q378" t="s">
        <v>89</v>
      </c>
      <c r="R378">
        <v>135021602</v>
      </c>
      <c r="S378">
        <v>9</v>
      </c>
      <c r="T378" t="s">
        <v>2446</v>
      </c>
      <c r="U378" t="s">
        <v>2449</v>
      </c>
    </row>
    <row r="379" spans="1:21" x14ac:dyDescent="0.25">
      <c r="A379" t="str">
        <f t="shared" si="10"/>
        <v>1</v>
      </c>
      <c r="C379" t="str">
        <f t="shared" si="11"/>
        <v>40</v>
      </c>
      <c r="D379">
        <v>503135</v>
      </c>
      <c r="E379">
        <v>1155830</v>
      </c>
      <c r="F379" t="s">
        <v>2077</v>
      </c>
      <c r="G379">
        <v>6</v>
      </c>
      <c r="H379">
        <v>1920</v>
      </c>
      <c r="I379" t="s">
        <v>2048</v>
      </c>
      <c r="J379" t="s">
        <v>2445</v>
      </c>
      <c r="K379">
        <v>1900</v>
      </c>
      <c r="L379">
        <v>1</v>
      </c>
      <c r="M379" s="28">
        <v>1250</v>
      </c>
      <c r="N379">
        <v>0</v>
      </c>
      <c r="O379">
        <v>50</v>
      </c>
      <c r="P379" t="s">
        <v>2198</v>
      </c>
      <c r="Q379" t="s">
        <v>89</v>
      </c>
      <c r="R379">
        <v>135021629</v>
      </c>
      <c r="S379">
        <v>9</v>
      </c>
      <c r="T379" t="s">
        <v>2446</v>
      </c>
      <c r="U379" t="s">
        <v>2449</v>
      </c>
    </row>
    <row r="380" spans="1:21" x14ac:dyDescent="0.25">
      <c r="A380" t="str">
        <f t="shared" si="10"/>
        <v>1</v>
      </c>
      <c r="C380" t="str">
        <f t="shared" si="11"/>
        <v>40</v>
      </c>
      <c r="D380">
        <v>1106920</v>
      </c>
      <c r="E380">
        <v>1041409</v>
      </c>
      <c r="F380" t="s">
        <v>2077</v>
      </c>
      <c r="G380">
        <v>6</v>
      </c>
      <c r="H380">
        <v>1920</v>
      </c>
      <c r="I380" t="s">
        <v>2048</v>
      </c>
      <c r="J380" t="s">
        <v>2445</v>
      </c>
      <c r="K380">
        <v>1900</v>
      </c>
      <c r="L380">
        <v>1</v>
      </c>
      <c r="M380" s="28">
        <v>1275</v>
      </c>
      <c r="N380">
        <v>0</v>
      </c>
      <c r="O380">
        <v>50</v>
      </c>
      <c r="P380" t="s">
        <v>2198</v>
      </c>
      <c r="Q380" t="s">
        <v>89</v>
      </c>
      <c r="R380">
        <v>135021515</v>
      </c>
      <c r="S380">
        <v>9</v>
      </c>
      <c r="T380" t="s">
        <v>2451</v>
      </c>
      <c r="U380" t="s">
        <v>2448</v>
      </c>
    </row>
    <row r="381" spans="1:21" x14ac:dyDescent="0.25">
      <c r="A381" t="str">
        <f t="shared" si="10"/>
        <v>1</v>
      </c>
      <c r="C381" t="str">
        <f t="shared" si="11"/>
        <v>40</v>
      </c>
      <c r="D381">
        <v>1106920</v>
      </c>
      <c r="E381">
        <v>1051819</v>
      </c>
      <c r="F381" t="s">
        <v>2075</v>
      </c>
      <c r="G381">
        <v>9</v>
      </c>
      <c r="H381">
        <v>1920</v>
      </c>
      <c r="I381" t="s">
        <v>2046</v>
      </c>
      <c r="J381" t="s">
        <v>2445</v>
      </c>
      <c r="K381">
        <v>1900</v>
      </c>
      <c r="L381">
        <v>1</v>
      </c>
      <c r="M381" s="28">
        <v>1275</v>
      </c>
      <c r="N381">
        <v>0</v>
      </c>
      <c r="O381">
        <v>50</v>
      </c>
      <c r="P381" t="s">
        <v>2198</v>
      </c>
      <c r="Q381" t="s">
        <v>89</v>
      </c>
      <c r="R381">
        <v>135021527</v>
      </c>
      <c r="S381">
        <v>9</v>
      </c>
      <c r="T381" t="s">
        <v>2451</v>
      </c>
      <c r="U381" t="s">
        <v>2448</v>
      </c>
    </row>
    <row r="382" spans="1:21" x14ac:dyDescent="0.25">
      <c r="A382" t="str">
        <f t="shared" si="10"/>
        <v>1</v>
      </c>
      <c r="C382" t="str">
        <f t="shared" si="11"/>
        <v>40</v>
      </c>
      <c r="D382">
        <v>1100611</v>
      </c>
      <c r="E382">
        <v>1043230</v>
      </c>
      <c r="F382" t="s">
        <v>2077</v>
      </c>
      <c r="G382">
        <v>6</v>
      </c>
      <c r="H382">
        <v>1920</v>
      </c>
      <c r="I382" t="s">
        <v>2048</v>
      </c>
      <c r="J382" t="s">
        <v>2445</v>
      </c>
      <c r="K382">
        <v>1900</v>
      </c>
      <c r="L382">
        <v>1</v>
      </c>
      <c r="M382" s="28">
        <v>1383.78</v>
      </c>
      <c r="N382">
        <v>0</v>
      </c>
      <c r="O382">
        <v>6</v>
      </c>
      <c r="P382" t="s">
        <v>2198</v>
      </c>
      <c r="Q382" t="s">
        <v>89</v>
      </c>
      <c r="R382">
        <v>135021604</v>
      </c>
      <c r="S382">
        <v>9</v>
      </c>
      <c r="T382" t="s">
        <v>2446</v>
      </c>
      <c r="U382" t="s">
        <v>2470</v>
      </c>
    </row>
    <row r="383" spans="1:21" x14ac:dyDescent="0.25">
      <c r="A383" t="str">
        <f t="shared" si="10"/>
        <v>1</v>
      </c>
      <c r="C383" t="str">
        <f t="shared" si="11"/>
        <v>40</v>
      </c>
      <c r="D383">
        <v>1100611</v>
      </c>
      <c r="E383">
        <v>1047359</v>
      </c>
      <c r="F383" t="s">
        <v>2077</v>
      </c>
      <c r="G383">
        <v>6</v>
      </c>
      <c r="H383">
        <v>1920</v>
      </c>
      <c r="I383" t="s">
        <v>2048</v>
      </c>
      <c r="J383" t="s">
        <v>2445</v>
      </c>
      <c r="K383">
        <v>1900</v>
      </c>
      <c r="L383">
        <v>1</v>
      </c>
      <c r="M383" s="28">
        <v>1400</v>
      </c>
      <c r="N383">
        <v>0</v>
      </c>
      <c r="O383">
        <v>5</v>
      </c>
      <c r="P383" t="s">
        <v>2198</v>
      </c>
      <c r="Q383" t="s">
        <v>89</v>
      </c>
      <c r="R383">
        <v>135021606</v>
      </c>
      <c r="S383">
        <v>9</v>
      </c>
      <c r="T383" t="s">
        <v>2446</v>
      </c>
      <c r="U383" t="s">
        <v>2470</v>
      </c>
    </row>
    <row r="384" spans="1:21" x14ac:dyDescent="0.25">
      <c r="A384" t="str">
        <f t="shared" si="10"/>
        <v>1</v>
      </c>
      <c r="C384" t="str">
        <f t="shared" si="11"/>
        <v>40</v>
      </c>
      <c r="D384">
        <v>1100611</v>
      </c>
      <c r="E384">
        <v>1257713</v>
      </c>
      <c r="F384" t="s">
        <v>2077</v>
      </c>
      <c r="G384">
        <v>6</v>
      </c>
      <c r="H384">
        <v>1920</v>
      </c>
      <c r="I384" t="s">
        <v>2048</v>
      </c>
      <c r="J384" t="s">
        <v>2445</v>
      </c>
      <c r="K384">
        <v>1900</v>
      </c>
      <c r="L384">
        <v>1</v>
      </c>
      <c r="M384" s="28">
        <v>1400</v>
      </c>
      <c r="N384">
        <v>0</v>
      </c>
      <c r="O384">
        <v>5</v>
      </c>
      <c r="P384" t="s">
        <v>2198</v>
      </c>
      <c r="Q384" t="s">
        <v>89</v>
      </c>
      <c r="R384">
        <v>135021563</v>
      </c>
      <c r="S384">
        <v>9</v>
      </c>
      <c r="T384" t="s">
        <v>2451</v>
      </c>
      <c r="U384" t="s">
        <v>2470</v>
      </c>
    </row>
    <row r="385" spans="1:21" x14ac:dyDescent="0.25">
      <c r="A385" t="str">
        <f t="shared" si="10"/>
        <v>1</v>
      </c>
      <c r="C385" t="str">
        <f t="shared" si="11"/>
        <v>40</v>
      </c>
      <c r="D385">
        <v>503135</v>
      </c>
      <c r="E385">
        <v>1055351</v>
      </c>
      <c r="F385" t="s">
        <v>2075</v>
      </c>
      <c r="G385">
        <v>10</v>
      </c>
      <c r="H385">
        <v>1920</v>
      </c>
      <c r="I385" t="s">
        <v>2048</v>
      </c>
      <c r="J385" t="s">
        <v>2445</v>
      </c>
      <c r="K385">
        <v>1900</v>
      </c>
      <c r="L385">
        <v>1</v>
      </c>
      <c r="M385" s="28">
        <v>1500</v>
      </c>
      <c r="N385">
        <v>0</v>
      </c>
      <c r="O385">
        <v>60</v>
      </c>
      <c r="P385" t="s">
        <v>2198</v>
      </c>
      <c r="Q385" t="s">
        <v>89</v>
      </c>
      <c r="R385">
        <v>135021620</v>
      </c>
      <c r="S385">
        <v>9</v>
      </c>
      <c r="T385" t="s">
        <v>2446</v>
      </c>
      <c r="U385" t="s">
        <v>2449</v>
      </c>
    </row>
    <row r="386" spans="1:21" x14ac:dyDescent="0.25">
      <c r="A386" t="str">
        <f t="shared" si="10"/>
        <v>1</v>
      </c>
      <c r="C386" t="str">
        <f t="shared" si="11"/>
        <v>40</v>
      </c>
      <c r="D386">
        <v>4001943</v>
      </c>
      <c r="E386">
        <v>1168125</v>
      </c>
      <c r="F386" t="s">
        <v>2077</v>
      </c>
      <c r="G386">
        <v>6</v>
      </c>
      <c r="H386">
        <v>1920</v>
      </c>
      <c r="I386" t="s">
        <v>2048</v>
      </c>
      <c r="J386" t="s">
        <v>2445</v>
      </c>
      <c r="K386">
        <v>1900</v>
      </c>
      <c r="L386">
        <v>1</v>
      </c>
      <c r="M386" s="28">
        <v>1520</v>
      </c>
      <c r="N386">
        <v>0</v>
      </c>
      <c r="O386">
        <v>4</v>
      </c>
      <c r="P386" t="s">
        <v>2198</v>
      </c>
      <c r="Q386" t="s">
        <v>89</v>
      </c>
      <c r="R386">
        <v>135021630</v>
      </c>
      <c r="S386">
        <v>9</v>
      </c>
      <c r="T386" t="s">
        <v>2446</v>
      </c>
      <c r="U386" t="s">
        <v>2447</v>
      </c>
    </row>
    <row r="387" spans="1:21" x14ac:dyDescent="0.25">
      <c r="A387" t="str">
        <f t="shared" si="10"/>
        <v>1</v>
      </c>
      <c r="C387" t="str">
        <f t="shared" si="11"/>
        <v>40</v>
      </c>
      <c r="D387">
        <v>503135</v>
      </c>
      <c r="E387">
        <v>1168125</v>
      </c>
      <c r="F387" t="s">
        <v>2077</v>
      </c>
      <c r="G387">
        <v>6</v>
      </c>
      <c r="H387">
        <v>1920</v>
      </c>
      <c r="I387" t="s">
        <v>2048</v>
      </c>
      <c r="J387" t="s">
        <v>2445</v>
      </c>
      <c r="K387">
        <v>1900</v>
      </c>
      <c r="L387">
        <v>1</v>
      </c>
      <c r="M387" s="28">
        <v>1600</v>
      </c>
      <c r="N387">
        <v>0</v>
      </c>
      <c r="O387">
        <v>64</v>
      </c>
      <c r="P387" t="s">
        <v>2198</v>
      </c>
      <c r="Q387" t="s">
        <v>89</v>
      </c>
      <c r="R387">
        <v>135021630</v>
      </c>
      <c r="S387">
        <v>9</v>
      </c>
      <c r="T387" t="s">
        <v>2446</v>
      </c>
      <c r="U387" t="s">
        <v>2449</v>
      </c>
    </row>
    <row r="388" spans="1:21" x14ac:dyDescent="0.25">
      <c r="A388" t="str">
        <f t="shared" si="10"/>
        <v>1</v>
      </c>
      <c r="C388" t="str">
        <f t="shared" si="11"/>
        <v>40</v>
      </c>
      <c r="D388">
        <v>1100611</v>
      </c>
      <c r="E388">
        <v>1024010</v>
      </c>
      <c r="F388" t="s">
        <v>2077</v>
      </c>
      <c r="G388">
        <v>6</v>
      </c>
      <c r="H388">
        <v>1920</v>
      </c>
      <c r="I388" t="s">
        <v>2048</v>
      </c>
      <c r="J388" t="s">
        <v>2445</v>
      </c>
      <c r="K388">
        <v>1900</v>
      </c>
      <c r="L388">
        <v>1</v>
      </c>
      <c r="M388" s="28">
        <v>1680</v>
      </c>
      <c r="N388">
        <v>0</v>
      </c>
      <c r="O388">
        <v>6</v>
      </c>
      <c r="P388" t="s">
        <v>2198</v>
      </c>
      <c r="Q388" t="s">
        <v>89</v>
      </c>
      <c r="R388">
        <v>135021581</v>
      </c>
      <c r="S388">
        <v>9</v>
      </c>
      <c r="T388" t="s">
        <v>2446</v>
      </c>
      <c r="U388" t="s">
        <v>2470</v>
      </c>
    </row>
    <row r="389" spans="1:21" x14ac:dyDescent="0.25">
      <c r="A389" t="str">
        <f t="shared" si="10"/>
        <v>1</v>
      </c>
      <c r="C389" t="str">
        <f t="shared" si="11"/>
        <v>40</v>
      </c>
      <c r="D389">
        <v>1100611</v>
      </c>
      <c r="E389">
        <v>1049079</v>
      </c>
      <c r="F389" t="s">
        <v>2075</v>
      </c>
      <c r="G389">
        <v>6</v>
      </c>
      <c r="H389">
        <v>1920</v>
      </c>
      <c r="I389" t="s">
        <v>2048</v>
      </c>
      <c r="J389" t="s">
        <v>2445</v>
      </c>
      <c r="K389">
        <v>1900</v>
      </c>
      <c r="L389">
        <v>1</v>
      </c>
      <c r="M389" s="28">
        <v>1680</v>
      </c>
      <c r="N389">
        <v>0</v>
      </c>
      <c r="O389">
        <v>6</v>
      </c>
      <c r="P389" t="s">
        <v>2198</v>
      </c>
      <c r="Q389" t="s">
        <v>89</v>
      </c>
      <c r="R389">
        <v>135021608</v>
      </c>
      <c r="S389">
        <v>9</v>
      </c>
      <c r="T389" t="s">
        <v>2446</v>
      </c>
      <c r="U389" t="s">
        <v>2470</v>
      </c>
    </row>
    <row r="390" spans="1:21" x14ac:dyDescent="0.25">
      <c r="A390" t="str">
        <f t="shared" si="10"/>
        <v>1</v>
      </c>
      <c r="C390" t="str">
        <f t="shared" si="11"/>
        <v>40</v>
      </c>
      <c r="D390">
        <v>1106276</v>
      </c>
      <c r="E390">
        <v>1031327</v>
      </c>
      <c r="F390" t="s">
        <v>2077</v>
      </c>
      <c r="G390">
        <v>4</v>
      </c>
      <c r="H390">
        <v>1920</v>
      </c>
      <c r="I390" t="s">
        <v>2048</v>
      </c>
      <c r="J390" t="s">
        <v>2445</v>
      </c>
      <c r="K390">
        <v>1900</v>
      </c>
      <c r="L390">
        <v>1</v>
      </c>
      <c r="M390" s="28">
        <v>1925</v>
      </c>
      <c r="N390">
        <v>0</v>
      </c>
      <c r="O390">
        <v>100</v>
      </c>
      <c r="P390" t="s">
        <v>2198</v>
      </c>
      <c r="Q390" t="s">
        <v>89</v>
      </c>
      <c r="R390">
        <v>135021592</v>
      </c>
      <c r="S390">
        <v>9</v>
      </c>
      <c r="T390" t="s">
        <v>2446</v>
      </c>
      <c r="U390" t="s">
        <v>2463</v>
      </c>
    </row>
    <row r="391" spans="1:21" x14ac:dyDescent="0.25">
      <c r="A391" t="str">
        <f t="shared" si="10"/>
        <v>1</v>
      </c>
      <c r="C391" t="str">
        <f t="shared" si="11"/>
        <v>40</v>
      </c>
      <c r="D391">
        <v>503135</v>
      </c>
      <c r="E391">
        <v>1064037</v>
      </c>
      <c r="F391" t="s">
        <v>2077</v>
      </c>
      <c r="G391">
        <v>6</v>
      </c>
      <c r="H391">
        <v>1920</v>
      </c>
      <c r="I391" t="s">
        <v>2048</v>
      </c>
      <c r="J391" t="s">
        <v>2445</v>
      </c>
      <c r="K391">
        <v>1900</v>
      </c>
      <c r="L391">
        <v>1</v>
      </c>
      <c r="M391" s="28">
        <v>2250</v>
      </c>
      <c r="N391">
        <v>0</v>
      </c>
      <c r="O391">
        <v>90</v>
      </c>
      <c r="P391" t="s">
        <v>2198</v>
      </c>
      <c r="Q391" t="s">
        <v>89</v>
      </c>
      <c r="R391">
        <v>135021541</v>
      </c>
      <c r="S391">
        <v>9</v>
      </c>
      <c r="T391" t="s">
        <v>2451</v>
      </c>
      <c r="U391" t="s">
        <v>2449</v>
      </c>
    </row>
    <row r="392" spans="1:21" x14ac:dyDescent="0.25">
      <c r="A392" t="str">
        <f t="shared" si="10"/>
        <v>1</v>
      </c>
      <c r="C392" t="str">
        <f t="shared" si="11"/>
        <v>40</v>
      </c>
      <c r="D392">
        <v>1102481</v>
      </c>
      <c r="E392">
        <v>1059319</v>
      </c>
      <c r="F392" t="s">
        <v>2077</v>
      </c>
      <c r="G392">
        <v>6</v>
      </c>
      <c r="H392">
        <v>1920</v>
      </c>
      <c r="I392" t="s">
        <v>2048</v>
      </c>
      <c r="J392" t="s">
        <v>2445</v>
      </c>
      <c r="K392">
        <v>1900</v>
      </c>
      <c r="L392">
        <v>1</v>
      </c>
      <c r="M392" s="28">
        <v>2450</v>
      </c>
      <c r="N392">
        <v>0</v>
      </c>
      <c r="O392">
        <v>50</v>
      </c>
      <c r="P392" t="s">
        <v>2198</v>
      </c>
      <c r="Q392" t="s">
        <v>89</v>
      </c>
      <c r="R392">
        <v>135021537</v>
      </c>
      <c r="S392">
        <v>9</v>
      </c>
      <c r="T392" t="s">
        <v>2451</v>
      </c>
      <c r="U392" t="s">
        <v>2453</v>
      </c>
    </row>
    <row r="393" spans="1:21" x14ac:dyDescent="0.25">
      <c r="A393" t="str">
        <f t="shared" si="10"/>
        <v>1</v>
      </c>
      <c r="C393" t="str">
        <f t="shared" si="11"/>
        <v>40</v>
      </c>
      <c r="D393">
        <v>1102481</v>
      </c>
      <c r="E393">
        <v>1029778</v>
      </c>
      <c r="F393" t="s">
        <v>2075</v>
      </c>
      <c r="G393">
        <v>10</v>
      </c>
      <c r="H393">
        <v>1920</v>
      </c>
      <c r="I393" t="s">
        <v>2048</v>
      </c>
      <c r="J393" t="s">
        <v>2445</v>
      </c>
      <c r="K393">
        <v>1900</v>
      </c>
      <c r="L393">
        <v>1</v>
      </c>
      <c r="M393" s="28">
        <v>2499</v>
      </c>
      <c r="N393">
        <v>0</v>
      </c>
      <c r="O393">
        <v>50</v>
      </c>
      <c r="P393" t="s">
        <v>2198</v>
      </c>
      <c r="Q393" t="s">
        <v>89</v>
      </c>
      <c r="R393">
        <v>135021484</v>
      </c>
      <c r="S393">
        <v>9</v>
      </c>
      <c r="T393" t="s">
        <v>2451</v>
      </c>
      <c r="U393" t="s">
        <v>2453</v>
      </c>
    </row>
    <row r="394" spans="1:21" x14ac:dyDescent="0.25">
      <c r="A394" t="str">
        <f t="shared" si="10"/>
        <v>1</v>
      </c>
      <c r="C394" t="str">
        <f t="shared" si="11"/>
        <v>40</v>
      </c>
      <c r="D394">
        <v>1100611</v>
      </c>
      <c r="E394">
        <v>1041409</v>
      </c>
      <c r="F394" t="s">
        <v>2077</v>
      </c>
      <c r="G394">
        <v>6</v>
      </c>
      <c r="H394">
        <v>1920</v>
      </c>
      <c r="I394" t="s">
        <v>2048</v>
      </c>
      <c r="J394" t="s">
        <v>2445</v>
      </c>
      <c r="K394">
        <v>1900</v>
      </c>
      <c r="L394">
        <v>1</v>
      </c>
      <c r="M394" s="28">
        <v>2800</v>
      </c>
      <c r="N394">
        <v>0</v>
      </c>
      <c r="O394">
        <v>10</v>
      </c>
      <c r="P394" t="s">
        <v>2198</v>
      </c>
      <c r="Q394" t="s">
        <v>89</v>
      </c>
      <c r="R394">
        <v>135021603</v>
      </c>
      <c r="S394">
        <v>9</v>
      </c>
      <c r="T394" t="s">
        <v>2446</v>
      </c>
      <c r="U394" t="s">
        <v>2470</v>
      </c>
    </row>
    <row r="395" spans="1:21" x14ac:dyDescent="0.25">
      <c r="A395" t="str">
        <f t="shared" si="10"/>
        <v>1</v>
      </c>
      <c r="C395" t="str">
        <f t="shared" si="11"/>
        <v>40</v>
      </c>
      <c r="D395">
        <v>1100611</v>
      </c>
      <c r="E395">
        <v>1064242</v>
      </c>
      <c r="F395" t="s">
        <v>2075</v>
      </c>
      <c r="G395">
        <v>10</v>
      </c>
      <c r="H395">
        <v>1920</v>
      </c>
      <c r="I395" t="s">
        <v>2048</v>
      </c>
      <c r="J395" t="s">
        <v>2445</v>
      </c>
      <c r="K395">
        <v>1900</v>
      </c>
      <c r="L395">
        <v>1</v>
      </c>
      <c r="M395" s="28">
        <v>3360</v>
      </c>
      <c r="N395">
        <v>0</v>
      </c>
      <c r="O395">
        <v>12</v>
      </c>
      <c r="P395" t="s">
        <v>2198</v>
      </c>
      <c r="Q395" t="s">
        <v>89</v>
      </c>
      <c r="R395">
        <v>135021543</v>
      </c>
      <c r="S395">
        <v>9</v>
      </c>
      <c r="T395" t="s">
        <v>2451</v>
      </c>
      <c r="U395" t="s">
        <v>2470</v>
      </c>
    </row>
    <row r="396" spans="1:21" x14ac:dyDescent="0.25">
      <c r="A396" t="str">
        <f t="shared" si="10"/>
        <v>1</v>
      </c>
      <c r="C396" t="str">
        <f t="shared" si="11"/>
        <v>40</v>
      </c>
      <c r="D396">
        <v>4001943</v>
      </c>
      <c r="E396">
        <v>1039616</v>
      </c>
      <c r="F396" t="s">
        <v>2077</v>
      </c>
      <c r="G396">
        <v>6</v>
      </c>
      <c r="H396">
        <v>1920</v>
      </c>
      <c r="I396" t="s">
        <v>2048</v>
      </c>
      <c r="J396" t="s">
        <v>2445</v>
      </c>
      <c r="K396">
        <v>1900</v>
      </c>
      <c r="L396">
        <v>1</v>
      </c>
      <c r="M396" s="28">
        <v>3800</v>
      </c>
      <c r="N396">
        <v>0</v>
      </c>
      <c r="O396">
        <v>10</v>
      </c>
      <c r="P396" t="s">
        <v>2198</v>
      </c>
      <c r="Q396" t="s">
        <v>89</v>
      </c>
      <c r="R396">
        <v>135021511</v>
      </c>
      <c r="S396">
        <v>9</v>
      </c>
      <c r="T396" t="s">
        <v>2451</v>
      </c>
      <c r="U396" t="s">
        <v>2447</v>
      </c>
    </row>
    <row r="397" spans="1:21" x14ac:dyDescent="0.25">
      <c r="A397" t="str">
        <f t="shared" si="10"/>
        <v>1</v>
      </c>
      <c r="C397" t="str">
        <f t="shared" si="11"/>
        <v>40</v>
      </c>
      <c r="D397">
        <v>4001943</v>
      </c>
      <c r="E397">
        <v>1229803</v>
      </c>
      <c r="F397" t="s">
        <v>2075</v>
      </c>
      <c r="G397">
        <v>10</v>
      </c>
      <c r="H397">
        <v>1920</v>
      </c>
      <c r="I397" t="s">
        <v>2048</v>
      </c>
      <c r="J397" t="s">
        <v>2445</v>
      </c>
      <c r="K397">
        <v>1900</v>
      </c>
      <c r="L397">
        <v>1</v>
      </c>
      <c r="M397" s="28">
        <v>3800</v>
      </c>
      <c r="N397">
        <v>0</v>
      </c>
      <c r="O397">
        <v>10</v>
      </c>
      <c r="P397" t="s">
        <v>2198</v>
      </c>
      <c r="Q397" t="s">
        <v>89</v>
      </c>
      <c r="R397">
        <v>135021635</v>
      </c>
      <c r="S397">
        <v>9</v>
      </c>
      <c r="T397" t="s">
        <v>2446</v>
      </c>
      <c r="U397" t="s">
        <v>2447</v>
      </c>
    </row>
    <row r="398" spans="1:21" x14ac:dyDescent="0.25">
      <c r="A398" t="str">
        <f t="shared" si="10"/>
        <v>1</v>
      </c>
      <c r="C398" t="str">
        <f t="shared" si="11"/>
        <v>40</v>
      </c>
      <c r="D398">
        <v>4001943</v>
      </c>
      <c r="E398">
        <v>1049079</v>
      </c>
      <c r="F398" t="s">
        <v>2075</v>
      </c>
      <c r="G398">
        <v>6</v>
      </c>
      <c r="H398">
        <v>1920</v>
      </c>
      <c r="I398" t="s">
        <v>2048</v>
      </c>
      <c r="J398" t="s">
        <v>2445</v>
      </c>
      <c r="K398">
        <v>1900</v>
      </c>
      <c r="L398">
        <v>1</v>
      </c>
      <c r="M398" s="28">
        <v>4560</v>
      </c>
      <c r="N398">
        <v>0</v>
      </c>
      <c r="O398">
        <v>12</v>
      </c>
      <c r="P398" t="s">
        <v>2198</v>
      </c>
      <c r="Q398" t="s">
        <v>89</v>
      </c>
      <c r="R398">
        <v>135021607</v>
      </c>
      <c r="S398">
        <v>9</v>
      </c>
      <c r="T398" t="s">
        <v>2446</v>
      </c>
      <c r="U398" t="s">
        <v>2447</v>
      </c>
    </row>
    <row r="399" spans="1:21" x14ac:dyDescent="0.25">
      <c r="A399" t="str">
        <f t="shared" ref="A399:A420" si="12">IF(D399&lt;&gt;"","1","")</f>
        <v>1</v>
      </c>
      <c r="C399" t="str">
        <f t="shared" ref="C399:C420" si="13">IF(M399&lt;0,"50","40")</f>
        <v>40</v>
      </c>
      <c r="D399">
        <v>4002021</v>
      </c>
      <c r="E399">
        <v>108580</v>
      </c>
      <c r="F399" t="s">
        <v>2075</v>
      </c>
      <c r="G399" t="s">
        <v>2315</v>
      </c>
      <c r="H399">
        <v>1810</v>
      </c>
      <c r="I399">
        <v>1</v>
      </c>
      <c r="J399" t="s">
        <v>2465</v>
      </c>
      <c r="K399">
        <v>1800</v>
      </c>
      <c r="L399">
        <v>1</v>
      </c>
      <c r="M399" s="28">
        <v>4561</v>
      </c>
      <c r="N399">
        <v>0</v>
      </c>
      <c r="O399">
        <v>100</v>
      </c>
      <c r="P399" t="s">
        <v>2198</v>
      </c>
      <c r="Q399" t="s">
        <v>89</v>
      </c>
      <c r="R399">
        <v>135021645</v>
      </c>
      <c r="S399">
        <v>9</v>
      </c>
      <c r="T399" t="s">
        <v>2466</v>
      </c>
      <c r="U399" t="s">
        <v>2471</v>
      </c>
    </row>
    <row r="400" spans="1:21" x14ac:dyDescent="0.25">
      <c r="A400" t="str">
        <f t="shared" si="12"/>
        <v>1</v>
      </c>
      <c r="C400" t="str">
        <f t="shared" si="13"/>
        <v>40</v>
      </c>
      <c r="D400">
        <v>4001943</v>
      </c>
      <c r="E400">
        <v>1055351</v>
      </c>
      <c r="F400" t="s">
        <v>2075</v>
      </c>
      <c r="G400">
        <v>10</v>
      </c>
      <c r="H400">
        <v>1920</v>
      </c>
      <c r="I400" t="s">
        <v>2048</v>
      </c>
      <c r="J400" t="s">
        <v>2445</v>
      </c>
      <c r="K400">
        <v>1900</v>
      </c>
      <c r="L400">
        <v>1</v>
      </c>
      <c r="M400" s="28">
        <v>5700</v>
      </c>
      <c r="N400">
        <v>0</v>
      </c>
      <c r="O400">
        <v>15</v>
      </c>
      <c r="P400" t="s">
        <v>2198</v>
      </c>
      <c r="Q400" t="s">
        <v>89</v>
      </c>
      <c r="R400">
        <v>135021620</v>
      </c>
      <c r="S400">
        <v>9</v>
      </c>
      <c r="T400" t="s">
        <v>2446</v>
      </c>
      <c r="U400" t="s">
        <v>2447</v>
      </c>
    </row>
    <row r="401" spans="1:21" x14ac:dyDescent="0.25">
      <c r="A401" t="str">
        <f t="shared" si="12"/>
        <v>1</v>
      </c>
      <c r="C401" t="str">
        <f t="shared" si="13"/>
        <v>40</v>
      </c>
      <c r="D401">
        <v>1106270</v>
      </c>
      <c r="E401">
        <v>108580</v>
      </c>
      <c r="F401" t="s">
        <v>2075</v>
      </c>
      <c r="G401" t="s">
        <v>2315</v>
      </c>
      <c r="H401">
        <v>1810</v>
      </c>
      <c r="I401">
        <v>1</v>
      </c>
      <c r="J401" t="s">
        <v>2472</v>
      </c>
      <c r="K401">
        <v>1800</v>
      </c>
      <c r="L401">
        <v>1</v>
      </c>
      <c r="M401" s="28">
        <v>8106.07</v>
      </c>
      <c r="N401">
        <v>0</v>
      </c>
      <c r="O401" s="29">
        <v>1631</v>
      </c>
      <c r="P401" t="s">
        <v>2198</v>
      </c>
      <c r="Q401" t="s">
        <v>89</v>
      </c>
      <c r="R401">
        <v>135021469</v>
      </c>
      <c r="S401">
        <v>9</v>
      </c>
      <c r="T401" t="s">
        <v>2451</v>
      </c>
      <c r="U401" t="s">
        <v>2473</v>
      </c>
    </row>
    <row r="402" spans="1:21" x14ac:dyDescent="0.25">
      <c r="A402" t="str">
        <f t="shared" si="12"/>
        <v>1</v>
      </c>
      <c r="C402" t="str">
        <f t="shared" si="13"/>
        <v>40</v>
      </c>
      <c r="D402">
        <v>1106998</v>
      </c>
      <c r="E402">
        <v>108580</v>
      </c>
      <c r="F402" t="s">
        <v>2075</v>
      </c>
      <c r="G402" t="s">
        <v>2315</v>
      </c>
      <c r="H402">
        <v>1810</v>
      </c>
      <c r="I402">
        <v>1</v>
      </c>
      <c r="J402" t="s">
        <v>2465</v>
      </c>
      <c r="K402">
        <v>1800</v>
      </c>
      <c r="L402">
        <v>1</v>
      </c>
      <c r="M402" s="28">
        <v>10500</v>
      </c>
      <c r="N402">
        <v>0</v>
      </c>
      <c r="O402" s="29">
        <v>2500</v>
      </c>
      <c r="P402" t="s">
        <v>2198</v>
      </c>
      <c r="Q402" t="s">
        <v>89</v>
      </c>
      <c r="R402">
        <v>135021643</v>
      </c>
      <c r="S402">
        <v>9</v>
      </c>
      <c r="T402" t="s">
        <v>2466</v>
      </c>
      <c r="U402" t="s">
        <v>2474</v>
      </c>
    </row>
    <row r="403" spans="1:21" x14ac:dyDescent="0.25">
      <c r="A403" t="str">
        <f t="shared" si="12"/>
        <v>1</v>
      </c>
      <c r="C403" t="str">
        <f t="shared" si="13"/>
        <v>40</v>
      </c>
      <c r="D403">
        <v>4001943</v>
      </c>
      <c r="E403">
        <v>1043230</v>
      </c>
      <c r="F403" t="s">
        <v>2077</v>
      </c>
      <c r="G403">
        <v>6</v>
      </c>
      <c r="H403">
        <v>1920</v>
      </c>
      <c r="I403" t="s">
        <v>2048</v>
      </c>
      <c r="J403" t="s">
        <v>2445</v>
      </c>
      <c r="K403">
        <v>1900</v>
      </c>
      <c r="L403">
        <v>1</v>
      </c>
      <c r="M403" s="28">
        <v>11400</v>
      </c>
      <c r="N403">
        <v>0</v>
      </c>
      <c r="O403">
        <v>30</v>
      </c>
      <c r="P403" t="s">
        <v>2198</v>
      </c>
      <c r="Q403" t="s">
        <v>89</v>
      </c>
      <c r="R403">
        <v>135021518</v>
      </c>
      <c r="S403">
        <v>9</v>
      </c>
      <c r="T403" t="s">
        <v>2451</v>
      </c>
      <c r="U403" t="s">
        <v>2447</v>
      </c>
    </row>
    <row r="404" spans="1:21" x14ac:dyDescent="0.25">
      <c r="A404" t="str">
        <f t="shared" si="12"/>
        <v>1</v>
      </c>
      <c r="C404" t="str">
        <f t="shared" si="13"/>
        <v>40</v>
      </c>
      <c r="D404">
        <v>503135</v>
      </c>
      <c r="E404">
        <v>1033006</v>
      </c>
      <c r="F404" t="s">
        <v>2075</v>
      </c>
      <c r="G404">
        <v>10</v>
      </c>
      <c r="H404">
        <v>1920</v>
      </c>
      <c r="I404" t="s">
        <v>2048</v>
      </c>
      <c r="J404" t="s">
        <v>2445</v>
      </c>
      <c r="K404">
        <v>1900</v>
      </c>
      <c r="L404">
        <v>1</v>
      </c>
      <c r="M404" s="28">
        <v>12425</v>
      </c>
      <c r="N404">
        <v>0</v>
      </c>
      <c r="O404">
        <v>497</v>
      </c>
      <c r="P404" t="s">
        <v>2198</v>
      </c>
      <c r="Q404" t="s">
        <v>89</v>
      </c>
      <c r="R404">
        <v>135021597</v>
      </c>
      <c r="S404">
        <v>9</v>
      </c>
      <c r="T404" t="s">
        <v>2446</v>
      </c>
      <c r="U404" t="s">
        <v>2449</v>
      </c>
    </row>
    <row r="405" spans="1:21" x14ac:dyDescent="0.25">
      <c r="A405" t="str">
        <f t="shared" si="12"/>
        <v>1</v>
      </c>
      <c r="C405" t="str">
        <f t="shared" si="13"/>
        <v>40</v>
      </c>
      <c r="D405">
        <v>503135</v>
      </c>
      <c r="E405">
        <v>1425380</v>
      </c>
      <c r="F405" t="s">
        <v>2075</v>
      </c>
      <c r="G405">
        <v>10</v>
      </c>
      <c r="H405">
        <v>1920</v>
      </c>
      <c r="I405" t="s">
        <v>2048</v>
      </c>
      <c r="J405" t="s">
        <v>2445</v>
      </c>
      <c r="K405">
        <v>1900</v>
      </c>
      <c r="L405">
        <v>1</v>
      </c>
      <c r="M405" s="28">
        <v>12500</v>
      </c>
      <c r="N405">
        <v>0</v>
      </c>
      <c r="O405">
        <v>500</v>
      </c>
      <c r="P405" t="s">
        <v>2198</v>
      </c>
      <c r="Q405" t="s">
        <v>89</v>
      </c>
      <c r="R405">
        <v>135021638</v>
      </c>
      <c r="S405">
        <v>9</v>
      </c>
      <c r="T405" t="s">
        <v>2446</v>
      </c>
      <c r="U405" t="s">
        <v>2449</v>
      </c>
    </row>
    <row r="406" spans="1:21" x14ac:dyDescent="0.25">
      <c r="A406" t="str">
        <f t="shared" si="12"/>
        <v>1</v>
      </c>
      <c r="C406" t="str">
        <f t="shared" si="13"/>
        <v>40</v>
      </c>
      <c r="D406">
        <v>4001943</v>
      </c>
      <c r="E406">
        <v>1029778</v>
      </c>
      <c r="F406" t="s">
        <v>2075</v>
      </c>
      <c r="G406">
        <v>10</v>
      </c>
      <c r="H406">
        <v>1920</v>
      </c>
      <c r="I406" t="s">
        <v>2048</v>
      </c>
      <c r="J406" t="s">
        <v>2445</v>
      </c>
      <c r="K406">
        <v>1900</v>
      </c>
      <c r="L406">
        <v>1</v>
      </c>
      <c r="M406" s="28">
        <v>19000</v>
      </c>
      <c r="N406">
        <v>0</v>
      </c>
      <c r="O406">
        <v>50</v>
      </c>
      <c r="P406" t="s">
        <v>2198</v>
      </c>
      <c r="Q406" t="s">
        <v>89</v>
      </c>
      <c r="R406">
        <v>135021483</v>
      </c>
      <c r="S406">
        <v>9</v>
      </c>
      <c r="T406" t="s">
        <v>2451</v>
      </c>
      <c r="U406" t="s">
        <v>2447</v>
      </c>
    </row>
    <row r="407" spans="1:21" x14ac:dyDescent="0.25">
      <c r="A407" t="str">
        <f t="shared" si="12"/>
        <v>1</v>
      </c>
      <c r="C407" t="str">
        <f t="shared" si="13"/>
        <v>40</v>
      </c>
      <c r="D407">
        <v>4001971</v>
      </c>
      <c r="E407">
        <v>108580</v>
      </c>
      <c r="F407" t="s">
        <v>2075</v>
      </c>
      <c r="G407" t="s">
        <v>2315</v>
      </c>
      <c r="H407">
        <v>1810</v>
      </c>
      <c r="I407">
        <v>1</v>
      </c>
      <c r="J407" t="s">
        <v>2472</v>
      </c>
      <c r="K407">
        <v>1800</v>
      </c>
      <c r="L407">
        <v>1</v>
      </c>
      <c r="M407" s="28">
        <v>25701.4</v>
      </c>
      <c r="N407">
        <v>0</v>
      </c>
      <c r="O407" s="29">
        <v>1070</v>
      </c>
      <c r="P407" t="s">
        <v>2198</v>
      </c>
      <c r="Q407" t="s">
        <v>89</v>
      </c>
      <c r="R407">
        <v>135021468</v>
      </c>
      <c r="S407">
        <v>9</v>
      </c>
      <c r="T407" t="s">
        <v>2451</v>
      </c>
      <c r="U407" t="s">
        <v>2475</v>
      </c>
    </row>
    <row r="408" spans="1:21" x14ac:dyDescent="0.25">
      <c r="A408" t="str">
        <f t="shared" si="12"/>
        <v>1</v>
      </c>
      <c r="C408" t="str">
        <f t="shared" si="13"/>
        <v>40</v>
      </c>
      <c r="D408">
        <v>4001943</v>
      </c>
      <c r="E408">
        <v>1033006</v>
      </c>
      <c r="F408" t="s">
        <v>2075</v>
      </c>
      <c r="G408">
        <v>10</v>
      </c>
      <c r="H408">
        <v>1920</v>
      </c>
      <c r="I408" t="s">
        <v>2048</v>
      </c>
      <c r="J408" t="s">
        <v>2445</v>
      </c>
      <c r="K408">
        <v>1900</v>
      </c>
      <c r="L408">
        <v>1</v>
      </c>
      <c r="M408" s="28">
        <v>26600</v>
      </c>
      <c r="N408">
        <v>0</v>
      </c>
      <c r="O408">
        <v>70</v>
      </c>
      <c r="P408" t="s">
        <v>2198</v>
      </c>
      <c r="Q408" t="s">
        <v>89</v>
      </c>
      <c r="R408">
        <v>135021597</v>
      </c>
      <c r="S408">
        <v>9</v>
      </c>
      <c r="T408" t="s">
        <v>2446</v>
      </c>
      <c r="U408" t="s">
        <v>2447</v>
      </c>
    </row>
    <row r="409" spans="1:21" x14ac:dyDescent="0.25">
      <c r="A409" t="str">
        <f t="shared" si="12"/>
        <v>1</v>
      </c>
      <c r="C409" t="str">
        <f t="shared" si="13"/>
        <v>40</v>
      </c>
      <c r="D409">
        <v>1101259</v>
      </c>
      <c r="E409">
        <v>108580</v>
      </c>
      <c r="F409" t="s">
        <v>2075</v>
      </c>
      <c r="G409" t="s">
        <v>2315</v>
      </c>
      <c r="H409">
        <v>1810</v>
      </c>
      <c r="I409">
        <v>1</v>
      </c>
      <c r="J409" t="s">
        <v>2476</v>
      </c>
      <c r="K409">
        <v>1800</v>
      </c>
      <c r="L409">
        <v>1</v>
      </c>
      <c r="M409" s="28">
        <v>55447.88</v>
      </c>
      <c r="N409">
        <v>0</v>
      </c>
      <c r="O409" s="29">
        <v>4964</v>
      </c>
      <c r="P409" t="s">
        <v>2198</v>
      </c>
      <c r="Q409" t="s">
        <v>89</v>
      </c>
      <c r="R409">
        <v>135021471</v>
      </c>
      <c r="S409">
        <v>9</v>
      </c>
      <c r="T409" t="s">
        <v>2451</v>
      </c>
      <c r="U409" t="s">
        <v>2477</v>
      </c>
    </row>
    <row r="410" spans="1:21" x14ac:dyDescent="0.25">
      <c r="A410" t="str">
        <f t="shared" si="12"/>
        <v>1</v>
      </c>
      <c r="C410" t="str">
        <f t="shared" si="13"/>
        <v>40</v>
      </c>
      <c r="D410">
        <v>4002121</v>
      </c>
      <c r="E410">
        <v>108580</v>
      </c>
      <c r="F410" t="s">
        <v>2077</v>
      </c>
      <c r="G410" t="s">
        <v>2315</v>
      </c>
      <c r="H410">
        <v>1810</v>
      </c>
      <c r="I410">
        <v>1</v>
      </c>
      <c r="J410" t="s">
        <v>2478</v>
      </c>
      <c r="K410">
        <v>1800</v>
      </c>
      <c r="L410">
        <v>1</v>
      </c>
      <c r="M410" s="28">
        <v>81848.2</v>
      </c>
      <c r="N410">
        <v>0</v>
      </c>
      <c r="O410" s="29">
        <v>3230</v>
      </c>
      <c r="P410" t="s">
        <v>2198</v>
      </c>
      <c r="Q410" t="s">
        <v>89</v>
      </c>
      <c r="R410">
        <v>135021579</v>
      </c>
      <c r="S410">
        <v>9</v>
      </c>
      <c r="T410" t="s">
        <v>2446</v>
      </c>
      <c r="U410" t="s">
        <v>2479</v>
      </c>
    </row>
    <row r="411" spans="1:21" x14ac:dyDescent="0.25">
      <c r="A411" t="str">
        <f t="shared" si="12"/>
        <v>1</v>
      </c>
      <c r="C411" t="str">
        <f t="shared" si="13"/>
        <v>40</v>
      </c>
      <c r="D411">
        <v>1106309</v>
      </c>
      <c r="E411">
        <v>108580</v>
      </c>
      <c r="F411" t="s">
        <v>2075</v>
      </c>
      <c r="G411" t="s">
        <v>2315</v>
      </c>
      <c r="H411">
        <v>1810</v>
      </c>
      <c r="I411">
        <v>1</v>
      </c>
      <c r="J411" t="s">
        <v>2476</v>
      </c>
      <c r="K411">
        <v>1800</v>
      </c>
      <c r="L411">
        <v>1</v>
      </c>
      <c r="M411" s="28">
        <v>86510</v>
      </c>
      <c r="N411">
        <v>0</v>
      </c>
      <c r="O411" s="29">
        <v>21100</v>
      </c>
      <c r="P411" t="s">
        <v>2198</v>
      </c>
      <c r="Q411" t="s">
        <v>89</v>
      </c>
      <c r="R411">
        <v>135021470</v>
      </c>
      <c r="S411">
        <v>9</v>
      </c>
      <c r="T411" t="s">
        <v>2451</v>
      </c>
      <c r="U411" t="s">
        <v>2473</v>
      </c>
    </row>
    <row r="412" spans="1:21" x14ac:dyDescent="0.25">
      <c r="A412" t="str">
        <f t="shared" si="12"/>
        <v>1</v>
      </c>
      <c r="C412" t="str">
        <f t="shared" si="13"/>
        <v>40</v>
      </c>
      <c r="D412">
        <v>4002692</v>
      </c>
      <c r="E412">
        <v>108580</v>
      </c>
      <c r="F412" t="s">
        <v>2075</v>
      </c>
      <c r="G412" t="s">
        <v>2315</v>
      </c>
      <c r="H412">
        <v>1810</v>
      </c>
      <c r="I412">
        <v>1</v>
      </c>
      <c r="J412" t="s">
        <v>2159</v>
      </c>
      <c r="K412">
        <v>1800</v>
      </c>
      <c r="L412">
        <v>1</v>
      </c>
      <c r="M412" s="28">
        <v>92320</v>
      </c>
      <c r="N412">
        <v>0</v>
      </c>
      <c r="O412" s="29">
        <v>8000</v>
      </c>
      <c r="P412" t="s">
        <v>2198</v>
      </c>
      <c r="Q412" t="s">
        <v>89</v>
      </c>
      <c r="R412">
        <v>135021464</v>
      </c>
      <c r="S412">
        <v>9</v>
      </c>
      <c r="T412" t="s">
        <v>2451</v>
      </c>
      <c r="U412" t="s">
        <v>2480</v>
      </c>
    </row>
    <row r="413" spans="1:21" x14ac:dyDescent="0.25">
      <c r="A413" t="str">
        <f t="shared" si="12"/>
        <v>1</v>
      </c>
      <c r="C413" t="str">
        <f t="shared" si="13"/>
        <v>40</v>
      </c>
      <c r="D413">
        <v>4002692</v>
      </c>
      <c r="E413">
        <v>108580</v>
      </c>
      <c r="F413" t="s">
        <v>2075</v>
      </c>
      <c r="G413" t="s">
        <v>2315</v>
      </c>
      <c r="H413">
        <v>1810</v>
      </c>
      <c r="I413">
        <v>1</v>
      </c>
      <c r="J413" t="s">
        <v>2159</v>
      </c>
      <c r="K413">
        <v>1800</v>
      </c>
      <c r="L413">
        <v>1</v>
      </c>
      <c r="M413" s="28">
        <v>98493.9</v>
      </c>
      <c r="N413">
        <v>0</v>
      </c>
      <c r="O413" s="29">
        <v>8535</v>
      </c>
      <c r="P413" t="s">
        <v>2198</v>
      </c>
      <c r="Q413" t="s">
        <v>89</v>
      </c>
      <c r="R413">
        <v>135021465</v>
      </c>
      <c r="S413">
        <v>9</v>
      </c>
      <c r="T413" t="s">
        <v>2451</v>
      </c>
      <c r="U413" t="s">
        <v>2480</v>
      </c>
    </row>
    <row r="414" spans="1:21" x14ac:dyDescent="0.25">
      <c r="A414" t="str">
        <f t="shared" si="12"/>
        <v>1</v>
      </c>
      <c r="C414" t="str">
        <f t="shared" si="13"/>
        <v>40</v>
      </c>
      <c r="D414">
        <v>4001101</v>
      </c>
      <c r="E414">
        <v>108580</v>
      </c>
      <c r="F414" t="s">
        <v>2075</v>
      </c>
      <c r="G414" t="s">
        <v>2315</v>
      </c>
      <c r="H414">
        <v>1810</v>
      </c>
      <c r="I414">
        <v>1</v>
      </c>
      <c r="J414" t="s">
        <v>2476</v>
      </c>
      <c r="K414">
        <v>1800</v>
      </c>
      <c r="L414">
        <v>1</v>
      </c>
      <c r="M414" s="28">
        <v>216049.86</v>
      </c>
      <c r="N414">
        <v>0</v>
      </c>
      <c r="O414" s="29">
        <v>29718</v>
      </c>
      <c r="P414" t="s">
        <v>2198</v>
      </c>
      <c r="Q414" t="s">
        <v>89</v>
      </c>
      <c r="R414">
        <v>135021472</v>
      </c>
      <c r="S414">
        <v>9</v>
      </c>
      <c r="T414" t="s">
        <v>2451</v>
      </c>
      <c r="U414" t="s">
        <v>2481</v>
      </c>
    </row>
    <row r="415" spans="1:21" x14ac:dyDescent="0.25">
      <c r="A415" t="str">
        <f t="shared" si="12"/>
        <v>1</v>
      </c>
      <c r="C415" t="str">
        <f t="shared" si="13"/>
        <v>40</v>
      </c>
      <c r="D415">
        <v>4000922</v>
      </c>
      <c r="E415">
        <v>108580</v>
      </c>
      <c r="F415" t="s">
        <v>2075</v>
      </c>
      <c r="G415" t="s">
        <v>2315</v>
      </c>
      <c r="H415">
        <v>1810</v>
      </c>
      <c r="I415">
        <v>1</v>
      </c>
      <c r="J415" t="s">
        <v>2482</v>
      </c>
      <c r="K415">
        <v>1800</v>
      </c>
      <c r="L415">
        <v>1</v>
      </c>
      <c r="M415" s="28">
        <v>263622.90999999997</v>
      </c>
      <c r="N415">
        <v>0</v>
      </c>
      <c r="O415" s="29">
        <v>91219</v>
      </c>
      <c r="P415" t="s">
        <v>2198</v>
      </c>
      <c r="Q415" t="s">
        <v>89</v>
      </c>
      <c r="R415">
        <v>135021467</v>
      </c>
      <c r="S415">
        <v>9</v>
      </c>
      <c r="T415" t="s">
        <v>2451</v>
      </c>
      <c r="U415" t="s">
        <v>2483</v>
      </c>
    </row>
    <row r="416" spans="1:21" x14ac:dyDescent="0.25">
      <c r="A416" t="str">
        <f t="shared" si="12"/>
        <v>1</v>
      </c>
      <c r="C416" t="str">
        <f t="shared" si="13"/>
        <v>40</v>
      </c>
      <c r="D416">
        <v>4000921</v>
      </c>
      <c r="E416">
        <v>108580</v>
      </c>
      <c r="F416" t="s">
        <v>2075</v>
      </c>
      <c r="G416" t="s">
        <v>2315</v>
      </c>
      <c r="H416">
        <v>1810</v>
      </c>
      <c r="I416">
        <v>1</v>
      </c>
      <c r="J416" t="s">
        <v>2137</v>
      </c>
      <c r="K416">
        <v>1800</v>
      </c>
      <c r="L416">
        <v>1</v>
      </c>
      <c r="M416" s="28">
        <v>303453.15000000002</v>
      </c>
      <c r="N416">
        <v>0</v>
      </c>
      <c r="O416" s="29">
        <v>100815</v>
      </c>
      <c r="P416" t="s">
        <v>2198</v>
      </c>
      <c r="Q416" t="s">
        <v>89</v>
      </c>
      <c r="R416">
        <v>135021463</v>
      </c>
      <c r="S416">
        <v>9</v>
      </c>
      <c r="T416" t="s">
        <v>2451</v>
      </c>
      <c r="U416" t="s">
        <v>2483</v>
      </c>
    </row>
    <row r="417" spans="1:21" x14ac:dyDescent="0.25">
      <c r="A417" t="str">
        <f t="shared" si="12"/>
        <v>1</v>
      </c>
      <c r="C417" t="str">
        <f t="shared" si="13"/>
        <v>40</v>
      </c>
      <c r="D417">
        <v>4002121</v>
      </c>
      <c r="E417">
        <v>108580</v>
      </c>
      <c r="F417" t="s">
        <v>2077</v>
      </c>
      <c r="G417" t="s">
        <v>2315</v>
      </c>
      <c r="H417">
        <v>1810</v>
      </c>
      <c r="I417">
        <v>1</v>
      </c>
      <c r="J417" t="s">
        <v>2478</v>
      </c>
      <c r="K417">
        <v>1800</v>
      </c>
      <c r="L417">
        <v>1</v>
      </c>
      <c r="M417" s="28">
        <v>484551.48</v>
      </c>
      <c r="N417">
        <v>0</v>
      </c>
      <c r="O417" s="29">
        <v>19122</v>
      </c>
      <c r="P417" t="s">
        <v>2198</v>
      </c>
      <c r="Q417" t="s">
        <v>89</v>
      </c>
      <c r="R417">
        <v>135021473</v>
      </c>
      <c r="S417">
        <v>9</v>
      </c>
      <c r="T417" t="s">
        <v>2451</v>
      </c>
      <c r="U417" t="s">
        <v>2479</v>
      </c>
    </row>
    <row r="418" spans="1:21" x14ac:dyDescent="0.25">
      <c r="A418" t="str">
        <f t="shared" si="12"/>
        <v>1</v>
      </c>
      <c r="C418" t="str">
        <f t="shared" si="13"/>
        <v>40</v>
      </c>
      <c r="D418">
        <v>4002121</v>
      </c>
      <c r="E418">
        <v>108580</v>
      </c>
      <c r="F418" t="s">
        <v>2077</v>
      </c>
      <c r="G418" t="s">
        <v>2315</v>
      </c>
      <c r="H418">
        <v>1810</v>
      </c>
      <c r="I418">
        <v>1</v>
      </c>
      <c r="J418" t="s">
        <v>2478</v>
      </c>
      <c r="K418">
        <v>1800</v>
      </c>
      <c r="L418">
        <v>1</v>
      </c>
      <c r="M418" s="28">
        <v>700600.31999999995</v>
      </c>
      <c r="N418">
        <v>0</v>
      </c>
      <c r="O418" s="29">
        <v>27648</v>
      </c>
      <c r="P418" t="s">
        <v>2198</v>
      </c>
      <c r="Q418" t="s">
        <v>89</v>
      </c>
      <c r="R418">
        <v>135021578</v>
      </c>
      <c r="S418">
        <v>9</v>
      </c>
      <c r="T418" t="s">
        <v>2446</v>
      </c>
      <c r="U418" t="s">
        <v>2479</v>
      </c>
    </row>
    <row r="419" spans="1:21" x14ac:dyDescent="0.25">
      <c r="A419" t="str">
        <f t="shared" si="12"/>
        <v>1</v>
      </c>
      <c r="C419" t="str">
        <f t="shared" si="13"/>
        <v>40</v>
      </c>
      <c r="D419">
        <v>4002121</v>
      </c>
      <c r="E419">
        <v>108580</v>
      </c>
      <c r="F419" t="s">
        <v>2077</v>
      </c>
      <c r="G419" t="s">
        <v>2315</v>
      </c>
      <c r="H419">
        <v>1810</v>
      </c>
      <c r="I419">
        <v>1</v>
      </c>
      <c r="J419" t="s">
        <v>2478</v>
      </c>
      <c r="K419">
        <v>1800</v>
      </c>
      <c r="L419">
        <v>1</v>
      </c>
      <c r="M419" s="28">
        <v>705719</v>
      </c>
      <c r="N419">
        <v>0</v>
      </c>
      <c r="O419" s="29">
        <v>27850</v>
      </c>
      <c r="P419" t="s">
        <v>2198</v>
      </c>
      <c r="Q419" t="s">
        <v>89</v>
      </c>
      <c r="R419">
        <v>135021474</v>
      </c>
      <c r="S419">
        <v>9</v>
      </c>
      <c r="T419" t="s">
        <v>2451</v>
      </c>
      <c r="U419" t="s">
        <v>2479</v>
      </c>
    </row>
    <row r="420" spans="1:21" x14ac:dyDescent="0.25">
      <c r="A420" t="str">
        <f t="shared" si="12"/>
        <v>1</v>
      </c>
      <c r="C420" t="str">
        <f t="shared" si="13"/>
        <v>40</v>
      </c>
      <c r="D420">
        <v>4000922</v>
      </c>
      <c r="E420">
        <v>108580</v>
      </c>
      <c r="F420" t="s">
        <v>2075</v>
      </c>
      <c r="G420" t="s">
        <v>2315</v>
      </c>
      <c r="H420">
        <v>1810</v>
      </c>
      <c r="I420">
        <v>1</v>
      </c>
      <c r="J420" t="s">
        <v>2482</v>
      </c>
      <c r="K420">
        <v>1800</v>
      </c>
      <c r="L420">
        <v>1</v>
      </c>
      <c r="M420" s="28">
        <v>811789.44</v>
      </c>
      <c r="N420">
        <v>0</v>
      </c>
      <c r="O420" s="29">
        <v>280896</v>
      </c>
      <c r="P420" t="s">
        <v>2198</v>
      </c>
      <c r="Q420" t="s">
        <v>89</v>
      </c>
      <c r="R420">
        <v>135021467</v>
      </c>
      <c r="S420">
        <v>9</v>
      </c>
      <c r="T420" t="s">
        <v>2451</v>
      </c>
      <c r="U420" t="s">
        <v>2483</v>
      </c>
    </row>
  </sheetData>
  <dataValidations count="2">
    <dataValidation allowBlank="1" showInputMessage="1" showErrorMessage="1" promptTitle="Renseigner votre code SAP." prompt=" " sqref="B4"/>
    <dataValidation type="date" showInputMessage="1" showErrorMessage="1" errorTitle="Attention" error="Il faut saisir la date au format suivant : JJ/MM/AAAA" promptTitle="Attention" prompt="Si fichier pour opération de clôture, alors renseigner la date du dernier vendredi du mois." sqref="B6:B7">
      <formula1>42736</formula1>
      <formula2>2958465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0" r:id="rId3" name="Button 8">
              <controlPr locked="0" defaultSize="0" print="0" autoFill="0" autoPict="0" macro="[0]!Command1_Click">
                <anchor moveWithCells="1">
                  <from>
                    <xdr:col>5</xdr:col>
                    <xdr:colOff>257175</xdr:colOff>
                    <xdr:row>2</xdr:row>
                    <xdr:rowOff>0</xdr:rowOff>
                  </from>
                  <to>
                    <xdr:col>6</xdr:col>
                    <xdr:colOff>285750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4" name="Button 10">
              <controlPr locked="0" defaultSize="0" print="0" autoFill="0" autoPict="0" macro="[0]!Combine">
                <anchor moveWithCells="1" sizeWithCells="1">
                  <from>
                    <xdr:col>3</xdr:col>
                    <xdr:colOff>561975</xdr:colOff>
                    <xdr:row>2</xdr:row>
                    <xdr:rowOff>9525</xdr:rowOff>
                  </from>
                  <to>
                    <xdr:col>4</xdr:col>
                    <xdr:colOff>571500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DONNEES!$A$2:$A$4</xm:f>
          </x14:formula1>
          <xm:sqref>B5</xm:sqref>
        </x14:dataValidation>
        <x14:dataValidation type="list" showInputMessage="1" showErrorMessage="1">
          <x14:formula1>
            <xm:f>DONNEES!$Y$2:$Y$4</xm:f>
          </x14:formula1>
          <xm:sqref>B3</xm:sqref>
        </x14:dataValidation>
        <x14:dataValidation type="list" allowBlank="1" showInputMessage="1" showErrorMessage="1">
          <x14:formula1>
            <xm:f>DONNEES!$I$2:$I$8</xm:f>
          </x14:formula1>
          <xm:sqref>B8</xm:sqref>
        </x14:dataValidation>
        <x14:dataValidation type="list" allowBlank="1" showInputMessage="1" showErrorMessage="1">
          <x14:formula1>
            <xm:f>DONNEES!$C$2:$C$5</xm:f>
          </x14:formula1>
          <xm:sqref>B9:C9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O408"/>
  <sheetViews>
    <sheetView workbookViewId="0">
      <selection sqref="A1:CO1"/>
    </sheetView>
  </sheetViews>
  <sheetFormatPr baseColWidth="10" defaultRowHeight="15" x14ac:dyDescent="0.25"/>
  <cols>
    <col min="1" max="1" width="20.42578125" bestFit="1" customWidth="1"/>
    <col min="2" max="2" width="15.140625" bestFit="1" customWidth="1"/>
    <col min="3" max="3" width="25.28515625" bestFit="1" customWidth="1"/>
    <col min="4" max="4" width="8" bestFit="1" customWidth="1"/>
    <col min="5" max="5" width="10.140625" bestFit="1" customWidth="1"/>
    <col min="6" max="6" width="27.28515625" bestFit="1" customWidth="1"/>
    <col min="7" max="7" width="23.140625" bestFit="1" customWidth="1"/>
    <col min="8" max="8" width="13.28515625" bestFit="1" customWidth="1"/>
    <col min="9" max="9" width="10.7109375" bestFit="1" customWidth="1"/>
    <col min="10" max="10" width="10.7109375" customWidth="1"/>
    <col min="11" max="11" width="7" bestFit="1" customWidth="1"/>
    <col min="12" max="12" width="22.140625" bestFit="1" customWidth="1"/>
    <col min="13" max="13" width="8" bestFit="1" customWidth="1"/>
    <col min="14" max="14" width="22.7109375" bestFit="1" customWidth="1"/>
    <col min="15" max="15" width="22" bestFit="1" customWidth="1"/>
    <col min="16" max="16" width="9.5703125" bestFit="1" customWidth="1"/>
    <col min="17" max="17" width="9.7109375" bestFit="1" customWidth="1"/>
    <col min="18" max="18" width="12.5703125" bestFit="1" customWidth="1"/>
    <col min="19" max="19" width="14.140625" bestFit="1" customWidth="1"/>
    <col min="20" max="20" width="13.85546875" bestFit="1" customWidth="1"/>
    <col min="21" max="21" width="9" bestFit="1" customWidth="1"/>
    <col min="22" max="22" width="15.85546875" bestFit="1" customWidth="1"/>
    <col min="23" max="23" width="30.85546875" bestFit="1" customWidth="1"/>
    <col min="24" max="24" width="14" bestFit="1" customWidth="1"/>
    <col min="25" max="25" width="16.85546875" bestFit="1" customWidth="1"/>
    <col min="26" max="27" width="15.140625" bestFit="1" customWidth="1"/>
    <col min="28" max="28" width="8" bestFit="1" customWidth="1"/>
    <col min="29" max="29" width="8.85546875" bestFit="1" customWidth="1"/>
    <col min="30" max="30" width="16.7109375" bestFit="1" customWidth="1"/>
    <col min="31" max="31" width="8.140625" bestFit="1" customWidth="1"/>
    <col min="32" max="32" width="26.85546875" bestFit="1" customWidth="1"/>
    <col min="33" max="33" width="12.5703125" bestFit="1" customWidth="1"/>
    <col min="34" max="34" width="15" bestFit="1" customWidth="1"/>
    <col min="35" max="37" width="11.5703125" bestFit="1" customWidth="1"/>
    <col min="38" max="38" width="22.5703125" bestFit="1" customWidth="1"/>
    <col min="39" max="39" width="15.140625" bestFit="1" customWidth="1"/>
    <col min="40" max="40" width="21.5703125" bestFit="1" customWidth="1"/>
    <col min="41" max="41" width="16.28515625" bestFit="1" customWidth="1"/>
    <col min="42" max="42" width="23" bestFit="1" customWidth="1"/>
    <col min="43" max="43" width="16.28515625" bestFit="1" customWidth="1"/>
    <col min="44" max="44" width="23" bestFit="1" customWidth="1"/>
    <col min="45" max="45" width="30" bestFit="1" customWidth="1"/>
    <col min="46" max="46" width="23.5703125" bestFit="1" customWidth="1"/>
    <col min="47" max="47" width="51.140625" bestFit="1" customWidth="1"/>
    <col min="48" max="48" width="54.42578125" bestFit="1" customWidth="1"/>
    <col min="49" max="49" width="32.42578125" bestFit="1" customWidth="1"/>
    <col min="50" max="50" width="43.140625" bestFit="1" customWidth="1"/>
    <col min="51" max="51" width="26" bestFit="1" customWidth="1"/>
    <col min="52" max="52" width="37" bestFit="1" customWidth="1"/>
    <col min="53" max="53" width="8" bestFit="1" customWidth="1"/>
    <col min="54" max="54" width="16.7109375" bestFit="1" customWidth="1"/>
    <col min="55" max="55" width="18.42578125" bestFit="1" customWidth="1"/>
    <col min="56" max="56" width="21" bestFit="1" customWidth="1"/>
    <col min="57" max="57" width="38.140625" bestFit="1" customWidth="1"/>
    <col min="58" max="58" width="20.7109375" bestFit="1" customWidth="1"/>
    <col min="59" max="59" width="17.7109375" bestFit="1" customWidth="1"/>
    <col min="60" max="60" width="11.85546875" bestFit="1" customWidth="1"/>
    <col min="61" max="61" width="20" bestFit="1" customWidth="1"/>
    <col min="62" max="62" width="28" bestFit="1" customWidth="1"/>
    <col min="63" max="63" width="40.85546875" bestFit="1" customWidth="1"/>
    <col min="64" max="64" width="22.42578125" bestFit="1" customWidth="1"/>
    <col min="65" max="65" width="27.5703125" bestFit="1" customWidth="1"/>
    <col min="66" max="66" width="35.85546875" bestFit="1" customWidth="1"/>
    <col min="67" max="67" width="17.85546875" bestFit="1" customWidth="1"/>
    <col min="68" max="68" width="18.42578125" bestFit="1" customWidth="1"/>
    <col min="69" max="69" width="29" bestFit="1" customWidth="1"/>
    <col min="70" max="71" width="6.28515625" bestFit="1" customWidth="1"/>
    <col min="72" max="72" width="4.42578125" bestFit="1" customWidth="1"/>
    <col min="73" max="73" width="5.140625" bestFit="1" customWidth="1"/>
    <col min="74" max="74" width="5" bestFit="1" customWidth="1"/>
    <col min="76" max="76" width="11.85546875" bestFit="1" customWidth="1"/>
    <col min="77" max="77" width="18.42578125" bestFit="1" customWidth="1"/>
    <col min="78" max="78" width="17" bestFit="1" customWidth="1"/>
    <col min="79" max="79" width="8.85546875" bestFit="1" customWidth="1"/>
    <col min="80" max="80" width="31.5703125" bestFit="1" customWidth="1"/>
    <col min="81" max="81" width="9.7109375" bestFit="1" customWidth="1"/>
    <col min="82" max="82" width="12.28515625" bestFit="1" customWidth="1"/>
    <col min="83" max="83" width="13.140625" bestFit="1" customWidth="1"/>
    <col min="84" max="84" width="5.42578125" bestFit="1" customWidth="1"/>
    <col min="85" max="85" width="12.7109375" bestFit="1" customWidth="1"/>
    <col min="86" max="86" width="18.5703125" bestFit="1" customWidth="1"/>
    <col min="87" max="87" width="9.42578125" bestFit="1" customWidth="1"/>
    <col min="88" max="88" width="14.85546875" bestFit="1" customWidth="1"/>
    <col min="89" max="89" width="17.140625" bestFit="1" customWidth="1"/>
    <col min="90" max="90" width="20" bestFit="1" customWidth="1"/>
    <col min="91" max="91" width="16.5703125" bestFit="1" customWidth="1"/>
    <col min="92" max="92" width="14.42578125" bestFit="1" customWidth="1"/>
    <col min="93" max="93" width="19.140625" bestFit="1" customWidth="1"/>
  </cols>
  <sheetData>
    <row r="1" spans="1:9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4" t="s">
        <v>2409</v>
      </c>
      <c r="H1" t="s">
        <v>6</v>
      </c>
      <c r="I1" t="s">
        <v>2490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t="s">
        <v>26</v>
      </c>
      <c r="AD1" t="s">
        <v>27</v>
      </c>
      <c r="AE1" t="s">
        <v>28</v>
      </c>
      <c r="AF1" t="s">
        <v>29</v>
      </c>
      <c r="AG1" t="s">
        <v>30</v>
      </c>
      <c r="AH1" t="s">
        <v>31</v>
      </c>
      <c r="AI1" t="s">
        <v>32</v>
      </c>
      <c r="AJ1" t="s">
        <v>33</v>
      </c>
      <c r="AK1" t="s">
        <v>34</v>
      </c>
      <c r="AL1" t="s">
        <v>35</v>
      </c>
      <c r="AM1" t="s">
        <v>36</v>
      </c>
      <c r="AN1" t="s">
        <v>37</v>
      </c>
      <c r="AO1" t="s">
        <v>38</v>
      </c>
      <c r="AP1" t="s">
        <v>39</v>
      </c>
      <c r="AQ1" t="s">
        <v>40</v>
      </c>
      <c r="AR1" t="s">
        <v>41</v>
      </c>
      <c r="AS1" t="s">
        <v>42</v>
      </c>
      <c r="AT1" t="s">
        <v>43</v>
      </c>
      <c r="AU1" t="s">
        <v>44</v>
      </c>
      <c r="AV1" t="s">
        <v>45</v>
      </c>
      <c r="AW1" t="s">
        <v>46</v>
      </c>
      <c r="AX1" t="s">
        <v>47</v>
      </c>
      <c r="AY1" t="s">
        <v>48</v>
      </c>
      <c r="AZ1" t="s">
        <v>49</v>
      </c>
      <c r="BA1" t="s">
        <v>50</v>
      </c>
      <c r="BB1" t="s">
        <v>51</v>
      </c>
      <c r="BC1" t="s">
        <v>52</v>
      </c>
      <c r="BD1" t="s">
        <v>53</v>
      </c>
      <c r="BE1" t="s">
        <v>54</v>
      </c>
      <c r="BF1" t="s">
        <v>55</v>
      </c>
      <c r="BG1" t="s">
        <v>56</v>
      </c>
      <c r="BH1" t="s">
        <v>57</v>
      </c>
      <c r="BI1" t="s">
        <v>58</v>
      </c>
      <c r="BJ1" t="s">
        <v>59</v>
      </c>
      <c r="BK1" t="s">
        <v>60</v>
      </c>
      <c r="BL1" t="s">
        <v>61</v>
      </c>
      <c r="BM1" t="s">
        <v>62</v>
      </c>
      <c r="BN1" t="s">
        <v>63</v>
      </c>
      <c r="BO1" t="s">
        <v>64</v>
      </c>
      <c r="BP1" t="s">
        <v>65</v>
      </c>
      <c r="BQ1" t="s">
        <v>66</v>
      </c>
      <c r="BR1" t="s">
        <v>67</v>
      </c>
      <c r="BS1" t="s">
        <v>68</v>
      </c>
      <c r="BT1" t="s">
        <v>69</v>
      </c>
      <c r="BU1" t="s">
        <v>70</v>
      </c>
      <c r="BV1" t="s">
        <v>71</v>
      </c>
      <c r="BW1" t="s">
        <v>72</v>
      </c>
      <c r="BX1" t="s">
        <v>73</v>
      </c>
      <c r="BY1" t="s">
        <v>74</v>
      </c>
      <c r="BZ1" t="s">
        <v>75</v>
      </c>
      <c r="CA1" t="s">
        <v>76</v>
      </c>
      <c r="CB1" t="s">
        <v>77</v>
      </c>
      <c r="CC1" t="s">
        <v>78</v>
      </c>
      <c r="CD1" t="s">
        <v>79</v>
      </c>
      <c r="CE1" t="s">
        <v>80</v>
      </c>
      <c r="CF1" t="s">
        <v>81</v>
      </c>
      <c r="CG1" t="s">
        <v>82</v>
      </c>
      <c r="CH1" t="s">
        <v>83</v>
      </c>
      <c r="CI1" t="s">
        <v>84</v>
      </c>
      <c r="CJ1" t="s">
        <v>85</v>
      </c>
      <c r="CK1" t="s">
        <v>86</v>
      </c>
      <c r="CL1" t="s">
        <v>87</v>
      </c>
      <c r="CM1" t="s">
        <v>2486</v>
      </c>
      <c r="CN1" t="s">
        <v>2487</v>
      </c>
      <c r="CO1" t="s">
        <v>2488</v>
      </c>
    </row>
    <row r="2" spans="1:93" x14ac:dyDescent="0.25">
      <c r="A2" s="4" t="str">
        <f>IF(CA!A14&lt;&gt;0,CA!A14,"")</f>
        <v>1</v>
      </c>
      <c r="B2" s="6">
        <f>IF(A2&lt;&gt;"",CA!$B$7,"")</f>
        <v>43100</v>
      </c>
      <c r="C2" s="6">
        <f>IF(A2&lt;&gt;"",CA!$B$6,"")</f>
        <v>43100</v>
      </c>
      <c r="D2" s="7">
        <f>IF(C2&lt;&gt;"",MONTH(C2),"")</f>
        <v>12</v>
      </c>
      <c r="F2" s="4" t="str">
        <f>IF(A2&lt;&gt;"",CA!$B$3,"")</f>
        <v>Provision fournisseur/Achat</v>
      </c>
      <c r="G2" s="6" t="str">
        <f>IF(A2&lt;&gt;"",CA!$B$9,"")</f>
        <v>PA_Prov annulation auto</v>
      </c>
      <c r="H2" s="4" t="str">
        <f>IFERROR(VLOOKUP(G2,DONNEES!$C$2:$D$4,2,FALSE),"")</f>
        <v>PA</v>
      </c>
      <c r="I2" s="6" t="str">
        <f>IF(A2&lt;&gt;"",CA!$B$5,"")</f>
        <v>1000_26310</v>
      </c>
      <c r="J2" s="4">
        <f>IFERROR(VLOOKUP(I2,DONNEES!$A$2:$B$4,2,FALSE),"")</f>
        <v>1000</v>
      </c>
      <c r="K2" s="33" t="str">
        <f>IF(A2&lt;&gt;"",CA!$B$8,"")</f>
        <v>EUR</v>
      </c>
      <c r="L2" t="str">
        <f>IF(CA!C14&lt;&gt;"",CA!C14,"")</f>
        <v>50</v>
      </c>
      <c r="M2">
        <f>IF(A2&lt;&gt;"",CA!$B$10,"")</f>
        <v>7071120</v>
      </c>
      <c r="O2">
        <f>IF(A2&lt;&gt;"",ABS(CA!M14+CA!N14),"")</f>
        <v>11400</v>
      </c>
      <c r="P2" t="str">
        <f>IFERROR(IF(A2&lt;&gt;"","V0",""),"")</f>
        <v>V0</v>
      </c>
      <c r="AB2">
        <f>IF(A2&lt;&gt;"",CA!D14,"")</f>
        <v>4001943</v>
      </c>
      <c r="AC2">
        <f>IF(A2&lt;&gt;"",CA!O14,"")</f>
        <v>-30</v>
      </c>
      <c r="AD2" t="str">
        <f>IF(A2&lt;&gt;"",CA!P14,"")</f>
        <v>PC</v>
      </c>
      <c r="AE2">
        <f>IF(A2&lt;&gt;"",CA!K14,"")</f>
        <v>1900</v>
      </c>
      <c r="BA2">
        <f>IF(A2&lt;&gt;"",CA!E14,"")</f>
        <v>1088260</v>
      </c>
      <c r="BB2" t="str">
        <f>IF(A2&lt;&gt;"",CA!F14,"")</f>
        <v>PU</v>
      </c>
      <c r="CK2">
        <f>IF(A2&lt;&gt;"",CA!H14,"")</f>
        <v>1920</v>
      </c>
      <c r="CL2" t="str">
        <f>IF(A2&lt;&gt;"",CA!I14,"")</f>
        <v>F4</v>
      </c>
      <c r="CM2">
        <f>IF(A2&lt;&gt;"",CA!L14,"")</f>
        <v>1</v>
      </c>
      <c r="CN2" t="str">
        <f>IF(A2&lt;&gt;"",CA!G14,"")</f>
        <v>04</v>
      </c>
      <c r="CO2" t="str">
        <f>IF(A2&lt;&gt;"",CA!J14,"")</f>
        <v>FR</v>
      </c>
    </row>
    <row r="3" spans="1:93" x14ac:dyDescent="0.25">
      <c r="A3" s="4" t="str">
        <f>IF(CA!A15&lt;&gt;0,CA!A15,"")</f>
        <v>1</v>
      </c>
      <c r="B3" s="6">
        <f>IF(A3&lt;&gt;"",CA!$B$7,"")</f>
        <v>43100</v>
      </c>
      <c r="C3" s="6">
        <f>IF(A3&lt;&gt;"",CA!$B$6,"")</f>
        <v>43100</v>
      </c>
      <c r="D3" s="7">
        <f t="shared" ref="D3:D66" si="0">IF(C3&lt;&gt;"",MONTH(C3),"")</f>
        <v>12</v>
      </c>
      <c r="F3" s="4" t="str">
        <f>IF(A3&lt;&gt;"",CA!$B$3,"")</f>
        <v>Provision fournisseur/Achat</v>
      </c>
      <c r="G3" s="6" t="str">
        <f>IF(A3&lt;&gt;"",CA!$B$9,"")</f>
        <v>PA_Prov annulation auto</v>
      </c>
      <c r="H3" s="4" t="str">
        <f>IFERROR(VLOOKUP(G3,DONNEES!$C$2:$D$4,2,FALSE),"")</f>
        <v>PA</v>
      </c>
      <c r="I3" s="6" t="str">
        <f>IF(A3&lt;&gt;"",CA!$B$5,"")</f>
        <v>1000_26310</v>
      </c>
      <c r="J3" s="4">
        <f>IFERROR(VLOOKUP(I3,DONNEES!$A$2:$B$4,2,FALSE),"")</f>
        <v>1000</v>
      </c>
      <c r="K3" s="33" t="str">
        <f>IF(A3&lt;&gt;"",CA!$B$8,"")</f>
        <v>EUR</v>
      </c>
      <c r="L3" t="str">
        <f>IF(CA!C15&lt;&gt;"",CA!C15,"")</f>
        <v>50</v>
      </c>
      <c r="M3">
        <f>IF(A3&lt;&gt;"",CA!$B$10,"")</f>
        <v>7071120</v>
      </c>
      <c r="O3">
        <f>IF(A3&lt;&gt;"",ABS(CA!M15+CA!N15),"")</f>
        <v>5100</v>
      </c>
      <c r="P3" t="str">
        <f t="shared" ref="P3:P66" si="1">IFERROR(IF(A3&lt;&gt;"","V0",""),"")</f>
        <v>V0</v>
      </c>
      <c r="AB3">
        <f>IF(A3&lt;&gt;"",CA!D15,"")</f>
        <v>1106920</v>
      </c>
      <c r="AC3">
        <f>IF(A3&lt;&gt;"",CA!O15,"")</f>
        <v>-200</v>
      </c>
      <c r="AD3" t="str">
        <f>IF(A3&lt;&gt;"",CA!P15,"")</f>
        <v>PC</v>
      </c>
      <c r="AE3">
        <f>IF(A3&lt;&gt;"",CA!K15,"")</f>
        <v>1900</v>
      </c>
      <c r="BA3">
        <f>IF(A3&lt;&gt;"",CA!E15,"")</f>
        <v>1088260</v>
      </c>
      <c r="BB3" t="str">
        <f>IF(A3&lt;&gt;"",CA!F15,"")</f>
        <v>PU</v>
      </c>
      <c r="CK3">
        <f>IF(A3&lt;&gt;"",CA!H15,"")</f>
        <v>1920</v>
      </c>
      <c r="CL3" t="str">
        <f>IF(A3&lt;&gt;"",CA!I15,"")</f>
        <v>F4</v>
      </c>
      <c r="CM3">
        <f>IF(A3&lt;&gt;"",CA!L15,"")</f>
        <v>1</v>
      </c>
      <c r="CN3">
        <f>IF(A3&lt;&gt;"",CA!G15,"")</f>
        <v>4</v>
      </c>
      <c r="CO3" t="str">
        <f>IF(A3&lt;&gt;"",CA!J15,"")</f>
        <v>FR</v>
      </c>
    </row>
    <row r="4" spans="1:93" x14ac:dyDescent="0.25">
      <c r="A4" s="4" t="str">
        <f>IF(CA!A16&lt;&gt;0,CA!A16,"")</f>
        <v>1</v>
      </c>
      <c r="B4" s="6">
        <f>IF(A4&lt;&gt;"",CA!$B$7,"")</f>
        <v>43100</v>
      </c>
      <c r="C4" s="6">
        <f>IF(A4&lt;&gt;"",CA!$B$6,"")</f>
        <v>43100</v>
      </c>
      <c r="D4" s="7">
        <f t="shared" si="0"/>
        <v>12</v>
      </c>
      <c r="F4" s="4" t="str">
        <f>IF(A4&lt;&gt;"",CA!$B$3,"")</f>
        <v>Provision fournisseur/Achat</v>
      </c>
      <c r="G4" s="6" t="str">
        <f>IF(A4&lt;&gt;"",CA!$B$9,"")</f>
        <v>PA_Prov annulation auto</v>
      </c>
      <c r="H4" s="4" t="str">
        <f>IFERROR(VLOOKUP(G4,DONNEES!$C$2:$D$4,2,FALSE),"")</f>
        <v>PA</v>
      </c>
      <c r="I4" s="6" t="str">
        <f>IF(A4&lt;&gt;"",CA!$B$5,"")</f>
        <v>1000_26310</v>
      </c>
      <c r="J4" s="4">
        <f>IFERROR(VLOOKUP(I4,DONNEES!$A$2:$B$4,2,FALSE),"")</f>
        <v>1000</v>
      </c>
      <c r="K4" s="33" t="str">
        <f>IF(A4&lt;&gt;"",CA!$B$8,"")</f>
        <v>EUR</v>
      </c>
      <c r="L4" t="str">
        <f>IF(CA!C16&lt;&gt;"",CA!C16,"")</f>
        <v>50</v>
      </c>
      <c r="M4">
        <f>IF(A4&lt;&gt;"",CA!$B$10,"")</f>
        <v>7071120</v>
      </c>
      <c r="O4">
        <f>IF(A4&lt;&gt;"",ABS(CA!M16+CA!N16),"")</f>
        <v>3750</v>
      </c>
      <c r="P4" t="str">
        <f t="shared" si="1"/>
        <v>V0</v>
      </c>
      <c r="AB4">
        <f>IF(A4&lt;&gt;"",CA!D16,"")</f>
        <v>503135</v>
      </c>
      <c r="AC4">
        <f>IF(A4&lt;&gt;"",CA!O16,"")</f>
        <v>-150</v>
      </c>
      <c r="AD4" t="str">
        <f>IF(A4&lt;&gt;"",CA!P16,"")</f>
        <v>PC</v>
      </c>
      <c r="AE4">
        <f>IF(A4&lt;&gt;"",CA!K16,"")</f>
        <v>1900</v>
      </c>
      <c r="BA4">
        <f>IF(A4&lt;&gt;"",CA!E16,"")</f>
        <v>1088260</v>
      </c>
      <c r="BB4" t="str">
        <f>IF(A4&lt;&gt;"",CA!F16,"")</f>
        <v>PU</v>
      </c>
      <c r="CK4">
        <f>IF(A4&lt;&gt;"",CA!H16,"")</f>
        <v>1920</v>
      </c>
      <c r="CL4" t="str">
        <f>IF(A4&lt;&gt;"",CA!I16,"")</f>
        <v>F4</v>
      </c>
      <c r="CM4">
        <f>IF(A4&lt;&gt;"",CA!L16,"")</f>
        <v>1</v>
      </c>
      <c r="CN4">
        <f>IF(A4&lt;&gt;"",CA!G16,"")</f>
        <v>4</v>
      </c>
      <c r="CO4" t="str">
        <f>IF(A4&lt;&gt;"",CA!J16,"")</f>
        <v>FR</v>
      </c>
    </row>
    <row r="5" spans="1:93" x14ac:dyDescent="0.25">
      <c r="A5" s="4" t="str">
        <f>IF(CA!A17&lt;&gt;0,CA!A17,"")</f>
        <v>1</v>
      </c>
      <c r="B5" s="6">
        <f>IF(A5&lt;&gt;"",CA!$B$7,"")</f>
        <v>43100</v>
      </c>
      <c r="C5" s="6">
        <f>IF(A5&lt;&gt;"",CA!$B$6,"")</f>
        <v>43100</v>
      </c>
      <c r="D5" s="7">
        <f t="shared" si="0"/>
        <v>12</v>
      </c>
      <c r="F5" s="4" t="str">
        <f>IF(A5&lt;&gt;"",CA!$B$3,"")</f>
        <v>Provision fournisseur/Achat</v>
      </c>
      <c r="G5" s="6" t="str">
        <f>IF(A5&lt;&gt;"",CA!$B$9,"")</f>
        <v>PA_Prov annulation auto</v>
      </c>
      <c r="H5" s="4" t="str">
        <f>IFERROR(VLOOKUP(G5,DONNEES!$C$2:$D$4,2,FALSE),"")</f>
        <v>PA</v>
      </c>
      <c r="I5" s="6" t="str">
        <f>IF(A5&lt;&gt;"",CA!$B$5,"")</f>
        <v>1000_26310</v>
      </c>
      <c r="J5" s="4">
        <f>IFERROR(VLOOKUP(I5,DONNEES!$A$2:$B$4,2,FALSE),"")</f>
        <v>1000</v>
      </c>
      <c r="K5" s="33" t="str">
        <f>IF(A5&lt;&gt;"",CA!$B$8,"")</f>
        <v>EUR</v>
      </c>
      <c r="L5" t="str">
        <f>IF(CA!C17&lt;&gt;"",CA!C17,"")</f>
        <v>50</v>
      </c>
      <c r="M5">
        <f>IF(A5&lt;&gt;"",CA!$B$10,"")</f>
        <v>7071120</v>
      </c>
      <c r="O5">
        <f>IF(A5&lt;&gt;"",ABS(CA!M17+CA!N17),"")</f>
        <v>34.799999999999997</v>
      </c>
      <c r="P5" t="str">
        <f t="shared" si="1"/>
        <v>V0</v>
      </c>
      <c r="AB5">
        <f>IF(A5&lt;&gt;"",CA!D17,"")</f>
        <v>1107018</v>
      </c>
      <c r="AC5">
        <f>IF(A5&lt;&gt;"",CA!O17,"")</f>
        <v>-5</v>
      </c>
      <c r="AD5" t="str">
        <f>IF(A5&lt;&gt;"",CA!P17,"")</f>
        <v>PC</v>
      </c>
      <c r="AE5">
        <f>IF(A5&lt;&gt;"",CA!K17,"")</f>
        <v>1900</v>
      </c>
      <c r="BA5">
        <f>IF(A5&lt;&gt;"",CA!E17,"")</f>
        <v>1029032</v>
      </c>
      <c r="BB5" t="str">
        <f>IF(A5&lt;&gt;"",CA!F17,"")</f>
        <v>PR</v>
      </c>
      <c r="CK5">
        <f>IF(A5&lt;&gt;"",CA!H17,"")</f>
        <v>1920</v>
      </c>
      <c r="CL5" t="str">
        <f>IF(A5&lt;&gt;"",CA!I17,"")</f>
        <v>F3</v>
      </c>
      <c r="CM5">
        <f>IF(A5&lt;&gt;"",CA!L17,"")</f>
        <v>1</v>
      </c>
      <c r="CN5">
        <f>IF(A5&lt;&gt;"",CA!G17,"")</f>
        <v>9</v>
      </c>
      <c r="CO5" t="str">
        <f>IF(A5&lt;&gt;"",CA!J17,"")</f>
        <v>FR</v>
      </c>
    </row>
    <row r="6" spans="1:93" x14ac:dyDescent="0.25">
      <c r="A6" s="4" t="str">
        <f>IF(CA!A18&lt;&gt;0,CA!A18,"")</f>
        <v>1</v>
      </c>
      <c r="B6" s="6">
        <f>IF(A6&lt;&gt;"",CA!$B$7,"")</f>
        <v>43100</v>
      </c>
      <c r="C6" s="6">
        <f>IF(A6&lt;&gt;"",CA!$B$6,"")</f>
        <v>43100</v>
      </c>
      <c r="D6" s="7">
        <f t="shared" si="0"/>
        <v>12</v>
      </c>
      <c r="F6" s="4" t="str">
        <f>IF(A6&lt;&gt;"",CA!$B$3,"")</f>
        <v>Provision fournisseur/Achat</v>
      </c>
      <c r="G6" s="6" t="str">
        <f>IF(A6&lt;&gt;"",CA!$B$9,"")</f>
        <v>PA_Prov annulation auto</v>
      </c>
      <c r="H6" s="4" t="str">
        <f>IFERROR(VLOOKUP(G6,DONNEES!$C$2:$D$4,2,FALSE),"")</f>
        <v>PA</v>
      </c>
      <c r="I6" s="6" t="str">
        <f>IF(A6&lt;&gt;"",CA!$B$5,"")</f>
        <v>1000_26310</v>
      </c>
      <c r="J6" s="4">
        <f>IFERROR(VLOOKUP(I6,DONNEES!$A$2:$B$4,2,FALSE),"")</f>
        <v>1000</v>
      </c>
      <c r="K6" s="33" t="str">
        <f>IF(A6&lt;&gt;"",CA!$B$8,"")</f>
        <v>EUR</v>
      </c>
      <c r="L6" t="str">
        <f>IF(CA!C18&lt;&gt;"",CA!C18,"")</f>
        <v>40</v>
      </c>
      <c r="M6">
        <f>IF(A6&lt;&gt;"",CA!$B$10,"")</f>
        <v>7071120</v>
      </c>
      <c r="O6">
        <f>IF(A6&lt;&gt;"",ABS(CA!M18+CA!N18),"")</f>
        <v>0</v>
      </c>
      <c r="P6" t="str">
        <f t="shared" si="1"/>
        <v>V0</v>
      </c>
      <c r="AB6">
        <f>IF(A6&lt;&gt;"",CA!D18,"")</f>
        <v>506246</v>
      </c>
      <c r="AC6">
        <f>IF(A6&lt;&gt;"",CA!O18,"")</f>
        <v>1</v>
      </c>
      <c r="AD6" t="str">
        <f>IF(A6&lt;&gt;"",CA!P18,"")</f>
        <v>PC</v>
      </c>
      <c r="AE6">
        <f>IF(A6&lt;&gt;"",CA!K18,"")</f>
        <v>1900</v>
      </c>
      <c r="BA6">
        <f>IF(A6&lt;&gt;"",CA!E18,"")</f>
        <v>1036877</v>
      </c>
      <c r="BB6" t="str">
        <f>IF(A6&lt;&gt;"",CA!F18,"")</f>
        <v>PR</v>
      </c>
      <c r="CK6">
        <f>IF(A6&lt;&gt;"",CA!H18,"")</f>
        <v>1920</v>
      </c>
      <c r="CL6" t="str">
        <f>IF(A6&lt;&gt;"",CA!I18,"")</f>
        <v>F6</v>
      </c>
      <c r="CM6">
        <f>IF(A6&lt;&gt;"",CA!L18,"")</f>
        <v>1</v>
      </c>
      <c r="CN6">
        <f>IF(A6&lt;&gt;"",CA!G18,"")</f>
        <v>10</v>
      </c>
      <c r="CO6" t="str">
        <f>IF(A6&lt;&gt;"",CA!J18,"")</f>
        <v>FR</v>
      </c>
    </row>
    <row r="7" spans="1:93" x14ac:dyDescent="0.25">
      <c r="A7" s="4" t="str">
        <f>IF(CA!A19&lt;&gt;0,CA!A19,"")</f>
        <v>1</v>
      </c>
      <c r="B7" s="6">
        <f>IF(A7&lt;&gt;"",CA!$B$7,"")</f>
        <v>43100</v>
      </c>
      <c r="C7" s="6">
        <f>IF(A7&lt;&gt;"",CA!$B$6,"")</f>
        <v>43100</v>
      </c>
      <c r="D7" s="7">
        <f t="shared" si="0"/>
        <v>12</v>
      </c>
      <c r="F7" s="4" t="str">
        <f>IF(A7&lt;&gt;"",CA!$B$3,"")</f>
        <v>Provision fournisseur/Achat</v>
      </c>
      <c r="G7" s="6" t="str">
        <f>IF(A7&lt;&gt;"",CA!$B$9,"")</f>
        <v>PA_Prov annulation auto</v>
      </c>
      <c r="H7" s="4" t="str">
        <f>IFERROR(VLOOKUP(G7,DONNEES!$C$2:$D$4,2,FALSE),"")</f>
        <v>PA</v>
      </c>
      <c r="I7" s="6" t="str">
        <f>IF(A7&lt;&gt;"",CA!$B$5,"")</f>
        <v>1000_26310</v>
      </c>
      <c r="J7" s="4">
        <f>IFERROR(VLOOKUP(I7,DONNEES!$A$2:$B$4,2,FALSE),"")</f>
        <v>1000</v>
      </c>
      <c r="K7" s="33" t="str">
        <f>IF(A7&lt;&gt;"",CA!$B$8,"")</f>
        <v>EUR</v>
      </c>
      <c r="L7" t="str">
        <f>IF(CA!C19&lt;&gt;"",CA!C19,"")</f>
        <v>40</v>
      </c>
      <c r="M7">
        <f>IF(A7&lt;&gt;"",CA!$B$10,"")</f>
        <v>7071120</v>
      </c>
      <c r="O7">
        <f>IF(A7&lt;&gt;"",ABS(CA!M19+CA!N19),"")</f>
        <v>0</v>
      </c>
      <c r="P7" t="str">
        <f t="shared" si="1"/>
        <v>V0</v>
      </c>
      <c r="AB7">
        <f>IF(A7&lt;&gt;"",CA!D19,"")</f>
        <v>506246</v>
      </c>
      <c r="AC7">
        <f>IF(A7&lt;&gt;"",CA!O19,"")</f>
        <v>1</v>
      </c>
      <c r="AD7" t="str">
        <f>IF(A7&lt;&gt;"",CA!P19,"")</f>
        <v>PC</v>
      </c>
      <c r="AE7">
        <f>IF(A7&lt;&gt;"",CA!K19,"")</f>
        <v>1900</v>
      </c>
      <c r="BA7">
        <f>IF(A7&lt;&gt;"",CA!E19,"")</f>
        <v>1056841</v>
      </c>
      <c r="BB7" t="str">
        <f>IF(A7&lt;&gt;"",CA!F19,"")</f>
        <v>PR</v>
      </c>
      <c r="CK7">
        <f>IF(A7&lt;&gt;"",CA!H19,"")</f>
        <v>1920</v>
      </c>
      <c r="CL7" t="str">
        <f>IF(A7&lt;&gt;"",CA!I19,"")</f>
        <v>F6</v>
      </c>
      <c r="CM7">
        <f>IF(A7&lt;&gt;"",CA!L19,"")</f>
        <v>1</v>
      </c>
      <c r="CN7">
        <f>IF(A7&lt;&gt;"",CA!G19,"")</f>
        <v>10</v>
      </c>
      <c r="CO7" t="str">
        <f>IF(A7&lt;&gt;"",CA!J19,"")</f>
        <v>FR</v>
      </c>
    </row>
    <row r="8" spans="1:93" x14ac:dyDescent="0.25">
      <c r="A8" s="4" t="str">
        <f>IF(CA!A20&lt;&gt;0,CA!A20,"")</f>
        <v>1</v>
      </c>
      <c r="B8" s="6">
        <f>IF(A8&lt;&gt;"",CA!$B$7,"")</f>
        <v>43100</v>
      </c>
      <c r="C8" s="6">
        <f>IF(A8&lt;&gt;"",CA!$B$6,"")</f>
        <v>43100</v>
      </c>
      <c r="D8" s="7">
        <f t="shared" si="0"/>
        <v>12</v>
      </c>
      <c r="F8" s="4" t="str">
        <f>IF(A8&lt;&gt;"",CA!$B$3,"")</f>
        <v>Provision fournisseur/Achat</v>
      </c>
      <c r="G8" s="6" t="str">
        <f>IF(A8&lt;&gt;"",CA!$B$9,"")</f>
        <v>PA_Prov annulation auto</v>
      </c>
      <c r="H8" s="4" t="str">
        <f>IFERROR(VLOOKUP(G8,DONNEES!$C$2:$D$4,2,FALSE),"")</f>
        <v>PA</v>
      </c>
      <c r="I8" s="6" t="str">
        <f>IF(A8&lt;&gt;"",CA!$B$5,"")</f>
        <v>1000_26310</v>
      </c>
      <c r="J8" s="4">
        <f>IFERROR(VLOOKUP(I8,DONNEES!$A$2:$B$4,2,FALSE),"")</f>
        <v>1000</v>
      </c>
      <c r="K8" s="33" t="str">
        <f>IF(A8&lt;&gt;"",CA!$B$8,"")</f>
        <v>EUR</v>
      </c>
      <c r="L8" t="str">
        <f>IF(CA!C20&lt;&gt;"",CA!C20,"")</f>
        <v>40</v>
      </c>
      <c r="M8">
        <f>IF(A8&lt;&gt;"",CA!$B$10,"")</f>
        <v>7071120</v>
      </c>
      <c r="O8">
        <f>IF(A8&lt;&gt;"",ABS(CA!M20+CA!N20),"")</f>
        <v>0</v>
      </c>
      <c r="P8" t="str">
        <f t="shared" si="1"/>
        <v>V0</v>
      </c>
      <c r="AB8">
        <f>IF(A8&lt;&gt;"",CA!D20,"")</f>
        <v>506246</v>
      </c>
      <c r="AC8">
        <f>IF(A8&lt;&gt;"",CA!O20,"")</f>
        <v>1</v>
      </c>
      <c r="AD8" t="str">
        <f>IF(A8&lt;&gt;"",CA!P20,"")</f>
        <v>PC</v>
      </c>
      <c r="AE8">
        <f>IF(A8&lt;&gt;"",CA!K20,"")</f>
        <v>1900</v>
      </c>
      <c r="BA8">
        <f>IF(A8&lt;&gt;"",CA!E20,"")</f>
        <v>1235802</v>
      </c>
      <c r="BB8" t="str">
        <f>IF(A8&lt;&gt;"",CA!F20,"")</f>
        <v>PR</v>
      </c>
      <c r="CK8">
        <f>IF(A8&lt;&gt;"",CA!H20,"")</f>
        <v>1920</v>
      </c>
      <c r="CL8" t="str">
        <f>IF(A8&lt;&gt;"",CA!I20,"")</f>
        <v>F6</v>
      </c>
      <c r="CM8">
        <f>IF(A8&lt;&gt;"",CA!L20,"")</f>
        <v>1</v>
      </c>
      <c r="CN8">
        <f>IF(A8&lt;&gt;"",CA!G20,"")</f>
        <v>10</v>
      </c>
      <c r="CO8" t="str">
        <f>IF(A8&lt;&gt;"",CA!J20,"")</f>
        <v>FR</v>
      </c>
    </row>
    <row r="9" spans="1:93" x14ac:dyDescent="0.25">
      <c r="A9" s="4" t="str">
        <f>IF(CA!A21&lt;&gt;0,CA!A21,"")</f>
        <v>1</v>
      </c>
      <c r="B9" s="6">
        <f>IF(A9&lt;&gt;"",CA!$B$7,"")</f>
        <v>43100</v>
      </c>
      <c r="C9" s="6">
        <f>IF(A9&lt;&gt;"",CA!$B$6,"")</f>
        <v>43100</v>
      </c>
      <c r="D9" s="7">
        <f t="shared" si="0"/>
        <v>12</v>
      </c>
      <c r="F9" s="4" t="str">
        <f>IF(A9&lt;&gt;"",CA!$B$3,"")</f>
        <v>Provision fournisseur/Achat</v>
      </c>
      <c r="G9" s="6" t="str">
        <f>IF(A9&lt;&gt;"",CA!$B$9,"")</f>
        <v>PA_Prov annulation auto</v>
      </c>
      <c r="H9" s="4" t="str">
        <f>IFERROR(VLOOKUP(G9,DONNEES!$C$2:$D$4,2,FALSE),"")</f>
        <v>PA</v>
      </c>
      <c r="I9" s="6" t="str">
        <f>IF(A9&lt;&gt;"",CA!$B$5,"")</f>
        <v>1000_26310</v>
      </c>
      <c r="J9" s="4">
        <f>IFERROR(VLOOKUP(I9,DONNEES!$A$2:$B$4,2,FALSE),"")</f>
        <v>1000</v>
      </c>
      <c r="K9" s="33" t="str">
        <f>IF(A9&lt;&gt;"",CA!$B$8,"")</f>
        <v>EUR</v>
      </c>
      <c r="L9" t="str">
        <f>IF(CA!C21&lt;&gt;"",CA!C21,"")</f>
        <v>40</v>
      </c>
      <c r="M9">
        <f>IF(A9&lt;&gt;"",CA!$B$10,"")</f>
        <v>7071120</v>
      </c>
      <c r="O9">
        <f>IF(A9&lt;&gt;"",ABS(CA!M21+CA!N21),"")</f>
        <v>0</v>
      </c>
      <c r="P9" t="str">
        <f t="shared" si="1"/>
        <v>V0</v>
      </c>
      <c r="AB9">
        <f>IF(A9&lt;&gt;"",CA!D21,"")</f>
        <v>506246</v>
      </c>
      <c r="AC9">
        <f>IF(A9&lt;&gt;"",CA!O21,"")</f>
        <v>2</v>
      </c>
      <c r="AD9" t="str">
        <f>IF(A9&lt;&gt;"",CA!P21,"")</f>
        <v>PC</v>
      </c>
      <c r="AE9">
        <f>IF(A9&lt;&gt;"",CA!K21,"")</f>
        <v>1900</v>
      </c>
      <c r="BA9">
        <f>IF(A9&lt;&gt;"",CA!E21,"")</f>
        <v>1235840</v>
      </c>
      <c r="BB9" t="str">
        <f>IF(A9&lt;&gt;"",CA!F21,"")</f>
        <v>PR</v>
      </c>
      <c r="CK9">
        <f>IF(A9&lt;&gt;"",CA!H21,"")</f>
        <v>1920</v>
      </c>
      <c r="CL9" t="str">
        <f>IF(A9&lt;&gt;"",CA!I21,"")</f>
        <v>F6</v>
      </c>
      <c r="CM9">
        <f>IF(A9&lt;&gt;"",CA!L21,"")</f>
        <v>1</v>
      </c>
      <c r="CN9">
        <f>IF(A9&lt;&gt;"",CA!G21,"")</f>
        <v>10</v>
      </c>
      <c r="CO9" t="str">
        <f>IF(A9&lt;&gt;"",CA!J21,"")</f>
        <v>FR</v>
      </c>
    </row>
    <row r="10" spans="1:93" x14ac:dyDescent="0.25">
      <c r="A10" s="4" t="str">
        <f>IF(CA!A22&lt;&gt;0,CA!A22,"")</f>
        <v>1</v>
      </c>
      <c r="B10" s="6">
        <f>IF(A10&lt;&gt;"",CA!$B$7,"")</f>
        <v>43100</v>
      </c>
      <c r="C10" s="6">
        <f>IF(A10&lt;&gt;"",CA!$B$6,"")</f>
        <v>43100</v>
      </c>
      <c r="D10" s="7">
        <f t="shared" si="0"/>
        <v>12</v>
      </c>
      <c r="F10" s="4" t="str">
        <f>IF(A10&lt;&gt;"",CA!$B$3,"")</f>
        <v>Provision fournisseur/Achat</v>
      </c>
      <c r="G10" s="6" t="str">
        <f>IF(A10&lt;&gt;"",CA!$B$9,"")</f>
        <v>PA_Prov annulation auto</v>
      </c>
      <c r="H10" s="4" t="str">
        <f>IFERROR(VLOOKUP(G10,DONNEES!$C$2:$D$4,2,FALSE),"")</f>
        <v>PA</v>
      </c>
      <c r="I10" s="6" t="str">
        <f>IF(A10&lt;&gt;"",CA!$B$5,"")</f>
        <v>1000_26310</v>
      </c>
      <c r="J10" s="4">
        <f>IFERROR(VLOOKUP(I10,DONNEES!$A$2:$B$4,2,FALSE),"")</f>
        <v>1000</v>
      </c>
      <c r="K10" s="33" t="str">
        <f>IF(A10&lt;&gt;"",CA!$B$8,"")</f>
        <v>EUR</v>
      </c>
      <c r="L10" t="str">
        <f>IF(CA!C22&lt;&gt;"",CA!C22,"")</f>
        <v>40</v>
      </c>
      <c r="M10">
        <f>IF(A10&lt;&gt;"",CA!$B$10,"")</f>
        <v>7071120</v>
      </c>
      <c r="O10">
        <f>IF(A10&lt;&gt;"",ABS(CA!M22+CA!N22),"")</f>
        <v>0</v>
      </c>
      <c r="P10" t="str">
        <f t="shared" si="1"/>
        <v>V0</v>
      </c>
      <c r="AB10">
        <f>IF(A10&lt;&gt;"",CA!D22,"")</f>
        <v>506246</v>
      </c>
      <c r="AC10">
        <f>IF(A10&lt;&gt;"",CA!O22,"")</f>
        <v>2</v>
      </c>
      <c r="AD10" t="str">
        <f>IF(A10&lt;&gt;"",CA!P22,"")</f>
        <v>PC</v>
      </c>
      <c r="AE10">
        <f>IF(A10&lt;&gt;"",CA!K22,"")</f>
        <v>1900</v>
      </c>
      <c r="BA10">
        <f>IF(A10&lt;&gt;"",CA!E22,"")</f>
        <v>1257853</v>
      </c>
      <c r="BB10" t="str">
        <f>IF(A10&lt;&gt;"",CA!F22,"")</f>
        <v>PR</v>
      </c>
      <c r="CK10">
        <f>IF(A10&lt;&gt;"",CA!H22,"")</f>
        <v>1920</v>
      </c>
      <c r="CL10" t="str">
        <f>IF(A10&lt;&gt;"",CA!I22,"")</f>
        <v>F6</v>
      </c>
      <c r="CM10">
        <f>IF(A10&lt;&gt;"",CA!L22,"")</f>
        <v>1</v>
      </c>
      <c r="CN10">
        <f>IF(A10&lt;&gt;"",CA!G22,"")</f>
        <v>10</v>
      </c>
      <c r="CO10" t="str">
        <f>IF(A10&lt;&gt;"",CA!J22,"")</f>
        <v>FR</v>
      </c>
    </row>
    <row r="11" spans="1:93" x14ac:dyDescent="0.25">
      <c r="A11" s="4" t="str">
        <f>IF(CA!A23&lt;&gt;0,CA!A23,"")</f>
        <v>1</v>
      </c>
      <c r="B11" s="6">
        <f>IF(A11&lt;&gt;"",CA!$B$7,"")</f>
        <v>43100</v>
      </c>
      <c r="C11" s="6">
        <f>IF(A11&lt;&gt;"",CA!$B$6,"")</f>
        <v>43100</v>
      </c>
      <c r="D11" s="7">
        <f t="shared" si="0"/>
        <v>12</v>
      </c>
      <c r="F11" s="4" t="str">
        <f>IF(A11&lt;&gt;"",CA!$B$3,"")</f>
        <v>Provision fournisseur/Achat</v>
      </c>
      <c r="G11" s="6" t="str">
        <f>IF(A11&lt;&gt;"",CA!$B$9,"")</f>
        <v>PA_Prov annulation auto</v>
      </c>
      <c r="H11" s="4" t="str">
        <f>IFERROR(VLOOKUP(G11,DONNEES!$C$2:$D$4,2,FALSE),"")</f>
        <v>PA</v>
      </c>
      <c r="I11" s="6" t="str">
        <f>IF(A11&lt;&gt;"",CA!$B$5,"")</f>
        <v>1000_26310</v>
      </c>
      <c r="J11" s="4">
        <f>IFERROR(VLOOKUP(I11,DONNEES!$A$2:$B$4,2,FALSE),"")</f>
        <v>1000</v>
      </c>
      <c r="K11" s="33" t="str">
        <f>IF(A11&lt;&gt;"",CA!$B$8,"")</f>
        <v>EUR</v>
      </c>
      <c r="L11" t="str">
        <f>IF(CA!C23&lt;&gt;"",CA!C23,"")</f>
        <v>40</v>
      </c>
      <c r="M11">
        <f>IF(A11&lt;&gt;"",CA!$B$10,"")</f>
        <v>7071120</v>
      </c>
      <c r="O11">
        <f>IF(A11&lt;&gt;"",ABS(CA!M23+CA!N23),"")</f>
        <v>0</v>
      </c>
      <c r="P11" t="str">
        <f t="shared" si="1"/>
        <v>V0</v>
      </c>
      <c r="AB11">
        <f>IF(A11&lt;&gt;"",CA!D23,"")</f>
        <v>506246</v>
      </c>
      <c r="AC11">
        <f>IF(A11&lt;&gt;"",CA!O23,"")</f>
        <v>1</v>
      </c>
      <c r="AD11" t="str">
        <f>IF(A11&lt;&gt;"",CA!P23,"")</f>
        <v>PC</v>
      </c>
      <c r="AE11">
        <f>IF(A11&lt;&gt;"",CA!K23,"")</f>
        <v>1900</v>
      </c>
      <c r="BA11">
        <f>IF(A11&lt;&gt;"",CA!E23,"")</f>
        <v>1430064</v>
      </c>
      <c r="BB11" t="str">
        <f>IF(A11&lt;&gt;"",CA!F23,"")</f>
        <v>PR</v>
      </c>
      <c r="CK11">
        <f>IF(A11&lt;&gt;"",CA!H23,"")</f>
        <v>1920</v>
      </c>
      <c r="CL11" t="str">
        <f>IF(A11&lt;&gt;"",CA!I23,"")</f>
        <v>F6</v>
      </c>
      <c r="CM11">
        <f>IF(A11&lt;&gt;"",CA!L23,"")</f>
        <v>1</v>
      </c>
      <c r="CN11">
        <f>IF(A11&lt;&gt;"",CA!G23,"")</f>
        <v>10</v>
      </c>
      <c r="CO11" t="str">
        <f>IF(A11&lt;&gt;"",CA!J23,"")</f>
        <v>FR</v>
      </c>
    </row>
    <row r="12" spans="1:93" x14ac:dyDescent="0.25">
      <c r="A12" s="4" t="str">
        <f>IF(CA!A24&lt;&gt;0,CA!A24,"")</f>
        <v>1</v>
      </c>
      <c r="B12" s="6">
        <f>IF(A12&lt;&gt;"",CA!$B$7,"")</f>
        <v>43100</v>
      </c>
      <c r="C12" s="6">
        <f>IF(A12&lt;&gt;"",CA!$B$6,"")</f>
        <v>43100</v>
      </c>
      <c r="D12" s="7">
        <f t="shared" si="0"/>
        <v>12</v>
      </c>
      <c r="F12" s="4" t="str">
        <f>IF(A12&lt;&gt;"",CA!$B$3,"")</f>
        <v>Provision fournisseur/Achat</v>
      </c>
      <c r="G12" s="6" t="str">
        <f>IF(A12&lt;&gt;"",CA!$B$9,"")</f>
        <v>PA_Prov annulation auto</v>
      </c>
      <c r="H12" s="4" t="str">
        <f>IFERROR(VLOOKUP(G12,DONNEES!$C$2:$D$4,2,FALSE),"")</f>
        <v>PA</v>
      </c>
      <c r="I12" s="6" t="str">
        <f>IF(A12&lt;&gt;"",CA!$B$5,"")</f>
        <v>1000_26310</v>
      </c>
      <c r="J12" s="4">
        <f>IFERROR(VLOOKUP(I12,DONNEES!$A$2:$B$4,2,FALSE),"")</f>
        <v>1000</v>
      </c>
      <c r="K12" s="33" t="str">
        <f>IF(A12&lt;&gt;"",CA!$B$8,"")</f>
        <v>EUR</v>
      </c>
      <c r="L12" t="str">
        <f>IF(CA!C24&lt;&gt;"",CA!C24,"")</f>
        <v>40</v>
      </c>
      <c r="M12">
        <f>IF(A12&lt;&gt;"",CA!$B$10,"")</f>
        <v>7071120</v>
      </c>
      <c r="O12">
        <f>IF(A12&lt;&gt;"",ABS(CA!M24+CA!N24),"")</f>
        <v>0</v>
      </c>
      <c r="P12" t="str">
        <f t="shared" si="1"/>
        <v>V0</v>
      </c>
      <c r="AB12">
        <f>IF(A12&lt;&gt;"",CA!D24,"")</f>
        <v>506246</v>
      </c>
      <c r="AC12">
        <f>IF(A12&lt;&gt;"",CA!O24,"")</f>
        <v>2</v>
      </c>
      <c r="AD12" t="str">
        <f>IF(A12&lt;&gt;"",CA!P24,"")</f>
        <v>PC</v>
      </c>
      <c r="AE12">
        <f>IF(A12&lt;&gt;"",CA!K24,"")</f>
        <v>1900</v>
      </c>
      <c r="BA12">
        <f>IF(A12&lt;&gt;"",CA!E24,"")</f>
        <v>1435079</v>
      </c>
      <c r="BB12" t="str">
        <f>IF(A12&lt;&gt;"",CA!F24,"")</f>
        <v>PR</v>
      </c>
      <c r="CK12">
        <f>IF(A12&lt;&gt;"",CA!H24,"")</f>
        <v>1920</v>
      </c>
      <c r="CL12" t="str">
        <f>IF(A12&lt;&gt;"",CA!I24,"")</f>
        <v>F6</v>
      </c>
      <c r="CM12">
        <f>IF(A12&lt;&gt;"",CA!L24,"")</f>
        <v>1</v>
      </c>
      <c r="CN12">
        <f>IF(A12&lt;&gt;"",CA!G24,"")</f>
        <v>10</v>
      </c>
      <c r="CO12" t="str">
        <f>IF(A12&lt;&gt;"",CA!J24,"")</f>
        <v>FR</v>
      </c>
    </row>
    <row r="13" spans="1:93" x14ac:dyDescent="0.25">
      <c r="A13" s="4" t="str">
        <f>IF(CA!A25&lt;&gt;0,CA!A25,"")</f>
        <v>1</v>
      </c>
      <c r="B13" s="6">
        <f>IF(A13&lt;&gt;"",CA!$B$7,"")</f>
        <v>43100</v>
      </c>
      <c r="C13" s="6">
        <f>IF(A13&lt;&gt;"",CA!$B$6,"")</f>
        <v>43100</v>
      </c>
      <c r="D13" s="7">
        <f t="shared" si="0"/>
        <v>12</v>
      </c>
      <c r="F13" s="4" t="str">
        <f>IF(A13&lt;&gt;"",CA!$B$3,"")</f>
        <v>Provision fournisseur/Achat</v>
      </c>
      <c r="G13" s="6" t="str">
        <f>IF(A13&lt;&gt;"",CA!$B$9,"")</f>
        <v>PA_Prov annulation auto</v>
      </c>
      <c r="H13" s="4" t="str">
        <f>IFERROR(VLOOKUP(G13,DONNEES!$C$2:$D$4,2,FALSE),"")</f>
        <v>PA</v>
      </c>
      <c r="I13" s="6" t="str">
        <f>IF(A13&lt;&gt;"",CA!$B$5,"")</f>
        <v>1000_26310</v>
      </c>
      <c r="J13" s="4">
        <f>IFERROR(VLOOKUP(I13,DONNEES!$A$2:$B$4,2,FALSE),"")</f>
        <v>1000</v>
      </c>
      <c r="K13" s="33" t="str">
        <f>IF(A13&lt;&gt;"",CA!$B$8,"")</f>
        <v>EUR</v>
      </c>
      <c r="L13" t="str">
        <f>IF(CA!C25&lt;&gt;"",CA!C25,"")</f>
        <v>40</v>
      </c>
      <c r="M13">
        <f>IF(A13&lt;&gt;"",CA!$B$10,"")</f>
        <v>7071120</v>
      </c>
      <c r="O13">
        <f>IF(A13&lt;&gt;"",ABS(CA!M25+CA!N25),"")</f>
        <v>0</v>
      </c>
      <c r="P13" t="str">
        <f t="shared" si="1"/>
        <v>V0</v>
      </c>
      <c r="AB13">
        <f>IF(A13&lt;&gt;"",CA!D25,"")</f>
        <v>506246</v>
      </c>
      <c r="AC13">
        <f>IF(A13&lt;&gt;"",CA!O25,"")</f>
        <v>2</v>
      </c>
      <c r="AD13" t="str">
        <f>IF(A13&lt;&gt;"",CA!P25,"")</f>
        <v>PC</v>
      </c>
      <c r="AE13">
        <f>IF(A13&lt;&gt;"",CA!K25,"")</f>
        <v>1900</v>
      </c>
      <c r="BA13">
        <f>IF(A13&lt;&gt;"",CA!E25,"")</f>
        <v>1442699</v>
      </c>
      <c r="BB13" t="str">
        <f>IF(A13&lt;&gt;"",CA!F25,"")</f>
        <v>PR</v>
      </c>
      <c r="CK13">
        <f>IF(A13&lt;&gt;"",CA!H25,"")</f>
        <v>1920</v>
      </c>
      <c r="CL13" t="str">
        <f>IF(A13&lt;&gt;"",CA!I25,"")</f>
        <v>F6</v>
      </c>
      <c r="CM13">
        <f>IF(A13&lt;&gt;"",CA!L25,"")</f>
        <v>1</v>
      </c>
      <c r="CN13">
        <f>IF(A13&lt;&gt;"",CA!G25,"")</f>
        <v>10</v>
      </c>
      <c r="CO13" t="str">
        <f>IF(A13&lt;&gt;"",CA!J25,"")</f>
        <v>FR</v>
      </c>
    </row>
    <row r="14" spans="1:93" x14ac:dyDescent="0.25">
      <c r="A14" s="4" t="str">
        <f>IF(CA!A26&lt;&gt;0,CA!A26,"")</f>
        <v>1</v>
      </c>
      <c r="B14" s="6">
        <f>IF(A14&lt;&gt;"",CA!$B$7,"")</f>
        <v>43100</v>
      </c>
      <c r="C14" s="6">
        <f>IF(A14&lt;&gt;"",CA!$B$6,"")</f>
        <v>43100</v>
      </c>
      <c r="D14" s="7">
        <f t="shared" si="0"/>
        <v>12</v>
      </c>
      <c r="F14" s="4" t="str">
        <f>IF(A14&lt;&gt;"",CA!$B$3,"")</f>
        <v>Provision fournisseur/Achat</v>
      </c>
      <c r="G14" s="6" t="str">
        <f>IF(A14&lt;&gt;"",CA!$B$9,"")</f>
        <v>PA_Prov annulation auto</v>
      </c>
      <c r="H14" s="4" t="str">
        <f>IFERROR(VLOOKUP(G14,DONNEES!$C$2:$D$4,2,FALSE),"")</f>
        <v>PA</v>
      </c>
      <c r="I14" s="6" t="str">
        <f>IF(A14&lt;&gt;"",CA!$B$5,"")</f>
        <v>1000_26310</v>
      </c>
      <c r="J14" s="4">
        <f>IFERROR(VLOOKUP(I14,DONNEES!$A$2:$B$4,2,FALSE),"")</f>
        <v>1000</v>
      </c>
      <c r="K14" s="33" t="str">
        <f>IF(A14&lt;&gt;"",CA!$B$8,"")</f>
        <v>EUR</v>
      </c>
      <c r="L14" t="str">
        <f>IF(CA!C26&lt;&gt;"",CA!C26,"")</f>
        <v>40</v>
      </c>
      <c r="M14">
        <f>IF(A14&lt;&gt;"",CA!$B$10,"")</f>
        <v>7071120</v>
      </c>
      <c r="O14">
        <f>IF(A14&lt;&gt;"",ABS(CA!M26+CA!N26),"")</f>
        <v>0</v>
      </c>
      <c r="P14" t="str">
        <f t="shared" si="1"/>
        <v>V0</v>
      </c>
      <c r="AB14">
        <f>IF(A14&lt;&gt;"",CA!D26,"")</f>
        <v>506246</v>
      </c>
      <c r="AC14">
        <f>IF(A14&lt;&gt;"",CA!O26,"")</f>
        <v>2</v>
      </c>
      <c r="AD14" t="str">
        <f>IF(A14&lt;&gt;"",CA!P26,"")</f>
        <v>PC</v>
      </c>
      <c r="AE14">
        <f>IF(A14&lt;&gt;"",CA!K26,"")</f>
        <v>1900</v>
      </c>
      <c r="BA14">
        <f>IF(A14&lt;&gt;"",CA!E26,"")</f>
        <v>1533634</v>
      </c>
      <c r="BB14" t="str">
        <f>IF(A14&lt;&gt;"",CA!F26,"")</f>
        <v>PR</v>
      </c>
      <c r="CK14">
        <f>IF(A14&lt;&gt;"",CA!H26,"")</f>
        <v>1920</v>
      </c>
      <c r="CL14" t="str">
        <f>IF(A14&lt;&gt;"",CA!I26,"")</f>
        <v>F6</v>
      </c>
      <c r="CM14">
        <f>IF(A14&lt;&gt;"",CA!L26,"")</f>
        <v>1</v>
      </c>
      <c r="CN14">
        <f>IF(A14&lt;&gt;"",CA!G26,"")</f>
        <v>10</v>
      </c>
      <c r="CO14" t="str">
        <f>IF(A14&lt;&gt;"",CA!J26,"")</f>
        <v>FR</v>
      </c>
    </row>
    <row r="15" spans="1:93" x14ac:dyDescent="0.25">
      <c r="A15" s="4" t="str">
        <f>IF(CA!A27&lt;&gt;0,CA!A27,"")</f>
        <v>1</v>
      </c>
      <c r="B15" s="6">
        <f>IF(A15&lt;&gt;"",CA!$B$7,"")</f>
        <v>43100</v>
      </c>
      <c r="C15" s="6">
        <f>IF(A15&lt;&gt;"",CA!$B$6,"")</f>
        <v>43100</v>
      </c>
      <c r="D15" s="7">
        <f t="shared" si="0"/>
        <v>12</v>
      </c>
      <c r="F15" s="4" t="str">
        <f>IF(A15&lt;&gt;"",CA!$B$3,"")</f>
        <v>Provision fournisseur/Achat</v>
      </c>
      <c r="G15" s="6" t="str">
        <f>IF(A15&lt;&gt;"",CA!$B$9,"")</f>
        <v>PA_Prov annulation auto</v>
      </c>
      <c r="H15" s="4" t="str">
        <f>IFERROR(VLOOKUP(G15,DONNEES!$C$2:$D$4,2,FALSE),"")</f>
        <v>PA</v>
      </c>
      <c r="I15" s="6" t="str">
        <f>IF(A15&lt;&gt;"",CA!$B$5,"")</f>
        <v>1000_26310</v>
      </c>
      <c r="J15" s="4">
        <f>IFERROR(VLOOKUP(I15,DONNEES!$A$2:$B$4,2,FALSE),"")</f>
        <v>1000</v>
      </c>
      <c r="K15" s="33" t="str">
        <f>IF(A15&lt;&gt;"",CA!$B$8,"")</f>
        <v>EUR</v>
      </c>
      <c r="L15" t="str">
        <f>IF(CA!C27&lt;&gt;"",CA!C27,"")</f>
        <v>40</v>
      </c>
      <c r="M15">
        <f>IF(A15&lt;&gt;"",CA!$B$10,"")</f>
        <v>7071120</v>
      </c>
      <c r="O15">
        <f>IF(A15&lt;&gt;"",ABS(CA!M27+CA!N27),"")</f>
        <v>0</v>
      </c>
      <c r="P15" t="str">
        <f t="shared" si="1"/>
        <v>V0</v>
      </c>
      <c r="AB15">
        <f>IF(A15&lt;&gt;"",CA!D27,"")</f>
        <v>1102481</v>
      </c>
      <c r="AC15">
        <f>IF(A15&lt;&gt;"",CA!O27,"")</f>
        <v>1</v>
      </c>
      <c r="AD15" t="str">
        <f>IF(A15&lt;&gt;"",CA!P27,"")</f>
        <v>PC</v>
      </c>
      <c r="AE15">
        <f>IF(A15&lt;&gt;"",CA!K27,"")</f>
        <v>1900</v>
      </c>
      <c r="BA15">
        <f>IF(A15&lt;&gt;"",CA!E27,"")</f>
        <v>1243778</v>
      </c>
      <c r="BB15" t="str">
        <f>IF(A15&lt;&gt;"",CA!F27,"")</f>
        <v>PR</v>
      </c>
      <c r="CK15">
        <f>IF(A15&lt;&gt;"",CA!H27,"")</f>
        <v>1920</v>
      </c>
      <c r="CL15" t="str">
        <f>IF(A15&lt;&gt;"",CA!I27,"")</f>
        <v>F6</v>
      </c>
      <c r="CM15">
        <f>IF(A15&lt;&gt;"",CA!L27,"")</f>
        <v>1</v>
      </c>
      <c r="CN15">
        <f>IF(A15&lt;&gt;"",CA!G27,"")</f>
        <v>10</v>
      </c>
      <c r="CO15" t="str">
        <f>IF(A15&lt;&gt;"",CA!J27,"")</f>
        <v>FR</v>
      </c>
    </row>
    <row r="16" spans="1:93" x14ac:dyDescent="0.25">
      <c r="A16" s="4" t="str">
        <f>IF(CA!A28&lt;&gt;0,CA!A28,"")</f>
        <v>1</v>
      </c>
      <c r="B16" s="6">
        <f>IF(A16&lt;&gt;"",CA!$B$7,"")</f>
        <v>43100</v>
      </c>
      <c r="C16" s="6">
        <f>IF(A16&lt;&gt;"",CA!$B$6,"")</f>
        <v>43100</v>
      </c>
      <c r="D16" s="7">
        <f t="shared" si="0"/>
        <v>12</v>
      </c>
      <c r="F16" s="4" t="str">
        <f>IF(A16&lt;&gt;"",CA!$B$3,"")</f>
        <v>Provision fournisseur/Achat</v>
      </c>
      <c r="G16" s="6" t="str">
        <f>IF(A16&lt;&gt;"",CA!$B$9,"")</f>
        <v>PA_Prov annulation auto</v>
      </c>
      <c r="H16" s="4" t="str">
        <f>IFERROR(VLOOKUP(G16,DONNEES!$C$2:$D$4,2,FALSE),"")</f>
        <v>PA</v>
      </c>
      <c r="I16" s="6" t="str">
        <f>IF(A16&lt;&gt;"",CA!$B$5,"")</f>
        <v>1000_26310</v>
      </c>
      <c r="J16" s="4">
        <f>IFERROR(VLOOKUP(I16,DONNEES!$A$2:$B$4,2,FALSE),"")</f>
        <v>1000</v>
      </c>
      <c r="K16" s="33" t="str">
        <f>IF(A16&lt;&gt;"",CA!$B$8,"")</f>
        <v>EUR</v>
      </c>
      <c r="L16" t="str">
        <f>IF(CA!C28&lt;&gt;"",CA!C28,"")</f>
        <v>40</v>
      </c>
      <c r="M16">
        <f>IF(A16&lt;&gt;"",CA!$B$10,"")</f>
        <v>7071120</v>
      </c>
      <c r="O16">
        <f>IF(A16&lt;&gt;"",ABS(CA!M28+CA!N28),"")</f>
        <v>0</v>
      </c>
      <c r="P16" t="str">
        <f t="shared" si="1"/>
        <v>V0</v>
      </c>
      <c r="AB16">
        <f>IF(A16&lt;&gt;"",CA!D28,"")</f>
        <v>1106313</v>
      </c>
      <c r="AC16">
        <f>IF(A16&lt;&gt;"",CA!O28,"")</f>
        <v>1</v>
      </c>
      <c r="AD16" t="str">
        <f>IF(A16&lt;&gt;"",CA!P28,"")</f>
        <v>PC</v>
      </c>
      <c r="AE16">
        <f>IF(A16&lt;&gt;"",CA!K28,"")</f>
        <v>1900</v>
      </c>
      <c r="BA16">
        <f>IF(A16&lt;&gt;"",CA!E28,"")</f>
        <v>1207625</v>
      </c>
      <c r="BB16" t="str">
        <f>IF(A16&lt;&gt;"",CA!F28,"")</f>
        <v>PR</v>
      </c>
      <c r="CK16">
        <f>IF(A16&lt;&gt;"",CA!H28,"")</f>
        <v>1920</v>
      </c>
      <c r="CL16" t="str">
        <f>IF(A16&lt;&gt;"",CA!I28,"")</f>
        <v>F6</v>
      </c>
      <c r="CM16">
        <f>IF(A16&lt;&gt;"",CA!L28,"")</f>
        <v>1</v>
      </c>
      <c r="CN16">
        <f>IF(A16&lt;&gt;"",CA!G28,"")</f>
        <v>10</v>
      </c>
      <c r="CO16" t="str">
        <f>IF(A16&lt;&gt;"",CA!J28,"")</f>
        <v>FR</v>
      </c>
    </row>
    <row r="17" spans="1:93" x14ac:dyDescent="0.25">
      <c r="A17" s="4" t="str">
        <f>IF(CA!A29&lt;&gt;0,CA!A29,"")</f>
        <v>1</v>
      </c>
      <c r="B17" s="6">
        <f>IF(A17&lt;&gt;"",CA!$B$7,"")</f>
        <v>43100</v>
      </c>
      <c r="C17" s="6">
        <f>IF(A17&lt;&gt;"",CA!$B$6,"")</f>
        <v>43100</v>
      </c>
      <c r="D17" s="7">
        <f t="shared" si="0"/>
        <v>12</v>
      </c>
      <c r="F17" s="4" t="str">
        <f>IF(A17&lt;&gt;"",CA!$B$3,"")</f>
        <v>Provision fournisseur/Achat</v>
      </c>
      <c r="G17" s="6" t="str">
        <f>IF(A17&lt;&gt;"",CA!$B$9,"")</f>
        <v>PA_Prov annulation auto</v>
      </c>
      <c r="H17" s="4" t="str">
        <f>IFERROR(VLOOKUP(G17,DONNEES!$C$2:$D$4,2,FALSE),"")</f>
        <v>PA</v>
      </c>
      <c r="I17" s="6" t="str">
        <f>IF(A17&lt;&gt;"",CA!$B$5,"")</f>
        <v>1000_26310</v>
      </c>
      <c r="J17" s="4">
        <f>IFERROR(VLOOKUP(I17,DONNEES!$A$2:$B$4,2,FALSE),"")</f>
        <v>1000</v>
      </c>
      <c r="K17" s="33" t="str">
        <f>IF(A17&lt;&gt;"",CA!$B$8,"")</f>
        <v>EUR</v>
      </c>
      <c r="L17" t="str">
        <f>IF(CA!C29&lt;&gt;"",CA!C29,"")</f>
        <v>40</v>
      </c>
      <c r="M17">
        <f>IF(A17&lt;&gt;"",CA!$B$10,"")</f>
        <v>7071120</v>
      </c>
      <c r="O17">
        <f>IF(A17&lt;&gt;"",ABS(CA!M29+CA!N29),"")</f>
        <v>0</v>
      </c>
      <c r="P17" t="str">
        <f t="shared" si="1"/>
        <v>V0</v>
      </c>
      <c r="AB17">
        <f>IF(A17&lt;&gt;"",CA!D29,"")</f>
        <v>4001711</v>
      </c>
      <c r="AC17">
        <f>IF(A17&lt;&gt;"",CA!O29,"")</f>
        <v>1</v>
      </c>
      <c r="AD17" t="str">
        <f>IF(A17&lt;&gt;"",CA!P29,"")</f>
        <v>PC</v>
      </c>
      <c r="AE17">
        <f>IF(A17&lt;&gt;"",CA!K29,"")</f>
        <v>1900</v>
      </c>
      <c r="BA17">
        <f>IF(A17&lt;&gt;"",CA!E29,"")</f>
        <v>1036877</v>
      </c>
      <c r="BB17" t="str">
        <f>IF(A17&lt;&gt;"",CA!F29,"")</f>
        <v>PR</v>
      </c>
      <c r="CK17">
        <f>IF(A17&lt;&gt;"",CA!H29,"")</f>
        <v>1920</v>
      </c>
      <c r="CL17" t="str">
        <f>IF(A17&lt;&gt;"",CA!I29,"")</f>
        <v>F6</v>
      </c>
      <c r="CM17">
        <f>IF(A17&lt;&gt;"",CA!L29,"")</f>
        <v>1</v>
      </c>
      <c r="CN17">
        <f>IF(A17&lt;&gt;"",CA!G29,"")</f>
        <v>10</v>
      </c>
      <c r="CO17" t="str">
        <f>IF(A17&lt;&gt;"",CA!J29,"")</f>
        <v>FR</v>
      </c>
    </row>
    <row r="18" spans="1:93" x14ac:dyDescent="0.25">
      <c r="A18" s="4" t="str">
        <f>IF(CA!A30&lt;&gt;0,CA!A30,"")</f>
        <v>1</v>
      </c>
      <c r="B18" s="6">
        <f>IF(A18&lt;&gt;"",CA!$B$7,"")</f>
        <v>43100</v>
      </c>
      <c r="C18" s="6">
        <f>IF(A18&lt;&gt;"",CA!$B$6,"")</f>
        <v>43100</v>
      </c>
      <c r="D18" s="7">
        <f t="shared" si="0"/>
        <v>12</v>
      </c>
      <c r="F18" s="4" t="str">
        <f>IF(A18&lt;&gt;"",CA!$B$3,"")</f>
        <v>Provision fournisseur/Achat</v>
      </c>
      <c r="G18" s="6" t="str">
        <f>IF(A18&lt;&gt;"",CA!$B$9,"")</f>
        <v>PA_Prov annulation auto</v>
      </c>
      <c r="H18" s="4" t="str">
        <f>IFERROR(VLOOKUP(G18,DONNEES!$C$2:$D$4,2,FALSE),"")</f>
        <v>PA</v>
      </c>
      <c r="I18" s="6" t="str">
        <f>IF(A18&lt;&gt;"",CA!$B$5,"")</f>
        <v>1000_26310</v>
      </c>
      <c r="J18" s="4">
        <f>IFERROR(VLOOKUP(I18,DONNEES!$A$2:$B$4,2,FALSE),"")</f>
        <v>1000</v>
      </c>
      <c r="K18" s="33" t="str">
        <f>IF(A18&lt;&gt;"",CA!$B$8,"")</f>
        <v>EUR</v>
      </c>
      <c r="L18" t="str">
        <f>IF(CA!C30&lt;&gt;"",CA!C30,"")</f>
        <v>40</v>
      </c>
      <c r="M18">
        <f>IF(A18&lt;&gt;"",CA!$B$10,"")</f>
        <v>7071120</v>
      </c>
      <c r="O18">
        <f>IF(A18&lt;&gt;"",ABS(CA!M30+CA!N30),"")</f>
        <v>0</v>
      </c>
      <c r="P18" t="str">
        <f t="shared" si="1"/>
        <v>V0</v>
      </c>
      <c r="AB18">
        <f>IF(A18&lt;&gt;"",CA!D30,"")</f>
        <v>4001711</v>
      </c>
      <c r="AC18">
        <f>IF(A18&lt;&gt;"",CA!O30,"")</f>
        <v>1</v>
      </c>
      <c r="AD18" t="str">
        <f>IF(A18&lt;&gt;"",CA!P30,"")</f>
        <v>PC</v>
      </c>
      <c r="AE18">
        <f>IF(A18&lt;&gt;"",CA!K30,"")</f>
        <v>1900</v>
      </c>
      <c r="BA18">
        <f>IF(A18&lt;&gt;"",CA!E30,"")</f>
        <v>1056841</v>
      </c>
      <c r="BB18" t="str">
        <f>IF(A18&lt;&gt;"",CA!F30,"")</f>
        <v>PR</v>
      </c>
      <c r="CK18">
        <f>IF(A18&lt;&gt;"",CA!H30,"")</f>
        <v>1920</v>
      </c>
      <c r="CL18" t="str">
        <f>IF(A18&lt;&gt;"",CA!I30,"")</f>
        <v>F6</v>
      </c>
      <c r="CM18">
        <f>IF(A18&lt;&gt;"",CA!L30,"")</f>
        <v>1</v>
      </c>
      <c r="CN18">
        <f>IF(A18&lt;&gt;"",CA!G30,"")</f>
        <v>10</v>
      </c>
      <c r="CO18" t="str">
        <f>IF(A18&lt;&gt;"",CA!J30,"")</f>
        <v>FR</v>
      </c>
    </row>
    <row r="19" spans="1:93" x14ac:dyDescent="0.25">
      <c r="A19" s="4" t="str">
        <f>IF(CA!A31&lt;&gt;0,CA!A31,"")</f>
        <v>1</v>
      </c>
      <c r="B19" s="6">
        <f>IF(A19&lt;&gt;"",CA!$B$7,"")</f>
        <v>43100</v>
      </c>
      <c r="C19" s="6">
        <f>IF(A19&lt;&gt;"",CA!$B$6,"")</f>
        <v>43100</v>
      </c>
      <c r="D19" s="7">
        <f t="shared" si="0"/>
        <v>12</v>
      </c>
      <c r="F19" s="4" t="str">
        <f>IF(A19&lt;&gt;"",CA!$B$3,"")</f>
        <v>Provision fournisseur/Achat</v>
      </c>
      <c r="G19" s="6" t="str">
        <f>IF(A19&lt;&gt;"",CA!$B$9,"")</f>
        <v>PA_Prov annulation auto</v>
      </c>
      <c r="H19" s="4" t="str">
        <f>IFERROR(VLOOKUP(G19,DONNEES!$C$2:$D$4,2,FALSE),"")</f>
        <v>PA</v>
      </c>
      <c r="I19" s="6" t="str">
        <f>IF(A19&lt;&gt;"",CA!$B$5,"")</f>
        <v>1000_26310</v>
      </c>
      <c r="J19" s="4">
        <f>IFERROR(VLOOKUP(I19,DONNEES!$A$2:$B$4,2,FALSE),"")</f>
        <v>1000</v>
      </c>
      <c r="K19" s="33" t="str">
        <f>IF(A19&lt;&gt;"",CA!$B$8,"")</f>
        <v>EUR</v>
      </c>
      <c r="L19" t="str">
        <f>IF(CA!C31&lt;&gt;"",CA!C31,"")</f>
        <v>40</v>
      </c>
      <c r="M19">
        <f>IF(A19&lt;&gt;"",CA!$B$10,"")</f>
        <v>7071120</v>
      </c>
      <c r="O19">
        <f>IF(A19&lt;&gt;"",ABS(CA!M31+CA!N31),"")</f>
        <v>0</v>
      </c>
      <c r="P19" t="str">
        <f t="shared" si="1"/>
        <v>V0</v>
      </c>
      <c r="AB19">
        <f>IF(A19&lt;&gt;"",CA!D31,"")</f>
        <v>4001711</v>
      </c>
      <c r="AC19">
        <f>IF(A19&lt;&gt;"",CA!O31,"")</f>
        <v>1</v>
      </c>
      <c r="AD19" t="str">
        <f>IF(A19&lt;&gt;"",CA!P31,"")</f>
        <v>PC</v>
      </c>
      <c r="AE19">
        <f>IF(A19&lt;&gt;"",CA!K31,"")</f>
        <v>1900</v>
      </c>
      <c r="BA19">
        <f>IF(A19&lt;&gt;"",CA!E31,"")</f>
        <v>1235802</v>
      </c>
      <c r="BB19" t="str">
        <f>IF(A19&lt;&gt;"",CA!F31,"")</f>
        <v>PR</v>
      </c>
      <c r="CK19">
        <f>IF(A19&lt;&gt;"",CA!H31,"")</f>
        <v>1920</v>
      </c>
      <c r="CL19" t="str">
        <f>IF(A19&lt;&gt;"",CA!I31,"")</f>
        <v>F6</v>
      </c>
      <c r="CM19">
        <f>IF(A19&lt;&gt;"",CA!L31,"")</f>
        <v>1</v>
      </c>
      <c r="CN19">
        <f>IF(A19&lt;&gt;"",CA!G31,"")</f>
        <v>10</v>
      </c>
      <c r="CO19" t="str">
        <f>IF(A19&lt;&gt;"",CA!J31,"")</f>
        <v>FR</v>
      </c>
    </row>
    <row r="20" spans="1:93" x14ac:dyDescent="0.25">
      <c r="A20" s="4" t="str">
        <f>IF(CA!A32&lt;&gt;0,CA!A32,"")</f>
        <v>1</v>
      </c>
      <c r="B20" s="6">
        <f>IF(A20&lt;&gt;"",CA!$B$7,"")</f>
        <v>43100</v>
      </c>
      <c r="C20" s="6">
        <f>IF(A20&lt;&gt;"",CA!$B$6,"")</f>
        <v>43100</v>
      </c>
      <c r="D20" s="7">
        <f t="shared" si="0"/>
        <v>12</v>
      </c>
      <c r="F20" s="4" t="str">
        <f>IF(A20&lt;&gt;"",CA!$B$3,"")</f>
        <v>Provision fournisseur/Achat</v>
      </c>
      <c r="G20" s="6" t="str">
        <f>IF(A20&lt;&gt;"",CA!$B$9,"")</f>
        <v>PA_Prov annulation auto</v>
      </c>
      <c r="H20" s="4" t="str">
        <f>IFERROR(VLOOKUP(G20,DONNEES!$C$2:$D$4,2,FALSE),"")</f>
        <v>PA</v>
      </c>
      <c r="I20" s="6" t="str">
        <f>IF(A20&lt;&gt;"",CA!$B$5,"")</f>
        <v>1000_26310</v>
      </c>
      <c r="J20" s="4">
        <f>IFERROR(VLOOKUP(I20,DONNEES!$A$2:$B$4,2,FALSE),"")</f>
        <v>1000</v>
      </c>
      <c r="K20" s="33" t="str">
        <f>IF(A20&lt;&gt;"",CA!$B$8,"")</f>
        <v>EUR</v>
      </c>
      <c r="L20" t="str">
        <f>IF(CA!C32&lt;&gt;"",CA!C32,"")</f>
        <v>40</v>
      </c>
      <c r="M20">
        <f>IF(A20&lt;&gt;"",CA!$B$10,"")</f>
        <v>7071120</v>
      </c>
      <c r="O20">
        <f>IF(A20&lt;&gt;"",ABS(CA!M32+CA!N32),"")</f>
        <v>0</v>
      </c>
      <c r="P20" t="str">
        <f t="shared" si="1"/>
        <v>V0</v>
      </c>
      <c r="AB20">
        <f>IF(A20&lt;&gt;"",CA!D32,"")</f>
        <v>4001711</v>
      </c>
      <c r="AC20">
        <f>IF(A20&lt;&gt;"",CA!O32,"")</f>
        <v>2</v>
      </c>
      <c r="AD20" t="str">
        <f>IF(A20&lt;&gt;"",CA!P32,"")</f>
        <v>PC</v>
      </c>
      <c r="AE20">
        <f>IF(A20&lt;&gt;"",CA!K32,"")</f>
        <v>1900</v>
      </c>
      <c r="BA20">
        <f>IF(A20&lt;&gt;"",CA!E32,"")</f>
        <v>1235840</v>
      </c>
      <c r="BB20" t="str">
        <f>IF(A20&lt;&gt;"",CA!F32,"")</f>
        <v>PR</v>
      </c>
      <c r="CK20">
        <f>IF(A20&lt;&gt;"",CA!H32,"")</f>
        <v>1920</v>
      </c>
      <c r="CL20" t="str">
        <f>IF(A20&lt;&gt;"",CA!I32,"")</f>
        <v>F6</v>
      </c>
      <c r="CM20">
        <f>IF(A20&lt;&gt;"",CA!L32,"")</f>
        <v>1</v>
      </c>
      <c r="CN20">
        <f>IF(A20&lt;&gt;"",CA!G32,"")</f>
        <v>10</v>
      </c>
      <c r="CO20" t="str">
        <f>IF(A20&lt;&gt;"",CA!J32,"")</f>
        <v>FR</v>
      </c>
    </row>
    <row r="21" spans="1:93" x14ac:dyDescent="0.25">
      <c r="A21" s="4" t="str">
        <f>IF(CA!A33&lt;&gt;0,CA!A33,"")</f>
        <v>1</v>
      </c>
      <c r="B21" s="6">
        <f>IF(A21&lt;&gt;"",CA!$B$7,"")</f>
        <v>43100</v>
      </c>
      <c r="C21" s="6">
        <f>IF(A21&lt;&gt;"",CA!$B$6,"")</f>
        <v>43100</v>
      </c>
      <c r="D21" s="7">
        <f t="shared" si="0"/>
        <v>12</v>
      </c>
      <c r="F21" s="4" t="str">
        <f>IF(A21&lt;&gt;"",CA!$B$3,"")</f>
        <v>Provision fournisseur/Achat</v>
      </c>
      <c r="G21" s="6" t="str">
        <f>IF(A21&lt;&gt;"",CA!$B$9,"")</f>
        <v>PA_Prov annulation auto</v>
      </c>
      <c r="H21" s="4" t="str">
        <f>IFERROR(VLOOKUP(G21,DONNEES!$C$2:$D$4,2,FALSE),"")</f>
        <v>PA</v>
      </c>
      <c r="I21" s="6" t="str">
        <f>IF(A21&lt;&gt;"",CA!$B$5,"")</f>
        <v>1000_26310</v>
      </c>
      <c r="J21" s="4">
        <f>IFERROR(VLOOKUP(I21,DONNEES!$A$2:$B$4,2,FALSE),"")</f>
        <v>1000</v>
      </c>
      <c r="K21" s="33" t="str">
        <f>IF(A21&lt;&gt;"",CA!$B$8,"")</f>
        <v>EUR</v>
      </c>
      <c r="L21" t="str">
        <f>IF(CA!C33&lt;&gt;"",CA!C33,"")</f>
        <v>40</v>
      </c>
      <c r="M21">
        <f>IF(A21&lt;&gt;"",CA!$B$10,"")</f>
        <v>7071120</v>
      </c>
      <c r="O21">
        <f>IF(A21&lt;&gt;"",ABS(CA!M33+CA!N33),"")</f>
        <v>0</v>
      </c>
      <c r="P21" t="str">
        <f t="shared" si="1"/>
        <v>V0</v>
      </c>
      <c r="AB21">
        <f>IF(A21&lt;&gt;"",CA!D33,"")</f>
        <v>4001711</v>
      </c>
      <c r="AC21">
        <f>IF(A21&lt;&gt;"",CA!O33,"")</f>
        <v>2</v>
      </c>
      <c r="AD21" t="str">
        <f>IF(A21&lt;&gt;"",CA!P33,"")</f>
        <v>PC</v>
      </c>
      <c r="AE21">
        <f>IF(A21&lt;&gt;"",CA!K33,"")</f>
        <v>1900</v>
      </c>
      <c r="BA21">
        <f>IF(A21&lt;&gt;"",CA!E33,"")</f>
        <v>1257853</v>
      </c>
      <c r="BB21" t="str">
        <f>IF(A21&lt;&gt;"",CA!F33,"")</f>
        <v>PR</v>
      </c>
      <c r="CK21">
        <f>IF(A21&lt;&gt;"",CA!H33,"")</f>
        <v>1920</v>
      </c>
      <c r="CL21" t="str">
        <f>IF(A21&lt;&gt;"",CA!I33,"")</f>
        <v>F6</v>
      </c>
      <c r="CM21">
        <f>IF(A21&lt;&gt;"",CA!L33,"")</f>
        <v>1</v>
      </c>
      <c r="CN21">
        <f>IF(A21&lt;&gt;"",CA!G33,"")</f>
        <v>10</v>
      </c>
      <c r="CO21" t="str">
        <f>IF(A21&lt;&gt;"",CA!J33,"")</f>
        <v>FR</v>
      </c>
    </row>
    <row r="22" spans="1:93" x14ac:dyDescent="0.25">
      <c r="A22" s="4" t="str">
        <f>IF(CA!A34&lt;&gt;0,CA!A34,"")</f>
        <v>1</v>
      </c>
      <c r="B22" s="6">
        <f>IF(A22&lt;&gt;"",CA!$B$7,"")</f>
        <v>43100</v>
      </c>
      <c r="C22" s="6">
        <f>IF(A22&lt;&gt;"",CA!$B$6,"")</f>
        <v>43100</v>
      </c>
      <c r="D22" s="7">
        <f t="shared" si="0"/>
        <v>12</v>
      </c>
      <c r="F22" s="4" t="str">
        <f>IF(A22&lt;&gt;"",CA!$B$3,"")</f>
        <v>Provision fournisseur/Achat</v>
      </c>
      <c r="G22" s="6" t="str">
        <f>IF(A22&lt;&gt;"",CA!$B$9,"")</f>
        <v>PA_Prov annulation auto</v>
      </c>
      <c r="H22" s="4" t="str">
        <f>IFERROR(VLOOKUP(G22,DONNEES!$C$2:$D$4,2,FALSE),"")</f>
        <v>PA</v>
      </c>
      <c r="I22" s="6" t="str">
        <f>IF(A22&lt;&gt;"",CA!$B$5,"")</f>
        <v>1000_26310</v>
      </c>
      <c r="J22" s="4">
        <f>IFERROR(VLOOKUP(I22,DONNEES!$A$2:$B$4,2,FALSE),"")</f>
        <v>1000</v>
      </c>
      <c r="K22" s="33" t="str">
        <f>IF(A22&lt;&gt;"",CA!$B$8,"")</f>
        <v>EUR</v>
      </c>
      <c r="L22" t="str">
        <f>IF(CA!C34&lt;&gt;"",CA!C34,"")</f>
        <v>40</v>
      </c>
      <c r="M22">
        <f>IF(A22&lt;&gt;"",CA!$B$10,"")</f>
        <v>7071120</v>
      </c>
      <c r="O22">
        <f>IF(A22&lt;&gt;"",ABS(CA!M34+CA!N34),"")</f>
        <v>0</v>
      </c>
      <c r="P22" t="str">
        <f t="shared" si="1"/>
        <v>V0</v>
      </c>
      <c r="AB22">
        <f>IF(A22&lt;&gt;"",CA!D34,"")</f>
        <v>4001711</v>
      </c>
      <c r="AC22">
        <f>IF(A22&lt;&gt;"",CA!O34,"")</f>
        <v>1</v>
      </c>
      <c r="AD22" t="str">
        <f>IF(A22&lt;&gt;"",CA!P34,"")</f>
        <v>PC</v>
      </c>
      <c r="AE22">
        <f>IF(A22&lt;&gt;"",CA!K34,"")</f>
        <v>1900</v>
      </c>
      <c r="BA22">
        <f>IF(A22&lt;&gt;"",CA!E34,"")</f>
        <v>1430064</v>
      </c>
      <c r="BB22" t="str">
        <f>IF(A22&lt;&gt;"",CA!F34,"")</f>
        <v>PR</v>
      </c>
      <c r="CK22">
        <f>IF(A22&lt;&gt;"",CA!H34,"")</f>
        <v>1920</v>
      </c>
      <c r="CL22" t="str">
        <f>IF(A22&lt;&gt;"",CA!I34,"")</f>
        <v>F6</v>
      </c>
      <c r="CM22">
        <f>IF(A22&lt;&gt;"",CA!L34,"")</f>
        <v>1</v>
      </c>
      <c r="CN22">
        <f>IF(A22&lt;&gt;"",CA!G34,"")</f>
        <v>10</v>
      </c>
      <c r="CO22" t="str">
        <f>IF(A22&lt;&gt;"",CA!J34,"")</f>
        <v>FR</v>
      </c>
    </row>
    <row r="23" spans="1:93" x14ac:dyDescent="0.25">
      <c r="A23" s="4" t="str">
        <f>IF(CA!A35&lt;&gt;0,CA!A35,"")</f>
        <v>1</v>
      </c>
      <c r="B23" s="6">
        <f>IF(A23&lt;&gt;"",CA!$B$7,"")</f>
        <v>43100</v>
      </c>
      <c r="C23" s="6">
        <f>IF(A23&lt;&gt;"",CA!$B$6,"")</f>
        <v>43100</v>
      </c>
      <c r="D23" s="7">
        <f t="shared" si="0"/>
        <v>12</v>
      </c>
      <c r="F23" s="4" t="str">
        <f>IF(A23&lt;&gt;"",CA!$B$3,"")</f>
        <v>Provision fournisseur/Achat</v>
      </c>
      <c r="G23" s="6" t="str">
        <f>IF(A23&lt;&gt;"",CA!$B$9,"")</f>
        <v>PA_Prov annulation auto</v>
      </c>
      <c r="H23" s="4" t="str">
        <f>IFERROR(VLOOKUP(G23,DONNEES!$C$2:$D$4,2,FALSE),"")</f>
        <v>PA</v>
      </c>
      <c r="I23" s="6" t="str">
        <f>IF(A23&lt;&gt;"",CA!$B$5,"")</f>
        <v>1000_26310</v>
      </c>
      <c r="J23" s="4">
        <f>IFERROR(VLOOKUP(I23,DONNEES!$A$2:$B$4,2,FALSE),"")</f>
        <v>1000</v>
      </c>
      <c r="K23" s="33" t="str">
        <f>IF(A23&lt;&gt;"",CA!$B$8,"")</f>
        <v>EUR</v>
      </c>
      <c r="L23" t="str">
        <f>IF(CA!C35&lt;&gt;"",CA!C35,"")</f>
        <v>40</v>
      </c>
      <c r="M23">
        <f>IF(A23&lt;&gt;"",CA!$B$10,"")</f>
        <v>7071120</v>
      </c>
      <c r="O23">
        <f>IF(A23&lt;&gt;"",ABS(CA!M35+CA!N35),"")</f>
        <v>0</v>
      </c>
      <c r="P23" t="str">
        <f t="shared" si="1"/>
        <v>V0</v>
      </c>
      <c r="AB23">
        <f>IF(A23&lt;&gt;"",CA!D35,"")</f>
        <v>4001711</v>
      </c>
      <c r="AC23">
        <f>IF(A23&lt;&gt;"",CA!O35,"")</f>
        <v>2</v>
      </c>
      <c r="AD23" t="str">
        <f>IF(A23&lt;&gt;"",CA!P35,"")</f>
        <v>PC</v>
      </c>
      <c r="AE23">
        <f>IF(A23&lt;&gt;"",CA!K35,"")</f>
        <v>1900</v>
      </c>
      <c r="BA23">
        <f>IF(A23&lt;&gt;"",CA!E35,"")</f>
        <v>1435079</v>
      </c>
      <c r="BB23" t="str">
        <f>IF(A23&lt;&gt;"",CA!F35,"")</f>
        <v>PR</v>
      </c>
      <c r="CK23">
        <f>IF(A23&lt;&gt;"",CA!H35,"")</f>
        <v>1920</v>
      </c>
      <c r="CL23" t="str">
        <f>IF(A23&lt;&gt;"",CA!I35,"")</f>
        <v>F6</v>
      </c>
      <c r="CM23">
        <f>IF(A23&lt;&gt;"",CA!L35,"")</f>
        <v>1</v>
      </c>
      <c r="CN23">
        <f>IF(A23&lt;&gt;"",CA!G35,"")</f>
        <v>10</v>
      </c>
      <c r="CO23" t="str">
        <f>IF(A23&lt;&gt;"",CA!J35,"")</f>
        <v>FR</v>
      </c>
    </row>
    <row r="24" spans="1:93" x14ac:dyDescent="0.25">
      <c r="A24" s="4" t="str">
        <f>IF(CA!A36&lt;&gt;0,CA!A36,"")</f>
        <v>1</v>
      </c>
      <c r="B24" s="6">
        <f>IF(A24&lt;&gt;"",CA!$B$7,"")</f>
        <v>43100</v>
      </c>
      <c r="C24" s="6">
        <f>IF(A24&lt;&gt;"",CA!$B$6,"")</f>
        <v>43100</v>
      </c>
      <c r="D24" s="7">
        <f t="shared" si="0"/>
        <v>12</v>
      </c>
      <c r="F24" s="4" t="str">
        <f>IF(A24&lt;&gt;"",CA!$B$3,"")</f>
        <v>Provision fournisseur/Achat</v>
      </c>
      <c r="G24" s="6" t="str">
        <f>IF(A24&lt;&gt;"",CA!$B$9,"")</f>
        <v>PA_Prov annulation auto</v>
      </c>
      <c r="H24" s="4" t="str">
        <f>IFERROR(VLOOKUP(G24,DONNEES!$C$2:$D$4,2,FALSE),"")</f>
        <v>PA</v>
      </c>
      <c r="I24" s="6" t="str">
        <f>IF(A24&lt;&gt;"",CA!$B$5,"")</f>
        <v>1000_26310</v>
      </c>
      <c r="J24" s="4">
        <f>IFERROR(VLOOKUP(I24,DONNEES!$A$2:$B$4,2,FALSE),"")</f>
        <v>1000</v>
      </c>
      <c r="K24" s="33" t="str">
        <f>IF(A24&lt;&gt;"",CA!$B$8,"")</f>
        <v>EUR</v>
      </c>
      <c r="L24" t="str">
        <f>IF(CA!C36&lt;&gt;"",CA!C36,"")</f>
        <v>40</v>
      </c>
      <c r="M24">
        <f>IF(A24&lt;&gt;"",CA!$B$10,"")</f>
        <v>7071120</v>
      </c>
      <c r="O24">
        <f>IF(A24&lt;&gt;"",ABS(CA!M36+CA!N36),"")</f>
        <v>0</v>
      </c>
      <c r="P24" t="str">
        <f t="shared" si="1"/>
        <v>V0</v>
      </c>
      <c r="AB24">
        <f>IF(A24&lt;&gt;"",CA!D36,"")</f>
        <v>4001711</v>
      </c>
      <c r="AC24">
        <f>IF(A24&lt;&gt;"",CA!O36,"")</f>
        <v>2</v>
      </c>
      <c r="AD24" t="str">
        <f>IF(A24&lt;&gt;"",CA!P36,"")</f>
        <v>PC</v>
      </c>
      <c r="AE24">
        <f>IF(A24&lt;&gt;"",CA!K36,"")</f>
        <v>1900</v>
      </c>
      <c r="BA24">
        <f>IF(A24&lt;&gt;"",CA!E36,"")</f>
        <v>1442699</v>
      </c>
      <c r="BB24" t="str">
        <f>IF(A24&lt;&gt;"",CA!F36,"")</f>
        <v>PR</v>
      </c>
      <c r="CK24">
        <f>IF(A24&lt;&gt;"",CA!H36,"")</f>
        <v>1920</v>
      </c>
      <c r="CL24" t="str">
        <f>IF(A24&lt;&gt;"",CA!I36,"")</f>
        <v>F6</v>
      </c>
      <c r="CM24">
        <f>IF(A24&lt;&gt;"",CA!L36,"")</f>
        <v>1</v>
      </c>
      <c r="CN24">
        <f>IF(A24&lt;&gt;"",CA!G36,"")</f>
        <v>10</v>
      </c>
      <c r="CO24" t="str">
        <f>IF(A24&lt;&gt;"",CA!J36,"")</f>
        <v>FR</v>
      </c>
    </row>
    <row r="25" spans="1:93" x14ac:dyDescent="0.25">
      <c r="A25" s="4" t="str">
        <f>IF(CA!A37&lt;&gt;0,CA!A37,"")</f>
        <v>1</v>
      </c>
      <c r="B25" s="6">
        <f>IF(A25&lt;&gt;"",CA!$B$7,"")</f>
        <v>43100</v>
      </c>
      <c r="C25" s="6">
        <f>IF(A25&lt;&gt;"",CA!$B$6,"")</f>
        <v>43100</v>
      </c>
      <c r="D25" s="7">
        <f t="shared" si="0"/>
        <v>12</v>
      </c>
      <c r="F25" s="4" t="str">
        <f>IF(A25&lt;&gt;"",CA!$B$3,"")</f>
        <v>Provision fournisseur/Achat</v>
      </c>
      <c r="G25" s="6" t="str">
        <f>IF(A25&lt;&gt;"",CA!$B$9,"")</f>
        <v>PA_Prov annulation auto</v>
      </c>
      <c r="H25" s="4" t="str">
        <f>IFERROR(VLOOKUP(G25,DONNEES!$C$2:$D$4,2,FALSE),"")</f>
        <v>PA</v>
      </c>
      <c r="I25" s="6" t="str">
        <f>IF(A25&lt;&gt;"",CA!$B$5,"")</f>
        <v>1000_26310</v>
      </c>
      <c r="J25" s="4">
        <f>IFERROR(VLOOKUP(I25,DONNEES!$A$2:$B$4,2,FALSE),"")</f>
        <v>1000</v>
      </c>
      <c r="K25" s="33" t="str">
        <f>IF(A25&lt;&gt;"",CA!$B$8,"")</f>
        <v>EUR</v>
      </c>
      <c r="L25" t="str">
        <f>IF(CA!C37&lt;&gt;"",CA!C37,"")</f>
        <v>40</v>
      </c>
      <c r="M25">
        <f>IF(A25&lt;&gt;"",CA!$B$10,"")</f>
        <v>7071120</v>
      </c>
      <c r="O25">
        <f>IF(A25&lt;&gt;"",ABS(CA!M37+CA!N37),"")</f>
        <v>0</v>
      </c>
      <c r="P25" t="str">
        <f t="shared" si="1"/>
        <v>V0</v>
      </c>
      <c r="AB25">
        <f>IF(A25&lt;&gt;"",CA!D37,"")</f>
        <v>4001711</v>
      </c>
      <c r="AC25">
        <f>IF(A25&lt;&gt;"",CA!O37,"")</f>
        <v>2</v>
      </c>
      <c r="AD25" t="str">
        <f>IF(A25&lt;&gt;"",CA!P37,"")</f>
        <v>PC</v>
      </c>
      <c r="AE25">
        <f>IF(A25&lt;&gt;"",CA!K37,"")</f>
        <v>1900</v>
      </c>
      <c r="BA25">
        <f>IF(A25&lt;&gt;"",CA!E37,"")</f>
        <v>1533634</v>
      </c>
      <c r="BB25" t="str">
        <f>IF(A25&lt;&gt;"",CA!F37,"")</f>
        <v>PR</v>
      </c>
      <c r="CK25">
        <f>IF(A25&lt;&gt;"",CA!H37,"")</f>
        <v>1920</v>
      </c>
      <c r="CL25" t="str">
        <f>IF(A25&lt;&gt;"",CA!I37,"")</f>
        <v>F6</v>
      </c>
      <c r="CM25">
        <f>IF(A25&lt;&gt;"",CA!L37,"")</f>
        <v>1</v>
      </c>
      <c r="CN25">
        <f>IF(A25&lt;&gt;"",CA!G37,"")</f>
        <v>10</v>
      </c>
      <c r="CO25" t="str">
        <f>IF(A25&lt;&gt;"",CA!J37,"")</f>
        <v>FR</v>
      </c>
    </row>
    <row r="26" spans="1:93" x14ac:dyDescent="0.25">
      <c r="A26" s="4" t="str">
        <f>IF(CA!A38&lt;&gt;0,CA!A38,"")</f>
        <v>1</v>
      </c>
      <c r="B26" s="6">
        <f>IF(A26&lt;&gt;"",CA!$B$7,"")</f>
        <v>43100</v>
      </c>
      <c r="C26" s="6">
        <f>IF(A26&lt;&gt;"",CA!$B$6,"")</f>
        <v>43100</v>
      </c>
      <c r="D26" s="7">
        <f t="shared" si="0"/>
        <v>12</v>
      </c>
      <c r="F26" s="4" t="str">
        <f>IF(A26&lt;&gt;"",CA!$B$3,"")</f>
        <v>Provision fournisseur/Achat</v>
      </c>
      <c r="G26" s="6" t="str">
        <f>IF(A26&lt;&gt;"",CA!$B$9,"")</f>
        <v>PA_Prov annulation auto</v>
      </c>
      <c r="H26" s="4" t="str">
        <f>IFERROR(VLOOKUP(G26,DONNEES!$C$2:$D$4,2,FALSE),"")</f>
        <v>PA</v>
      </c>
      <c r="I26" s="6" t="str">
        <f>IF(A26&lt;&gt;"",CA!$B$5,"")</f>
        <v>1000_26310</v>
      </c>
      <c r="J26" s="4">
        <f>IFERROR(VLOOKUP(I26,DONNEES!$A$2:$B$4,2,FALSE),"")</f>
        <v>1000</v>
      </c>
      <c r="K26" s="33" t="str">
        <f>IF(A26&lt;&gt;"",CA!$B$8,"")</f>
        <v>EUR</v>
      </c>
      <c r="L26" t="str">
        <f>IF(CA!C38&lt;&gt;"",CA!C38,"")</f>
        <v>40</v>
      </c>
      <c r="M26">
        <f>IF(A26&lt;&gt;"",CA!$B$10,"")</f>
        <v>7071120</v>
      </c>
      <c r="O26">
        <f>IF(A26&lt;&gt;"",ABS(CA!M38+CA!N38),"")</f>
        <v>0</v>
      </c>
      <c r="P26" t="str">
        <f t="shared" si="1"/>
        <v>V0</v>
      </c>
      <c r="AB26">
        <f>IF(A26&lt;&gt;"",CA!D38,"")</f>
        <v>4002673</v>
      </c>
      <c r="AC26">
        <f>IF(A26&lt;&gt;"",CA!O38,"")</f>
        <v>1</v>
      </c>
      <c r="AD26" t="str">
        <f>IF(A26&lt;&gt;"",CA!P38,"")</f>
        <v>PC</v>
      </c>
      <c r="AE26">
        <f>IF(A26&lt;&gt;"",CA!K38,"")</f>
        <v>1900</v>
      </c>
      <c r="BA26">
        <f>IF(A26&lt;&gt;"",CA!E38,"")</f>
        <v>1036877</v>
      </c>
      <c r="BB26" t="str">
        <f>IF(A26&lt;&gt;"",CA!F38,"")</f>
        <v>PR</v>
      </c>
      <c r="CK26">
        <f>IF(A26&lt;&gt;"",CA!H38,"")</f>
        <v>1920</v>
      </c>
      <c r="CL26" t="str">
        <f>IF(A26&lt;&gt;"",CA!I38,"")</f>
        <v>F6</v>
      </c>
      <c r="CM26">
        <f>IF(A26&lt;&gt;"",CA!L38,"")</f>
        <v>1</v>
      </c>
      <c r="CN26">
        <f>IF(A26&lt;&gt;"",CA!G38,"")</f>
        <v>10</v>
      </c>
      <c r="CO26" t="str">
        <f>IF(A26&lt;&gt;"",CA!J38,"")</f>
        <v>FR</v>
      </c>
    </row>
    <row r="27" spans="1:93" x14ac:dyDescent="0.25">
      <c r="A27" s="4" t="str">
        <f>IF(CA!A39&lt;&gt;0,CA!A39,"")</f>
        <v>1</v>
      </c>
      <c r="B27" s="6">
        <f>IF(A27&lt;&gt;"",CA!$B$7,"")</f>
        <v>43100</v>
      </c>
      <c r="C27" s="6">
        <f>IF(A27&lt;&gt;"",CA!$B$6,"")</f>
        <v>43100</v>
      </c>
      <c r="D27" s="7">
        <f t="shared" si="0"/>
        <v>12</v>
      </c>
      <c r="F27" s="4" t="str">
        <f>IF(A27&lt;&gt;"",CA!$B$3,"")</f>
        <v>Provision fournisseur/Achat</v>
      </c>
      <c r="G27" s="6" t="str">
        <f>IF(A27&lt;&gt;"",CA!$B$9,"")</f>
        <v>PA_Prov annulation auto</v>
      </c>
      <c r="H27" s="4" t="str">
        <f>IFERROR(VLOOKUP(G27,DONNEES!$C$2:$D$4,2,FALSE),"")</f>
        <v>PA</v>
      </c>
      <c r="I27" s="6" t="str">
        <f>IF(A27&lt;&gt;"",CA!$B$5,"")</f>
        <v>1000_26310</v>
      </c>
      <c r="J27" s="4">
        <f>IFERROR(VLOOKUP(I27,DONNEES!$A$2:$B$4,2,FALSE),"")</f>
        <v>1000</v>
      </c>
      <c r="K27" s="33" t="str">
        <f>IF(A27&lt;&gt;"",CA!$B$8,"")</f>
        <v>EUR</v>
      </c>
      <c r="L27" t="str">
        <f>IF(CA!C39&lt;&gt;"",CA!C39,"")</f>
        <v>40</v>
      </c>
      <c r="M27">
        <f>IF(A27&lt;&gt;"",CA!$B$10,"")</f>
        <v>7071120</v>
      </c>
      <c r="O27">
        <f>IF(A27&lt;&gt;"",ABS(CA!M39+CA!N39),"")</f>
        <v>0</v>
      </c>
      <c r="P27" t="str">
        <f t="shared" si="1"/>
        <v>V0</v>
      </c>
      <c r="AB27">
        <f>IF(A27&lt;&gt;"",CA!D39,"")</f>
        <v>4002673</v>
      </c>
      <c r="AC27">
        <f>IF(A27&lt;&gt;"",CA!O39,"")</f>
        <v>1</v>
      </c>
      <c r="AD27" t="str">
        <f>IF(A27&lt;&gt;"",CA!P39,"")</f>
        <v>PC</v>
      </c>
      <c r="AE27">
        <f>IF(A27&lt;&gt;"",CA!K39,"")</f>
        <v>1900</v>
      </c>
      <c r="BA27">
        <f>IF(A27&lt;&gt;"",CA!E39,"")</f>
        <v>1056841</v>
      </c>
      <c r="BB27" t="str">
        <f>IF(A27&lt;&gt;"",CA!F39,"")</f>
        <v>PR</v>
      </c>
      <c r="CK27">
        <f>IF(A27&lt;&gt;"",CA!H39,"")</f>
        <v>1920</v>
      </c>
      <c r="CL27" t="str">
        <f>IF(A27&lt;&gt;"",CA!I39,"")</f>
        <v>F6</v>
      </c>
      <c r="CM27">
        <f>IF(A27&lt;&gt;"",CA!L39,"")</f>
        <v>1</v>
      </c>
      <c r="CN27">
        <f>IF(A27&lt;&gt;"",CA!G39,"")</f>
        <v>10</v>
      </c>
      <c r="CO27" t="str">
        <f>IF(A27&lt;&gt;"",CA!J39,"")</f>
        <v>FR</v>
      </c>
    </row>
    <row r="28" spans="1:93" x14ac:dyDescent="0.25">
      <c r="A28" s="4" t="str">
        <f>IF(CA!A40&lt;&gt;0,CA!A40,"")</f>
        <v>1</v>
      </c>
      <c r="B28" s="6">
        <f>IF(A28&lt;&gt;"",CA!$B$7,"")</f>
        <v>43100</v>
      </c>
      <c r="C28" s="6">
        <f>IF(A28&lt;&gt;"",CA!$B$6,"")</f>
        <v>43100</v>
      </c>
      <c r="D28" s="7">
        <f t="shared" si="0"/>
        <v>12</v>
      </c>
      <c r="F28" s="4" t="str">
        <f>IF(A28&lt;&gt;"",CA!$B$3,"")</f>
        <v>Provision fournisseur/Achat</v>
      </c>
      <c r="G28" s="6" t="str">
        <f>IF(A28&lt;&gt;"",CA!$B$9,"")</f>
        <v>PA_Prov annulation auto</v>
      </c>
      <c r="H28" s="4" t="str">
        <f>IFERROR(VLOOKUP(G28,DONNEES!$C$2:$D$4,2,FALSE),"")</f>
        <v>PA</v>
      </c>
      <c r="I28" s="6" t="str">
        <f>IF(A28&lt;&gt;"",CA!$B$5,"")</f>
        <v>1000_26310</v>
      </c>
      <c r="J28" s="4">
        <f>IFERROR(VLOOKUP(I28,DONNEES!$A$2:$B$4,2,FALSE),"")</f>
        <v>1000</v>
      </c>
      <c r="K28" s="33" t="str">
        <f>IF(A28&lt;&gt;"",CA!$B$8,"")</f>
        <v>EUR</v>
      </c>
      <c r="L28" t="str">
        <f>IF(CA!C40&lt;&gt;"",CA!C40,"")</f>
        <v>40</v>
      </c>
      <c r="M28">
        <f>IF(A28&lt;&gt;"",CA!$B$10,"")</f>
        <v>7071120</v>
      </c>
      <c r="O28">
        <f>IF(A28&lt;&gt;"",ABS(CA!M40+CA!N40),"")</f>
        <v>0</v>
      </c>
      <c r="P28" t="str">
        <f t="shared" si="1"/>
        <v>V0</v>
      </c>
      <c r="AB28">
        <f>IF(A28&lt;&gt;"",CA!D40,"")</f>
        <v>4002673</v>
      </c>
      <c r="AC28">
        <f>IF(A28&lt;&gt;"",CA!O40,"")</f>
        <v>1</v>
      </c>
      <c r="AD28" t="str">
        <f>IF(A28&lt;&gt;"",CA!P40,"")</f>
        <v>PC</v>
      </c>
      <c r="AE28">
        <f>IF(A28&lt;&gt;"",CA!K40,"")</f>
        <v>1900</v>
      </c>
      <c r="BA28">
        <f>IF(A28&lt;&gt;"",CA!E40,"")</f>
        <v>1235802</v>
      </c>
      <c r="BB28" t="str">
        <f>IF(A28&lt;&gt;"",CA!F40,"")</f>
        <v>PR</v>
      </c>
      <c r="CK28">
        <f>IF(A28&lt;&gt;"",CA!H40,"")</f>
        <v>1920</v>
      </c>
      <c r="CL28" t="str">
        <f>IF(A28&lt;&gt;"",CA!I40,"")</f>
        <v>F6</v>
      </c>
      <c r="CM28">
        <f>IF(A28&lt;&gt;"",CA!L40,"")</f>
        <v>1</v>
      </c>
      <c r="CN28">
        <f>IF(A28&lt;&gt;"",CA!G40,"")</f>
        <v>10</v>
      </c>
      <c r="CO28" t="str">
        <f>IF(A28&lt;&gt;"",CA!J40,"")</f>
        <v>FR</v>
      </c>
    </row>
    <row r="29" spans="1:93" x14ac:dyDescent="0.25">
      <c r="A29" s="4" t="str">
        <f>IF(CA!A41&lt;&gt;0,CA!A41,"")</f>
        <v>1</v>
      </c>
      <c r="B29" s="6">
        <f>IF(A29&lt;&gt;"",CA!$B$7,"")</f>
        <v>43100</v>
      </c>
      <c r="C29" s="6">
        <f>IF(A29&lt;&gt;"",CA!$B$6,"")</f>
        <v>43100</v>
      </c>
      <c r="D29" s="7">
        <f t="shared" si="0"/>
        <v>12</v>
      </c>
      <c r="F29" s="4" t="str">
        <f>IF(A29&lt;&gt;"",CA!$B$3,"")</f>
        <v>Provision fournisseur/Achat</v>
      </c>
      <c r="G29" s="6" t="str">
        <f>IF(A29&lt;&gt;"",CA!$B$9,"")</f>
        <v>PA_Prov annulation auto</v>
      </c>
      <c r="H29" s="4" t="str">
        <f>IFERROR(VLOOKUP(G29,DONNEES!$C$2:$D$4,2,FALSE),"")</f>
        <v>PA</v>
      </c>
      <c r="I29" s="6" t="str">
        <f>IF(A29&lt;&gt;"",CA!$B$5,"")</f>
        <v>1000_26310</v>
      </c>
      <c r="J29" s="4">
        <f>IFERROR(VLOOKUP(I29,DONNEES!$A$2:$B$4,2,FALSE),"")</f>
        <v>1000</v>
      </c>
      <c r="K29" s="33" t="str">
        <f>IF(A29&lt;&gt;"",CA!$B$8,"")</f>
        <v>EUR</v>
      </c>
      <c r="L29" t="str">
        <f>IF(CA!C41&lt;&gt;"",CA!C41,"")</f>
        <v>40</v>
      </c>
      <c r="M29">
        <f>IF(A29&lt;&gt;"",CA!$B$10,"")</f>
        <v>7071120</v>
      </c>
      <c r="O29">
        <f>IF(A29&lt;&gt;"",ABS(CA!M41+CA!N41),"")</f>
        <v>0</v>
      </c>
      <c r="P29" t="str">
        <f t="shared" si="1"/>
        <v>V0</v>
      </c>
      <c r="AB29">
        <f>IF(A29&lt;&gt;"",CA!D41,"")</f>
        <v>4002673</v>
      </c>
      <c r="AC29">
        <f>IF(A29&lt;&gt;"",CA!O41,"")</f>
        <v>2</v>
      </c>
      <c r="AD29" t="str">
        <f>IF(A29&lt;&gt;"",CA!P41,"")</f>
        <v>PC</v>
      </c>
      <c r="AE29">
        <f>IF(A29&lt;&gt;"",CA!K41,"")</f>
        <v>1900</v>
      </c>
      <c r="BA29">
        <f>IF(A29&lt;&gt;"",CA!E41,"")</f>
        <v>1235840</v>
      </c>
      <c r="BB29" t="str">
        <f>IF(A29&lt;&gt;"",CA!F41,"")</f>
        <v>PR</v>
      </c>
      <c r="CK29">
        <f>IF(A29&lt;&gt;"",CA!H41,"")</f>
        <v>1920</v>
      </c>
      <c r="CL29" t="str">
        <f>IF(A29&lt;&gt;"",CA!I41,"")</f>
        <v>F6</v>
      </c>
      <c r="CM29">
        <f>IF(A29&lt;&gt;"",CA!L41,"")</f>
        <v>1</v>
      </c>
      <c r="CN29">
        <f>IF(A29&lt;&gt;"",CA!G41,"")</f>
        <v>10</v>
      </c>
      <c r="CO29" t="str">
        <f>IF(A29&lt;&gt;"",CA!J41,"")</f>
        <v>FR</v>
      </c>
    </row>
    <row r="30" spans="1:93" x14ac:dyDescent="0.25">
      <c r="A30" s="4" t="str">
        <f>IF(CA!A42&lt;&gt;0,CA!A42,"")</f>
        <v>1</v>
      </c>
      <c r="B30" s="6">
        <f>IF(A30&lt;&gt;"",CA!$B$7,"")</f>
        <v>43100</v>
      </c>
      <c r="C30" s="6">
        <f>IF(A30&lt;&gt;"",CA!$B$6,"")</f>
        <v>43100</v>
      </c>
      <c r="D30" s="7">
        <f t="shared" si="0"/>
        <v>12</v>
      </c>
      <c r="F30" s="4" t="str">
        <f>IF(A30&lt;&gt;"",CA!$B$3,"")</f>
        <v>Provision fournisseur/Achat</v>
      </c>
      <c r="G30" s="6" t="str">
        <f>IF(A30&lt;&gt;"",CA!$B$9,"")</f>
        <v>PA_Prov annulation auto</v>
      </c>
      <c r="H30" s="4" t="str">
        <f>IFERROR(VLOOKUP(G30,DONNEES!$C$2:$D$4,2,FALSE),"")</f>
        <v>PA</v>
      </c>
      <c r="I30" s="6" t="str">
        <f>IF(A30&lt;&gt;"",CA!$B$5,"")</f>
        <v>1000_26310</v>
      </c>
      <c r="J30" s="4">
        <f>IFERROR(VLOOKUP(I30,DONNEES!$A$2:$B$4,2,FALSE),"")</f>
        <v>1000</v>
      </c>
      <c r="K30" s="33" t="str">
        <f>IF(A30&lt;&gt;"",CA!$B$8,"")</f>
        <v>EUR</v>
      </c>
      <c r="L30" t="str">
        <f>IF(CA!C42&lt;&gt;"",CA!C42,"")</f>
        <v>40</v>
      </c>
      <c r="M30">
        <f>IF(A30&lt;&gt;"",CA!$B$10,"")</f>
        <v>7071120</v>
      </c>
      <c r="O30">
        <f>IF(A30&lt;&gt;"",ABS(CA!M42+CA!N42),"")</f>
        <v>0</v>
      </c>
      <c r="P30" t="str">
        <f t="shared" si="1"/>
        <v>V0</v>
      </c>
      <c r="AB30">
        <f>IF(A30&lt;&gt;"",CA!D42,"")</f>
        <v>4002673</v>
      </c>
      <c r="AC30">
        <f>IF(A30&lt;&gt;"",CA!O42,"")</f>
        <v>2</v>
      </c>
      <c r="AD30" t="str">
        <f>IF(A30&lt;&gt;"",CA!P42,"")</f>
        <v>PC</v>
      </c>
      <c r="AE30">
        <f>IF(A30&lt;&gt;"",CA!K42,"")</f>
        <v>1900</v>
      </c>
      <c r="BA30">
        <f>IF(A30&lt;&gt;"",CA!E42,"")</f>
        <v>1257853</v>
      </c>
      <c r="BB30" t="str">
        <f>IF(A30&lt;&gt;"",CA!F42,"")</f>
        <v>PR</v>
      </c>
      <c r="CK30">
        <f>IF(A30&lt;&gt;"",CA!H42,"")</f>
        <v>1920</v>
      </c>
      <c r="CL30" t="str">
        <f>IF(A30&lt;&gt;"",CA!I42,"")</f>
        <v>F6</v>
      </c>
      <c r="CM30">
        <f>IF(A30&lt;&gt;"",CA!L42,"")</f>
        <v>1</v>
      </c>
      <c r="CN30">
        <f>IF(A30&lt;&gt;"",CA!G42,"")</f>
        <v>10</v>
      </c>
      <c r="CO30" t="str">
        <f>IF(A30&lt;&gt;"",CA!J42,"")</f>
        <v>FR</v>
      </c>
    </row>
    <row r="31" spans="1:93" x14ac:dyDescent="0.25">
      <c r="A31" s="4" t="str">
        <f>IF(CA!A43&lt;&gt;0,CA!A43,"")</f>
        <v>1</v>
      </c>
      <c r="B31" s="6">
        <f>IF(A31&lt;&gt;"",CA!$B$7,"")</f>
        <v>43100</v>
      </c>
      <c r="C31" s="6">
        <f>IF(A31&lt;&gt;"",CA!$B$6,"")</f>
        <v>43100</v>
      </c>
      <c r="D31" s="7">
        <f t="shared" si="0"/>
        <v>12</v>
      </c>
      <c r="F31" s="4" t="str">
        <f>IF(A31&lt;&gt;"",CA!$B$3,"")</f>
        <v>Provision fournisseur/Achat</v>
      </c>
      <c r="G31" s="6" t="str">
        <f>IF(A31&lt;&gt;"",CA!$B$9,"")</f>
        <v>PA_Prov annulation auto</v>
      </c>
      <c r="H31" s="4" t="str">
        <f>IFERROR(VLOOKUP(G31,DONNEES!$C$2:$D$4,2,FALSE),"")</f>
        <v>PA</v>
      </c>
      <c r="I31" s="6" t="str">
        <f>IF(A31&lt;&gt;"",CA!$B$5,"")</f>
        <v>1000_26310</v>
      </c>
      <c r="J31" s="4">
        <f>IFERROR(VLOOKUP(I31,DONNEES!$A$2:$B$4,2,FALSE),"")</f>
        <v>1000</v>
      </c>
      <c r="K31" s="33" t="str">
        <f>IF(A31&lt;&gt;"",CA!$B$8,"")</f>
        <v>EUR</v>
      </c>
      <c r="L31" t="str">
        <f>IF(CA!C43&lt;&gt;"",CA!C43,"")</f>
        <v>40</v>
      </c>
      <c r="M31">
        <f>IF(A31&lt;&gt;"",CA!$B$10,"")</f>
        <v>7071120</v>
      </c>
      <c r="O31">
        <f>IF(A31&lt;&gt;"",ABS(CA!M43+CA!N43),"")</f>
        <v>0</v>
      </c>
      <c r="P31" t="str">
        <f t="shared" si="1"/>
        <v>V0</v>
      </c>
      <c r="AB31">
        <f>IF(A31&lt;&gt;"",CA!D43,"")</f>
        <v>4002673</v>
      </c>
      <c r="AC31">
        <f>IF(A31&lt;&gt;"",CA!O43,"")</f>
        <v>1</v>
      </c>
      <c r="AD31" t="str">
        <f>IF(A31&lt;&gt;"",CA!P43,"")</f>
        <v>PC</v>
      </c>
      <c r="AE31">
        <f>IF(A31&lt;&gt;"",CA!K43,"")</f>
        <v>1900</v>
      </c>
      <c r="BA31">
        <f>IF(A31&lt;&gt;"",CA!E43,"")</f>
        <v>1430064</v>
      </c>
      <c r="BB31" t="str">
        <f>IF(A31&lt;&gt;"",CA!F43,"")</f>
        <v>PR</v>
      </c>
      <c r="CK31">
        <f>IF(A31&lt;&gt;"",CA!H43,"")</f>
        <v>1920</v>
      </c>
      <c r="CL31" t="str">
        <f>IF(A31&lt;&gt;"",CA!I43,"")</f>
        <v>F6</v>
      </c>
      <c r="CM31">
        <f>IF(A31&lt;&gt;"",CA!L43,"")</f>
        <v>1</v>
      </c>
      <c r="CN31">
        <f>IF(A31&lt;&gt;"",CA!G43,"")</f>
        <v>10</v>
      </c>
      <c r="CO31" t="str">
        <f>IF(A31&lt;&gt;"",CA!J43,"")</f>
        <v>FR</v>
      </c>
    </row>
    <row r="32" spans="1:93" x14ac:dyDescent="0.25">
      <c r="A32" s="4" t="str">
        <f>IF(CA!A44&lt;&gt;0,CA!A44,"")</f>
        <v>1</v>
      </c>
      <c r="B32" s="6">
        <f>IF(A32&lt;&gt;"",CA!$B$7,"")</f>
        <v>43100</v>
      </c>
      <c r="C32" s="6">
        <f>IF(A32&lt;&gt;"",CA!$B$6,"")</f>
        <v>43100</v>
      </c>
      <c r="D32" s="7">
        <f t="shared" si="0"/>
        <v>12</v>
      </c>
      <c r="F32" s="4" t="str">
        <f>IF(A32&lt;&gt;"",CA!$B$3,"")</f>
        <v>Provision fournisseur/Achat</v>
      </c>
      <c r="G32" s="6" t="str">
        <f>IF(A32&lt;&gt;"",CA!$B$9,"")</f>
        <v>PA_Prov annulation auto</v>
      </c>
      <c r="H32" s="4" t="str">
        <f>IFERROR(VLOOKUP(G32,DONNEES!$C$2:$D$4,2,FALSE),"")</f>
        <v>PA</v>
      </c>
      <c r="I32" s="6" t="str">
        <f>IF(A32&lt;&gt;"",CA!$B$5,"")</f>
        <v>1000_26310</v>
      </c>
      <c r="J32" s="4">
        <f>IFERROR(VLOOKUP(I32,DONNEES!$A$2:$B$4,2,FALSE),"")</f>
        <v>1000</v>
      </c>
      <c r="K32" s="33" t="str">
        <f>IF(A32&lt;&gt;"",CA!$B$8,"")</f>
        <v>EUR</v>
      </c>
      <c r="L32" t="str">
        <f>IF(CA!C44&lt;&gt;"",CA!C44,"")</f>
        <v>40</v>
      </c>
      <c r="M32">
        <f>IF(A32&lt;&gt;"",CA!$B$10,"")</f>
        <v>7071120</v>
      </c>
      <c r="O32">
        <f>IF(A32&lt;&gt;"",ABS(CA!M44+CA!N44),"")</f>
        <v>0</v>
      </c>
      <c r="P32" t="str">
        <f t="shared" si="1"/>
        <v>V0</v>
      </c>
      <c r="AB32">
        <f>IF(A32&lt;&gt;"",CA!D44,"")</f>
        <v>4002673</v>
      </c>
      <c r="AC32">
        <f>IF(A32&lt;&gt;"",CA!O44,"")</f>
        <v>2</v>
      </c>
      <c r="AD32" t="str">
        <f>IF(A32&lt;&gt;"",CA!P44,"")</f>
        <v>PC</v>
      </c>
      <c r="AE32">
        <f>IF(A32&lt;&gt;"",CA!K44,"")</f>
        <v>1900</v>
      </c>
      <c r="BA32">
        <f>IF(A32&lt;&gt;"",CA!E44,"")</f>
        <v>1435079</v>
      </c>
      <c r="BB32" t="str">
        <f>IF(A32&lt;&gt;"",CA!F44,"")</f>
        <v>PR</v>
      </c>
      <c r="CK32">
        <f>IF(A32&lt;&gt;"",CA!H44,"")</f>
        <v>1920</v>
      </c>
      <c r="CL32" t="str">
        <f>IF(A32&lt;&gt;"",CA!I44,"")</f>
        <v>F6</v>
      </c>
      <c r="CM32">
        <f>IF(A32&lt;&gt;"",CA!L44,"")</f>
        <v>1</v>
      </c>
      <c r="CN32">
        <f>IF(A32&lt;&gt;"",CA!G44,"")</f>
        <v>10</v>
      </c>
      <c r="CO32" t="str">
        <f>IF(A32&lt;&gt;"",CA!J44,"")</f>
        <v>FR</v>
      </c>
    </row>
    <row r="33" spans="1:93" x14ac:dyDescent="0.25">
      <c r="A33" s="4" t="str">
        <f>IF(CA!A45&lt;&gt;0,CA!A45,"")</f>
        <v>1</v>
      </c>
      <c r="B33" s="6">
        <f>IF(A33&lt;&gt;"",CA!$B$7,"")</f>
        <v>43100</v>
      </c>
      <c r="C33" s="6">
        <f>IF(A33&lt;&gt;"",CA!$B$6,"")</f>
        <v>43100</v>
      </c>
      <c r="D33" s="7">
        <f t="shared" si="0"/>
        <v>12</v>
      </c>
      <c r="F33" s="4" t="str">
        <f>IF(A33&lt;&gt;"",CA!$B$3,"")</f>
        <v>Provision fournisseur/Achat</v>
      </c>
      <c r="G33" s="6" t="str">
        <f>IF(A33&lt;&gt;"",CA!$B$9,"")</f>
        <v>PA_Prov annulation auto</v>
      </c>
      <c r="H33" s="4" t="str">
        <f>IFERROR(VLOOKUP(G33,DONNEES!$C$2:$D$4,2,FALSE),"")</f>
        <v>PA</v>
      </c>
      <c r="I33" s="6" t="str">
        <f>IF(A33&lt;&gt;"",CA!$B$5,"")</f>
        <v>1000_26310</v>
      </c>
      <c r="J33" s="4">
        <f>IFERROR(VLOOKUP(I33,DONNEES!$A$2:$B$4,2,FALSE),"")</f>
        <v>1000</v>
      </c>
      <c r="K33" s="33" t="str">
        <f>IF(A33&lt;&gt;"",CA!$B$8,"")</f>
        <v>EUR</v>
      </c>
      <c r="L33" t="str">
        <f>IF(CA!C45&lt;&gt;"",CA!C45,"")</f>
        <v>40</v>
      </c>
      <c r="M33">
        <f>IF(A33&lt;&gt;"",CA!$B$10,"")</f>
        <v>7071120</v>
      </c>
      <c r="O33">
        <f>IF(A33&lt;&gt;"",ABS(CA!M45+CA!N45),"")</f>
        <v>0</v>
      </c>
      <c r="P33" t="str">
        <f t="shared" si="1"/>
        <v>V0</v>
      </c>
      <c r="AB33">
        <f>IF(A33&lt;&gt;"",CA!D45,"")</f>
        <v>4002673</v>
      </c>
      <c r="AC33">
        <f>IF(A33&lt;&gt;"",CA!O45,"")</f>
        <v>2</v>
      </c>
      <c r="AD33" t="str">
        <f>IF(A33&lt;&gt;"",CA!P45,"")</f>
        <v>PC</v>
      </c>
      <c r="AE33">
        <f>IF(A33&lt;&gt;"",CA!K45,"")</f>
        <v>1900</v>
      </c>
      <c r="BA33">
        <f>IF(A33&lt;&gt;"",CA!E45,"")</f>
        <v>1442699</v>
      </c>
      <c r="BB33" t="str">
        <f>IF(A33&lt;&gt;"",CA!F45,"")</f>
        <v>PR</v>
      </c>
      <c r="CK33">
        <f>IF(A33&lt;&gt;"",CA!H45,"")</f>
        <v>1920</v>
      </c>
      <c r="CL33" t="str">
        <f>IF(A33&lt;&gt;"",CA!I45,"")</f>
        <v>F6</v>
      </c>
      <c r="CM33">
        <f>IF(A33&lt;&gt;"",CA!L45,"")</f>
        <v>1</v>
      </c>
      <c r="CN33">
        <f>IF(A33&lt;&gt;"",CA!G45,"")</f>
        <v>10</v>
      </c>
      <c r="CO33" t="str">
        <f>IF(A33&lt;&gt;"",CA!J45,"")</f>
        <v>FR</v>
      </c>
    </row>
    <row r="34" spans="1:93" x14ac:dyDescent="0.25">
      <c r="A34" s="4" t="str">
        <f>IF(CA!A46&lt;&gt;0,CA!A46,"")</f>
        <v>1</v>
      </c>
      <c r="B34" s="6">
        <f>IF(A34&lt;&gt;"",CA!$B$7,"")</f>
        <v>43100</v>
      </c>
      <c r="C34" s="6">
        <f>IF(A34&lt;&gt;"",CA!$B$6,"")</f>
        <v>43100</v>
      </c>
      <c r="D34" s="7">
        <f t="shared" si="0"/>
        <v>12</v>
      </c>
      <c r="F34" s="4" t="str">
        <f>IF(A34&lt;&gt;"",CA!$B$3,"")</f>
        <v>Provision fournisseur/Achat</v>
      </c>
      <c r="G34" s="6" t="str">
        <f>IF(A34&lt;&gt;"",CA!$B$9,"")</f>
        <v>PA_Prov annulation auto</v>
      </c>
      <c r="H34" s="4" t="str">
        <f>IFERROR(VLOOKUP(G34,DONNEES!$C$2:$D$4,2,FALSE),"")</f>
        <v>PA</v>
      </c>
      <c r="I34" s="6" t="str">
        <f>IF(A34&lt;&gt;"",CA!$B$5,"")</f>
        <v>1000_26310</v>
      </c>
      <c r="J34" s="4">
        <f>IFERROR(VLOOKUP(I34,DONNEES!$A$2:$B$4,2,FALSE),"")</f>
        <v>1000</v>
      </c>
      <c r="K34" s="33" t="str">
        <f>IF(A34&lt;&gt;"",CA!$B$8,"")</f>
        <v>EUR</v>
      </c>
      <c r="L34" t="str">
        <f>IF(CA!C46&lt;&gt;"",CA!C46,"")</f>
        <v>40</v>
      </c>
      <c r="M34">
        <f>IF(A34&lt;&gt;"",CA!$B$10,"")</f>
        <v>7071120</v>
      </c>
      <c r="O34">
        <f>IF(A34&lt;&gt;"",ABS(CA!M46+CA!N46),"")</f>
        <v>0</v>
      </c>
      <c r="P34" t="str">
        <f t="shared" si="1"/>
        <v>V0</v>
      </c>
      <c r="AB34">
        <f>IF(A34&lt;&gt;"",CA!D46,"")</f>
        <v>4002673</v>
      </c>
      <c r="AC34">
        <f>IF(A34&lt;&gt;"",CA!O46,"")</f>
        <v>2</v>
      </c>
      <c r="AD34" t="str">
        <f>IF(A34&lt;&gt;"",CA!P46,"")</f>
        <v>PC</v>
      </c>
      <c r="AE34">
        <f>IF(A34&lt;&gt;"",CA!K46,"")</f>
        <v>1900</v>
      </c>
      <c r="BA34">
        <f>IF(A34&lt;&gt;"",CA!E46,"")</f>
        <v>1533634</v>
      </c>
      <c r="BB34" t="str">
        <f>IF(A34&lt;&gt;"",CA!F46,"")</f>
        <v>PR</v>
      </c>
      <c r="CK34">
        <f>IF(A34&lt;&gt;"",CA!H46,"")</f>
        <v>1920</v>
      </c>
      <c r="CL34" t="str">
        <f>IF(A34&lt;&gt;"",CA!I46,"")</f>
        <v>F6</v>
      </c>
      <c r="CM34">
        <f>IF(A34&lt;&gt;"",CA!L46,"")</f>
        <v>1</v>
      </c>
      <c r="CN34">
        <f>IF(A34&lt;&gt;"",CA!G46,"")</f>
        <v>10</v>
      </c>
      <c r="CO34" t="str">
        <f>IF(A34&lt;&gt;"",CA!J46,"")</f>
        <v>FR</v>
      </c>
    </row>
    <row r="35" spans="1:93" x14ac:dyDescent="0.25">
      <c r="A35" s="4" t="str">
        <f>IF(CA!A47&lt;&gt;0,CA!A47,"")</f>
        <v>1</v>
      </c>
      <c r="B35" s="6">
        <f>IF(A35&lt;&gt;"",CA!$B$7,"")</f>
        <v>43100</v>
      </c>
      <c r="C35" s="6">
        <f>IF(A35&lt;&gt;"",CA!$B$6,"")</f>
        <v>43100</v>
      </c>
      <c r="D35" s="7">
        <f t="shared" si="0"/>
        <v>12</v>
      </c>
      <c r="F35" s="4" t="str">
        <f>IF(A35&lt;&gt;"",CA!$B$3,"")</f>
        <v>Provision fournisseur/Achat</v>
      </c>
      <c r="G35" s="6" t="str">
        <f>IF(A35&lt;&gt;"",CA!$B$9,"")</f>
        <v>PA_Prov annulation auto</v>
      </c>
      <c r="H35" s="4" t="str">
        <f>IFERROR(VLOOKUP(G35,DONNEES!$C$2:$D$4,2,FALSE),"")</f>
        <v>PA</v>
      </c>
      <c r="I35" s="6" t="str">
        <f>IF(A35&lt;&gt;"",CA!$B$5,"")</f>
        <v>1000_26310</v>
      </c>
      <c r="J35" s="4">
        <f>IFERROR(VLOOKUP(I35,DONNEES!$A$2:$B$4,2,FALSE),"")</f>
        <v>1000</v>
      </c>
      <c r="K35" s="33" t="str">
        <f>IF(A35&lt;&gt;"",CA!$B$8,"")</f>
        <v>EUR</v>
      </c>
      <c r="L35" t="str">
        <f>IF(CA!C47&lt;&gt;"",CA!C47,"")</f>
        <v>40</v>
      </c>
      <c r="M35">
        <f>IF(A35&lt;&gt;"",CA!$B$10,"")</f>
        <v>7071120</v>
      </c>
      <c r="O35">
        <f>IF(A35&lt;&gt;"",ABS(CA!M47+CA!N47),"")</f>
        <v>0</v>
      </c>
      <c r="P35" t="str">
        <f t="shared" si="1"/>
        <v>V0</v>
      </c>
      <c r="AB35">
        <f>IF(A35&lt;&gt;"",CA!D47,"")</f>
        <v>4002674</v>
      </c>
      <c r="AC35">
        <f>IF(A35&lt;&gt;"",CA!O47,"")</f>
        <v>1</v>
      </c>
      <c r="AD35" t="str">
        <f>IF(A35&lt;&gt;"",CA!P47,"")</f>
        <v>PC</v>
      </c>
      <c r="AE35">
        <f>IF(A35&lt;&gt;"",CA!K47,"")</f>
        <v>1900</v>
      </c>
      <c r="BA35">
        <f>IF(A35&lt;&gt;"",CA!E47,"")</f>
        <v>1036877</v>
      </c>
      <c r="BB35" t="str">
        <f>IF(A35&lt;&gt;"",CA!F47,"")</f>
        <v>PR</v>
      </c>
      <c r="CK35">
        <f>IF(A35&lt;&gt;"",CA!H47,"")</f>
        <v>1920</v>
      </c>
      <c r="CL35" t="str">
        <f>IF(A35&lt;&gt;"",CA!I47,"")</f>
        <v>F6</v>
      </c>
      <c r="CM35">
        <f>IF(A35&lt;&gt;"",CA!L47,"")</f>
        <v>1</v>
      </c>
      <c r="CN35">
        <f>IF(A35&lt;&gt;"",CA!G47,"")</f>
        <v>10</v>
      </c>
      <c r="CO35" t="str">
        <f>IF(A35&lt;&gt;"",CA!J47,"")</f>
        <v>FR</v>
      </c>
    </row>
    <row r="36" spans="1:93" x14ac:dyDescent="0.25">
      <c r="A36" s="4" t="str">
        <f>IF(CA!A48&lt;&gt;0,CA!A48,"")</f>
        <v>1</v>
      </c>
      <c r="B36" s="6">
        <f>IF(A36&lt;&gt;"",CA!$B$7,"")</f>
        <v>43100</v>
      </c>
      <c r="C36" s="6">
        <f>IF(A36&lt;&gt;"",CA!$B$6,"")</f>
        <v>43100</v>
      </c>
      <c r="D36" s="7">
        <f t="shared" si="0"/>
        <v>12</v>
      </c>
      <c r="F36" s="4" t="str">
        <f>IF(A36&lt;&gt;"",CA!$B$3,"")</f>
        <v>Provision fournisseur/Achat</v>
      </c>
      <c r="G36" s="6" t="str">
        <f>IF(A36&lt;&gt;"",CA!$B$9,"")</f>
        <v>PA_Prov annulation auto</v>
      </c>
      <c r="H36" s="4" t="str">
        <f>IFERROR(VLOOKUP(G36,DONNEES!$C$2:$D$4,2,FALSE),"")</f>
        <v>PA</v>
      </c>
      <c r="I36" s="6" t="str">
        <f>IF(A36&lt;&gt;"",CA!$B$5,"")</f>
        <v>1000_26310</v>
      </c>
      <c r="J36" s="4">
        <f>IFERROR(VLOOKUP(I36,DONNEES!$A$2:$B$4,2,FALSE),"")</f>
        <v>1000</v>
      </c>
      <c r="K36" s="33" t="str">
        <f>IF(A36&lt;&gt;"",CA!$B$8,"")</f>
        <v>EUR</v>
      </c>
      <c r="L36" t="str">
        <f>IF(CA!C48&lt;&gt;"",CA!C48,"")</f>
        <v>40</v>
      </c>
      <c r="M36">
        <f>IF(A36&lt;&gt;"",CA!$B$10,"")</f>
        <v>7071120</v>
      </c>
      <c r="O36">
        <f>IF(A36&lt;&gt;"",ABS(CA!M48+CA!N48),"")</f>
        <v>0</v>
      </c>
      <c r="P36" t="str">
        <f t="shared" si="1"/>
        <v>V0</v>
      </c>
      <c r="AB36">
        <f>IF(A36&lt;&gt;"",CA!D48,"")</f>
        <v>4002674</v>
      </c>
      <c r="AC36">
        <f>IF(A36&lt;&gt;"",CA!O48,"")</f>
        <v>1</v>
      </c>
      <c r="AD36" t="str">
        <f>IF(A36&lt;&gt;"",CA!P48,"")</f>
        <v>PC</v>
      </c>
      <c r="AE36">
        <f>IF(A36&lt;&gt;"",CA!K48,"")</f>
        <v>1900</v>
      </c>
      <c r="BA36">
        <f>IF(A36&lt;&gt;"",CA!E48,"")</f>
        <v>1056841</v>
      </c>
      <c r="BB36" t="str">
        <f>IF(A36&lt;&gt;"",CA!F48,"")</f>
        <v>PR</v>
      </c>
      <c r="CK36">
        <f>IF(A36&lt;&gt;"",CA!H48,"")</f>
        <v>1920</v>
      </c>
      <c r="CL36" t="str">
        <f>IF(A36&lt;&gt;"",CA!I48,"")</f>
        <v>F6</v>
      </c>
      <c r="CM36">
        <f>IF(A36&lt;&gt;"",CA!L48,"")</f>
        <v>1</v>
      </c>
      <c r="CN36">
        <f>IF(A36&lt;&gt;"",CA!G48,"")</f>
        <v>10</v>
      </c>
      <c r="CO36" t="str">
        <f>IF(A36&lt;&gt;"",CA!J48,"")</f>
        <v>FR</v>
      </c>
    </row>
    <row r="37" spans="1:93" x14ac:dyDescent="0.25">
      <c r="A37" s="4" t="str">
        <f>IF(CA!A49&lt;&gt;0,CA!A49,"")</f>
        <v>1</v>
      </c>
      <c r="B37" s="6">
        <f>IF(A37&lt;&gt;"",CA!$B$7,"")</f>
        <v>43100</v>
      </c>
      <c r="C37" s="6">
        <f>IF(A37&lt;&gt;"",CA!$B$6,"")</f>
        <v>43100</v>
      </c>
      <c r="D37" s="7">
        <f t="shared" si="0"/>
        <v>12</v>
      </c>
      <c r="F37" s="4" t="str">
        <f>IF(A37&lt;&gt;"",CA!$B$3,"")</f>
        <v>Provision fournisseur/Achat</v>
      </c>
      <c r="G37" s="6" t="str">
        <f>IF(A37&lt;&gt;"",CA!$B$9,"")</f>
        <v>PA_Prov annulation auto</v>
      </c>
      <c r="H37" s="4" t="str">
        <f>IFERROR(VLOOKUP(G37,DONNEES!$C$2:$D$4,2,FALSE),"")</f>
        <v>PA</v>
      </c>
      <c r="I37" s="6" t="str">
        <f>IF(A37&lt;&gt;"",CA!$B$5,"")</f>
        <v>1000_26310</v>
      </c>
      <c r="J37" s="4">
        <f>IFERROR(VLOOKUP(I37,DONNEES!$A$2:$B$4,2,FALSE),"")</f>
        <v>1000</v>
      </c>
      <c r="K37" s="33" t="str">
        <f>IF(A37&lt;&gt;"",CA!$B$8,"")</f>
        <v>EUR</v>
      </c>
      <c r="L37" t="str">
        <f>IF(CA!C49&lt;&gt;"",CA!C49,"")</f>
        <v>40</v>
      </c>
      <c r="M37">
        <f>IF(A37&lt;&gt;"",CA!$B$10,"")</f>
        <v>7071120</v>
      </c>
      <c r="O37">
        <f>IF(A37&lt;&gt;"",ABS(CA!M49+CA!N49),"")</f>
        <v>0</v>
      </c>
      <c r="P37" t="str">
        <f t="shared" si="1"/>
        <v>V0</v>
      </c>
      <c r="AB37">
        <f>IF(A37&lt;&gt;"",CA!D49,"")</f>
        <v>4002674</v>
      </c>
      <c r="AC37">
        <f>IF(A37&lt;&gt;"",CA!O49,"")</f>
        <v>1</v>
      </c>
      <c r="AD37" t="str">
        <f>IF(A37&lt;&gt;"",CA!P49,"")</f>
        <v>PC</v>
      </c>
      <c r="AE37">
        <f>IF(A37&lt;&gt;"",CA!K49,"")</f>
        <v>1900</v>
      </c>
      <c r="BA37">
        <f>IF(A37&lt;&gt;"",CA!E49,"")</f>
        <v>1235802</v>
      </c>
      <c r="BB37" t="str">
        <f>IF(A37&lt;&gt;"",CA!F49,"")</f>
        <v>PR</v>
      </c>
      <c r="CK37">
        <f>IF(A37&lt;&gt;"",CA!H49,"")</f>
        <v>1920</v>
      </c>
      <c r="CL37" t="str">
        <f>IF(A37&lt;&gt;"",CA!I49,"")</f>
        <v>F6</v>
      </c>
      <c r="CM37">
        <f>IF(A37&lt;&gt;"",CA!L49,"")</f>
        <v>1</v>
      </c>
      <c r="CN37">
        <f>IF(A37&lt;&gt;"",CA!G49,"")</f>
        <v>10</v>
      </c>
      <c r="CO37" t="str">
        <f>IF(A37&lt;&gt;"",CA!J49,"")</f>
        <v>FR</v>
      </c>
    </row>
    <row r="38" spans="1:93" x14ac:dyDescent="0.25">
      <c r="A38" s="4" t="str">
        <f>IF(CA!A50&lt;&gt;0,CA!A50,"")</f>
        <v>1</v>
      </c>
      <c r="B38" s="6">
        <f>IF(A38&lt;&gt;"",CA!$B$7,"")</f>
        <v>43100</v>
      </c>
      <c r="C38" s="6">
        <f>IF(A38&lt;&gt;"",CA!$B$6,"")</f>
        <v>43100</v>
      </c>
      <c r="D38" s="7">
        <f t="shared" si="0"/>
        <v>12</v>
      </c>
      <c r="F38" s="4" t="str">
        <f>IF(A38&lt;&gt;"",CA!$B$3,"")</f>
        <v>Provision fournisseur/Achat</v>
      </c>
      <c r="G38" s="6" t="str">
        <f>IF(A38&lt;&gt;"",CA!$B$9,"")</f>
        <v>PA_Prov annulation auto</v>
      </c>
      <c r="H38" s="4" t="str">
        <f>IFERROR(VLOOKUP(G38,DONNEES!$C$2:$D$4,2,FALSE),"")</f>
        <v>PA</v>
      </c>
      <c r="I38" s="6" t="str">
        <f>IF(A38&lt;&gt;"",CA!$B$5,"")</f>
        <v>1000_26310</v>
      </c>
      <c r="J38" s="4">
        <f>IFERROR(VLOOKUP(I38,DONNEES!$A$2:$B$4,2,FALSE),"")</f>
        <v>1000</v>
      </c>
      <c r="K38" s="33" t="str">
        <f>IF(A38&lt;&gt;"",CA!$B$8,"")</f>
        <v>EUR</v>
      </c>
      <c r="L38" t="str">
        <f>IF(CA!C50&lt;&gt;"",CA!C50,"")</f>
        <v>40</v>
      </c>
      <c r="M38">
        <f>IF(A38&lt;&gt;"",CA!$B$10,"")</f>
        <v>7071120</v>
      </c>
      <c r="O38">
        <f>IF(A38&lt;&gt;"",ABS(CA!M50+CA!N50),"")</f>
        <v>0</v>
      </c>
      <c r="P38" t="str">
        <f t="shared" si="1"/>
        <v>V0</v>
      </c>
      <c r="AB38">
        <f>IF(A38&lt;&gt;"",CA!D50,"")</f>
        <v>4002674</v>
      </c>
      <c r="AC38">
        <f>IF(A38&lt;&gt;"",CA!O50,"")</f>
        <v>2</v>
      </c>
      <c r="AD38" t="str">
        <f>IF(A38&lt;&gt;"",CA!P50,"")</f>
        <v>PC</v>
      </c>
      <c r="AE38">
        <f>IF(A38&lt;&gt;"",CA!K50,"")</f>
        <v>1900</v>
      </c>
      <c r="BA38">
        <f>IF(A38&lt;&gt;"",CA!E50,"")</f>
        <v>1235840</v>
      </c>
      <c r="BB38" t="str">
        <f>IF(A38&lt;&gt;"",CA!F50,"")</f>
        <v>PR</v>
      </c>
      <c r="CK38">
        <f>IF(A38&lt;&gt;"",CA!H50,"")</f>
        <v>1920</v>
      </c>
      <c r="CL38" t="str">
        <f>IF(A38&lt;&gt;"",CA!I50,"")</f>
        <v>F6</v>
      </c>
      <c r="CM38">
        <f>IF(A38&lt;&gt;"",CA!L50,"")</f>
        <v>1</v>
      </c>
      <c r="CN38">
        <f>IF(A38&lt;&gt;"",CA!G50,"")</f>
        <v>10</v>
      </c>
      <c r="CO38" t="str">
        <f>IF(A38&lt;&gt;"",CA!J50,"")</f>
        <v>FR</v>
      </c>
    </row>
    <row r="39" spans="1:93" x14ac:dyDescent="0.25">
      <c r="A39" s="4" t="str">
        <f>IF(CA!A51&lt;&gt;0,CA!A51,"")</f>
        <v>1</v>
      </c>
      <c r="B39" s="6">
        <f>IF(A39&lt;&gt;"",CA!$B$7,"")</f>
        <v>43100</v>
      </c>
      <c r="C39" s="6">
        <f>IF(A39&lt;&gt;"",CA!$B$6,"")</f>
        <v>43100</v>
      </c>
      <c r="D39" s="7">
        <f t="shared" si="0"/>
        <v>12</v>
      </c>
      <c r="F39" s="4" t="str">
        <f>IF(A39&lt;&gt;"",CA!$B$3,"")</f>
        <v>Provision fournisseur/Achat</v>
      </c>
      <c r="G39" s="6" t="str">
        <f>IF(A39&lt;&gt;"",CA!$B$9,"")</f>
        <v>PA_Prov annulation auto</v>
      </c>
      <c r="H39" s="4" t="str">
        <f>IFERROR(VLOOKUP(G39,DONNEES!$C$2:$D$4,2,FALSE),"")</f>
        <v>PA</v>
      </c>
      <c r="I39" s="6" t="str">
        <f>IF(A39&lt;&gt;"",CA!$B$5,"")</f>
        <v>1000_26310</v>
      </c>
      <c r="J39" s="4">
        <f>IFERROR(VLOOKUP(I39,DONNEES!$A$2:$B$4,2,FALSE),"")</f>
        <v>1000</v>
      </c>
      <c r="K39" s="33" t="str">
        <f>IF(A39&lt;&gt;"",CA!$B$8,"")</f>
        <v>EUR</v>
      </c>
      <c r="L39" t="str">
        <f>IF(CA!C51&lt;&gt;"",CA!C51,"")</f>
        <v>40</v>
      </c>
      <c r="M39">
        <f>IF(A39&lt;&gt;"",CA!$B$10,"")</f>
        <v>7071120</v>
      </c>
      <c r="O39">
        <f>IF(A39&lt;&gt;"",ABS(CA!M51+CA!N51),"")</f>
        <v>0</v>
      </c>
      <c r="P39" t="str">
        <f t="shared" si="1"/>
        <v>V0</v>
      </c>
      <c r="AB39">
        <f>IF(A39&lt;&gt;"",CA!D51,"")</f>
        <v>4002674</v>
      </c>
      <c r="AC39">
        <f>IF(A39&lt;&gt;"",CA!O51,"")</f>
        <v>2</v>
      </c>
      <c r="AD39" t="str">
        <f>IF(A39&lt;&gt;"",CA!P51,"")</f>
        <v>PC</v>
      </c>
      <c r="AE39">
        <f>IF(A39&lt;&gt;"",CA!K51,"")</f>
        <v>1900</v>
      </c>
      <c r="BA39">
        <f>IF(A39&lt;&gt;"",CA!E51,"")</f>
        <v>1257853</v>
      </c>
      <c r="BB39" t="str">
        <f>IF(A39&lt;&gt;"",CA!F51,"")</f>
        <v>PR</v>
      </c>
      <c r="CK39">
        <f>IF(A39&lt;&gt;"",CA!H51,"")</f>
        <v>1920</v>
      </c>
      <c r="CL39" t="str">
        <f>IF(A39&lt;&gt;"",CA!I51,"")</f>
        <v>F6</v>
      </c>
      <c r="CM39">
        <f>IF(A39&lt;&gt;"",CA!L51,"")</f>
        <v>1</v>
      </c>
      <c r="CN39">
        <f>IF(A39&lt;&gt;"",CA!G51,"")</f>
        <v>10</v>
      </c>
      <c r="CO39" t="str">
        <f>IF(A39&lt;&gt;"",CA!J51,"")</f>
        <v>FR</v>
      </c>
    </row>
    <row r="40" spans="1:93" x14ac:dyDescent="0.25">
      <c r="A40" s="4" t="str">
        <f>IF(CA!A52&lt;&gt;0,CA!A52,"")</f>
        <v>1</v>
      </c>
      <c r="B40" s="6">
        <f>IF(A40&lt;&gt;"",CA!$B$7,"")</f>
        <v>43100</v>
      </c>
      <c r="C40" s="6">
        <f>IF(A40&lt;&gt;"",CA!$B$6,"")</f>
        <v>43100</v>
      </c>
      <c r="D40" s="7">
        <f t="shared" si="0"/>
        <v>12</v>
      </c>
      <c r="F40" s="4" t="str">
        <f>IF(A40&lt;&gt;"",CA!$B$3,"")</f>
        <v>Provision fournisseur/Achat</v>
      </c>
      <c r="G40" s="6" t="str">
        <f>IF(A40&lt;&gt;"",CA!$B$9,"")</f>
        <v>PA_Prov annulation auto</v>
      </c>
      <c r="H40" s="4" t="str">
        <f>IFERROR(VLOOKUP(G40,DONNEES!$C$2:$D$4,2,FALSE),"")</f>
        <v>PA</v>
      </c>
      <c r="I40" s="6" t="str">
        <f>IF(A40&lt;&gt;"",CA!$B$5,"")</f>
        <v>1000_26310</v>
      </c>
      <c r="J40" s="4">
        <f>IFERROR(VLOOKUP(I40,DONNEES!$A$2:$B$4,2,FALSE),"")</f>
        <v>1000</v>
      </c>
      <c r="K40" s="33" t="str">
        <f>IF(A40&lt;&gt;"",CA!$B$8,"")</f>
        <v>EUR</v>
      </c>
      <c r="L40" t="str">
        <f>IF(CA!C52&lt;&gt;"",CA!C52,"")</f>
        <v>40</v>
      </c>
      <c r="M40">
        <f>IF(A40&lt;&gt;"",CA!$B$10,"")</f>
        <v>7071120</v>
      </c>
      <c r="O40">
        <f>IF(A40&lt;&gt;"",ABS(CA!M52+CA!N52),"")</f>
        <v>0</v>
      </c>
      <c r="P40" t="str">
        <f t="shared" si="1"/>
        <v>V0</v>
      </c>
      <c r="AB40">
        <f>IF(A40&lt;&gt;"",CA!D52,"")</f>
        <v>4002674</v>
      </c>
      <c r="AC40">
        <f>IF(A40&lt;&gt;"",CA!O52,"")</f>
        <v>1</v>
      </c>
      <c r="AD40" t="str">
        <f>IF(A40&lt;&gt;"",CA!P52,"")</f>
        <v>PC</v>
      </c>
      <c r="AE40">
        <f>IF(A40&lt;&gt;"",CA!K52,"")</f>
        <v>1900</v>
      </c>
      <c r="BA40">
        <f>IF(A40&lt;&gt;"",CA!E52,"")</f>
        <v>1430064</v>
      </c>
      <c r="BB40" t="str">
        <f>IF(A40&lt;&gt;"",CA!F52,"")</f>
        <v>PR</v>
      </c>
      <c r="CK40">
        <f>IF(A40&lt;&gt;"",CA!H52,"")</f>
        <v>1920</v>
      </c>
      <c r="CL40" t="str">
        <f>IF(A40&lt;&gt;"",CA!I52,"")</f>
        <v>F6</v>
      </c>
      <c r="CM40">
        <f>IF(A40&lt;&gt;"",CA!L52,"")</f>
        <v>1</v>
      </c>
      <c r="CN40">
        <f>IF(A40&lt;&gt;"",CA!G52,"")</f>
        <v>10</v>
      </c>
      <c r="CO40" t="str">
        <f>IF(A40&lt;&gt;"",CA!J52,"")</f>
        <v>FR</v>
      </c>
    </row>
    <row r="41" spans="1:93" x14ac:dyDescent="0.25">
      <c r="A41" s="4" t="str">
        <f>IF(CA!A53&lt;&gt;0,CA!A53,"")</f>
        <v>1</v>
      </c>
      <c r="B41" s="6">
        <f>IF(A41&lt;&gt;"",CA!$B$7,"")</f>
        <v>43100</v>
      </c>
      <c r="C41" s="6">
        <f>IF(A41&lt;&gt;"",CA!$B$6,"")</f>
        <v>43100</v>
      </c>
      <c r="D41" s="7">
        <f t="shared" si="0"/>
        <v>12</v>
      </c>
      <c r="F41" s="4" t="str">
        <f>IF(A41&lt;&gt;"",CA!$B$3,"")</f>
        <v>Provision fournisseur/Achat</v>
      </c>
      <c r="G41" s="6" t="str">
        <f>IF(A41&lt;&gt;"",CA!$B$9,"")</f>
        <v>PA_Prov annulation auto</v>
      </c>
      <c r="H41" s="4" t="str">
        <f>IFERROR(VLOOKUP(G41,DONNEES!$C$2:$D$4,2,FALSE),"")</f>
        <v>PA</v>
      </c>
      <c r="I41" s="6" t="str">
        <f>IF(A41&lt;&gt;"",CA!$B$5,"")</f>
        <v>1000_26310</v>
      </c>
      <c r="J41" s="4">
        <f>IFERROR(VLOOKUP(I41,DONNEES!$A$2:$B$4,2,FALSE),"")</f>
        <v>1000</v>
      </c>
      <c r="K41" s="33" t="str">
        <f>IF(A41&lt;&gt;"",CA!$B$8,"")</f>
        <v>EUR</v>
      </c>
      <c r="L41" t="str">
        <f>IF(CA!C53&lt;&gt;"",CA!C53,"")</f>
        <v>40</v>
      </c>
      <c r="M41">
        <f>IF(A41&lt;&gt;"",CA!$B$10,"")</f>
        <v>7071120</v>
      </c>
      <c r="O41">
        <f>IF(A41&lt;&gt;"",ABS(CA!M53+CA!N53),"")</f>
        <v>0</v>
      </c>
      <c r="P41" t="str">
        <f t="shared" si="1"/>
        <v>V0</v>
      </c>
      <c r="AB41">
        <f>IF(A41&lt;&gt;"",CA!D53,"")</f>
        <v>4002674</v>
      </c>
      <c r="AC41">
        <f>IF(A41&lt;&gt;"",CA!O53,"")</f>
        <v>2</v>
      </c>
      <c r="AD41" t="str">
        <f>IF(A41&lt;&gt;"",CA!P53,"")</f>
        <v>PC</v>
      </c>
      <c r="AE41">
        <f>IF(A41&lt;&gt;"",CA!K53,"")</f>
        <v>1900</v>
      </c>
      <c r="BA41">
        <f>IF(A41&lt;&gt;"",CA!E53,"")</f>
        <v>1435079</v>
      </c>
      <c r="BB41" t="str">
        <f>IF(A41&lt;&gt;"",CA!F53,"")</f>
        <v>PR</v>
      </c>
      <c r="CK41">
        <f>IF(A41&lt;&gt;"",CA!H53,"")</f>
        <v>1920</v>
      </c>
      <c r="CL41" t="str">
        <f>IF(A41&lt;&gt;"",CA!I53,"")</f>
        <v>F6</v>
      </c>
      <c r="CM41">
        <f>IF(A41&lt;&gt;"",CA!L53,"")</f>
        <v>1</v>
      </c>
      <c r="CN41">
        <f>IF(A41&lt;&gt;"",CA!G53,"")</f>
        <v>10</v>
      </c>
      <c r="CO41" t="str">
        <f>IF(A41&lt;&gt;"",CA!J53,"")</f>
        <v>FR</v>
      </c>
    </row>
    <row r="42" spans="1:93" x14ac:dyDescent="0.25">
      <c r="A42" s="4" t="str">
        <f>IF(CA!A54&lt;&gt;0,CA!A54,"")</f>
        <v>1</v>
      </c>
      <c r="B42" s="6">
        <f>IF(A42&lt;&gt;"",CA!$B$7,"")</f>
        <v>43100</v>
      </c>
      <c r="C42" s="6">
        <f>IF(A42&lt;&gt;"",CA!$B$6,"")</f>
        <v>43100</v>
      </c>
      <c r="D42" s="7">
        <f t="shared" si="0"/>
        <v>12</v>
      </c>
      <c r="F42" s="4" t="str">
        <f>IF(A42&lt;&gt;"",CA!$B$3,"")</f>
        <v>Provision fournisseur/Achat</v>
      </c>
      <c r="G42" s="6" t="str">
        <f>IF(A42&lt;&gt;"",CA!$B$9,"")</f>
        <v>PA_Prov annulation auto</v>
      </c>
      <c r="H42" s="4" t="str">
        <f>IFERROR(VLOOKUP(G42,DONNEES!$C$2:$D$4,2,FALSE),"")</f>
        <v>PA</v>
      </c>
      <c r="I42" s="6" t="str">
        <f>IF(A42&lt;&gt;"",CA!$B$5,"")</f>
        <v>1000_26310</v>
      </c>
      <c r="J42" s="4">
        <f>IFERROR(VLOOKUP(I42,DONNEES!$A$2:$B$4,2,FALSE),"")</f>
        <v>1000</v>
      </c>
      <c r="K42" s="33" t="str">
        <f>IF(A42&lt;&gt;"",CA!$B$8,"")</f>
        <v>EUR</v>
      </c>
      <c r="L42" t="str">
        <f>IF(CA!C54&lt;&gt;"",CA!C54,"")</f>
        <v>40</v>
      </c>
      <c r="M42">
        <f>IF(A42&lt;&gt;"",CA!$B$10,"")</f>
        <v>7071120</v>
      </c>
      <c r="O42">
        <f>IF(A42&lt;&gt;"",ABS(CA!M54+CA!N54),"")</f>
        <v>0</v>
      </c>
      <c r="P42" t="str">
        <f t="shared" si="1"/>
        <v>V0</v>
      </c>
      <c r="AB42">
        <f>IF(A42&lt;&gt;"",CA!D54,"")</f>
        <v>4002674</v>
      </c>
      <c r="AC42">
        <f>IF(A42&lt;&gt;"",CA!O54,"")</f>
        <v>2</v>
      </c>
      <c r="AD42" t="str">
        <f>IF(A42&lt;&gt;"",CA!P54,"")</f>
        <v>PC</v>
      </c>
      <c r="AE42">
        <f>IF(A42&lt;&gt;"",CA!K54,"")</f>
        <v>1900</v>
      </c>
      <c r="BA42">
        <f>IF(A42&lt;&gt;"",CA!E54,"")</f>
        <v>1442699</v>
      </c>
      <c r="BB42" t="str">
        <f>IF(A42&lt;&gt;"",CA!F54,"")</f>
        <v>PR</v>
      </c>
      <c r="CK42">
        <f>IF(A42&lt;&gt;"",CA!H54,"")</f>
        <v>1920</v>
      </c>
      <c r="CL42" t="str">
        <f>IF(A42&lt;&gt;"",CA!I54,"")</f>
        <v>F6</v>
      </c>
      <c r="CM42">
        <f>IF(A42&lt;&gt;"",CA!L54,"")</f>
        <v>1</v>
      </c>
      <c r="CN42">
        <f>IF(A42&lt;&gt;"",CA!G54,"")</f>
        <v>10</v>
      </c>
      <c r="CO42" t="str">
        <f>IF(A42&lt;&gt;"",CA!J54,"")</f>
        <v>FR</v>
      </c>
    </row>
    <row r="43" spans="1:93" x14ac:dyDescent="0.25">
      <c r="A43" s="4" t="str">
        <f>IF(CA!A55&lt;&gt;0,CA!A55,"")</f>
        <v>1</v>
      </c>
      <c r="B43" s="6">
        <f>IF(A43&lt;&gt;"",CA!$B$7,"")</f>
        <v>43100</v>
      </c>
      <c r="C43" s="6">
        <f>IF(A43&lt;&gt;"",CA!$B$6,"")</f>
        <v>43100</v>
      </c>
      <c r="D43" s="7">
        <f t="shared" si="0"/>
        <v>12</v>
      </c>
      <c r="F43" s="4" t="str">
        <f>IF(A43&lt;&gt;"",CA!$B$3,"")</f>
        <v>Provision fournisseur/Achat</v>
      </c>
      <c r="G43" s="6" t="str">
        <f>IF(A43&lt;&gt;"",CA!$B$9,"")</f>
        <v>PA_Prov annulation auto</v>
      </c>
      <c r="H43" s="4" t="str">
        <f>IFERROR(VLOOKUP(G43,DONNEES!$C$2:$D$4,2,FALSE),"")</f>
        <v>PA</v>
      </c>
      <c r="I43" s="6" t="str">
        <f>IF(A43&lt;&gt;"",CA!$B$5,"")</f>
        <v>1000_26310</v>
      </c>
      <c r="J43" s="4">
        <f>IFERROR(VLOOKUP(I43,DONNEES!$A$2:$B$4,2,FALSE),"")</f>
        <v>1000</v>
      </c>
      <c r="K43" s="33" t="str">
        <f>IF(A43&lt;&gt;"",CA!$B$8,"")</f>
        <v>EUR</v>
      </c>
      <c r="L43" t="str">
        <f>IF(CA!C55&lt;&gt;"",CA!C55,"")</f>
        <v>40</v>
      </c>
      <c r="M43">
        <f>IF(A43&lt;&gt;"",CA!$B$10,"")</f>
        <v>7071120</v>
      </c>
      <c r="O43">
        <f>IF(A43&lt;&gt;"",ABS(CA!M55+CA!N55),"")</f>
        <v>0</v>
      </c>
      <c r="P43" t="str">
        <f t="shared" si="1"/>
        <v>V0</v>
      </c>
      <c r="AB43">
        <f>IF(A43&lt;&gt;"",CA!D55,"")</f>
        <v>4002674</v>
      </c>
      <c r="AC43">
        <f>IF(A43&lt;&gt;"",CA!O55,"")</f>
        <v>2</v>
      </c>
      <c r="AD43" t="str">
        <f>IF(A43&lt;&gt;"",CA!P55,"")</f>
        <v>PC</v>
      </c>
      <c r="AE43">
        <f>IF(A43&lt;&gt;"",CA!K55,"")</f>
        <v>1900</v>
      </c>
      <c r="BA43">
        <f>IF(A43&lt;&gt;"",CA!E55,"")</f>
        <v>1533634</v>
      </c>
      <c r="BB43" t="str">
        <f>IF(A43&lt;&gt;"",CA!F55,"")</f>
        <v>PR</v>
      </c>
      <c r="CK43">
        <f>IF(A43&lt;&gt;"",CA!H55,"")</f>
        <v>1920</v>
      </c>
      <c r="CL43" t="str">
        <f>IF(A43&lt;&gt;"",CA!I55,"")</f>
        <v>F6</v>
      </c>
      <c r="CM43">
        <f>IF(A43&lt;&gt;"",CA!L55,"")</f>
        <v>1</v>
      </c>
      <c r="CN43">
        <f>IF(A43&lt;&gt;"",CA!G55,"")</f>
        <v>10</v>
      </c>
      <c r="CO43" t="str">
        <f>IF(A43&lt;&gt;"",CA!J55,"")</f>
        <v>FR</v>
      </c>
    </row>
    <row r="44" spans="1:93" x14ac:dyDescent="0.25">
      <c r="A44" s="4" t="str">
        <f>IF(CA!A56&lt;&gt;0,CA!A56,"")</f>
        <v>1</v>
      </c>
      <c r="B44" s="6">
        <f>IF(A44&lt;&gt;"",CA!$B$7,"")</f>
        <v>43100</v>
      </c>
      <c r="C44" s="6">
        <f>IF(A44&lt;&gt;"",CA!$B$6,"")</f>
        <v>43100</v>
      </c>
      <c r="D44" s="7">
        <f t="shared" si="0"/>
        <v>12</v>
      </c>
      <c r="F44" s="4" t="str">
        <f>IF(A44&lt;&gt;"",CA!$B$3,"")</f>
        <v>Provision fournisseur/Achat</v>
      </c>
      <c r="G44" s="6" t="str">
        <f>IF(A44&lt;&gt;"",CA!$B$9,"")</f>
        <v>PA_Prov annulation auto</v>
      </c>
      <c r="H44" s="4" t="str">
        <f>IFERROR(VLOOKUP(G44,DONNEES!$C$2:$D$4,2,FALSE),"")</f>
        <v>PA</v>
      </c>
      <c r="I44" s="6" t="str">
        <f>IF(A44&lt;&gt;"",CA!$B$5,"")</f>
        <v>1000_26310</v>
      </c>
      <c r="J44" s="4">
        <f>IFERROR(VLOOKUP(I44,DONNEES!$A$2:$B$4,2,FALSE),"")</f>
        <v>1000</v>
      </c>
      <c r="K44" s="33" t="str">
        <f>IF(A44&lt;&gt;"",CA!$B$8,"")</f>
        <v>EUR</v>
      </c>
      <c r="L44" t="str">
        <f>IF(CA!C56&lt;&gt;"",CA!C56,"")</f>
        <v>40</v>
      </c>
      <c r="M44">
        <f>IF(A44&lt;&gt;"",CA!$B$10,"")</f>
        <v>7071120</v>
      </c>
      <c r="O44">
        <f>IF(A44&lt;&gt;"",ABS(CA!M56+CA!N56),"")</f>
        <v>0</v>
      </c>
      <c r="P44" t="str">
        <f t="shared" si="1"/>
        <v>V0</v>
      </c>
      <c r="AB44">
        <f>IF(A44&lt;&gt;"",CA!D56,"")</f>
        <v>4002675</v>
      </c>
      <c r="AC44">
        <f>IF(A44&lt;&gt;"",CA!O56,"")</f>
        <v>5</v>
      </c>
      <c r="AD44" t="str">
        <f>IF(A44&lt;&gt;"",CA!P56,"")</f>
        <v>PC</v>
      </c>
      <c r="AE44">
        <f>IF(A44&lt;&gt;"",CA!K56,"")</f>
        <v>1900</v>
      </c>
      <c r="BA44">
        <f>IF(A44&lt;&gt;"",CA!E56,"")</f>
        <v>1026889</v>
      </c>
      <c r="BB44" t="str">
        <f>IF(A44&lt;&gt;"",CA!F56,"")</f>
        <v>PU</v>
      </c>
      <c r="CK44">
        <f>IF(A44&lt;&gt;"",CA!H56,"")</f>
        <v>1920</v>
      </c>
      <c r="CL44" t="str">
        <f>IF(A44&lt;&gt;"",CA!I56,"")</f>
        <v>F4</v>
      </c>
      <c r="CM44">
        <f>IF(A44&lt;&gt;"",CA!L56,"")</f>
        <v>1</v>
      </c>
      <c r="CN44">
        <f>IF(A44&lt;&gt;"",CA!G56,"")</f>
        <v>6</v>
      </c>
      <c r="CO44" t="str">
        <f>IF(A44&lt;&gt;"",CA!J56,"")</f>
        <v>FR</v>
      </c>
    </row>
    <row r="45" spans="1:93" x14ac:dyDescent="0.25">
      <c r="A45" s="4" t="str">
        <f>IF(CA!A57&lt;&gt;0,CA!A57,"")</f>
        <v>1</v>
      </c>
      <c r="B45" s="6">
        <f>IF(A45&lt;&gt;"",CA!$B$7,"")</f>
        <v>43100</v>
      </c>
      <c r="C45" s="6">
        <f>IF(A45&lt;&gt;"",CA!$B$6,"")</f>
        <v>43100</v>
      </c>
      <c r="D45" s="7">
        <f t="shared" si="0"/>
        <v>12</v>
      </c>
      <c r="F45" s="4" t="str">
        <f>IF(A45&lt;&gt;"",CA!$B$3,"")</f>
        <v>Provision fournisseur/Achat</v>
      </c>
      <c r="G45" s="6" t="str">
        <f>IF(A45&lt;&gt;"",CA!$B$9,"")</f>
        <v>PA_Prov annulation auto</v>
      </c>
      <c r="H45" s="4" t="str">
        <f>IFERROR(VLOOKUP(G45,DONNEES!$C$2:$D$4,2,FALSE),"")</f>
        <v>PA</v>
      </c>
      <c r="I45" s="6" t="str">
        <f>IF(A45&lt;&gt;"",CA!$B$5,"")</f>
        <v>1000_26310</v>
      </c>
      <c r="J45" s="4">
        <f>IFERROR(VLOOKUP(I45,DONNEES!$A$2:$B$4,2,FALSE),"")</f>
        <v>1000</v>
      </c>
      <c r="K45" s="33" t="str">
        <f>IF(A45&lt;&gt;"",CA!$B$8,"")</f>
        <v>EUR</v>
      </c>
      <c r="L45" t="str">
        <f>IF(CA!C57&lt;&gt;"",CA!C57,"")</f>
        <v>40</v>
      </c>
      <c r="M45">
        <f>IF(A45&lt;&gt;"",CA!$B$10,"")</f>
        <v>7071120</v>
      </c>
      <c r="O45">
        <f>IF(A45&lt;&gt;"",ABS(CA!M57+CA!N57),"")</f>
        <v>0</v>
      </c>
      <c r="P45" t="str">
        <f t="shared" si="1"/>
        <v>V0</v>
      </c>
      <c r="AB45">
        <f>IF(A45&lt;&gt;"",CA!D57,"")</f>
        <v>4002675</v>
      </c>
      <c r="AC45">
        <f>IF(A45&lt;&gt;"",CA!O57,"")</f>
        <v>25</v>
      </c>
      <c r="AD45" t="str">
        <f>IF(A45&lt;&gt;"",CA!P57,"")</f>
        <v>PC</v>
      </c>
      <c r="AE45">
        <f>IF(A45&lt;&gt;"",CA!K57,"")</f>
        <v>1900</v>
      </c>
      <c r="BA45">
        <f>IF(A45&lt;&gt;"",CA!E57,"")</f>
        <v>1028590</v>
      </c>
      <c r="BB45" t="str">
        <f>IF(A45&lt;&gt;"",CA!F57,"")</f>
        <v>PU</v>
      </c>
      <c r="CK45">
        <f>IF(A45&lt;&gt;"",CA!H57,"")</f>
        <v>1920</v>
      </c>
      <c r="CL45" t="str">
        <f>IF(A45&lt;&gt;"",CA!I57,"")</f>
        <v>F4</v>
      </c>
      <c r="CM45">
        <f>IF(A45&lt;&gt;"",CA!L57,"")</f>
        <v>1</v>
      </c>
      <c r="CN45">
        <f>IF(A45&lt;&gt;"",CA!G57,"")</f>
        <v>4</v>
      </c>
      <c r="CO45" t="str">
        <f>IF(A45&lt;&gt;"",CA!J57,"")</f>
        <v>FR</v>
      </c>
    </row>
    <row r="46" spans="1:93" x14ac:dyDescent="0.25">
      <c r="A46" s="4" t="str">
        <f>IF(CA!A58&lt;&gt;0,CA!A58,"")</f>
        <v>1</v>
      </c>
      <c r="B46" s="6">
        <f>IF(A46&lt;&gt;"",CA!$B$7,"")</f>
        <v>43100</v>
      </c>
      <c r="C46" s="6">
        <f>IF(A46&lt;&gt;"",CA!$B$6,"")</f>
        <v>43100</v>
      </c>
      <c r="D46" s="7">
        <f t="shared" si="0"/>
        <v>12</v>
      </c>
      <c r="F46" s="4" t="str">
        <f>IF(A46&lt;&gt;"",CA!$B$3,"")</f>
        <v>Provision fournisseur/Achat</v>
      </c>
      <c r="G46" s="6" t="str">
        <f>IF(A46&lt;&gt;"",CA!$B$9,"")</f>
        <v>PA_Prov annulation auto</v>
      </c>
      <c r="H46" s="4" t="str">
        <f>IFERROR(VLOOKUP(G46,DONNEES!$C$2:$D$4,2,FALSE),"")</f>
        <v>PA</v>
      </c>
      <c r="I46" s="6" t="str">
        <f>IF(A46&lt;&gt;"",CA!$B$5,"")</f>
        <v>1000_26310</v>
      </c>
      <c r="J46" s="4">
        <f>IFERROR(VLOOKUP(I46,DONNEES!$A$2:$B$4,2,FALSE),"")</f>
        <v>1000</v>
      </c>
      <c r="K46" s="33" t="str">
        <f>IF(A46&lt;&gt;"",CA!$B$8,"")</f>
        <v>EUR</v>
      </c>
      <c r="L46" t="str">
        <f>IF(CA!C58&lt;&gt;"",CA!C58,"")</f>
        <v>40</v>
      </c>
      <c r="M46">
        <f>IF(A46&lt;&gt;"",CA!$B$10,"")</f>
        <v>7071120</v>
      </c>
      <c r="O46">
        <f>IF(A46&lt;&gt;"",ABS(CA!M58+CA!N58),"")</f>
        <v>0</v>
      </c>
      <c r="P46" t="str">
        <f t="shared" si="1"/>
        <v>V0</v>
      </c>
      <c r="AB46">
        <f>IF(A46&lt;&gt;"",CA!D58,"")</f>
        <v>4002675</v>
      </c>
      <c r="AC46">
        <f>IF(A46&lt;&gt;"",CA!O58,"")</f>
        <v>10</v>
      </c>
      <c r="AD46" t="str">
        <f>IF(A46&lt;&gt;"",CA!P58,"")</f>
        <v>PC</v>
      </c>
      <c r="AE46">
        <f>IF(A46&lt;&gt;"",CA!K58,"")</f>
        <v>1900</v>
      </c>
      <c r="BA46">
        <f>IF(A46&lt;&gt;"",CA!E58,"")</f>
        <v>1028590</v>
      </c>
      <c r="BB46" t="str">
        <f>IF(A46&lt;&gt;"",CA!F58,"")</f>
        <v>PU</v>
      </c>
      <c r="CK46">
        <f>IF(A46&lt;&gt;"",CA!H58,"")</f>
        <v>1920</v>
      </c>
      <c r="CL46" t="str">
        <f>IF(A46&lt;&gt;"",CA!I58,"")</f>
        <v>F4</v>
      </c>
      <c r="CM46">
        <f>IF(A46&lt;&gt;"",CA!L58,"")</f>
        <v>1</v>
      </c>
      <c r="CN46">
        <f>IF(A46&lt;&gt;"",CA!G58,"")</f>
        <v>4</v>
      </c>
      <c r="CO46" t="str">
        <f>IF(A46&lt;&gt;"",CA!J58,"")</f>
        <v>FR</v>
      </c>
    </row>
    <row r="47" spans="1:93" x14ac:dyDescent="0.25">
      <c r="A47" s="4" t="str">
        <f>IF(CA!A59&lt;&gt;0,CA!A59,"")</f>
        <v>1</v>
      </c>
      <c r="B47" s="6">
        <f>IF(A47&lt;&gt;"",CA!$B$7,"")</f>
        <v>43100</v>
      </c>
      <c r="C47" s="6">
        <f>IF(A47&lt;&gt;"",CA!$B$6,"")</f>
        <v>43100</v>
      </c>
      <c r="D47" s="7">
        <f t="shared" si="0"/>
        <v>12</v>
      </c>
      <c r="F47" s="4" t="str">
        <f>IF(A47&lt;&gt;"",CA!$B$3,"")</f>
        <v>Provision fournisseur/Achat</v>
      </c>
      <c r="G47" s="6" t="str">
        <f>IF(A47&lt;&gt;"",CA!$B$9,"")</f>
        <v>PA_Prov annulation auto</v>
      </c>
      <c r="H47" s="4" t="str">
        <f>IFERROR(VLOOKUP(G47,DONNEES!$C$2:$D$4,2,FALSE),"")</f>
        <v>PA</v>
      </c>
      <c r="I47" s="6" t="str">
        <f>IF(A47&lt;&gt;"",CA!$B$5,"")</f>
        <v>1000_26310</v>
      </c>
      <c r="J47" s="4">
        <f>IFERROR(VLOOKUP(I47,DONNEES!$A$2:$B$4,2,FALSE),"")</f>
        <v>1000</v>
      </c>
      <c r="K47" s="33" t="str">
        <f>IF(A47&lt;&gt;"",CA!$B$8,"")</f>
        <v>EUR</v>
      </c>
      <c r="L47" t="str">
        <f>IF(CA!C59&lt;&gt;"",CA!C59,"")</f>
        <v>40</v>
      </c>
      <c r="M47">
        <f>IF(A47&lt;&gt;"",CA!$B$10,"")</f>
        <v>7071120</v>
      </c>
      <c r="O47">
        <f>IF(A47&lt;&gt;"",ABS(CA!M59+CA!N59),"")</f>
        <v>0</v>
      </c>
      <c r="P47" t="str">
        <f t="shared" si="1"/>
        <v>V0</v>
      </c>
      <c r="AB47">
        <f>IF(A47&lt;&gt;"",CA!D59,"")</f>
        <v>4002675</v>
      </c>
      <c r="AC47">
        <f>IF(A47&lt;&gt;"",CA!O59,"")</f>
        <v>5</v>
      </c>
      <c r="AD47" t="str">
        <f>IF(A47&lt;&gt;"",CA!P59,"")</f>
        <v>PC</v>
      </c>
      <c r="AE47">
        <f>IF(A47&lt;&gt;"",CA!K59,"")</f>
        <v>1900</v>
      </c>
      <c r="BA47">
        <f>IF(A47&lt;&gt;"",CA!E59,"")</f>
        <v>1031711</v>
      </c>
      <c r="BB47" t="str">
        <f>IF(A47&lt;&gt;"",CA!F59,"")</f>
        <v>PU</v>
      </c>
      <c r="CK47">
        <f>IF(A47&lt;&gt;"",CA!H59,"")</f>
        <v>1920</v>
      </c>
      <c r="CL47" t="str">
        <f>IF(A47&lt;&gt;"",CA!I59,"")</f>
        <v>F4</v>
      </c>
      <c r="CM47">
        <f>IF(A47&lt;&gt;"",CA!L59,"")</f>
        <v>1</v>
      </c>
      <c r="CN47">
        <f>IF(A47&lt;&gt;"",CA!G59,"")</f>
        <v>4</v>
      </c>
      <c r="CO47" t="str">
        <f>IF(A47&lt;&gt;"",CA!J59,"")</f>
        <v>FR</v>
      </c>
    </row>
    <row r="48" spans="1:93" x14ac:dyDescent="0.25">
      <c r="A48" s="4" t="str">
        <f>IF(CA!A60&lt;&gt;0,CA!A60,"")</f>
        <v>1</v>
      </c>
      <c r="B48" s="6">
        <f>IF(A48&lt;&gt;"",CA!$B$7,"")</f>
        <v>43100</v>
      </c>
      <c r="C48" s="6">
        <f>IF(A48&lt;&gt;"",CA!$B$6,"")</f>
        <v>43100</v>
      </c>
      <c r="D48" s="7">
        <f t="shared" si="0"/>
        <v>12</v>
      </c>
      <c r="F48" s="4" t="str">
        <f>IF(A48&lt;&gt;"",CA!$B$3,"")</f>
        <v>Provision fournisseur/Achat</v>
      </c>
      <c r="G48" s="6" t="str">
        <f>IF(A48&lt;&gt;"",CA!$B$9,"")</f>
        <v>PA_Prov annulation auto</v>
      </c>
      <c r="H48" s="4" t="str">
        <f>IFERROR(VLOOKUP(G48,DONNEES!$C$2:$D$4,2,FALSE),"")</f>
        <v>PA</v>
      </c>
      <c r="I48" s="6" t="str">
        <f>IF(A48&lt;&gt;"",CA!$B$5,"")</f>
        <v>1000_26310</v>
      </c>
      <c r="J48" s="4">
        <f>IFERROR(VLOOKUP(I48,DONNEES!$A$2:$B$4,2,FALSE),"")</f>
        <v>1000</v>
      </c>
      <c r="K48" s="33" t="str">
        <f>IF(A48&lt;&gt;"",CA!$B$8,"")</f>
        <v>EUR</v>
      </c>
      <c r="L48" t="str">
        <f>IF(CA!C60&lt;&gt;"",CA!C60,"")</f>
        <v>40</v>
      </c>
      <c r="M48">
        <f>IF(A48&lt;&gt;"",CA!$B$10,"")</f>
        <v>7071120</v>
      </c>
      <c r="O48">
        <f>IF(A48&lt;&gt;"",ABS(CA!M60+CA!N60),"")</f>
        <v>0</v>
      </c>
      <c r="P48" t="str">
        <f t="shared" si="1"/>
        <v>V0</v>
      </c>
      <c r="AB48">
        <f>IF(A48&lt;&gt;"",CA!D60,"")</f>
        <v>4002675</v>
      </c>
      <c r="AC48">
        <f>IF(A48&lt;&gt;"",CA!O60,"")</f>
        <v>10</v>
      </c>
      <c r="AD48" t="str">
        <f>IF(A48&lt;&gt;"",CA!P60,"")</f>
        <v>PC</v>
      </c>
      <c r="AE48">
        <f>IF(A48&lt;&gt;"",CA!K60,"")</f>
        <v>1900</v>
      </c>
      <c r="BA48">
        <f>IF(A48&lt;&gt;"",CA!E60,"")</f>
        <v>1031975</v>
      </c>
      <c r="BB48" t="str">
        <f>IF(A48&lt;&gt;"",CA!F60,"")</f>
        <v>PU</v>
      </c>
      <c r="CK48">
        <f>IF(A48&lt;&gt;"",CA!H60,"")</f>
        <v>1920</v>
      </c>
      <c r="CL48" t="str">
        <f>IF(A48&lt;&gt;"",CA!I60,"")</f>
        <v>F4</v>
      </c>
      <c r="CM48">
        <f>IF(A48&lt;&gt;"",CA!L60,"")</f>
        <v>1</v>
      </c>
      <c r="CN48">
        <f>IF(A48&lt;&gt;"",CA!G60,"")</f>
        <v>4</v>
      </c>
      <c r="CO48" t="str">
        <f>IF(A48&lt;&gt;"",CA!J60,"")</f>
        <v>FR</v>
      </c>
    </row>
    <row r="49" spans="1:93" x14ac:dyDescent="0.25">
      <c r="A49" s="4" t="str">
        <f>IF(CA!A61&lt;&gt;0,CA!A61,"")</f>
        <v>1</v>
      </c>
      <c r="B49" s="6">
        <f>IF(A49&lt;&gt;"",CA!$B$7,"")</f>
        <v>43100</v>
      </c>
      <c r="C49" s="6">
        <f>IF(A49&lt;&gt;"",CA!$B$6,"")</f>
        <v>43100</v>
      </c>
      <c r="D49" s="7">
        <f t="shared" si="0"/>
        <v>12</v>
      </c>
      <c r="F49" s="4" t="str">
        <f>IF(A49&lt;&gt;"",CA!$B$3,"")</f>
        <v>Provision fournisseur/Achat</v>
      </c>
      <c r="G49" s="6" t="str">
        <f>IF(A49&lt;&gt;"",CA!$B$9,"")</f>
        <v>PA_Prov annulation auto</v>
      </c>
      <c r="H49" s="4" t="str">
        <f>IFERROR(VLOOKUP(G49,DONNEES!$C$2:$D$4,2,FALSE),"")</f>
        <v>PA</v>
      </c>
      <c r="I49" s="6" t="str">
        <f>IF(A49&lt;&gt;"",CA!$B$5,"")</f>
        <v>1000_26310</v>
      </c>
      <c r="J49" s="4">
        <f>IFERROR(VLOOKUP(I49,DONNEES!$A$2:$B$4,2,FALSE),"")</f>
        <v>1000</v>
      </c>
      <c r="K49" s="33" t="str">
        <f>IF(A49&lt;&gt;"",CA!$B$8,"")</f>
        <v>EUR</v>
      </c>
      <c r="L49" t="str">
        <f>IF(CA!C61&lt;&gt;"",CA!C61,"")</f>
        <v>40</v>
      </c>
      <c r="M49">
        <f>IF(A49&lt;&gt;"",CA!$B$10,"")</f>
        <v>7071120</v>
      </c>
      <c r="O49">
        <f>IF(A49&lt;&gt;"",ABS(CA!M61+CA!N61),"")</f>
        <v>0</v>
      </c>
      <c r="P49" t="str">
        <f t="shared" si="1"/>
        <v>V0</v>
      </c>
      <c r="AB49">
        <f>IF(A49&lt;&gt;"",CA!D61,"")</f>
        <v>4002675</v>
      </c>
      <c r="AC49">
        <f>IF(A49&lt;&gt;"",CA!O61,"")</f>
        <v>5</v>
      </c>
      <c r="AD49" t="str">
        <f>IF(A49&lt;&gt;"",CA!P61,"")</f>
        <v>PC</v>
      </c>
      <c r="AE49">
        <f>IF(A49&lt;&gt;"",CA!K61,"")</f>
        <v>1900</v>
      </c>
      <c r="BA49">
        <f>IF(A49&lt;&gt;"",CA!E61,"")</f>
        <v>1032299</v>
      </c>
      <c r="BB49" t="str">
        <f>IF(A49&lt;&gt;"",CA!F61,"")</f>
        <v>PU</v>
      </c>
      <c r="CK49">
        <f>IF(A49&lt;&gt;"",CA!H61,"")</f>
        <v>1920</v>
      </c>
      <c r="CL49" t="str">
        <f>IF(A49&lt;&gt;"",CA!I61,"")</f>
        <v>F4</v>
      </c>
      <c r="CM49">
        <f>IF(A49&lt;&gt;"",CA!L61,"")</f>
        <v>1</v>
      </c>
      <c r="CN49">
        <f>IF(A49&lt;&gt;"",CA!G61,"")</f>
        <v>4</v>
      </c>
      <c r="CO49" t="str">
        <f>IF(A49&lt;&gt;"",CA!J61,"")</f>
        <v>FR</v>
      </c>
    </row>
    <row r="50" spans="1:93" x14ac:dyDescent="0.25">
      <c r="A50" s="4" t="str">
        <f>IF(CA!A62&lt;&gt;0,CA!A62,"")</f>
        <v>1</v>
      </c>
      <c r="B50" s="6">
        <f>IF(A50&lt;&gt;"",CA!$B$7,"")</f>
        <v>43100</v>
      </c>
      <c r="C50" s="6">
        <f>IF(A50&lt;&gt;"",CA!$B$6,"")</f>
        <v>43100</v>
      </c>
      <c r="D50" s="7">
        <f t="shared" si="0"/>
        <v>12</v>
      </c>
      <c r="F50" s="4" t="str">
        <f>IF(A50&lt;&gt;"",CA!$B$3,"")</f>
        <v>Provision fournisseur/Achat</v>
      </c>
      <c r="G50" s="6" t="str">
        <f>IF(A50&lt;&gt;"",CA!$B$9,"")</f>
        <v>PA_Prov annulation auto</v>
      </c>
      <c r="H50" s="4" t="str">
        <f>IFERROR(VLOOKUP(G50,DONNEES!$C$2:$D$4,2,FALSE),"")</f>
        <v>PA</v>
      </c>
      <c r="I50" s="6" t="str">
        <f>IF(A50&lt;&gt;"",CA!$B$5,"")</f>
        <v>1000_26310</v>
      </c>
      <c r="J50" s="4">
        <f>IFERROR(VLOOKUP(I50,DONNEES!$A$2:$B$4,2,FALSE),"")</f>
        <v>1000</v>
      </c>
      <c r="K50" s="33" t="str">
        <f>IF(A50&lt;&gt;"",CA!$B$8,"")</f>
        <v>EUR</v>
      </c>
      <c r="L50" t="str">
        <f>IF(CA!C62&lt;&gt;"",CA!C62,"")</f>
        <v>40</v>
      </c>
      <c r="M50">
        <f>IF(A50&lt;&gt;"",CA!$B$10,"")</f>
        <v>7071120</v>
      </c>
      <c r="O50">
        <f>IF(A50&lt;&gt;"",ABS(CA!M62+CA!N62),"")</f>
        <v>0</v>
      </c>
      <c r="P50" t="str">
        <f t="shared" si="1"/>
        <v>V0</v>
      </c>
      <c r="AB50">
        <f>IF(A50&lt;&gt;"",CA!D62,"")</f>
        <v>4002675</v>
      </c>
      <c r="AC50">
        <f>IF(A50&lt;&gt;"",CA!O62,"")</f>
        <v>5</v>
      </c>
      <c r="AD50" t="str">
        <f>IF(A50&lt;&gt;"",CA!P62,"")</f>
        <v>PC</v>
      </c>
      <c r="AE50">
        <f>IF(A50&lt;&gt;"",CA!K62,"")</f>
        <v>1900</v>
      </c>
      <c r="BA50">
        <f>IF(A50&lt;&gt;"",CA!E62,"")</f>
        <v>1032299</v>
      </c>
      <c r="BB50" t="str">
        <f>IF(A50&lt;&gt;"",CA!F62,"")</f>
        <v>PU</v>
      </c>
      <c r="CK50">
        <f>IF(A50&lt;&gt;"",CA!H62,"")</f>
        <v>1920</v>
      </c>
      <c r="CL50" t="str">
        <f>IF(A50&lt;&gt;"",CA!I62,"")</f>
        <v>F4</v>
      </c>
      <c r="CM50">
        <f>IF(A50&lt;&gt;"",CA!L62,"")</f>
        <v>1</v>
      </c>
      <c r="CN50">
        <f>IF(A50&lt;&gt;"",CA!G62,"")</f>
        <v>4</v>
      </c>
      <c r="CO50" t="str">
        <f>IF(A50&lt;&gt;"",CA!J62,"")</f>
        <v>FR</v>
      </c>
    </row>
    <row r="51" spans="1:93" x14ac:dyDescent="0.25">
      <c r="A51" s="4" t="str">
        <f>IF(CA!A63&lt;&gt;0,CA!A63,"")</f>
        <v>1</v>
      </c>
      <c r="B51" s="6">
        <f>IF(A51&lt;&gt;"",CA!$B$7,"")</f>
        <v>43100</v>
      </c>
      <c r="C51" s="6">
        <f>IF(A51&lt;&gt;"",CA!$B$6,"")</f>
        <v>43100</v>
      </c>
      <c r="D51" s="7">
        <f t="shared" si="0"/>
        <v>12</v>
      </c>
      <c r="F51" s="4" t="str">
        <f>IF(A51&lt;&gt;"",CA!$B$3,"")</f>
        <v>Provision fournisseur/Achat</v>
      </c>
      <c r="G51" s="6" t="str">
        <f>IF(A51&lt;&gt;"",CA!$B$9,"")</f>
        <v>PA_Prov annulation auto</v>
      </c>
      <c r="H51" s="4" t="str">
        <f>IFERROR(VLOOKUP(G51,DONNEES!$C$2:$D$4,2,FALSE),"")</f>
        <v>PA</v>
      </c>
      <c r="I51" s="6" t="str">
        <f>IF(A51&lt;&gt;"",CA!$B$5,"")</f>
        <v>1000_26310</v>
      </c>
      <c r="J51" s="4">
        <f>IFERROR(VLOOKUP(I51,DONNEES!$A$2:$B$4,2,FALSE),"")</f>
        <v>1000</v>
      </c>
      <c r="K51" s="33" t="str">
        <f>IF(A51&lt;&gt;"",CA!$B$8,"")</f>
        <v>EUR</v>
      </c>
      <c r="L51" t="str">
        <f>IF(CA!C63&lt;&gt;"",CA!C63,"")</f>
        <v>40</v>
      </c>
      <c r="M51">
        <f>IF(A51&lt;&gt;"",CA!$B$10,"")</f>
        <v>7071120</v>
      </c>
      <c r="O51">
        <f>IF(A51&lt;&gt;"",ABS(CA!M63+CA!N63),"")</f>
        <v>0</v>
      </c>
      <c r="P51" t="str">
        <f t="shared" si="1"/>
        <v>V0</v>
      </c>
      <c r="AB51">
        <f>IF(A51&lt;&gt;"",CA!D63,"")</f>
        <v>4002675</v>
      </c>
      <c r="AC51">
        <f>IF(A51&lt;&gt;"",CA!O63,"")</f>
        <v>5</v>
      </c>
      <c r="AD51" t="str">
        <f>IF(A51&lt;&gt;"",CA!P63,"")</f>
        <v>PC</v>
      </c>
      <c r="AE51">
        <f>IF(A51&lt;&gt;"",CA!K63,"")</f>
        <v>1900</v>
      </c>
      <c r="BA51">
        <f>IF(A51&lt;&gt;"",CA!E63,"")</f>
        <v>1032299</v>
      </c>
      <c r="BB51" t="str">
        <f>IF(A51&lt;&gt;"",CA!F63,"")</f>
        <v>PU</v>
      </c>
      <c r="CK51">
        <f>IF(A51&lt;&gt;"",CA!H63,"")</f>
        <v>1920</v>
      </c>
      <c r="CL51" t="str">
        <f>IF(A51&lt;&gt;"",CA!I63,"")</f>
        <v>F4</v>
      </c>
      <c r="CM51">
        <f>IF(A51&lt;&gt;"",CA!L63,"")</f>
        <v>1</v>
      </c>
      <c r="CN51">
        <f>IF(A51&lt;&gt;"",CA!G63,"")</f>
        <v>4</v>
      </c>
      <c r="CO51" t="str">
        <f>IF(A51&lt;&gt;"",CA!J63,"")</f>
        <v>FR</v>
      </c>
    </row>
    <row r="52" spans="1:93" x14ac:dyDescent="0.25">
      <c r="A52" s="4" t="str">
        <f>IF(CA!A64&lt;&gt;0,CA!A64,"")</f>
        <v>1</v>
      </c>
      <c r="B52" s="6">
        <f>IF(A52&lt;&gt;"",CA!$B$7,"")</f>
        <v>43100</v>
      </c>
      <c r="C52" s="6">
        <f>IF(A52&lt;&gt;"",CA!$B$6,"")</f>
        <v>43100</v>
      </c>
      <c r="D52" s="7">
        <f t="shared" si="0"/>
        <v>12</v>
      </c>
      <c r="F52" s="4" t="str">
        <f>IF(A52&lt;&gt;"",CA!$B$3,"")</f>
        <v>Provision fournisseur/Achat</v>
      </c>
      <c r="G52" s="6" t="str">
        <f>IF(A52&lt;&gt;"",CA!$B$9,"")</f>
        <v>PA_Prov annulation auto</v>
      </c>
      <c r="H52" s="4" t="str">
        <f>IFERROR(VLOOKUP(G52,DONNEES!$C$2:$D$4,2,FALSE),"")</f>
        <v>PA</v>
      </c>
      <c r="I52" s="6" t="str">
        <f>IF(A52&lt;&gt;"",CA!$B$5,"")</f>
        <v>1000_26310</v>
      </c>
      <c r="J52" s="4">
        <f>IFERROR(VLOOKUP(I52,DONNEES!$A$2:$B$4,2,FALSE),"")</f>
        <v>1000</v>
      </c>
      <c r="K52" s="33" t="str">
        <f>IF(A52&lt;&gt;"",CA!$B$8,"")</f>
        <v>EUR</v>
      </c>
      <c r="L52" t="str">
        <f>IF(CA!C64&lt;&gt;"",CA!C64,"")</f>
        <v>40</v>
      </c>
      <c r="M52">
        <f>IF(A52&lt;&gt;"",CA!$B$10,"")</f>
        <v>7071120</v>
      </c>
      <c r="O52">
        <f>IF(A52&lt;&gt;"",ABS(CA!M64+CA!N64),"")</f>
        <v>0</v>
      </c>
      <c r="P52" t="str">
        <f t="shared" si="1"/>
        <v>V0</v>
      </c>
      <c r="AB52">
        <f>IF(A52&lt;&gt;"",CA!D64,"")</f>
        <v>4002675</v>
      </c>
      <c r="AC52">
        <f>IF(A52&lt;&gt;"",CA!O64,"")</f>
        <v>5</v>
      </c>
      <c r="AD52" t="str">
        <f>IF(A52&lt;&gt;"",CA!P64,"")</f>
        <v>PC</v>
      </c>
      <c r="AE52">
        <f>IF(A52&lt;&gt;"",CA!K64,"")</f>
        <v>1900</v>
      </c>
      <c r="BA52">
        <f>IF(A52&lt;&gt;"",CA!E64,"")</f>
        <v>1032299</v>
      </c>
      <c r="BB52" t="str">
        <f>IF(A52&lt;&gt;"",CA!F64,"")</f>
        <v>PU</v>
      </c>
      <c r="CK52">
        <f>IF(A52&lt;&gt;"",CA!H64,"")</f>
        <v>1920</v>
      </c>
      <c r="CL52" t="str">
        <f>IF(A52&lt;&gt;"",CA!I64,"")</f>
        <v>F4</v>
      </c>
      <c r="CM52">
        <f>IF(A52&lt;&gt;"",CA!L64,"")</f>
        <v>1</v>
      </c>
      <c r="CN52">
        <f>IF(A52&lt;&gt;"",CA!G64,"")</f>
        <v>4</v>
      </c>
      <c r="CO52" t="str">
        <f>IF(A52&lt;&gt;"",CA!J64,"")</f>
        <v>FR</v>
      </c>
    </row>
    <row r="53" spans="1:93" x14ac:dyDescent="0.25">
      <c r="A53" s="4" t="str">
        <f>IF(CA!A65&lt;&gt;0,CA!A65,"")</f>
        <v>1</v>
      </c>
      <c r="B53" s="6">
        <f>IF(A53&lt;&gt;"",CA!$B$7,"")</f>
        <v>43100</v>
      </c>
      <c r="C53" s="6">
        <f>IF(A53&lt;&gt;"",CA!$B$6,"")</f>
        <v>43100</v>
      </c>
      <c r="D53" s="7">
        <f t="shared" si="0"/>
        <v>12</v>
      </c>
      <c r="F53" s="4" t="str">
        <f>IF(A53&lt;&gt;"",CA!$B$3,"")</f>
        <v>Provision fournisseur/Achat</v>
      </c>
      <c r="G53" s="6" t="str">
        <f>IF(A53&lt;&gt;"",CA!$B$9,"")</f>
        <v>PA_Prov annulation auto</v>
      </c>
      <c r="H53" s="4" t="str">
        <f>IFERROR(VLOOKUP(G53,DONNEES!$C$2:$D$4,2,FALSE),"")</f>
        <v>PA</v>
      </c>
      <c r="I53" s="6" t="str">
        <f>IF(A53&lt;&gt;"",CA!$B$5,"")</f>
        <v>1000_26310</v>
      </c>
      <c r="J53" s="4">
        <f>IFERROR(VLOOKUP(I53,DONNEES!$A$2:$B$4,2,FALSE),"")</f>
        <v>1000</v>
      </c>
      <c r="K53" s="33" t="str">
        <f>IF(A53&lt;&gt;"",CA!$B$8,"")</f>
        <v>EUR</v>
      </c>
      <c r="L53" t="str">
        <f>IF(CA!C65&lt;&gt;"",CA!C65,"")</f>
        <v>40</v>
      </c>
      <c r="M53">
        <f>IF(A53&lt;&gt;"",CA!$B$10,"")</f>
        <v>7071120</v>
      </c>
      <c r="O53">
        <f>IF(A53&lt;&gt;"",ABS(CA!M65+CA!N65),"")</f>
        <v>0</v>
      </c>
      <c r="P53" t="str">
        <f t="shared" si="1"/>
        <v>V0</v>
      </c>
      <c r="AB53">
        <f>IF(A53&lt;&gt;"",CA!D65,"")</f>
        <v>4002675</v>
      </c>
      <c r="AC53">
        <f>IF(A53&lt;&gt;"",CA!O65,"")</f>
        <v>5</v>
      </c>
      <c r="AD53" t="str">
        <f>IF(A53&lt;&gt;"",CA!P65,"")</f>
        <v>PC</v>
      </c>
      <c r="AE53">
        <f>IF(A53&lt;&gt;"",CA!K65,"")</f>
        <v>1900</v>
      </c>
      <c r="BA53">
        <f>IF(A53&lt;&gt;"",CA!E65,"")</f>
        <v>1032299</v>
      </c>
      <c r="BB53" t="str">
        <f>IF(A53&lt;&gt;"",CA!F65,"")</f>
        <v>PU</v>
      </c>
      <c r="CK53">
        <f>IF(A53&lt;&gt;"",CA!H65,"")</f>
        <v>1920</v>
      </c>
      <c r="CL53" t="str">
        <f>IF(A53&lt;&gt;"",CA!I65,"")</f>
        <v>F4</v>
      </c>
      <c r="CM53">
        <f>IF(A53&lt;&gt;"",CA!L65,"")</f>
        <v>1</v>
      </c>
      <c r="CN53">
        <f>IF(A53&lt;&gt;"",CA!G65,"")</f>
        <v>4</v>
      </c>
      <c r="CO53" t="str">
        <f>IF(A53&lt;&gt;"",CA!J65,"")</f>
        <v>FR</v>
      </c>
    </row>
    <row r="54" spans="1:93" x14ac:dyDescent="0.25">
      <c r="A54" s="4" t="str">
        <f>IF(CA!A66&lt;&gt;0,CA!A66,"")</f>
        <v>1</v>
      </c>
      <c r="B54" s="6">
        <f>IF(A54&lt;&gt;"",CA!$B$7,"")</f>
        <v>43100</v>
      </c>
      <c r="C54" s="6">
        <f>IF(A54&lt;&gt;"",CA!$B$6,"")</f>
        <v>43100</v>
      </c>
      <c r="D54" s="7">
        <f t="shared" si="0"/>
        <v>12</v>
      </c>
      <c r="F54" s="4" t="str">
        <f>IF(A54&lt;&gt;"",CA!$B$3,"")</f>
        <v>Provision fournisseur/Achat</v>
      </c>
      <c r="G54" s="6" t="str">
        <f>IF(A54&lt;&gt;"",CA!$B$9,"")</f>
        <v>PA_Prov annulation auto</v>
      </c>
      <c r="H54" s="4" t="str">
        <f>IFERROR(VLOOKUP(G54,DONNEES!$C$2:$D$4,2,FALSE),"")</f>
        <v>PA</v>
      </c>
      <c r="I54" s="6" t="str">
        <f>IF(A54&lt;&gt;"",CA!$B$5,"")</f>
        <v>1000_26310</v>
      </c>
      <c r="J54" s="4">
        <f>IFERROR(VLOOKUP(I54,DONNEES!$A$2:$B$4,2,FALSE),"")</f>
        <v>1000</v>
      </c>
      <c r="K54" s="33" t="str">
        <f>IF(A54&lt;&gt;"",CA!$B$8,"")</f>
        <v>EUR</v>
      </c>
      <c r="L54" t="str">
        <f>IF(CA!C66&lt;&gt;"",CA!C66,"")</f>
        <v>40</v>
      </c>
      <c r="M54">
        <f>IF(A54&lt;&gt;"",CA!$B$10,"")</f>
        <v>7071120</v>
      </c>
      <c r="O54">
        <f>IF(A54&lt;&gt;"",ABS(CA!M66+CA!N66),"")</f>
        <v>0</v>
      </c>
      <c r="P54" t="str">
        <f t="shared" si="1"/>
        <v>V0</v>
      </c>
      <c r="AB54">
        <f>IF(A54&lt;&gt;"",CA!D66,"")</f>
        <v>4002675</v>
      </c>
      <c r="AC54">
        <f>IF(A54&lt;&gt;"",CA!O66,"")</f>
        <v>5</v>
      </c>
      <c r="AD54" t="str">
        <f>IF(A54&lt;&gt;"",CA!P66,"")</f>
        <v>PC</v>
      </c>
      <c r="AE54">
        <f>IF(A54&lt;&gt;"",CA!K66,"")</f>
        <v>1900</v>
      </c>
      <c r="BA54">
        <f>IF(A54&lt;&gt;"",CA!E66,"")</f>
        <v>1032299</v>
      </c>
      <c r="BB54" t="str">
        <f>IF(A54&lt;&gt;"",CA!F66,"")</f>
        <v>PU</v>
      </c>
      <c r="CK54">
        <f>IF(A54&lt;&gt;"",CA!H66,"")</f>
        <v>1920</v>
      </c>
      <c r="CL54" t="str">
        <f>IF(A54&lt;&gt;"",CA!I66,"")</f>
        <v>F4</v>
      </c>
      <c r="CM54">
        <f>IF(A54&lt;&gt;"",CA!L66,"")</f>
        <v>1</v>
      </c>
      <c r="CN54">
        <f>IF(A54&lt;&gt;"",CA!G66,"")</f>
        <v>4</v>
      </c>
      <c r="CO54" t="str">
        <f>IF(A54&lt;&gt;"",CA!J66,"")</f>
        <v>FR</v>
      </c>
    </row>
    <row r="55" spans="1:93" x14ac:dyDescent="0.25">
      <c r="A55" s="4" t="str">
        <f>IF(CA!A67&lt;&gt;0,CA!A67,"")</f>
        <v>1</v>
      </c>
      <c r="B55" s="6">
        <f>IF(A55&lt;&gt;"",CA!$B$7,"")</f>
        <v>43100</v>
      </c>
      <c r="C55" s="6">
        <f>IF(A55&lt;&gt;"",CA!$B$6,"")</f>
        <v>43100</v>
      </c>
      <c r="D55" s="7">
        <f t="shared" si="0"/>
        <v>12</v>
      </c>
      <c r="F55" s="4" t="str">
        <f>IF(A55&lt;&gt;"",CA!$B$3,"")</f>
        <v>Provision fournisseur/Achat</v>
      </c>
      <c r="G55" s="6" t="str">
        <f>IF(A55&lt;&gt;"",CA!$B$9,"")</f>
        <v>PA_Prov annulation auto</v>
      </c>
      <c r="H55" s="4" t="str">
        <f>IFERROR(VLOOKUP(G55,DONNEES!$C$2:$D$4,2,FALSE),"")</f>
        <v>PA</v>
      </c>
      <c r="I55" s="6" t="str">
        <f>IF(A55&lt;&gt;"",CA!$B$5,"")</f>
        <v>1000_26310</v>
      </c>
      <c r="J55" s="4">
        <f>IFERROR(VLOOKUP(I55,DONNEES!$A$2:$B$4,2,FALSE),"")</f>
        <v>1000</v>
      </c>
      <c r="K55" s="33" t="str">
        <f>IF(A55&lt;&gt;"",CA!$B$8,"")</f>
        <v>EUR</v>
      </c>
      <c r="L55" t="str">
        <f>IF(CA!C67&lt;&gt;"",CA!C67,"")</f>
        <v>40</v>
      </c>
      <c r="M55">
        <f>IF(A55&lt;&gt;"",CA!$B$10,"")</f>
        <v>7071120</v>
      </c>
      <c r="O55">
        <f>IF(A55&lt;&gt;"",ABS(CA!M67+CA!N67),"")</f>
        <v>0</v>
      </c>
      <c r="P55" t="str">
        <f t="shared" si="1"/>
        <v>V0</v>
      </c>
      <c r="AB55">
        <f>IF(A55&lt;&gt;"",CA!D67,"")</f>
        <v>4002675</v>
      </c>
      <c r="AC55">
        <f>IF(A55&lt;&gt;"",CA!O67,"")</f>
        <v>5</v>
      </c>
      <c r="AD55" t="str">
        <f>IF(A55&lt;&gt;"",CA!P67,"")</f>
        <v>PC</v>
      </c>
      <c r="AE55">
        <f>IF(A55&lt;&gt;"",CA!K67,"")</f>
        <v>1900</v>
      </c>
      <c r="BA55">
        <f>IF(A55&lt;&gt;"",CA!E67,"")</f>
        <v>1032299</v>
      </c>
      <c r="BB55" t="str">
        <f>IF(A55&lt;&gt;"",CA!F67,"")</f>
        <v>PU</v>
      </c>
      <c r="CK55">
        <f>IF(A55&lt;&gt;"",CA!H67,"")</f>
        <v>1920</v>
      </c>
      <c r="CL55" t="str">
        <f>IF(A55&lt;&gt;"",CA!I67,"")</f>
        <v>F4</v>
      </c>
      <c r="CM55">
        <f>IF(A55&lt;&gt;"",CA!L67,"")</f>
        <v>1</v>
      </c>
      <c r="CN55">
        <f>IF(A55&lt;&gt;"",CA!G67,"")</f>
        <v>4</v>
      </c>
      <c r="CO55" t="str">
        <f>IF(A55&lt;&gt;"",CA!J67,"")</f>
        <v>FR</v>
      </c>
    </row>
    <row r="56" spans="1:93" x14ac:dyDescent="0.25">
      <c r="A56" s="4" t="str">
        <f>IF(CA!A68&lt;&gt;0,CA!A68,"")</f>
        <v>1</v>
      </c>
      <c r="B56" s="6">
        <f>IF(A56&lt;&gt;"",CA!$B$7,"")</f>
        <v>43100</v>
      </c>
      <c r="C56" s="6">
        <f>IF(A56&lt;&gt;"",CA!$B$6,"")</f>
        <v>43100</v>
      </c>
      <c r="D56" s="7">
        <f t="shared" si="0"/>
        <v>12</v>
      </c>
      <c r="F56" s="4" t="str">
        <f>IF(A56&lt;&gt;"",CA!$B$3,"")</f>
        <v>Provision fournisseur/Achat</v>
      </c>
      <c r="G56" s="6" t="str">
        <f>IF(A56&lt;&gt;"",CA!$B$9,"")</f>
        <v>PA_Prov annulation auto</v>
      </c>
      <c r="H56" s="4" t="str">
        <f>IFERROR(VLOOKUP(G56,DONNEES!$C$2:$D$4,2,FALSE),"")</f>
        <v>PA</v>
      </c>
      <c r="I56" s="6" t="str">
        <f>IF(A56&lt;&gt;"",CA!$B$5,"")</f>
        <v>1000_26310</v>
      </c>
      <c r="J56" s="4">
        <f>IFERROR(VLOOKUP(I56,DONNEES!$A$2:$B$4,2,FALSE),"")</f>
        <v>1000</v>
      </c>
      <c r="K56" s="33" t="str">
        <f>IF(A56&lt;&gt;"",CA!$B$8,"")</f>
        <v>EUR</v>
      </c>
      <c r="L56" t="str">
        <f>IF(CA!C68&lt;&gt;"",CA!C68,"")</f>
        <v>40</v>
      </c>
      <c r="M56">
        <f>IF(A56&lt;&gt;"",CA!$B$10,"")</f>
        <v>7071120</v>
      </c>
      <c r="O56">
        <f>IF(A56&lt;&gt;"",ABS(CA!M68+CA!N68),"")</f>
        <v>0</v>
      </c>
      <c r="P56" t="str">
        <f t="shared" si="1"/>
        <v>V0</v>
      </c>
      <c r="AB56">
        <f>IF(A56&lt;&gt;"",CA!D68,"")</f>
        <v>4002675</v>
      </c>
      <c r="AC56">
        <f>IF(A56&lt;&gt;"",CA!O68,"")</f>
        <v>5</v>
      </c>
      <c r="AD56" t="str">
        <f>IF(A56&lt;&gt;"",CA!P68,"")</f>
        <v>PC</v>
      </c>
      <c r="AE56">
        <f>IF(A56&lt;&gt;"",CA!K68,"")</f>
        <v>1900</v>
      </c>
      <c r="BA56">
        <f>IF(A56&lt;&gt;"",CA!E68,"")</f>
        <v>1032299</v>
      </c>
      <c r="BB56" t="str">
        <f>IF(A56&lt;&gt;"",CA!F68,"")</f>
        <v>PU</v>
      </c>
      <c r="CK56">
        <f>IF(A56&lt;&gt;"",CA!H68,"")</f>
        <v>1920</v>
      </c>
      <c r="CL56" t="str">
        <f>IF(A56&lt;&gt;"",CA!I68,"")</f>
        <v>F4</v>
      </c>
      <c r="CM56">
        <f>IF(A56&lt;&gt;"",CA!L68,"")</f>
        <v>1</v>
      </c>
      <c r="CN56">
        <f>IF(A56&lt;&gt;"",CA!G68,"")</f>
        <v>4</v>
      </c>
      <c r="CO56" t="str">
        <f>IF(A56&lt;&gt;"",CA!J68,"")</f>
        <v>FR</v>
      </c>
    </row>
    <row r="57" spans="1:93" x14ac:dyDescent="0.25">
      <c r="A57" s="4" t="str">
        <f>IF(CA!A69&lt;&gt;0,CA!A69,"")</f>
        <v>1</v>
      </c>
      <c r="B57" s="6">
        <f>IF(A57&lt;&gt;"",CA!$B$7,"")</f>
        <v>43100</v>
      </c>
      <c r="C57" s="6">
        <f>IF(A57&lt;&gt;"",CA!$B$6,"")</f>
        <v>43100</v>
      </c>
      <c r="D57" s="7">
        <f t="shared" si="0"/>
        <v>12</v>
      </c>
      <c r="F57" s="4" t="str">
        <f>IF(A57&lt;&gt;"",CA!$B$3,"")</f>
        <v>Provision fournisseur/Achat</v>
      </c>
      <c r="G57" s="6" t="str">
        <f>IF(A57&lt;&gt;"",CA!$B$9,"")</f>
        <v>PA_Prov annulation auto</v>
      </c>
      <c r="H57" s="4" t="str">
        <f>IFERROR(VLOOKUP(G57,DONNEES!$C$2:$D$4,2,FALSE),"")</f>
        <v>PA</v>
      </c>
      <c r="I57" s="6" t="str">
        <f>IF(A57&lt;&gt;"",CA!$B$5,"")</f>
        <v>1000_26310</v>
      </c>
      <c r="J57" s="4">
        <f>IFERROR(VLOOKUP(I57,DONNEES!$A$2:$B$4,2,FALSE),"")</f>
        <v>1000</v>
      </c>
      <c r="K57" s="33" t="str">
        <f>IF(A57&lt;&gt;"",CA!$B$8,"")</f>
        <v>EUR</v>
      </c>
      <c r="L57" t="str">
        <f>IF(CA!C69&lt;&gt;"",CA!C69,"")</f>
        <v>40</v>
      </c>
      <c r="M57">
        <f>IF(A57&lt;&gt;"",CA!$B$10,"")</f>
        <v>7071120</v>
      </c>
      <c r="O57">
        <f>IF(A57&lt;&gt;"",ABS(CA!M69+CA!N69),"")</f>
        <v>0</v>
      </c>
      <c r="P57" t="str">
        <f t="shared" si="1"/>
        <v>V0</v>
      </c>
      <c r="AB57">
        <f>IF(A57&lt;&gt;"",CA!D69,"")</f>
        <v>4002675</v>
      </c>
      <c r="AC57">
        <f>IF(A57&lt;&gt;"",CA!O69,"")</f>
        <v>5</v>
      </c>
      <c r="AD57" t="str">
        <f>IF(A57&lt;&gt;"",CA!P69,"")</f>
        <v>PC</v>
      </c>
      <c r="AE57">
        <f>IF(A57&lt;&gt;"",CA!K69,"")</f>
        <v>1900</v>
      </c>
      <c r="BA57">
        <f>IF(A57&lt;&gt;"",CA!E69,"")</f>
        <v>1032299</v>
      </c>
      <c r="BB57" t="str">
        <f>IF(A57&lt;&gt;"",CA!F69,"")</f>
        <v>PU</v>
      </c>
      <c r="CK57">
        <f>IF(A57&lt;&gt;"",CA!H69,"")</f>
        <v>1920</v>
      </c>
      <c r="CL57" t="str">
        <f>IF(A57&lt;&gt;"",CA!I69,"")</f>
        <v>F4</v>
      </c>
      <c r="CM57">
        <f>IF(A57&lt;&gt;"",CA!L69,"")</f>
        <v>1</v>
      </c>
      <c r="CN57">
        <f>IF(A57&lt;&gt;"",CA!G69,"")</f>
        <v>4</v>
      </c>
      <c r="CO57" t="str">
        <f>IF(A57&lt;&gt;"",CA!J69,"")</f>
        <v>FR</v>
      </c>
    </row>
    <row r="58" spans="1:93" x14ac:dyDescent="0.25">
      <c r="A58" s="4" t="str">
        <f>IF(CA!A70&lt;&gt;0,CA!A70,"")</f>
        <v>1</v>
      </c>
      <c r="B58" s="6">
        <f>IF(A58&lt;&gt;"",CA!$B$7,"")</f>
        <v>43100</v>
      </c>
      <c r="C58" s="6">
        <f>IF(A58&lt;&gt;"",CA!$B$6,"")</f>
        <v>43100</v>
      </c>
      <c r="D58" s="7">
        <f t="shared" si="0"/>
        <v>12</v>
      </c>
      <c r="F58" s="4" t="str">
        <f>IF(A58&lt;&gt;"",CA!$B$3,"")</f>
        <v>Provision fournisseur/Achat</v>
      </c>
      <c r="G58" s="6" t="str">
        <f>IF(A58&lt;&gt;"",CA!$B$9,"")</f>
        <v>PA_Prov annulation auto</v>
      </c>
      <c r="H58" s="4" t="str">
        <f>IFERROR(VLOOKUP(G58,DONNEES!$C$2:$D$4,2,FALSE),"")</f>
        <v>PA</v>
      </c>
      <c r="I58" s="6" t="str">
        <f>IF(A58&lt;&gt;"",CA!$B$5,"")</f>
        <v>1000_26310</v>
      </c>
      <c r="J58" s="4">
        <f>IFERROR(VLOOKUP(I58,DONNEES!$A$2:$B$4,2,FALSE),"")</f>
        <v>1000</v>
      </c>
      <c r="K58" s="33" t="str">
        <f>IF(A58&lt;&gt;"",CA!$B$8,"")</f>
        <v>EUR</v>
      </c>
      <c r="L58" t="str">
        <f>IF(CA!C70&lt;&gt;"",CA!C70,"")</f>
        <v>40</v>
      </c>
      <c r="M58">
        <f>IF(A58&lt;&gt;"",CA!$B$10,"")</f>
        <v>7071120</v>
      </c>
      <c r="O58">
        <f>IF(A58&lt;&gt;"",ABS(CA!M70+CA!N70),"")</f>
        <v>0</v>
      </c>
      <c r="P58" t="str">
        <f t="shared" si="1"/>
        <v>V0</v>
      </c>
      <c r="AB58">
        <f>IF(A58&lt;&gt;"",CA!D70,"")</f>
        <v>4002675</v>
      </c>
      <c r="AC58">
        <f>IF(A58&lt;&gt;"",CA!O70,"")</f>
        <v>5</v>
      </c>
      <c r="AD58" t="str">
        <f>IF(A58&lt;&gt;"",CA!P70,"")</f>
        <v>PC</v>
      </c>
      <c r="AE58">
        <f>IF(A58&lt;&gt;"",CA!K70,"")</f>
        <v>1900</v>
      </c>
      <c r="BA58">
        <f>IF(A58&lt;&gt;"",CA!E70,"")</f>
        <v>1032299</v>
      </c>
      <c r="BB58" t="str">
        <f>IF(A58&lt;&gt;"",CA!F70,"")</f>
        <v>PU</v>
      </c>
      <c r="CK58">
        <f>IF(A58&lt;&gt;"",CA!H70,"")</f>
        <v>1920</v>
      </c>
      <c r="CL58" t="str">
        <f>IF(A58&lt;&gt;"",CA!I70,"")</f>
        <v>F4</v>
      </c>
      <c r="CM58">
        <f>IF(A58&lt;&gt;"",CA!L70,"")</f>
        <v>1</v>
      </c>
      <c r="CN58">
        <f>IF(A58&lt;&gt;"",CA!G70,"")</f>
        <v>4</v>
      </c>
      <c r="CO58" t="str">
        <f>IF(A58&lt;&gt;"",CA!J70,"")</f>
        <v>FR</v>
      </c>
    </row>
    <row r="59" spans="1:93" x14ac:dyDescent="0.25">
      <c r="A59" s="4" t="str">
        <f>IF(CA!A71&lt;&gt;0,CA!A71,"")</f>
        <v>1</v>
      </c>
      <c r="B59" s="6">
        <f>IF(A59&lt;&gt;"",CA!$B$7,"")</f>
        <v>43100</v>
      </c>
      <c r="C59" s="6">
        <f>IF(A59&lt;&gt;"",CA!$B$6,"")</f>
        <v>43100</v>
      </c>
      <c r="D59" s="7">
        <f t="shared" si="0"/>
        <v>12</v>
      </c>
      <c r="F59" s="4" t="str">
        <f>IF(A59&lt;&gt;"",CA!$B$3,"")</f>
        <v>Provision fournisseur/Achat</v>
      </c>
      <c r="G59" s="6" t="str">
        <f>IF(A59&lt;&gt;"",CA!$B$9,"")</f>
        <v>PA_Prov annulation auto</v>
      </c>
      <c r="H59" s="4" t="str">
        <f>IFERROR(VLOOKUP(G59,DONNEES!$C$2:$D$4,2,FALSE),"")</f>
        <v>PA</v>
      </c>
      <c r="I59" s="6" t="str">
        <f>IF(A59&lt;&gt;"",CA!$B$5,"")</f>
        <v>1000_26310</v>
      </c>
      <c r="J59" s="4">
        <f>IFERROR(VLOOKUP(I59,DONNEES!$A$2:$B$4,2,FALSE),"")</f>
        <v>1000</v>
      </c>
      <c r="K59" s="33" t="str">
        <f>IF(A59&lt;&gt;"",CA!$B$8,"")</f>
        <v>EUR</v>
      </c>
      <c r="L59" t="str">
        <f>IF(CA!C71&lt;&gt;"",CA!C71,"")</f>
        <v>40</v>
      </c>
      <c r="M59">
        <f>IF(A59&lt;&gt;"",CA!$B$10,"")</f>
        <v>7071120</v>
      </c>
      <c r="O59">
        <f>IF(A59&lt;&gt;"",ABS(CA!M71+CA!N71),"")</f>
        <v>0</v>
      </c>
      <c r="P59" t="str">
        <f t="shared" si="1"/>
        <v>V0</v>
      </c>
      <c r="AB59">
        <f>IF(A59&lt;&gt;"",CA!D71,"")</f>
        <v>4002675</v>
      </c>
      <c r="AC59">
        <f>IF(A59&lt;&gt;"",CA!O71,"")</f>
        <v>5</v>
      </c>
      <c r="AD59" t="str">
        <f>IF(A59&lt;&gt;"",CA!P71,"")</f>
        <v>PC</v>
      </c>
      <c r="AE59">
        <f>IF(A59&lt;&gt;"",CA!K71,"")</f>
        <v>1900</v>
      </c>
      <c r="BA59">
        <f>IF(A59&lt;&gt;"",CA!E71,"")</f>
        <v>1032299</v>
      </c>
      <c r="BB59" t="str">
        <f>IF(A59&lt;&gt;"",CA!F71,"")</f>
        <v>PU</v>
      </c>
      <c r="CK59">
        <f>IF(A59&lt;&gt;"",CA!H71,"")</f>
        <v>1920</v>
      </c>
      <c r="CL59" t="str">
        <f>IF(A59&lt;&gt;"",CA!I71,"")</f>
        <v>F4</v>
      </c>
      <c r="CM59">
        <f>IF(A59&lt;&gt;"",CA!L71,"")</f>
        <v>1</v>
      </c>
      <c r="CN59">
        <f>IF(A59&lt;&gt;"",CA!G71,"")</f>
        <v>4</v>
      </c>
      <c r="CO59" t="str">
        <f>IF(A59&lt;&gt;"",CA!J71,"")</f>
        <v>FR</v>
      </c>
    </row>
    <row r="60" spans="1:93" x14ac:dyDescent="0.25">
      <c r="A60" s="4" t="str">
        <f>IF(CA!A72&lt;&gt;0,CA!A72,"")</f>
        <v>1</v>
      </c>
      <c r="B60" s="6">
        <f>IF(A60&lt;&gt;"",CA!$B$7,"")</f>
        <v>43100</v>
      </c>
      <c r="C60" s="6">
        <f>IF(A60&lt;&gt;"",CA!$B$6,"")</f>
        <v>43100</v>
      </c>
      <c r="D60" s="7">
        <f t="shared" si="0"/>
        <v>12</v>
      </c>
      <c r="F60" s="4" t="str">
        <f>IF(A60&lt;&gt;"",CA!$B$3,"")</f>
        <v>Provision fournisseur/Achat</v>
      </c>
      <c r="G60" s="6" t="str">
        <f>IF(A60&lt;&gt;"",CA!$B$9,"")</f>
        <v>PA_Prov annulation auto</v>
      </c>
      <c r="H60" s="4" t="str">
        <f>IFERROR(VLOOKUP(G60,DONNEES!$C$2:$D$4,2,FALSE),"")</f>
        <v>PA</v>
      </c>
      <c r="I60" s="6" t="str">
        <f>IF(A60&lt;&gt;"",CA!$B$5,"")</f>
        <v>1000_26310</v>
      </c>
      <c r="J60" s="4">
        <f>IFERROR(VLOOKUP(I60,DONNEES!$A$2:$B$4,2,FALSE),"")</f>
        <v>1000</v>
      </c>
      <c r="K60" s="33" t="str">
        <f>IF(A60&lt;&gt;"",CA!$B$8,"")</f>
        <v>EUR</v>
      </c>
      <c r="L60" t="str">
        <f>IF(CA!C72&lt;&gt;"",CA!C72,"")</f>
        <v>40</v>
      </c>
      <c r="M60">
        <f>IF(A60&lt;&gt;"",CA!$B$10,"")</f>
        <v>7071120</v>
      </c>
      <c r="O60">
        <f>IF(A60&lt;&gt;"",ABS(CA!M72+CA!N72),"")</f>
        <v>0</v>
      </c>
      <c r="P60" t="str">
        <f t="shared" si="1"/>
        <v>V0</v>
      </c>
      <c r="AB60">
        <f>IF(A60&lt;&gt;"",CA!D72,"")</f>
        <v>4002675</v>
      </c>
      <c r="AC60">
        <f>IF(A60&lt;&gt;"",CA!O72,"")</f>
        <v>5</v>
      </c>
      <c r="AD60" t="str">
        <f>IF(A60&lt;&gt;"",CA!P72,"")</f>
        <v>PC</v>
      </c>
      <c r="AE60">
        <f>IF(A60&lt;&gt;"",CA!K72,"")</f>
        <v>1900</v>
      </c>
      <c r="BA60">
        <f>IF(A60&lt;&gt;"",CA!E72,"")</f>
        <v>1032299</v>
      </c>
      <c r="BB60" t="str">
        <f>IF(A60&lt;&gt;"",CA!F72,"")</f>
        <v>PU</v>
      </c>
      <c r="CK60">
        <f>IF(A60&lt;&gt;"",CA!H72,"")</f>
        <v>1920</v>
      </c>
      <c r="CL60" t="str">
        <f>IF(A60&lt;&gt;"",CA!I72,"")</f>
        <v>F4</v>
      </c>
      <c r="CM60">
        <f>IF(A60&lt;&gt;"",CA!L72,"")</f>
        <v>1</v>
      </c>
      <c r="CN60">
        <f>IF(A60&lt;&gt;"",CA!G72,"")</f>
        <v>4</v>
      </c>
      <c r="CO60" t="str">
        <f>IF(A60&lt;&gt;"",CA!J72,"")</f>
        <v>FR</v>
      </c>
    </row>
    <row r="61" spans="1:93" x14ac:dyDescent="0.25">
      <c r="A61" s="4" t="str">
        <f>IF(CA!A73&lt;&gt;0,CA!A73,"")</f>
        <v>1</v>
      </c>
      <c r="B61" s="6">
        <f>IF(A61&lt;&gt;"",CA!$B$7,"")</f>
        <v>43100</v>
      </c>
      <c r="C61" s="6">
        <f>IF(A61&lt;&gt;"",CA!$B$6,"")</f>
        <v>43100</v>
      </c>
      <c r="D61" s="7">
        <f t="shared" si="0"/>
        <v>12</v>
      </c>
      <c r="F61" s="4" t="str">
        <f>IF(A61&lt;&gt;"",CA!$B$3,"")</f>
        <v>Provision fournisseur/Achat</v>
      </c>
      <c r="G61" s="6" t="str">
        <f>IF(A61&lt;&gt;"",CA!$B$9,"")</f>
        <v>PA_Prov annulation auto</v>
      </c>
      <c r="H61" s="4" t="str">
        <f>IFERROR(VLOOKUP(G61,DONNEES!$C$2:$D$4,2,FALSE),"")</f>
        <v>PA</v>
      </c>
      <c r="I61" s="6" t="str">
        <f>IF(A61&lt;&gt;"",CA!$B$5,"")</f>
        <v>1000_26310</v>
      </c>
      <c r="J61" s="4">
        <f>IFERROR(VLOOKUP(I61,DONNEES!$A$2:$B$4,2,FALSE),"")</f>
        <v>1000</v>
      </c>
      <c r="K61" s="33" t="str">
        <f>IF(A61&lt;&gt;"",CA!$B$8,"")</f>
        <v>EUR</v>
      </c>
      <c r="L61" t="str">
        <f>IF(CA!C73&lt;&gt;"",CA!C73,"")</f>
        <v>40</v>
      </c>
      <c r="M61">
        <f>IF(A61&lt;&gt;"",CA!$B$10,"")</f>
        <v>7071120</v>
      </c>
      <c r="O61">
        <f>IF(A61&lt;&gt;"",ABS(CA!M73+CA!N73),"")</f>
        <v>0</v>
      </c>
      <c r="P61" t="str">
        <f t="shared" si="1"/>
        <v>V0</v>
      </c>
      <c r="AB61">
        <f>IF(A61&lt;&gt;"",CA!D73,"")</f>
        <v>4002675</v>
      </c>
      <c r="AC61">
        <f>IF(A61&lt;&gt;"",CA!O73,"")</f>
        <v>5</v>
      </c>
      <c r="AD61" t="str">
        <f>IF(A61&lt;&gt;"",CA!P73,"")</f>
        <v>PC</v>
      </c>
      <c r="AE61">
        <f>IF(A61&lt;&gt;"",CA!K73,"")</f>
        <v>1900</v>
      </c>
      <c r="BA61">
        <f>IF(A61&lt;&gt;"",CA!E73,"")</f>
        <v>1032299</v>
      </c>
      <c r="BB61" t="str">
        <f>IF(A61&lt;&gt;"",CA!F73,"")</f>
        <v>PU</v>
      </c>
      <c r="CK61">
        <f>IF(A61&lt;&gt;"",CA!H73,"")</f>
        <v>1920</v>
      </c>
      <c r="CL61" t="str">
        <f>IF(A61&lt;&gt;"",CA!I73,"")</f>
        <v>F4</v>
      </c>
      <c r="CM61">
        <f>IF(A61&lt;&gt;"",CA!L73,"")</f>
        <v>1</v>
      </c>
      <c r="CN61">
        <f>IF(A61&lt;&gt;"",CA!G73,"")</f>
        <v>4</v>
      </c>
      <c r="CO61" t="str">
        <f>IF(A61&lt;&gt;"",CA!J73,"")</f>
        <v>FR</v>
      </c>
    </row>
    <row r="62" spans="1:93" x14ac:dyDescent="0.25">
      <c r="A62" s="4" t="str">
        <f>IF(CA!A74&lt;&gt;0,CA!A74,"")</f>
        <v>1</v>
      </c>
      <c r="B62" s="6">
        <f>IF(A62&lt;&gt;"",CA!$B$7,"")</f>
        <v>43100</v>
      </c>
      <c r="C62" s="6">
        <f>IF(A62&lt;&gt;"",CA!$B$6,"")</f>
        <v>43100</v>
      </c>
      <c r="D62" s="7">
        <f t="shared" si="0"/>
        <v>12</v>
      </c>
      <c r="F62" s="4" t="str">
        <f>IF(A62&lt;&gt;"",CA!$B$3,"")</f>
        <v>Provision fournisseur/Achat</v>
      </c>
      <c r="G62" s="6" t="str">
        <f>IF(A62&lt;&gt;"",CA!$B$9,"")</f>
        <v>PA_Prov annulation auto</v>
      </c>
      <c r="H62" s="4" t="str">
        <f>IFERROR(VLOOKUP(G62,DONNEES!$C$2:$D$4,2,FALSE),"")</f>
        <v>PA</v>
      </c>
      <c r="I62" s="6" t="str">
        <f>IF(A62&lt;&gt;"",CA!$B$5,"")</f>
        <v>1000_26310</v>
      </c>
      <c r="J62" s="4">
        <f>IFERROR(VLOOKUP(I62,DONNEES!$A$2:$B$4,2,FALSE),"")</f>
        <v>1000</v>
      </c>
      <c r="K62" s="33" t="str">
        <f>IF(A62&lt;&gt;"",CA!$B$8,"")</f>
        <v>EUR</v>
      </c>
      <c r="L62" t="str">
        <f>IF(CA!C74&lt;&gt;"",CA!C74,"")</f>
        <v>40</v>
      </c>
      <c r="M62">
        <f>IF(A62&lt;&gt;"",CA!$B$10,"")</f>
        <v>7071120</v>
      </c>
      <c r="O62">
        <f>IF(A62&lt;&gt;"",ABS(CA!M74+CA!N74),"")</f>
        <v>0</v>
      </c>
      <c r="P62" t="str">
        <f t="shared" si="1"/>
        <v>V0</v>
      </c>
      <c r="AB62">
        <f>IF(A62&lt;&gt;"",CA!D74,"")</f>
        <v>4002675</v>
      </c>
      <c r="AC62">
        <f>IF(A62&lt;&gt;"",CA!O74,"")</f>
        <v>5</v>
      </c>
      <c r="AD62" t="str">
        <f>IF(A62&lt;&gt;"",CA!P74,"")</f>
        <v>PC</v>
      </c>
      <c r="AE62">
        <f>IF(A62&lt;&gt;"",CA!K74,"")</f>
        <v>1900</v>
      </c>
      <c r="BA62">
        <f>IF(A62&lt;&gt;"",CA!E74,"")</f>
        <v>1032299</v>
      </c>
      <c r="BB62" t="str">
        <f>IF(A62&lt;&gt;"",CA!F74,"")</f>
        <v>PU</v>
      </c>
      <c r="CK62">
        <f>IF(A62&lt;&gt;"",CA!H74,"")</f>
        <v>1920</v>
      </c>
      <c r="CL62" t="str">
        <f>IF(A62&lt;&gt;"",CA!I74,"")</f>
        <v>F4</v>
      </c>
      <c r="CM62">
        <f>IF(A62&lt;&gt;"",CA!L74,"")</f>
        <v>1</v>
      </c>
      <c r="CN62">
        <f>IF(A62&lt;&gt;"",CA!G74,"")</f>
        <v>4</v>
      </c>
      <c r="CO62" t="str">
        <f>IF(A62&lt;&gt;"",CA!J74,"")</f>
        <v>FR</v>
      </c>
    </row>
    <row r="63" spans="1:93" x14ac:dyDescent="0.25">
      <c r="A63" s="4" t="str">
        <f>IF(CA!A75&lt;&gt;0,CA!A75,"")</f>
        <v>1</v>
      </c>
      <c r="B63" s="6">
        <f>IF(A63&lt;&gt;"",CA!$B$7,"")</f>
        <v>43100</v>
      </c>
      <c r="C63" s="6">
        <f>IF(A63&lt;&gt;"",CA!$B$6,"")</f>
        <v>43100</v>
      </c>
      <c r="D63" s="7">
        <f t="shared" si="0"/>
        <v>12</v>
      </c>
      <c r="F63" s="4" t="str">
        <f>IF(A63&lt;&gt;"",CA!$B$3,"")</f>
        <v>Provision fournisseur/Achat</v>
      </c>
      <c r="G63" s="6" t="str">
        <f>IF(A63&lt;&gt;"",CA!$B$9,"")</f>
        <v>PA_Prov annulation auto</v>
      </c>
      <c r="H63" s="4" t="str">
        <f>IFERROR(VLOOKUP(G63,DONNEES!$C$2:$D$4,2,FALSE),"")</f>
        <v>PA</v>
      </c>
      <c r="I63" s="6" t="str">
        <f>IF(A63&lt;&gt;"",CA!$B$5,"")</f>
        <v>1000_26310</v>
      </c>
      <c r="J63" s="4">
        <f>IFERROR(VLOOKUP(I63,DONNEES!$A$2:$B$4,2,FALSE),"")</f>
        <v>1000</v>
      </c>
      <c r="K63" s="33" t="str">
        <f>IF(A63&lt;&gt;"",CA!$B$8,"")</f>
        <v>EUR</v>
      </c>
      <c r="L63" t="str">
        <f>IF(CA!C75&lt;&gt;"",CA!C75,"")</f>
        <v>40</v>
      </c>
      <c r="M63">
        <f>IF(A63&lt;&gt;"",CA!$B$10,"")</f>
        <v>7071120</v>
      </c>
      <c r="O63">
        <f>IF(A63&lt;&gt;"",ABS(CA!M75+CA!N75),"")</f>
        <v>0</v>
      </c>
      <c r="P63" t="str">
        <f t="shared" si="1"/>
        <v>V0</v>
      </c>
      <c r="AB63">
        <f>IF(A63&lt;&gt;"",CA!D75,"")</f>
        <v>4002675</v>
      </c>
      <c r="AC63">
        <f>IF(A63&lt;&gt;"",CA!O75,"")</f>
        <v>5</v>
      </c>
      <c r="AD63" t="str">
        <f>IF(A63&lt;&gt;"",CA!P75,"")</f>
        <v>PC</v>
      </c>
      <c r="AE63">
        <f>IF(A63&lt;&gt;"",CA!K75,"")</f>
        <v>1900</v>
      </c>
      <c r="BA63">
        <f>IF(A63&lt;&gt;"",CA!E75,"")</f>
        <v>1032299</v>
      </c>
      <c r="BB63" t="str">
        <f>IF(A63&lt;&gt;"",CA!F75,"")</f>
        <v>PU</v>
      </c>
      <c r="CK63">
        <f>IF(A63&lt;&gt;"",CA!H75,"")</f>
        <v>1920</v>
      </c>
      <c r="CL63" t="str">
        <f>IF(A63&lt;&gt;"",CA!I75,"")</f>
        <v>F4</v>
      </c>
      <c r="CM63">
        <f>IF(A63&lt;&gt;"",CA!L75,"")</f>
        <v>1</v>
      </c>
      <c r="CN63">
        <f>IF(A63&lt;&gt;"",CA!G75,"")</f>
        <v>4</v>
      </c>
      <c r="CO63" t="str">
        <f>IF(A63&lt;&gt;"",CA!J75,"")</f>
        <v>FR</v>
      </c>
    </row>
    <row r="64" spans="1:93" x14ac:dyDescent="0.25">
      <c r="A64" s="4" t="str">
        <f>IF(CA!A76&lt;&gt;0,CA!A76,"")</f>
        <v>1</v>
      </c>
      <c r="B64" s="6">
        <f>IF(A64&lt;&gt;"",CA!$B$7,"")</f>
        <v>43100</v>
      </c>
      <c r="C64" s="6">
        <f>IF(A64&lt;&gt;"",CA!$B$6,"")</f>
        <v>43100</v>
      </c>
      <c r="D64" s="7">
        <f t="shared" si="0"/>
        <v>12</v>
      </c>
      <c r="F64" s="4" t="str">
        <f>IF(A64&lt;&gt;"",CA!$B$3,"")</f>
        <v>Provision fournisseur/Achat</v>
      </c>
      <c r="G64" s="6" t="str">
        <f>IF(A64&lt;&gt;"",CA!$B$9,"")</f>
        <v>PA_Prov annulation auto</v>
      </c>
      <c r="H64" s="4" t="str">
        <f>IFERROR(VLOOKUP(G64,DONNEES!$C$2:$D$4,2,FALSE),"")</f>
        <v>PA</v>
      </c>
      <c r="I64" s="6" t="str">
        <f>IF(A64&lt;&gt;"",CA!$B$5,"")</f>
        <v>1000_26310</v>
      </c>
      <c r="J64" s="4">
        <f>IFERROR(VLOOKUP(I64,DONNEES!$A$2:$B$4,2,FALSE),"")</f>
        <v>1000</v>
      </c>
      <c r="K64" s="33" t="str">
        <f>IF(A64&lt;&gt;"",CA!$B$8,"")</f>
        <v>EUR</v>
      </c>
      <c r="L64" t="str">
        <f>IF(CA!C76&lt;&gt;"",CA!C76,"")</f>
        <v>40</v>
      </c>
      <c r="M64">
        <f>IF(A64&lt;&gt;"",CA!$B$10,"")</f>
        <v>7071120</v>
      </c>
      <c r="O64">
        <f>IF(A64&lt;&gt;"",ABS(CA!M76+CA!N76),"")</f>
        <v>0</v>
      </c>
      <c r="P64" t="str">
        <f t="shared" si="1"/>
        <v>V0</v>
      </c>
      <c r="AB64">
        <f>IF(A64&lt;&gt;"",CA!D76,"")</f>
        <v>4002675</v>
      </c>
      <c r="AC64">
        <f>IF(A64&lt;&gt;"",CA!O76,"")</f>
        <v>5</v>
      </c>
      <c r="AD64" t="str">
        <f>IF(A64&lt;&gt;"",CA!P76,"")</f>
        <v>PC</v>
      </c>
      <c r="AE64">
        <f>IF(A64&lt;&gt;"",CA!K76,"")</f>
        <v>1900</v>
      </c>
      <c r="BA64">
        <f>IF(A64&lt;&gt;"",CA!E76,"")</f>
        <v>1032299</v>
      </c>
      <c r="BB64" t="str">
        <f>IF(A64&lt;&gt;"",CA!F76,"")</f>
        <v>PU</v>
      </c>
      <c r="CK64">
        <f>IF(A64&lt;&gt;"",CA!H76,"")</f>
        <v>1920</v>
      </c>
      <c r="CL64" t="str">
        <f>IF(A64&lt;&gt;"",CA!I76,"")</f>
        <v>F4</v>
      </c>
      <c r="CM64">
        <f>IF(A64&lt;&gt;"",CA!L76,"")</f>
        <v>1</v>
      </c>
      <c r="CN64">
        <f>IF(A64&lt;&gt;"",CA!G76,"")</f>
        <v>4</v>
      </c>
      <c r="CO64" t="str">
        <f>IF(A64&lt;&gt;"",CA!J76,"")</f>
        <v>FR</v>
      </c>
    </row>
    <row r="65" spans="1:93" x14ac:dyDescent="0.25">
      <c r="A65" s="4" t="str">
        <f>IF(CA!A77&lt;&gt;0,CA!A77,"")</f>
        <v>1</v>
      </c>
      <c r="B65" s="6">
        <f>IF(A65&lt;&gt;"",CA!$B$7,"")</f>
        <v>43100</v>
      </c>
      <c r="C65" s="6">
        <f>IF(A65&lt;&gt;"",CA!$B$6,"")</f>
        <v>43100</v>
      </c>
      <c r="D65" s="7">
        <f t="shared" si="0"/>
        <v>12</v>
      </c>
      <c r="F65" s="4" t="str">
        <f>IF(A65&lt;&gt;"",CA!$B$3,"")</f>
        <v>Provision fournisseur/Achat</v>
      </c>
      <c r="G65" s="6" t="str">
        <f>IF(A65&lt;&gt;"",CA!$B$9,"")</f>
        <v>PA_Prov annulation auto</v>
      </c>
      <c r="H65" s="4" t="str">
        <f>IFERROR(VLOOKUP(G65,DONNEES!$C$2:$D$4,2,FALSE),"")</f>
        <v>PA</v>
      </c>
      <c r="I65" s="6" t="str">
        <f>IF(A65&lt;&gt;"",CA!$B$5,"")</f>
        <v>1000_26310</v>
      </c>
      <c r="J65" s="4">
        <f>IFERROR(VLOOKUP(I65,DONNEES!$A$2:$B$4,2,FALSE),"")</f>
        <v>1000</v>
      </c>
      <c r="K65" s="33" t="str">
        <f>IF(A65&lt;&gt;"",CA!$B$8,"")</f>
        <v>EUR</v>
      </c>
      <c r="L65" t="str">
        <f>IF(CA!C77&lt;&gt;"",CA!C77,"")</f>
        <v>40</v>
      </c>
      <c r="M65">
        <f>IF(A65&lt;&gt;"",CA!$B$10,"")</f>
        <v>7071120</v>
      </c>
      <c r="O65">
        <f>IF(A65&lt;&gt;"",ABS(CA!M77+CA!N77),"")</f>
        <v>0</v>
      </c>
      <c r="P65" t="str">
        <f t="shared" si="1"/>
        <v>V0</v>
      </c>
      <c r="AB65">
        <f>IF(A65&lt;&gt;"",CA!D77,"")</f>
        <v>4002675</v>
      </c>
      <c r="AC65">
        <f>IF(A65&lt;&gt;"",CA!O77,"")</f>
        <v>5</v>
      </c>
      <c r="AD65" t="str">
        <f>IF(A65&lt;&gt;"",CA!P77,"")</f>
        <v>PC</v>
      </c>
      <c r="AE65">
        <f>IF(A65&lt;&gt;"",CA!K77,"")</f>
        <v>1900</v>
      </c>
      <c r="BA65">
        <f>IF(A65&lt;&gt;"",CA!E77,"")</f>
        <v>1032299</v>
      </c>
      <c r="BB65" t="str">
        <f>IF(A65&lt;&gt;"",CA!F77,"")</f>
        <v>PU</v>
      </c>
      <c r="CK65">
        <f>IF(A65&lt;&gt;"",CA!H77,"")</f>
        <v>1920</v>
      </c>
      <c r="CL65" t="str">
        <f>IF(A65&lt;&gt;"",CA!I77,"")</f>
        <v>F4</v>
      </c>
      <c r="CM65">
        <f>IF(A65&lt;&gt;"",CA!L77,"")</f>
        <v>1</v>
      </c>
      <c r="CN65">
        <f>IF(A65&lt;&gt;"",CA!G77,"")</f>
        <v>4</v>
      </c>
      <c r="CO65" t="str">
        <f>IF(A65&lt;&gt;"",CA!J77,"")</f>
        <v>FR</v>
      </c>
    </row>
    <row r="66" spans="1:93" x14ac:dyDescent="0.25">
      <c r="A66" s="4" t="str">
        <f>IF(CA!A78&lt;&gt;0,CA!A78,"")</f>
        <v>1</v>
      </c>
      <c r="B66" s="6">
        <f>IF(A66&lt;&gt;"",CA!$B$7,"")</f>
        <v>43100</v>
      </c>
      <c r="C66" s="6">
        <f>IF(A66&lt;&gt;"",CA!$B$6,"")</f>
        <v>43100</v>
      </c>
      <c r="D66" s="7">
        <f t="shared" si="0"/>
        <v>12</v>
      </c>
      <c r="F66" s="4" t="str">
        <f>IF(A66&lt;&gt;"",CA!$B$3,"")</f>
        <v>Provision fournisseur/Achat</v>
      </c>
      <c r="G66" s="6" t="str">
        <f>IF(A66&lt;&gt;"",CA!$B$9,"")</f>
        <v>PA_Prov annulation auto</v>
      </c>
      <c r="H66" s="4" t="str">
        <f>IFERROR(VLOOKUP(G66,DONNEES!$C$2:$D$4,2,FALSE),"")</f>
        <v>PA</v>
      </c>
      <c r="I66" s="6" t="str">
        <f>IF(A66&lt;&gt;"",CA!$B$5,"")</f>
        <v>1000_26310</v>
      </c>
      <c r="J66" s="4">
        <f>IFERROR(VLOOKUP(I66,DONNEES!$A$2:$B$4,2,FALSE),"")</f>
        <v>1000</v>
      </c>
      <c r="K66" s="33" t="str">
        <f>IF(A66&lt;&gt;"",CA!$B$8,"")</f>
        <v>EUR</v>
      </c>
      <c r="L66" t="str">
        <f>IF(CA!C78&lt;&gt;"",CA!C78,"")</f>
        <v>40</v>
      </c>
      <c r="M66">
        <f>IF(A66&lt;&gt;"",CA!$B$10,"")</f>
        <v>7071120</v>
      </c>
      <c r="O66">
        <f>IF(A66&lt;&gt;"",ABS(CA!M78+CA!N78),"")</f>
        <v>0</v>
      </c>
      <c r="P66" t="str">
        <f t="shared" si="1"/>
        <v>V0</v>
      </c>
      <c r="AB66">
        <f>IF(A66&lt;&gt;"",CA!D78,"")</f>
        <v>4002675</v>
      </c>
      <c r="AC66">
        <f>IF(A66&lt;&gt;"",CA!O78,"")</f>
        <v>5</v>
      </c>
      <c r="AD66" t="str">
        <f>IF(A66&lt;&gt;"",CA!P78,"")</f>
        <v>PC</v>
      </c>
      <c r="AE66">
        <f>IF(A66&lt;&gt;"",CA!K78,"")</f>
        <v>1900</v>
      </c>
      <c r="BA66">
        <f>IF(A66&lt;&gt;"",CA!E78,"")</f>
        <v>1032299</v>
      </c>
      <c r="BB66" t="str">
        <f>IF(A66&lt;&gt;"",CA!F78,"")</f>
        <v>PU</v>
      </c>
      <c r="CK66">
        <f>IF(A66&lt;&gt;"",CA!H78,"")</f>
        <v>1920</v>
      </c>
      <c r="CL66" t="str">
        <f>IF(A66&lt;&gt;"",CA!I78,"")</f>
        <v>F4</v>
      </c>
      <c r="CM66">
        <f>IF(A66&lt;&gt;"",CA!L78,"")</f>
        <v>1</v>
      </c>
      <c r="CN66">
        <f>IF(A66&lt;&gt;"",CA!G78,"")</f>
        <v>4</v>
      </c>
      <c r="CO66" t="str">
        <f>IF(A66&lt;&gt;"",CA!J78,"")</f>
        <v>FR</v>
      </c>
    </row>
    <row r="67" spans="1:93" x14ac:dyDescent="0.25">
      <c r="A67" s="4" t="str">
        <f>IF(CA!A79&lt;&gt;0,CA!A79,"")</f>
        <v>1</v>
      </c>
      <c r="B67" s="6">
        <f>IF(A67&lt;&gt;"",CA!$B$7,"")</f>
        <v>43100</v>
      </c>
      <c r="C67" s="6">
        <f>IF(A67&lt;&gt;"",CA!$B$6,"")</f>
        <v>43100</v>
      </c>
      <c r="D67" s="7">
        <f t="shared" ref="D67:D130" si="2">IF(C67&lt;&gt;"",MONTH(C67),"")</f>
        <v>12</v>
      </c>
      <c r="F67" s="4" t="str">
        <f>IF(A67&lt;&gt;"",CA!$B$3,"")</f>
        <v>Provision fournisseur/Achat</v>
      </c>
      <c r="G67" s="6" t="str">
        <f>IF(A67&lt;&gt;"",CA!$B$9,"")</f>
        <v>PA_Prov annulation auto</v>
      </c>
      <c r="H67" s="4" t="str">
        <f>IFERROR(VLOOKUP(G67,DONNEES!$C$2:$D$4,2,FALSE),"")</f>
        <v>PA</v>
      </c>
      <c r="I67" s="6" t="str">
        <f>IF(A67&lt;&gt;"",CA!$B$5,"")</f>
        <v>1000_26310</v>
      </c>
      <c r="J67" s="4">
        <f>IFERROR(VLOOKUP(I67,DONNEES!$A$2:$B$4,2,FALSE),"")</f>
        <v>1000</v>
      </c>
      <c r="K67" s="33" t="str">
        <f>IF(A67&lt;&gt;"",CA!$B$8,"")</f>
        <v>EUR</v>
      </c>
      <c r="L67" t="str">
        <f>IF(CA!C79&lt;&gt;"",CA!C79,"")</f>
        <v>40</v>
      </c>
      <c r="M67">
        <f>IF(A67&lt;&gt;"",CA!$B$10,"")</f>
        <v>7071120</v>
      </c>
      <c r="O67">
        <f>IF(A67&lt;&gt;"",ABS(CA!M79+CA!N79),"")</f>
        <v>0</v>
      </c>
      <c r="P67" t="str">
        <f t="shared" ref="P67:P130" si="3">IFERROR(IF(A67&lt;&gt;"","V0",""),"")</f>
        <v>V0</v>
      </c>
      <c r="AB67">
        <f>IF(A67&lt;&gt;"",CA!D79,"")</f>
        <v>4002675</v>
      </c>
      <c r="AC67">
        <f>IF(A67&lt;&gt;"",CA!O79,"")</f>
        <v>5</v>
      </c>
      <c r="AD67" t="str">
        <f>IF(A67&lt;&gt;"",CA!P79,"")</f>
        <v>PC</v>
      </c>
      <c r="AE67">
        <f>IF(A67&lt;&gt;"",CA!K79,"")</f>
        <v>1900</v>
      </c>
      <c r="BA67">
        <f>IF(A67&lt;&gt;"",CA!E79,"")</f>
        <v>1032299</v>
      </c>
      <c r="BB67" t="str">
        <f>IF(A67&lt;&gt;"",CA!F79,"")</f>
        <v>PU</v>
      </c>
      <c r="CK67">
        <f>IF(A67&lt;&gt;"",CA!H79,"")</f>
        <v>1920</v>
      </c>
      <c r="CL67" t="str">
        <f>IF(A67&lt;&gt;"",CA!I79,"")</f>
        <v>F4</v>
      </c>
      <c r="CM67">
        <f>IF(A67&lt;&gt;"",CA!L79,"")</f>
        <v>1</v>
      </c>
      <c r="CN67">
        <f>IF(A67&lt;&gt;"",CA!G79,"")</f>
        <v>4</v>
      </c>
      <c r="CO67" t="str">
        <f>IF(A67&lt;&gt;"",CA!J79,"")</f>
        <v>FR</v>
      </c>
    </row>
    <row r="68" spans="1:93" x14ac:dyDescent="0.25">
      <c r="A68" s="4" t="str">
        <f>IF(CA!A80&lt;&gt;0,CA!A80,"")</f>
        <v>1</v>
      </c>
      <c r="B68" s="6">
        <f>IF(A68&lt;&gt;"",CA!$B$7,"")</f>
        <v>43100</v>
      </c>
      <c r="C68" s="6">
        <f>IF(A68&lt;&gt;"",CA!$B$6,"")</f>
        <v>43100</v>
      </c>
      <c r="D68" s="7">
        <f t="shared" si="2"/>
        <v>12</v>
      </c>
      <c r="F68" s="4" t="str">
        <f>IF(A68&lt;&gt;"",CA!$B$3,"")</f>
        <v>Provision fournisseur/Achat</v>
      </c>
      <c r="G68" s="6" t="str">
        <f>IF(A68&lt;&gt;"",CA!$B$9,"")</f>
        <v>PA_Prov annulation auto</v>
      </c>
      <c r="H68" s="4" t="str">
        <f>IFERROR(VLOOKUP(G68,DONNEES!$C$2:$D$4,2,FALSE),"")</f>
        <v>PA</v>
      </c>
      <c r="I68" s="6" t="str">
        <f>IF(A68&lt;&gt;"",CA!$B$5,"")</f>
        <v>1000_26310</v>
      </c>
      <c r="J68" s="4">
        <f>IFERROR(VLOOKUP(I68,DONNEES!$A$2:$B$4,2,FALSE),"")</f>
        <v>1000</v>
      </c>
      <c r="K68" s="33" t="str">
        <f>IF(A68&lt;&gt;"",CA!$B$8,"")</f>
        <v>EUR</v>
      </c>
      <c r="L68" t="str">
        <f>IF(CA!C80&lt;&gt;"",CA!C80,"")</f>
        <v>40</v>
      </c>
      <c r="M68">
        <f>IF(A68&lt;&gt;"",CA!$B$10,"")</f>
        <v>7071120</v>
      </c>
      <c r="O68">
        <f>IF(A68&lt;&gt;"",ABS(CA!M80+CA!N80),"")</f>
        <v>0</v>
      </c>
      <c r="P68" t="str">
        <f t="shared" si="3"/>
        <v>V0</v>
      </c>
      <c r="AB68">
        <f>IF(A68&lt;&gt;"",CA!D80,"")</f>
        <v>4002675</v>
      </c>
      <c r="AC68">
        <f>IF(A68&lt;&gt;"",CA!O80,"")</f>
        <v>5</v>
      </c>
      <c r="AD68" t="str">
        <f>IF(A68&lt;&gt;"",CA!P80,"")</f>
        <v>PC</v>
      </c>
      <c r="AE68">
        <f>IF(A68&lt;&gt;"",CA!K80,"")</f>
        <v>1900</v>
      </c>
      <c r="BA68">
        <f>IF(A68&lt;&gt;"",CA!E80,"")</f>
        <v>1032299</v>
      </c>
      <c r="BB68" t="str">
        <f>IF(A68&lt;&gt;"",CA!F80,"")</f>
        <v>PU</v>
      </c>
      <c r="CK68">
        <f>IF(A68&lt;&gt;"",CA!H80,"")</f>
        <v>1920</v>
      </c>
      <c r="CL68" t="str">
        <f>IF(A68&lt;&gt;"",CA!I80,"")</f>
        <v>F4</v>
      </c>
      <c r="CM68">
        <f>IF(A68&lt;&gt;"",CA!L80,"")</f>
        <v>1</v>
      </c>
      <c r="CN68">
        <f>IF(A68&lt;&gt;"",CA!G80,"")</f>
        <v>4</v>
      </c>
      <c r="CO68" t="str">
        <f>IF(A68&lt;&gt;"",CA!J80,"")</f>
        <v>FR</v>
      </c>
    </row>
    <row r="69" spans="1:93" x14ac:dyDescent="0.25">
      <c r="A69" s="4" t="str">
        <f>IF(CA!A81&lt;&gt;0,CA!A81,"")</f>
        <v>1</v>
      </c>
      <c r="B69" s="6">
        <f>IF(A69&lt;&gt;"",CA!$B$7,"")</f>
        <v>43100</v>
      </c>
      <c r="C69" s="6">
        <f>IF(A69&lt;&gt;"",CA!$B$6,"")</f>
        <v>43100</v>
      </c>
      <c r="D69" s="7">
        <f t="shared" si="2"/>
        <v>12</v>
      </c>
      <c r="F69" s="4" t="str">
        <f>IF(A69&lt;&gt;"",CA!$B$3,"")</f>
        <v>Provision fournisseur/Achat</v>
      </c>
      <c r="G69" s="6" t="str">
        <f>IF(A69&lt;&gt;"",CA!$B$9,"")</f>
        <v>PA_Prov annulation auto</v>
      </c>
      <c r="H69" s="4" t="str">
        <f>IFERROR(VLOOKUP(G69,DONNEES!$C$2:$D$4,2,FALSE),"")</f>
        <v>PA</v>
      </c>
      <c r="I69" s="6" t="str">
        <f>IF(A69&lt;&gt;"",CA!$B$5,"")</f>
        <v>1000_26310</v>
      </c>
      <c r="J69" s="4">
        <f>IFERROR(VLOOKUP(I69,DONNEES!$A$2:$B$4,2,FALSE),"")</f>
        <v>1000</v>
      </c>
      <c r="K69" s="33" t="str">
        <f>IF(A69&lt;&gt;"",CA!$B$8,"")</f>
        <v>EUR</v>
      </c>
      <c r="L69" t="str">
        <f>IF(CA!C81&lt;&gt;"",CA!C81,"")</f>
        <v>40</v>
      </c>
      <c r="M69">
        <f>IF(A69&lt;&gt;"",CA!$B$10,"")</f>
        <v>7071120</v>
      </c>
      <c r="O69">
        <f>IF(A69&lt;&gt;"",ABS(CA!M81+CA!N81),"")</f>
        <v>0</v>
      </c>
      <c r="P69" t="str">
        <f t="shared" si="3"/>
        <v>V0</v>
      </c>
      <c r="AB69">
        <f>IF(A69&lt;&gt;"",CA!D81,"")</f>
        <v>4002675</v>
      </c>
      <c r="AC69">
        <f>IF(A69&lt;&gt;"",CA!O81,"")</f>
        <v>5</v>
      </c>
      <c r="AD69" t="str">
        <f>IF(A69&lt;&gt;"",CA!P81,"")</f>
        <v>PC</v>
      </c>
      <c r="AE69">
        <f>IF(A69&lt;&gt;"",CA!K81,"")</f>
        <v>1900</v>
      </c>
      <c r="BA69">
        <f>IF(A69&lt;&gt;"",CA!E81,"")</f>
        <v>1032299</v>
      </c>
      <c r="BB69" t="str">
        <f>IF(A69&lt;&gt;"",CA!F81,"")</f>
        <v>PU</v>
      </c>
      <c r="CK69">
        <f>IF(A69&lt;&gt;"",CA!H81,"")</f>
        <v>1920</v>
      </c>
      <c r="CL69" t="str">
        <f>IF(A69&lt;&gt;"",CA!I81,"")</f>
        <v>F4</v>
      </c>
      <c r="CM69">
        <f>IF(A69&lt;&gt;"",CA!L81,"")</f>
        <v>1</v>
      </c>
      <c r="CN69">
        <f>IF(A69&lt;&gt;"",CA!G81,"")</f>
        <v>4</v>
      </c>
      <c r="CO69" t="str">
        <f>IF(A69&lt;&gt;"",CA!J81,"")</f>
        <v>FR</v>
      </c>
    </row>
    <row r="70" spans="1:93" x14ac:dyDescent="0.25">
      <c r="A70" s="4" t="str">
        <f>IF(CA!A82&lt;&gt;0,CA!A82,"")</f>
        <v>1</v>
      </c>
      <c r="B70" s="6">
        <f>IF(A70&lt;&gt;"",CA!$B$7,"")</f>
        <v>43100</v>
      </c>
      <c r="C70" s="6">
        <f>IF(A70&lt;&gt;"",CA!$B$6,"")</f>
        <v>43100</v>
      </c>
      <c r="D70" s="7">
        <f t="shared" si="2"/>
        <v>12</v>
      </c>
      <c r="F70" s="4" t="str">
        <f>IF(A70&lt;&gt;"",CA!$B$3,"")</f>
        <v>Provision fournisseur/Achat</v>
      </c>
      <c r="G70" s="6" t="str">
        <f>IF(A70&lt;&gt;"",CA!$B$9,"")</f>
        <v>PA_Prov annulation auto</v>
      </c>
      <c r="H70" s="4" t="str">
        <f>IFERROR(VLOOKUP(G70,DONNEES!$C$2:$D$4,2,FALSE),"")</f>
        <v>PA</v>
      </c>
      <c r="I70" s="6" t="str">
        <f>IF(A70&lt;&gt;"",CA!$B$5,"")</f>
        <v>1000_26310</v>
      </c>
      <c r="J70" s="4">
        <f>IFERROR(VLOOKUP(I70,DONNEES!$A$2:$B$4,2,FALSE),"")</f>
        <v>1000</v>
      </c>
      <c r="K70" s="33" t="str">
        <f>IF(A70&lt;&gt;"",CA!$B$8,"")</f>
        <v>EUR</v>
      </c>
      <c r="L70" t="str">
        <f>IF(CA!C82&lt;&gt;"",CA!C82,"")</f>
        <v>40</v>
      </c>
      <c r="M70">
        <f>IF(A70&lt;&gt;"",CA!$B$10,"")</f>
        <v>7071120</v>
      </c>
      <c r="O70">
        <f>IF(A70&lt;&gt;"",ABS(CA!M82+CA!N82),"")</f>
        <v>0</v>
      </c>
      <c r="P70" t="str">
        <f t="shared" si="3"/>
        <v>V0</v>
      </c>
      <c r="AB70">
        <f>IF(A70&lt;&gt;"",CA!D82,"")</f>
        <v>4002675</v>
      </c>
      <c r="AC70">
        <f>IF(A70&lt;&gt;"",CA!O82,"")</f>
        <v>5</v>
      </c>
      <c r="AD70" t="str">
        <f>IF(A70&lt;&gt;"",CA!P82,"")</f>
        <v>PC</v>
      </c>
      <c r="AE70">
        <f>IF(A70&lt;&gt;"",CA!K82,"")</f>
        <v>1900</v>
      </c>
      <c r="BA70">
        <f>IF(A70&lt;&gt;"",CA!E82,"")</f>
        <v>1032299</v>
      </c>
      <c r="BB70" t="str">
        <f>IF(A70&lt;&gt;"",CA!F82,"")</f>
        <v>PU</v>
      </c>
      <c r="CK70">
        <f>IF(A70&lt;&gt;"",CA!H82,"")</f>
        <v>1920</v>
      </c>
      <c r="CL70" t="str">
        <f>IF(A70&lt;&gt;"",CA!I82,"")</f>
        <v>F4</v>
      </c>
      <c r="CM70">
        <f>IF(A70&lt;&gt;"",CA!L82,"")</f>
        <v>1</v>
      </c>
      <c r="CN70">
        <f>IF(A70&lt;&gt;"",CA!G82,"")</f>
        <v>4</v>
      </c>
      <c r="CO70" t="str">
        <f>IF(A70&lt;&gt;"",CA!J82,"")</f>
        <v>FR</v>
      </c>
    </row>
    <row r="71" spans="1:93" x14ac:dyDescent="0.25">
      <c r="A71" s="4" t="str">
        <f>IF(CA!A83&lt;&gt;0,CA!A83,"")</f>
        <v>1</v>
      </c>
      <c r="B71" s="6">
        <f>IF(A71&lt;&gt;"",CA!$B$7,"")</f>
        <v>43100</v>
      </c>
      <c r="C71" s="6">
        <f>IF(A71&lt;&gt;"",CA!$B$6,"")</f>
        <v>43100</v>
      </c>
      <c r="D71" s="7">
        <f t="shared" si="2"/>
        <v>12</v>
      </c>
      <c r="F71" s="4" t="str">
        <f>IF(A71&lt;&gt;"",CA!$B$3,"")</f>
        <v>Provision fournisseur/Achat</v>
      </c>
      <c r="G71" s="6" t="str">
        <f>IF(A71&lt;&gt;"",CA!$B$9,"")</f>
        <v>PA_Prov annulation auto</v>
      </c>
      <c r="H71" s="4" t="str">
        <f>IFERROR(VLOOKUP(G71,DONNEES!$C$2:$D$4,2,FALSE),"")</f>
        <v>PA</v>
      </c>
      <c r="I71" s="6" t="str">
        <f>IF(A71&lt;&gt;"",CA!$B$5,"")</f>
        <v>1000_26310</v>
      </c>
      <c r="J71" s="4">
        <f>IFERROR(VLOOKUP(I71,DONNEES!$A$2:$B$4,2,FALSE),"")</f>
        <v>1000</v>
      </c>
      <c r="K71" s="33" t="str">
        <f>IF(A71&lt;&gt;"",CA!$B$8,"")</f>
        <v>EUR</v>
      </c>
      <c r="L71" t="str">
        <f>IF(CA!C83&lt;&gt;"",CA!C83,"")</f>
        <v>40</v>
      </c>
      <c r="M71">
        <f>IF(A71&lt;&gt;"",CA!$B$10,"")</f>
        <v>7071120</v>
      </c>
      <c r="O71">
        <f>IF(A71&lt;&gt;"",ABS(CA!M83+CA!N83),"")</f>
        <v>0</v>
      </c>
      <c r="P71" t="str">
        <f t="shared" si="3"/>
        <v>V0</v>
      </c>
      <c r="AB71">
        <f>IF(A71&lt;&gt;"",CA!D83,"")</f>
        <v>4002675</v>
      </c>
      <c r="AC71">
        <f>IF(A71&lt;&gt;"",CA!O83,"")</f>
        <v>5</v>
      </c>
      <c r="AD71" t="str">
        <f>IF(A71&lt;&gt;"",CA!P83,"")</f>
        <v>PC</v>
      </c>
      <c r="AE71">
        <f>IF(A71&lt;&gt;"",CA!K83,"")</f>
        <v>1900</v>
      </c>
      <c r="BA71">
        <f>IF(A71&lt;&gt;"",CA!E83,"")</f>
        <v>1032299</v>
      </c>
      <c r="BB71" t="str">
        <f>IF(A71&lt;&gt;"",CA!F83,"")</f>
        <v>PU</v>
      </c>
      <c r="CK71">
        <f>IF(A71&lt;&gt;"",CA!H83,"")</f>
        <v>1920</v>
      </c>
      <c r="CL71" t="str">
        <f>IF(A71&lt;&gt;"",CA!I83,"")</f>
        <v>F4</v>
      </c>
      <c r="CM71">
        <f>IF(A71&lt;&gt;"",CA!L83,"")</f>
        <v>1</v>
      </c>
      <c r="CN71">
        <f>IF(A71&lt;&gt;"",CA!G83,"")</f>
        <v>4</v>
      </c>
      <c r="CO71" t="str">
        <f>IF(A71&lt;&gt;"",CA!J83,"")</f>
        <v>FR</v>
      </c>
    </row>
    <row r="72" spans="1:93" x14ac:dyDescent="0.25">
      <c r="A72" s="4" t="str">
        <f>IF(CA!A84&lt;&gt;0,CA!A84,"")</f>
        <v>1</v>
      </c>
      <c r="B72" s="6">
        <f>IF(A72&lt;&gt;"",CA!$B$7,"")</f>
        <v>43100</v>
      </c>
      <c r="C72" s="6">
        <f>IF(A72&lt;&gt;"",CA!$B$6,"")</f>
        <v>43100</v>
      </c>
      <c r="D72" s="7">
        <f t="shared" si="2"/>
        <v>12</v>
      </c>
      <c r="F72" s="4" t="str">
        <f>IF(A72&lt;&gt;"",CA!$B$3,"")</f>
        <v>Provision fournisseur/Achat</v>
      </c>
      <c r="G72" s="6" t="str">
        <f>IF(A72&lt;&gt;"",CA!$B$9,"")</f>
        <v>PA_Prov annulation auto</v>
      </c>
      <c r="H72" s="4" t="str">
        <f>IFERROR(VLOOKUP(G72,DONNEES!$C$2:$D$4,2,FALSE),"")</f>
        <v>PA</v>
      </c>
      <c r="I72" s="6" t="str">
        <f>IF(A72&lt;&gt;"",CA!$B$5,"")</f>
        <v>1000_26310</v>
      </c>
      <c r="J72" s="4">
        <f>IFERROR(VLOOKUP(I72,DONNEES!$A$2:$B$4,2,FALSE),"")</f>
        <v>1000</v>
      </c>
      <c r="K72" s="33" t="str">
        <f>IF(A72&lt;&gt;"",CA!$B$8,"")</f>
        <v>EUR</v>
      </c>
      <c r="L72" t="str">
        <f>IF(CA!C84&lt;&gt;"",CA!C84,"")</f>
        <v>40</v>
      </c>
      <c r="M72">
        <f>IF(A72&lt;&gt;"",CA!$B$10,"")</f>
        <v>7071120</v>
      </c>
      <c r="O72">
        <f>IF(A72&lt;&gt;"",ABS(CA!M84+CA!N84),"")</f>
        <v>0</v>
      </c>
      <c r="P72" t="str">
        <f t="shared" si="3"/>
        <v>V0</v>
      </c>
      <c r="AB72">
        <f>IF(A72&lt;&gt;"",CA!D84,"")</f>
        <v>4002675</v>
      </c>
      <c r="AC72">
        <f>IF(A72&lt;&gt;"",CA!O84,"")</f>
        <v>5</v>
      </c>
      <c r="AD72" t="str">
        <f>IF(A72&lt;&gt;"",CA!P84,"")</f>
        <v>PC</v>
      </c>
      <c r="AE72">
        <f>IF(A72&lt;&gt;"",CA!K84,"")</f>
        <v>1900</v>
      </c>
      <c r="BA72">
        <f>IF(A72&lt;&gt;"",CA!E84,"")</f>
        <v>1032299</v>
      </c>
      <c r="BB72" t="str">
        <f>IF(A72&lt;&gt;"",CA!F84,"")</f>
        <v>PU</v>
      </c>
      <c r="CK72">
        <f>IF(A72&lt;&gt;"",CA!H84,"")</f>
        <v>1920</v>
      </c>
      <c r="CL72" t="str">
        <f>IF(A72&lt;&gt;"",CA!I84,"")</f>
        <v>F4</v>
      </c>
      <c r="CM72">
        <f>IF(A72&lt;&gt;"",CA!L84,"")</f>
        <v>1</v>
      </c>
      <c r="CN72">
        <f>IF(A72&lt;&gt;"",CA!G84,"")</f>
        <v>4</v>
      </c>
      <c r="CO72" t="str">
        <f>IF(A72&lt;&gt;"",CA!J84,"")</f>
        <v>FR</v>
      </c>
    </row>
    <row r="73" spans="1:93" x14ac:dyDescent="0.25">
      <c r="A73" s="4" t="str">
        <f>IF(CA!A85&lt;&gt;0,CA!A85,"")</f>
        <v>1</v>
      </c>
      <c r="B73" s="6">
        <f>IF(A73&lt;&gt;"",CA!$B$7,"")</f>
        <v>43100</v>
      </c>
      <c r="C73" s="6">
        <f>IF(A73&lt;&gt;"",CA!$B$6,"")</f>
        <v>43100</v>
      </c>
      <c r="D73" s="7">
        <f t="shared" si="2"/>
        <v>12</v>
      </c>
      <c r="F73" s="4" t="str">
        <f>IF(A73&lt;&gt;"",CA!$B$3,"")</f>
        <v>Provision fournisseur/Achat</v>
      </c>
      <c r="G73" s="6" t="str">
        <f>IF(A73&lt;&gt;"",CA!$B$9,"")</f>
        <v>PA_Prov annulation auto</v>
      </c>
      <c r="H73" s="4" t="str">
        <f>IFERROR(VLOOKUP(G73,DONNEES!$C$2:$D$4,2,FALSE),"")</f>
        <v>PA</v>
      </c>
      <c r="I73" s="6" t="str">
        <f>IF(A73&lt;&gt;"",CA!$B$5,"")</f>
        <v>1000_26310</v>
      </c>
      <c r="J73" s="4">
        <f>IFERROR(VLOOKUP(I73,DONNEES!$A$2:$B$4,2,FALSE),"")</f>
        <v>1000</v>
      </c>
      <c r="K73" s="33" t="str">
        <f>IF(A73&lt;&gt;"",CA!$B$8,"")</f>
        <v>EUR</v>
      </c>
      <c r="L73" t="str">
        <f>IF(CA!C85&lt;&gt;"",CA!C85,"")</f>
        <v>40</v>
      </c>
      <c r="M73">
        <f>IF(A73&lt;&gt;"",CA!$B$10,"")</f>
        <v>7071120</v>
      </c>
      <c r="O73">
        <f>IF(A73&lt;&gt;"",ABS(CA!M85+CA!N85),"")</f>
        <v>0</v>
      </c>
      <c r="P73" t="str">
        <f t="shared" si="3"/>
        <v>V0</v>
      </c>
      <c r="AB73">
        <f>IF(A73&lt;&gt;"",CA!D85,"")</f>
        <v>4002675</v>
      </c>
      <c r="AC73">
        <f>IF(A73&lt;&gt;"",CA!O85,"")</f>
        <v>5</v>
      </c>
      <c r="AD73" t="str">
        <f>IF(A73&lt;&gt;"",CA!P85,"")</f>
        <v>PC</v>
      </c>
      <c r="AE73">
        <f>IF(A73&lt;&gt;"",CA!K85,"")</f>
        <v>1900</v>
      </c>
      <c r="BA73">
        <f>IF(A73&lt;&gt;"",CA!E85,"")</f>
        <v>1032299</v>
      </c>
      <c r="BB73" t="str">
        <f>IF(A73&lt;&gt;"",CA!F85,"")</f>
        <v>PU</v>
      </c>
      <c r="CK73">
        <f>IF(A73&lt;&gt;"",CA!H85,"")</f>
        <v>1920</v>
      </c>
      <c r="CL73" t="str">
        <f>IF(A73&lt;&gt;"",CA!I85,"")</f>
        <v>F4</v>
      </c>
      <c r="CM73">
        <f>IF(A73&lt;&gt;"",CA!L85,"")</f>
        <v>1</v>
      </c>
      <c r="CN73">
        <f>IF(A73&lt;&gt;"",CA!G85,"")</f>
        <v>4</v>
      </c>
      <c r="CO73" t="str">
        <f>IF(A73&lt;&gt;"",CA!J85,"")</f>
        <v>FR</v>
      </c>
    </row>
    <row r="74" spans="1:93" x14ac:dyDescent="0.25">
      <c r="A74" s="4" t="str">
        <f>IF(CA!A86&lt;&gt;0,CA!A86,"")</f>
        <v>1</v>
      </c>
      <c r="B74" s="6">
        <f>IF(A74&lt;&gt;"",CA!$B$7,"")</f>
        <v>43100</v>
      </c>
      <c r="C74" s="6">
        <f>IF(A74&lt;&gt;"",CA!$B$6,"")</f>
        <v>43100</v>
      </c>
      <c r="D74" s="7">
        <f t="shared" si="2"/>
        <v>12</v>
      </c>
      <c r="F74" s="4" t="str">
        <f>IF(A74&lt;&gt;"",CA!$B$3,"")</f>
        <v>Provision fournisseur/Achat</v>
      </c>
      <c r="G74" s="6" t="str">
        <f>IF(A74&lt;&gt;"",CA!$B$9,"")</f>
        <v>PA_Prov annulation auto</v>
      </c>
      <c r="H74" s="4" t="str">
        <f>IFERROR(VLOOKUP(G74,DONNEES!$C$2:$D$4,2,FALSE),"")</f>
        <v>PA</v>
      </c>
      <c r="I74" s="6" t="str">
        <f>IF(A74&lt;&gt;"",CA!$B$5,"")</f>
        <v>1000_26310</v>
      </c>
      <c r="J74" s="4">
        <f>IFERROR(VLOOKUP(I74,DONNEES!$A$2:$B$4,2,FALSE),"")</f>
        <v>1000</v>
      </c>
      <c r="K74" s="33" t="str">
        <f>IF(A74&lt;&gt;"",CA!$B$8,"")</f>
        <v>EUR</v>
      </c>
      <c r="L74" t="str">
        <f>IF(CA!C86&lt;&gt;"",CA!C86,"")</f>
        <v>40</v>
      </c>
      <c r="M74">
        <f>IF(A74&lt;&gt;"",CA!$B$10,"")</f>
        <v>7071120</v>
      </c>
      <c r="O74">
        <f>IF(A74&lt;&gt;"",ABS(CA!M86+CA!N86),"")</f>
        <v>0</v>
      </c>
      <c r="P74" t="str">
        <f t="shared" si="3"/>
        <v>V0</v>
      </c>
      <c r="AB74">
        <f>IF(A74&lt;&gt;"",CA!D86,"")</f>
        <v>4002675</v>
      </c>
      <c r="AC74">
        <f>IF(A74&lt;&gt;"",CA!O86,"")</f>
        <v>5</v>
      </c>
      <c r="AD74" t="str">
        <f>IF(A74&lt;&gt;"",CA!P86,"")</f>
        <v>PC</v>
      </c>
      <c r="AE74">
        <f>IF(A74&lt;&gt;"",CA!K86,"")</f>
        <v>1900</v>
      </c>
      <c r="BA74">
        <f>IF(A74&lt;&gt;"",CA!E86,"")</f>
        <v>1032299</v>
      </c>
      <c r="BB74" t="str">
        <f>IF(A74&lt;&gt;"",CA!F86,"")</f>
        <v>PU</v>
      </c>
      <c r="CK74">
        <f>IF(A74&lt;&gt;"",CA!H86,"")</f>
        <v>1920</v>
      </c>
      <c r="CL74" t="str">
        <f>IF(A74&lt;&gt;"",CA!I86,"")</f>
        <v>F4</v>
      </c>
      <c r="CM74">
        <f>IF(A74&lt;&gt;"",CA!L86,"")</f>
        <v>1</v>
      </c>
      <c r="CN74">
        <f>IF(A74&lt;&gt;"",CA!G86,"")</f>
        <v>4</v>
      </c>
      <c r="CO74" t="str">
        <f>IF(A74&lt;&gt;"",CA!J86,"")</f>
        <v>FR</v>
      </c>
    </row>
    <row r="75" spans="1:93" x14ac:dyDescent="0.25">
      <c r="A75" s="4" t="str">
        <f>IF(CA!A87&lt;&gt;0,CA!A87,"")</f>
        <v>1</v>
      </c>
      <c r="B75" s="6">
        <f>IF(A75&lt;&gt;"",CA!$B$7,"")</f>
        <v>43100</v>
      </c>
      <c r="C75" s="6">
        <f>IF(A75&lt;&gt;"",CA!$B$6,"")</f>
        <v>43100</v>
      </c>
      <c r="D75" s="7">
        <f t="shared" si="2"/>
        <v>12</v>
      </c>
      <c r="F75" s="4" t="str">
        <f>IF(A75&lt;&gt;"",CA!$B$3,"")</f>
        <v>Provision fournisseur/Achat</v>
      </c>
      <c r="G75" s="6" t="str">
        <f>IF(A75&lt;&gt;"",CA!$B$9,"")</f>
        <v>PA_Prov annulation auto</v>
      </c>
      <c r="H75" s="4" t="str">
        <f>IFERROR(VLOOKUP(G75,DONNEES!$C$2:$D$4,2,FALSE),"")</f>
        <v>PA</v>
      </c>
      <c r="I75" s="6" t="str">
        <f>IF(A75&lt;&gt;"",CA!$B$5,"")</f>
        <v>1000_26310</v>
      </c>
      <c r="J75" s="4">
        <f>IFERROR(VLOOKUP(I75,DONNEES!$A$2:$B$4,2,FALSE),"")</f>
        <v>1000</v>
      </c>
      <c r="K75" s="33" t="str">
        <f>IF(A75&lt;&gt;"",CA!$B$8,"")</f>
        <v>EUR</v>
      </c>
      <c r="L75" t="str">
        <f>IF(CA!C87&lt;&gt;"",CA!C87,"")</f>
        <v>40</v>
      </c>
      <c r="M75">
        <f>IF(A75&lt;&gt;"",CA!$B$10,"")</f>
        <v>7071120</v>
      </c>
      <c r="O75">
        <f>IF(A75&lt;&gt;"",ABS(CA!M87+CA!N87),"")</f>
        <v>0</v>
      </c>
      <c r="P75" t="str">
        <f t="shared" si="3"/>
        <v>V0</v>
      </c>
      <c r="AB75">
        <f>IF(A75&lt;&gt;"",CA!D87,"")</f>
        <v>4002675</v>
      </c>
      <c r="AC75">
        <f>IF(A75&lt;&gt;"",CA!O87,"")</f>
        <v>5</v>
      </c>
      <c r="AD75" t="str">
        <f>IF(A75&lt;&gt;"",CA!P87,"")</f>
        <v>PC</v>
      </c>
      <c r="AE75">
        <f>IF(A75&lt;&gt;"",CA!K87,"")</f>
        <v>1900</v>
      </c>
      <c r="BA75">
        <f>IF(A75&lt;&gt;"",CA!E87,"")</f>
        <v>1032299</v>
      </c>
      <c r="BB75" t="str">
        <f>IF(A75&lt;&gt;"",CA!F87,"")</f>
        <v>PU</v>
      </c>
      <c r="CK75">
        <f>IF(A75&lt;&gt;"",CA!H87,"")</f>
        <v>1920</v>
      </c>
      <c r="CL75" t="str">
        <f>IF(A75&lt;&gt;"",CA!I87,"")</f>
        <v>F4</v>
      </c>
      <c r="CM75">
        <f>IF(A75&lt;&gt;"",CA!L87,"")</f>
        <v>1</v>
      </c>
      <c r="CN75">
        <f>IF(A75&lt;&gt;"",CA!G87,"")</f>
        <v>4</v>
      </c>
      <c r="CO75" t="str">
        <f>IF(A75&lt;&gt;"",CA!J87,"")</f>
        <v>FR</v>
      </c>
    </row>
    <row r="76" spans="1:93" x14ac:dyDescent="0.25">
      <c r="A76" s="4" t="str">
        <f>IF(CA!A88&lt;&gt;0,CA!A88,"")</f>
        <v>1</v>
      </c>
      <c r="B76" s="6">
        <f>IF(A76&lt;&gt;"",CA!$B$7,"")</f>
        <v>43100</v>
      </c>
      <c r="C76" s="6">
        <f>IF(A76&lt;&gt;"",CA!$B$6,"")</f>
        <v>43100</v>
      </c>
      <c r="D76" s="7">
        <f t="shared" si="2"/>
        <v>12</v>
      </c>
      <c r="F76" s="4" t="str">
        <f>IF(A76&lt;&gt;"",CA!$B$3,"")</f>
        <v>Provision fournisseur/Achat</v>
      </c>
      <c r="G76" s="6" t="str">
        <f>IF(A76&lt;&gt;"",CA!$B$9,"")</f>
        <v>PA_Prov annulation auto</v>
      </c>
      <c r="H76" s="4" t="str">
        <f>IFERROR(VLOOKUP(G76,DONNEES!$C$2:$D$4,2,FALSE),"")</f>
        <v>PA</v>
      </c>
      <c r="I76" s="6" t="str">
        <f>IF(A76&lt;&gt;"",CA!$B$5,"")</f>
        <v>1000_26310</v>
      </c>
      <c r="J76" s="4">
        <f>IFERROR(VLOOKUP(I76,DONNEES!$A$2:$B$4,2,FALSE),"")</f>
        <v>1000</v>
      </c>
      <c r="K76" s="33" t="str">
        <f>IF(A76&lt;&gt;"",CA!$B$8,"")</f>
        <v>EUR</v>
      </c>
      <c r="L76" t="str">
        <f>IF(CA!C88&lt;&gt;"",CA!C88,"")</f>
        <v>40</v>
      </c>
      <c r="M76">
        <f>IF(A76&lt;&gt;"",CA!$B$10,"")</f>
        <v>7071120</v>
      </c>
      <c r="O76">
        <f>IF(A76&lt;&gt;"",ABS(CA!M88+CA!N88),"")</f>
        <v>0</v>
      </c>
      <c r="P76" t="str">
        <f t="shared" si="3"/>
        <v>V0</v>
      </c>
      <c r="AB76">
        <f>IF(A76&lt;&gt;"",CA!D88,"")</f>
        <v>4002675</v>
      </c>
      <c r="AC76">
        <f>IF(A76&lt;&gt;"",CA!O88,"")</f>
        <v>5</v>
      </c>
      <c r="AD76" t="str">
        <f>IF(A76&lt;&gt;"",CA!P88,"")</f>
        <v>PC</v>
      </c>
      <c r="AE76">
        <f>IF(A76&lt;&gt;"",CA!K88,"")</f>
        <v>1900</v>
      </c>
      <c r="BA76">
        <f>IF(A76&lt;&gt;"",CA!E88,"")</f>
        <v>1032299</v>
      </c>
      <c r="BB76" t="str">
        <f>IF(A76&lt;&gt;"",CA!F88,"")</f>
        <v>PU</v>
      </c>
      <c r="CK76">
        <f>IF(A76&lt;&gt;"",CA!H88,"")</f>
        <v>1920</v>
      </c>
      <c r="CL76" t="str">
        <f>IF(A76&lt;&gt;"",CA!I88,"")</f>
        <v>F4</v>
      </c>
      <c r="CM76">
        <f>IF(A76&lt;&gt;"",CA!L88,"")</f>
        <v>1</v>
      </c>
      <c r="CN76">
        <f>IF(A76&lt;&gt;"",CA!G88,"")</f>
        <v>4</v>
      </c>
      <c r="CO76" t="str">
        <f>IF(A76&lt;&gt;"",CA!J88,"")</f>
        <v>FR</v>
      </c>
    </row>
    <row r="77" spans="1:93" x14ac:dyDescent="0.25">
      <c r="A77" s="4" t="str">
        <f>IF(CA!A89&lt;&gt;0,CA!A89,"")</f>
        <v>1</v>
      </c>
      <c r="B77" s="6">
        <f>IF(A77&lt;&gt;"",CA!$B$7,"")</f>
        <v>43100</v>
      </c>
      <c r="C77" s="6">
        <f>IF(A77&lt;&gt;"",CA!$B$6,"")</f>
        <v>43100</v>
      </c>
      <c r="D77" s="7">
        <f t="shared" si="2"/>
        <v>12</v>
      </c>
      <c r="F77" s="4" t="str">
        <f>IF(A77&lt;&gt;"",CA!$B$3,"")</f>
        <v>Provision fournisseur/Achat</v>
      </c>
      <c r="G77" s="6" t="str">
        <f>IF(A77&lt;&gt;"",CA!$B$9,"")</f>
        <v>PA_Prov annulation auto</v>
      </c>
      <c r="H77" s="4" t="str">
        <f>IFERROR(VLOOKUP(G77,DONNEES!$C$2:$D$4,2,FALSE),"")</f>
        <v>PA</v>
      </c>
      <c r="I77" s="6" t="str">
        <f>IF(A77&lt;&gt;"",CA!$B$5,"")</f>
        <v>1000_26310</v>
      </c>
      <c r="J77" s="4">
        <f>IFERROR(VLOOKUP(I77,DONNEES!$A$2:$B$4,2,FALSE),"")</f>
        <v>1000</v>
      </c>
      <c r="K77" s="33" t="str">
        <f>IF(A77&lt;&gt;"",CA!$B$8,"")</f>
        <v>EUR</v>
      </c>
      <c r="L77" t="str">
        <f>IF(CA!C89&lt;&gt;"",CA!C89,"")</f>
        <v>40</v>
      </c>
      <c r="M77">
        <f>IF(A77&lt;&gt;"",CA!$B$10,"")</f>
        <v>7071120</v>
      </c>
      <c r="O77">
        <f>IF(A77&lt;&gt;"",ABS(CA!M89+CA!N89),"")</f>
        <v>0</v>
      </c>
      <c r="P77" t="str">
        <f t="shared" si="3"/>
        <v>V0</v>
      </c>
      <c r="AB77">
        <f>IF(A77&lt;&gt;"",CA!D89,"")</f>
        <v>4002675</v>
      </c>
      <c r="AC77">
        <f>IF(A77&lt;&gt;"",CA!O89,"")</f>
        <v>5</v>
      </c>
      <c r="AD77" t="str">
        <f>IF(A77&lt;&gt;"",CA!P89,"")</f>
        <v>PC</v>
      </c>
      <c r="AE77">
        <f>IF(A77&lt;&gt;"",CA!K89,"")</f>
        <v>1900</v>
      </c>
      <c r="BA77">
        <f>IF(A77&lt;&gt;"",CA!E89,"")</f>
        <v>1032299</v>
      </c>
      <c r="BB77" t="str">
        <f>IF(A77&lt;&gt;"",CA!F89,"")</f>
        <v>PU</v>
      </c>
      <c r="CK77">
        <f>IF(A77&lt;&gt;"",CA!H89,"")</f>
        <v>1920</v>
      </c>
      <c r="CL77" t="str">
        <f>IF(A77&lt;&gt;"",CA!I89,"")</f>
        <v>F4</v>
      </c>
      <c r="CM77">
        <f>IF(A77&lt;&gt;"",CA!L89,"")</f>
        <v>1</v>
      </c>
      <c r="CN77">
        <f>IF(A77&lt;&gt;"",CA!G89,"")</f>
        <v>4</v>
      </c>
      <c r="CO77" t="str">
        <f>IF(A77&lt;&gt;"",CA!J89,"")</f>
        <v>FR</v>
      </c>
    </row>
    <row r="78" spans="1:93" x14ac:dyDescent="0.25">
      <c r="A78" s="4" t="str">
        <f>IF(CA!A90&lt;&gt;0,CA!A90,"")</f>
        <v>1</v>
      </c>
      <c r="B78" s="6">
        <f>IF(A78&lt;&gt;"",CA!$B$7,"")</f>
        <v>43100</v>
      </c>
      <c r="C78" s="6">
        <f>IF(A78&lt;&gt;"",CA!$B$6,"")</f>
        <v>43100</v>
      </c>
      <c r="D78" s="7">
        <f t="shared" si="2"/>
        <v>12</v>
      </c>
      <c r="F78" s="4" t="str">
        <f>IF(A78&lt;&gt;"",CA!$B$3,"")</f>
        <v>Provision fournisseur/Achat</v>
      </c>
      <c r="G78" s="6" t="str">
        <f>IF(A78&lt;&gt;"",CA!$B$9,"")</f>
        <v>PA_Prov annulation auto</v>
      </c>
      <c r="H78" s="4" t="str">
        <f>IFERROR(VLOOKUP(G78,DONNEES!$C$2:$D$4,2,FALSE),"")</f>
        <v>PA</v>
      </c>
      <c r="I78" s="6" t="str">
        <f>IF(A78&lt;&gt;"",CA!$B$5,"")</f>
        <v>1000_26310</v>
      </c>
      <c r="J78" s="4">
        <f>IFERROR(VLOOKUP(I78,DONNEES!$A$2:$B$4,2,FALSE),"")</f>
        <v>1000</v>
      </c>
      <c r="K78" s="33" t="str">
        <f>IF(A78&lt;&gt;"",CA!$B$8,"")</f>
        <v>EUR</v>
      </c>
      <c r="L78" t="str">
        <f>IF(CA!C90&lt;&gt;"",CA!C90,"")</f>
        <v>40</v>
      </c>
      <c r="M78">
        <f>IF(A78&lt;&gt;"",CA!$B$10,"")</f>
        <v>7071120</v>
      </c>
      <c r="O78">
        <f>IF(A78&lt;&gt;"",ABS(CA!M90+CA!N90),"")</f>
        <v>0</v>
      </c>
      <c r="P78" t="str">
        <f t="shared" si="3"/>
        <v>V0</v>
      </c>
      <c r="AB78">
        <f>IF(A78&lt;&gt;"",CA!D90,"")</f>
        <v>4002675</v>
      </c>
      <c r="AC78">
        <f>IF(A78&lt;&gt;"",CA!O90,"")</f>
        <v>5</v>
      </c>
      <c r="AD78" t="str">
        <f>IF(A78&lt;&gt;"",CA!P90,"")</f>
        <v>PC</v>
      </c>
      <c r="AE78">
        <f>IF(A78&lt;&gt;"",CA!K90,"")</f>
        <v>1900</v>
      </c>
      <c r="BA78">
        <f>IF(A78&lt;&gt;"",CA!E90,"")</f>
        <v>1032299</v>
      </c>
      <c r="BB78" t="str">
        <f>IF(A78&lt;&gt;"",CA!F90,"")</f>
        <v>PU</v>
      </c>
      <c r="CK78">
        <f>IF(A78&lt;&gt;"",CA!H90,"")</f>
        <v>1920</v>
      </c>
      <c r="CL78" t="str">
        <f>IF(A78&lt;&gt;"",CA!I90,"")</f>
        <v>F4</v>
      </c>
      <c r="CM78">
        <f>IF(A78&lt;&gt;"",CA!L90,"")</f>
        <v>1</v>
      </c>
      <c r="CN78">
        <f>IF(A78&lt;&gt;"",CA!G90,"")</f>
        <v>4</v>
      </c>
      <c r="CO78" t="str">
        <f>IF(A78&lt;&gt;"",CA!J90,"")</f>
        <v>FR</v>
      </c>
    </row>
    <row r="79" spans="1:93" x14ac:dyDescent="0.25">
      <c r="A79" s="4" t="str">
        <f>IF(CA!A91&lt;&gt;0,CA!A91,"")</f>
        <v>1</v>
      </c>
      <c r="B79" s="6">
        <f>IF(A79&lt;&gt;"",CA!$B$7,"")</f>
        <v>43100</v>
      </c>
      <c r="C79" s="6">
        <f>IF(A79&lt;&gt;"",CA!$B$6,"")</f>
        <v>43100</v>
      </c>
      <c r="D79" s="7">
        <f t="shared" si="2"/>
        <v>12</v>
      </c>
      <c r="F79" s="4" t="str">
        <f>IF(A79&lt;&gt;"",CA!$B$3,"")</f>
        <v>Provision fournisseur/Achat</v>
      </c>
      <c r="G79" s="6" t="str">
        <f>IF(A79&lt;&gt;"",CA!$B$9,"")</f>
        <v>PA_Prov annulation auto</v>
      </c>
      <c r="H79" s="4" t="str">
        <f>IFERROR(VLOOKUP(G79,DONNEES!$C$2:$D$4,2,FALSE),"")</f>
        <v>PA</v>
      </c>
      <c r="I79" s="6" t="str">
        <f>IF(A79&lt;&gt;"",CA!$B$5,"")</f>
        <v>1000_26310</v>
      </c>
      <c r="J79" s="4">
        <f>IFERROR(VLOOKUP(I79,DONNEES!$A$2:$B$4,2,FALSE),"")</f>
        <v>1000</v>
      </c>
      <c r="K79" s="33" t="str">
        <f>IF(A79&lt;&gt;"",CA!$B$8,"")</f>
        <v>EUR</v>
      </c>
      <c r="L79" t="str">
        <f>IF(CA!C91&lt;&gt;"",CA!C91,"")</f>
        <v>40</v>
      </c>
      <c r="M79">
        <f>IF(A79&lt;&gt;"",CA!$B$10,"")</f>
        <v>7071120</v>
      </c>
      <c r="O79">
        <f>IF(A79&lt;&gt;"",ABS(CA!M91+CA!N91),"")</f>
        <v>0</v>
      </c>
      <c r="P79" t="str">
        <f t="shared" si="3"/>
        <v>V0</v>
      </c>
      <c r="AB79">
        <f>IF(A79&lt;&gt;"",CA!D91,"")</f>
        <v>4002675</v>
      </c>
      <c r="AC79">
        <f>IF(A79&lt;&gt;"",CA!O91,"")</f>
        <v>10</v>
      </c>
      <c r="AD79" t="str">
        <f>IF(A79&lt;&gt;"",CA!P91,"")</f>
        <v>PC</v>
      </c>
      <c r="AE79">
        <f>IF(A79&lt;&gt;"",CA!K91,"")</f>
        <v>1900</v>
      </c>
      <c r="BA79">
        <f>IF(A79&lt;&gt;"",CA!E91,"")</f>
        <v>1053311</v>
      </c>
      <c r="BB79" t="str">
        <f>IF(A79&lt;&gt;"",CA!F91,"")</f>
        <v>PU</v>
      </c>
      <c r="CK79">
        <f>IF(A79&lt;&gt;"",CA!H91,"")</f>
        <v>1920</v>
      </c>
      <c r="CL79" t="str">
        <f>IF(A79&lt;&gt;"",CA!I91,"")</f>
        <v>F4</v>
      </c>
      <c r="CM79">
        <f>IF(A79&lt;&gt;"",CA!L91,"")</f>
        <v>1</v>
      </c>
      <c r="CN79">
        <f>IF(A79&lt;&gt;"",CA!G91,"")</f>
        <v>49</v>
      </c>
      <c r="CO79" t="str">
        <f>IF(A79&lt;&gt;"",CA!J91,"")</f>
        <v>FR</v>
      </c>
    </row>
    <row r="80" spans="1:93" x14ac:dyDescent="0.25">
      <c r="A80" s="4" t="str">
        <f>IF(CA!A92&lt;&gt;0,CA!A92,"")</f>
        <v>1</v>
      </c>
      <c r="B80" s="6">
        <f>IF(A80&lt;&gt;"",CA!$B$7,"")</f>
        <v>43100</v>
      </c>
      <c r="C80" s="6">
        <f>IF(A80&lt;&gt;"",CA!$B$6,"")</f>
        <v>43100</v>
      </c>
      <c r="D80" s="7">
        <f t="shared" si="2"/>
        <v>12</v>
      </c>
      <c r="F80" s="4" t="str">
        <f>IF(A80&lt;&gt;"",CA!$B$3,"")</f>
        <v>Provision fournisseur/Achat</v>
      </c>
      <c r="G80" s="6" t="str">
        <f>IF(A80&lt;&gt;"",CA!$B$9,"")</f>
        <v>PA_Prov annulation auto</v>
      </c>
      <c r="H80" s="4" t="str">
        <f>IFERROR(VLOOKUP(G80,DONNEES!$C$2:$D$4,2,FALSE),"")</f>
        <v>PA</v>
      </c>
      <c r="I80" s="6" t="str">
        <f>IF(A80&lt;&gt;"",CA!$B$5,"")</f>
        <v>1000_26310</v>
      </c>
      <c r="J80" s="4">
        <f>IFERROR(VLOOKUP(I80,DONNEES!$A$2:$B$4,2,FALSE),"")</f>
        <v>1000</v>
      </c>
      <c r="K80" s="33" t="str">
        <f>IF(A80&lt;&gt;"",CA!$B$8,"")</f>
        <v>EUR</v>
      </c>
      <c r="L80" t="str">
        <f>IF(CA!C92&lt;&gt;"",CA!C92,"")</f>
        <v>40</v>
      </c>
      <c r="M80">
        <f>IF(A80&lt;&gt;"",CA!$B$10,"")</f>
        <v>7071120</v>
      </c>
      <c r="O80">
        <f>IF(A80&lt;&gt;"",ABS(CA!M92+CA!N92),"")</f>
        <v>0</v>
      </c>
      <c r="P80" t="str">
        <f t="shared" si="3"/>
        <v>V0</v>
      </c>
      <c r="AB80">
        <f>IF(A80&lt;&gt;"",CA!D92,"")</f>
        <v>4002675</v>
      </c>
      <c r="AC80">
        <f>IF(A80&lt;&gt;"",CA!O92,"")</f>
        <v>10</v>
      </c>
      <c r="AD80" t="str">
        <f>IF(A80&lt;&gt;"",CA!P92,"")</f>
        <v>PC</v>
      </c>
      <c r="AE80">
        <f>IF(A80&lt;&gt;"",CA!K92,"")</f>
        <v>1900</v>
      </c>
      <c r="BA80">
        <f>IF(A80&lt;&gt;"",CA!E92,"")</f>
        <v>1055351</v>
      </c>
      <c r="BB80" t="str">
        <f>IF(A80&lt;&gt;"",CA!F92,"")</f>
        <v>PR</v>
      </c>
      <c r="CK80">
        <f>IF(A80&lt;&gt;"",CA!H92,"")</f>
        <v>1920</v>
      </c>
      <c r="CL80" t="str">
        <f>IF(A80&lt;&gt;"",CA!I92,"")</f>
        <v>F4</v>
      </c>
      <c r="CM80">
        <f>IF(A80&lt;&gt;"",CA!L92,"")</f>
        <v>1</v>
      </c>
      <c r="CN80">
        <f>IF(A80&lt;&gt;"",CA!G92,"")</f>
        <v>10</v>
      </c>
      <c r="CO80" t="str">
        <f>IF(A80&lt;&gt;"",CA!J92,"")</f>
        <v>FR</v>
      </c>
    </row>
    <row r="81" spans="1:93" x14ac:dyDescent="0.25">
      <c r="A81" s="4" t="str">
        <f>IF(CA!A93&lt;&gt;0,CA!A93,"")</f>
        <v>1</v>
      </c>
      <c r="B81" s="6">
        <f>IF(A81&lt;&gt;"",CA!$B$7,"")</f>
        <v>43100</v>
      </c>
      <c r="C81" s="6">
        <f>IF(A81&lt;&gt;"",CA!$B$6,"")</f>
        <v>43100</v>
      </c>
      <c r="D81" s="7">
        <f t="shared" si="2"/>
        <v>12</v>
      </c>
      <c r="F81" s="4" t="str">
        <f>IF(A81&lt;&gt;"",CA!$B$3,"")</f>
        <v>Provision fournisseur/Achat</v>
      </c>
      <c r="G81" s="6" t="str">
        <f>IF(A81&lt;&gt;"",CA!$B$9,"")</f>
        <v>PA_Prov annulation auto</v>
      </c>
      <c r="H81" s="4" t="str">
        <f>IFERROR(VLOOKUP(G81,DONNEES!$C$2:$D$4,2,FALSE),"")</f>
        <v>PA</v>
      </c>
      <c r="I81" s="6" t="str">
        <f>IF(A81&lt;&gt;"",CA!$B$5,"")</f>
        <v>1000_26310</v>
      </c>
      <c r="J81" s="4">
        <f>IFERROR(VLOOKUP(I81,DONNEES!$A$2:$B$4,2,FALSE),"")</f>
        <v>1000</v>
      </c>
      <c r="K81" s="33" t="str">
        <f>IF(A81&lt;&gt;"",CA!$B$8,"")</f>
        <v>EUR</v>
      </c>
      <c r="L81" t="str">
        <f>IF(CA!C93&lt;&gt;"",CA!C93,"")</f>
        <v>40</v>
      </c>
      <c r="M81">
        <f>IF(A81&lt;&gt;"",CA!$B$10,"")</f>
        <v>7071120</v>
      </c>
      <c r="O81">
        <f>IF(A81&lt;&gt;"",ABS(CA!M93+CA!N93),"")</f>
        <v>0</v>
      </c>
      <c r="P81" t="str">
        <f t="shared" si="3"/>
        <v>V0</v>
      </c>
      <c r="AB81">
        <f>IF(A81&lt;&gt;"",CA!D93,"")</f>
        <v>4002675</v>
      </c>
      <c r="AC81">
        <f>IF(A81&lt;&gt;"",CA!O93,"")</f>
        <v>15</v>
      </c>
      <c r="AD81" t="str">
        <f>IF(A81&lt;&gt;"",CA!P93,"")</f>
        <v>PC</v>
      </c>
      <c r="AE81">
        <f>IF(A81&lt;&gt;"",CA!K93,"")</f>
        <v>1900</v>
      </c>
      <c r="BA81">
        <f>IF(A81&lt;&gt;"",CA!E93,"")</f>
        <v>1184583</v>
      </c>
      <c r="BB81" t="str">
        <f>IF(A81&lt;&gt;"",CA!F93,"")</f>
        <v>PU</v>
      </c>
      <c r="CK81">
        <f>IF(A81&lt;&gt;"",CA!H93,"")</f>
        <v>1920</v>
      </c>
      <c r="CL81" t="str">
        <f>IF(A81&lt;&gt;"",CA!I93,"")</f>
        <v>F4</v>
      </c>
      <c r="CM81">
        <f>IF(A81&lt;&gt;"",CA!L93,"")</f>
        <v>1</v>
      </c>
      <c r="CN81">
        <f>IF(A81&lt;&gt;"",CA!G93,"")</f>
        <v>4</v>
      </c>
      <c r="CO81" t="str">
        <f>IF(A81&lt;&gt;"",CA!J93,"")</f>
        <v>FR</v>
      </c>
    </row>
    <row r="82" spans="1:93" x14ac:dyDescent="0.25">
      <c r="A82" s="4" t="str">
        <f>IF(CA!A94&lt;&gt;0,CA!A94,"")</f>
        <v>1</v>
      </c>
      <c r="B82" s="6">
        <f>IF(A82&lt;&gt;"",CA!$B$7,"")</f>
        <v>43100</v>
      </c>
      <c r="C82" s="6">
        <f>IF(A82&lt;&gt;"",CA!$B$6,"")</f>
        <v>43100</v>
      </c>
      <c r="D82" s="7">
        <f t="shared" si="2"/>
        <v>12</v>
      </c>
      <c r="F82" s="4" t="str">
        <f>IF(A82&lt;&gt;"",CA!$B$3,"")</f>
        <v>Provision fournisseur/Achat</v>
      </c>
      <c r="G82" s="6" t="str">
        <f>IF(A82&lt;&gt;"",CA!$B$9,"")</f>
        <v>PA_Prov annulation auto</v>
      </c>
      <c r="H82" s="4" t="str">
        <f>IFERROR(VLOOKUP(G82,DONNEES!$C$2:$D$4,2,FALSE),"")</f>
        <v>PA</v>
      </c>
      <c r="I82" s="6" t="str">
        <f>IF(A82&lt;&gt;"",CA!$B$5,"")</f>
        <v>1000_26310</v>
      </c>
      <c r="J82" s="4">
        <f>IFERROR(VLOOKUP(I82,DONNEES!$A$2:$B$4,2,FALSE),"")</f>
        <v>1000</v>
      </c>
      <c r="K82" s="33" t="str">
        <f>IF(A82&lt;&gt;"",CA!$B$8,"")</f>
        <v>EUR</v>
      </c>
      <c r="L82" t="str">
        <f>IF(CA!C94&lt;&gt;"",CA!C94,"")</f>
        <v>40</v>
      </c>
      <c r="M82">
        <f>IF(A82&lt;&gt;"",CA!$B$10,"")</f>
        <v>7071120</v>
      </c>
      <c r="O82">
        <f>IF(A82&lt;&gt;"",ABS(CA!M94+CA!N94),"")</f>
        <v>0</v>
      </c>
      <c r="P82" t="str">
        <f t="shared" si="3"/>
        <v>V0</v>
      </c>
      <c r="AB82">
        <f>IF(A82&lt;&gt;"",CA!D94,"")</f>
        <v>4002675</v>
      </c>
      <c r="AC82">
        <f>IF(A82&lt;&gt;"",CA!O94,"")</f>
        <v>15</v>
      </c>
      <c r="AD82" t="str">
        <f>IF(A82&lt;&gt;"",CA!P94,"")</f>
        <v>PC</v>
      </c>
      <c r="AE82">
        <f>IF(A82&lt;&gt;"",CA!K94,"")</f>
        <v>1900</v>
      </c>
      <c r="BA82">
        <f>IF(A82&lt;&gt;"",CA!E94,"")</f>
        <v>1223079</v>
      </c>
      <c r="BB82" t="str">
        <f>IF(A82&lt;&gt;"",CA!F94,"")</f>
        <v>PU</v>
      </c>
      <c r="CK82">
        <f>IF(A82&lt;&gt;"",CA!H94,"")</f>
        <v>1920</v>
      </c>
      <c r="CL82" t="str">
        <f>IF(A82&lt;&gt;"",CA!I94,"")</f>
        <v>F4</v>
      </c>
      <c r="CM82">
        <f>IF(A82&lt;&gt;"",CA!L94,"")</f>
        <v>1</v>
      </c>
      <c r="CN82">
        <f>IF(A82&lt;&gt;"",CA!G94,"")</f>
        <v>6</v>
      </c>
      <c r="CO82" t="str">
        <f>IF(A82&lt;&gt;"",CA!J94,"")</f>
        <v>FR</v>
      </c>
    </row>
    <row r="83" spans="1:93" x14ac:dyDescent="0.25">
      <c r="A83" s="4" t="str">
        <f>IF(CA!A95&lt;&gt;0,CA!A95,"")</f>
        <v>1</v>
      </c>
      <c r="B83" s="6">
        <f>IF(A83&lt;&gt;"",CA!$B$7,"")</f>
        <v>43100</v>
      </c>
      <c r="C83" s="6">
        <f>IF(A83&lt;&gt;"",CA!$B$6,"")</f>
        <v>43100</v>
      </c>
      <c r="D83" s="7">
        <f t="shared" si="2"/>
        <v>12</v>
      </c>
      <c r="F83" s="4" t="str">
        <f>IF(A83&lt;&gt;"",CA!$B$3,"")</f>
        <v>Provision fournisseur/Achat</v>
      </c>
      <c r="G83" s="6" t="str">
        <f>IF(A83&lt;&gt;"",CA!$B$9,"")</f>
        <v>PA_Prov annulation auto</v>
      </c>
      <c r="H83" s="4" t="str">
        <f>IFERROR(VLOOKUP(G83,DONNEES!$C$2:$D$4,2,FALSE),"")</f>
        <v>PA</v>
      </c>
      <c r="I83" s="6" t="str">
        <f>IF(A83&lt;&gt;"",CA!$B$5,"")</f>
        <v>1000_26310</v>
      </c>
      <c r="J83" s="4">
        <f>IFERROR(VLOOKUP(I83,DONNEES!$A$2:$B$4,2,FALSE),"")</f>
        <v>1000</v>
      </c>
      <c r="K83" s="33" t="str">
        <f>IF(A83&lt;&gt;"",CA!$B$8,"")</f>
        <v>EUR</v>
      </c>
      <c r="L83" t="str">
        <f>IF(CA!C95&lt;&gt;"",CA!C95,"")</f>
        <v>40</v>
      </c>
      <c r="M83">
        <f>IF(A83&lt;&gt;"",CA!$B$10,"")</f>
        <v>7071120</v>
      </c>
      <c r="O83">
        <f>IF(A83&lt;&gt;"",ABS(CA!M95+CA!N95),"")</f>
        <v>0</v>
      </c>
      <c r="P83" t="str">
        <f t="shared" si="3"/>
        <v>V0</v>
      </c>
      <c r="AB83">
        <f>IF(A83&lt;&gt;"",CA!D95,"")</f>
        <v>4002676</v>
      </c>
      <c r="AC83">
        <f>IF(A83&lt;&gt;"",CA!O95,"")</f>
        <v>5</v>
      </c>
      <c r="AD83" t="str">
        <f>IF(A83&lt;&gt;"",CA!P95,"")</f>
        <v>PC</v>
      </c>
      <c r="AE83">
        <f>IF(A83&lt;&gt;"",CA!K95,"")</f>
        <v>1900</v>
      </c>
      <c r="BA83">
        <f>IF(A83&lt;&gt;"",CA!E95,"")</f>
        <v>1026889</v>
      </c>
      <c r="BB83" t="str">
        <f>IF(A83&lt;&gt;"",CA!F95,"")</f>
        <v>PU</v>
      </c>
      <c r="CK83">
        <f>IF(A83&lt;&gt;"",CA!H95,"")</f>
        <v>1920</v>
      </c>
      <c r="CL83" t="str">
        <f>IF(A83&lt;&gt;"",CA!I95,"")</f>
        <v>F4</v>
      </c>
      <c r="CM83">
        <f>IF(A83&lt;&gt;"",CA!L95,"")</f>
        <v>1</v>
      </c>
      <c r="CN83">
        <f>IF(A83&lt;&gt;"",CA!G95,"")</f>
        <v>6</v>
      </c>
      <c r="CO83" t="str">
        <f>IF(A83&lt;&gt;"",CA!J95,"")</f>
        <v>FR</v>
      </c>
    </row>
    <row r="84" spans="1:93" x14ac:dyDescent="0.25">
      <c r="A84" s="4" t="str">
        <f>IF(CA!A96&lt;&gt;0,CA!A96,"")</f>
        <v>1</v>
      </c>
      <c r="B84" s="6">
        <f>IF(A84&lt;&gt;"",CA!$B$7,"")</f>
        <v>43100</v>
      </c>
      <c r="C84" s="6">
        <f>IF(A84&lt;&gt;"",CA!$B$6,"")</f>
        <v>43100</v>
      </c>
      <c r="D84" s="7">
        <f t="shared" si="2"/>
        <v>12</v>
      </c>
      <c r="F84" s="4" t="str">
        <f>IF(A84&lt;&gt;"",CA!$B$3,"")</f>
        <v>Provision fournisseur/Achat</v>
      </c>
      <c r="G84" s="6" t="str">
        <f>IF(A84&lt;&gt;"",CA!$B$9,"")</f>
        <v>PA_Prov annulation auto</v>
      </c>
      <c r="H84" s="4" t="str">
        <f>IFERROR(VLOOKUP(G84,DONNEES!$C$2:$D$4,2,FALSE),"")</f>
        <v>PA</v>
      </c>
      <c r="I84" s="6" t="str">
        <f>IF(A84&lt;&gt;"",CA!$B$5,"")</f>
        <v>1000_26310</v>
      </c>
      <c r="J84" s="4">
        <f>IFERROR(VLOOKUP(I84,DONNEES!$A$2:$B$4,2,FALSE),"")</f>
        <v>1000</v>
      </c>
      <c r="K84" s="33" t="str">
        <f>IF(A84&lt;&gt;"",CA!$B$8,"")</f>
        <v>EUR</v>
      </c>
      <c r="L84" t="str">
        <f>IF(CA!C96&lt;&gt;"",CA!C96,"")</f>
        <v>40</v>
      </c>
      <c r="M84">
        <f>IF(A84&lt;&gt;"",CA!$B$10,"")</f>
        <v>7071120</v>
      </c>
      <c r="O84">
        <f>IF(A84&lt;&gt;"",ABS(CA!M96+CA!N96),"")</f>
        <v>0</v>
      </c>
      <c r="P84" t="str">
        <f t="shared" si="3"/>
        <v>V0</v>
      </c>
      <c r="AB84">
        <f>IF(A84&lt;&gt;"",CA!D96,"")</f>
        <v>4002676</v>
      </c>
      <c r="AC84">
        <f>IF(A84&lt;&gt;"",CA!O96,"")</f>
        <v>25</v>
      </c>
      <c r="AD84" t="str">
        <f>IF(A84&lt;&gt;"",CA!P96,"")</f>
        <v>PC</v>
      </c>
      <c r="AE84">
        <f>IF(A84&lt;&gt;"",CA!K96,"")</f>
        <v>1900</v>
      </c>
      <c r="BA84">
        <f>IF(A84&lt;&gt;"",CA!E96,"")</f>
        <v>1028590</v>
      </c>
      <c r="BB84" t="str">
        <f>IF(A84&lt;&gt;"",CA!F96,"")</f>
        <v>PU</v>
      </c>
      <c r="CK84">
        <f>IF(A84&lt;&gt;"",CA!H96,"")</f>
        <v>1920</v>
      </c>
      <c r="CL84" t="str">
        <f>IF(A84&lt;&gt;"",CA!I96,"")</f>
        <v>F4</v>
      </c>
      <c r="CM84">
        <f>IF(A84&lt;&gt;"",CA!L96,"")</f>
        <v>1</v>
      </c>
      <c r="CN84">
        <f>IF(A84&lt;&gt;"",CA!G96,"")</f>
        <v>4</v>
      </c>
      <c r="CO84" t="str">
        <f>IF(A84&lt;&gt;"",CA!J96,"")</f>
        <v>FR</v>
      </c>
    </row>
    <row r="85" spans="1:93" x14ac:dyDescent="0.25">
      <c r="A85" s="4" t="str">
        <f>IF(CA!A97&lt;&gt;0,CA!A97,"")</f>
        <v>1</v>
      </c>
      <c r="B85" s="6">
        <f>IF(A85&lt;&gt;"",CA!$B$7,"")</f>
        <v>43100</v>
      </c>
      <c r="C85" s="6">
        <f>IF(A85&lt;&gt;"",CA!$B$6,"")</f>
        <v>43100</v>
      </c>
      <c r="D85" s="7">
        <f t="shared" si="2"/>
        <v>12</v>
      </c>
      <c r="F85" s="4" t="str">
        <f>IF(A85&lt;&gt;"",CA!$B$3,"")</f>
        <v>Provision fournisseur/Achat</v>
      </c>
      <c r="G85" s="6" t="str">
        <f>IF(A85&lt;&gt;"",CA!$B$9,"")</f>
        <v>PA_Prov annulation auto</v>
      </c>
      <c r="H85" s="4" t="str">
        <f>IFERROR(VLOOKUP(G85,DONNEES!$C$2:$D$4,2,FALSE),"")</f>
        <v>PA</v>
      </c>
      <c r="I85" s="6" t="str">
        <f>IF(A85&lt;&gt;"",CA!$B$5,"")</f>
        <v>1000_26310</v>
      </c>
      <c r="J85" s="4">
        <f>IFERROR(VLOOKUP(I85,DONNEES!$A$2:$B$4,2,FALSE),"")</f>
        <v>1000</v>
      </c>
      <c r="K85" s="33" t="str">
        <f>IF(A85&lt;&gt;"",CA!$B$8,"")</f>
        <v>EUR</v>
      </c>
      <c r="L85" t="str">
        <f>IF(CA!C97&lt;&gt;"",CA!C97,"")</f>
        <v>40</v>
      </c>
      <c r="M85">
        <f>IF(A85&lt;&gt;"",CA!$B$10,"")</f>
        <v>7071120</v>
      </c>
      <c r="O85">
        <f>IF(A85&lt;&gt;"",ABS(CA!M97+CA!N97),"")</f>
        <v>0</v>
      </c>
      <c r="P85" t="str">
        <f t="shared" si="3"/>
        <v>V0</v>
      </c>
      <c r="AB85">
        <f>IF(A85&lt;&gt;"",CA!D97,"")</f>
        <v>4002676</v>
      </c>
      <c r="AC85">
        <f>IF(A85&lt;&gt;"",CA!O97,"")</f>
        <v>10</v>
      </c>
      <c r="AD85" t="str">
        <f>IF(A85&lt;&gt;"",CA!P97,"")</f>
        <v>PC</v>
      </c>
      <c r="AE85">
        <f>IF(A85&lt;&gt;"",CA!K97,"")</f>
        <v>1900</v>
      </c>
      <c r="BA85">
        <f>IF(A85&lt;&gt;"",CA!E97,"")</f>
        <v>1028590</v>
      </c>
      <c r="BB85" t="str">
        <f>IF(A85&lt;&gt;"",CA!F97,"")</f>
        <v>PU</v>
      </c>
      <c r="CK85">
        <f>IF(A85&lt;&gt;"",CA!H97,"")</f>
        <v>1920</v>
      </c>
      <c r="CL85" t="str">
        <f>IF(A85&lt;&gt;"",CA!I97,"")</f>
        <v>F4</v>
      </c>
      <c r="CM85">
        <f>IF(A85&lt;&gt;"",CA!L97,"")</f>
        <v>1</v>
      </c>
      <c r="CN85">
        <f>IF(A85&lt;&gt;"",CA!G97,"")</f>
        <v>4</v>
      </c>
      <c r="CO85" t="str">
        <f>IF(A85&lt;&gt;"",CA!J97,"")</f>
        <v>FR</v>
      </c>
    </row>
    <row r="86" spans="1:93" x14ac:dyDescent="0.25">
      <c r="A86" s="4" t="str">
        <f>IF(CA!A98&lt;&gt;0,CA!A98,"")</f>
        <v>1</v>
      </c>
      <c r="B86" s="6">
        <f>IF(A86&lt;&gt;"",CA!$B$7,"")</f>
        <v>43100</v>
      </c>
      <c r="C86" s="6">
        <f>IF(A86&lt;&gt;"",CA!$B$6,"")</f>
        <v>43100</v>
      </c>
      <c r="D86" s="7">
        <f t="shared" si="2"/>
        <v>12</v>
      </c>
      <c r="F86" s="4" t="str">
        <f>IF(A86&lt;&gt;"",CA!$B$3,"")</f>
        <v>Provision fournisseur/Achat</v>
      </c>
      <c r="G86" s="6" t="str">
        <f>IF(A86&lt;&gt;"",CA!$B$9,"")</f>
        <v>PA_Prov annulation auto</v>
      </c>
      <c r="H86" s="4" t="str">
        <f>IFERROR(VLOOKUP(G86,DONNEES!$C$2:$D$4,2,FALSE),"")</f>
        <v>PA</v>
      </c>
      <c r="I86" s="6" t="str">
        <f>IF(A86&lt;&gt;"",CA!$B$5,"")</f>
        <v>1000_26310</v>
      </c>
      <c r="J86" s="4">
        <f>IFERROR(VLOOKUP(I86,DONNEES!$A$2:$B$4,2,FALSE),"")</f>
        <v>1000</v>
      </c>
      <c r="K86" s="33" t="str">
        <f>IF(A86&lt;&gt;"",CA!$B$8,"")</f>
        <v>EUR</v>
      </c>
      <c r="L86" t="str">
        <f>IF(CA!C98&lt;&gt;"",CA!C98,"")</f>
        <v>40</v>
      </c>
      <c r="M86">
        <f>IF(A86&lt;&gt;"",CA!$B$10,"")</f>
        <v>7071120</v>
      </c>
      <c r="O86">
        <f>IF(A86&lt;&gt;"",ABS(CA!M98+CA!N98),"")</f>
        <v>0</v>
      </c>
      <c r="P86" t="str">
        <f t="shared" si="3"/>
        <v>V0</v>
      </c>
      <c r="AB86">
        <f>IF(A86&lt;&gt;"",CA!D98,"")</f>
        <v>4002676</v>
      </c>
      <c r="AC86">
        <f>IF(A86&lt;&gt;"",CA!O98,"")</f>
        <v>5</v>
      </c>
      <c r="AD86" t="str">
        <f>IF(A86&lt;&gt;"",CA!P98,"")</f>
        <v>PC</v>
      </c>
      <c r="AE86">
        <f>IF(A86&lt;&gt;"",CA!K98,"")</f>
        <v>1900</v>
      </c>
      <c r="BA86">
        <f>IF(A86&lt;&gt;"",CA!E98,"")</f>
        <v>1031711</v>
      </c>
      <c r="BB86" t="str">
        <f>IF(A86&lt;&gt;"",CA!F98,"")</f>
        <v>PU</v>
      </c>
      <c r="CK86">
        <f>IF(A86&lt;&gt;"",CA!H98,"")</f>
        <v>1920</v>
      </c>
      <c r="CL86" t="str">
        <f>IF(A86&lt;&gt;"",CA!I98,"")</f>
        <v>F4</v>
      </c>
      <c r="CM86">
        <f>IF(A86&lt;&gt;"",CA!L98,"")</f>
        <v>1</v>
      </c>
      <c r="CN86">
        <f>IF(A86&lt;&gt;"",CA!G98,"")</f>
        <v>4</v>
      </c>
      <c r="CO86" t="str">
        <f>IF(A86&lt;&gt;"",CA!J98,"")</f>
        <v>FR</v>
      </c>
    </row>
    <row r="87" spans="1:93" x14ac:dyDescent="0.25">
      <c r="A87" s="4" t="str">
        <f>IF(CA!A99&lt;&gt;0,CA!A99,"")</f>
        <v>1</v>
      </c>
      <c r="B87" s="6">
        <f>IF(A87&lt;&gt;"",CA!$B$7,"")</f>
        <v>43100</v>
      </c>
      <c r="C87" s="6">
        <f>IF(A87&lt;&gt;"",CA!$B$6,"")</f>
        <v>43100</v>
      </c>
      <c r="D87" s="7">
        <f t="shared" si="2"/>
        <v>12</v>
      </c>
      <c r="F87" s="4" t="str">
        <f>IF(A87&lt;&gt;"",CA!$B$3,"")</f>
        <v>Provision fournisseur/Achat</v>
      </c>
      <c r="G87" s="6" t="str">
        <f>IF(A87&lt;&gt;"",CA!$B$9,"")</f>
        <v>PA_Prov annulation auto</v>
      </c>
      <c r="H87" s="4" t="str">
        <f>IFERROR(VLOOKUP(G87,DONNEES!$C$2:$D$4,2,FALSE),"")</f>
        <v>PA</v>
      </c>
      <c r="I87" s="6" t="str">
        <f>IF(A87&lt;&gt;"",CA!$B$5,"")</f>
        <v>1000_26310</v>
      </c>
      <c r="J87" s="4">
        <f>IFERROR(VLOOKUP(I87,DONNEES!$A$2:$B$4,2,FALSE),"")</f>
        <v>1000</v>
      </c>
      <c r="K87" s="33" t="str">
        <f>IF(A87&lt;&gt;"",CA!$B$8,"")</f>
        <v>EUR</v>
      </c>
      <c r="L87" t="str">
        <f>IF(CA!C99&lt;&gt;"",CA!C99,"")</f>
        <v>40</v>
      </c>
      <c r="M87">
        <f>IF(A87&lt;&gt;"",CA!$B$10,"")</f>
        <v>7071120</v>
      </c>
      <c r="O87">
        <f>IF(A87&lt;&gt;"",ABS(CA!M99+CA!N99),"")</f>
        <v>0</v>
      </c>
      <c r="P87" t="str">
        <f t="shared" si="3"/>
        <v>V0</v>
      </c>
      <c r="AB87">
        <f>IF(A87&lt;&gt;"",CA!D99,"")</f>
        <v>4002676</v>
      </c>
      <c r="AC87">
        <f>IF(A87&lt;&gt;"",CA!O99,"")</f>
        <v>10</v>
      </c>
      <c r="AD87" t="str">
        <f>IF(A87&lt;&gt;"",CA!P99,"")</f>
        <v>PC</v>
      </c>
      <c r="AE87">
        <f>IF(A87&lt;&gt;"",CA!K99,"")</f>
        <v>1900</v>
      </c>
      <c r="BA87">
        <f>IF(A87&lt;&gt;"",CA!E99,"")</f>
        <v>1031975</v>
      </c>
      <c r="BB87" t="str">
        <f>IF(A87&lt;&gt;"",CA!F99,"")</f>
        <v>PU</v>
      </c>
      <c r="CK87">
        <f>IF(A87&lt;&gt;"",CA!H99,"")</f>
        <v>1920</v>
      </c>
      <c r="CL87" t="str">
        <f>IF(A87&lt;&gt;"",CA!I99,"")</f>
        <v>F4</v>
      </c>
      <c r="CM87">
        <f>IF(A87&lt;&gt;"",CA!L99,"")</f>
        <v>1</v>
      </c>
      <c r="CN87">
        <f>IF(A87&lt;&gt;"",CA!G99,"")</f>
        <v>4</v>
      </c>
      <c r="CO87" t="str">
        <f>IF(A87&lt;&gt;"",CA!J99,"")</f>
        <v>FR</v>
      </c>
    </row>
    <row r="88" spans="1:93" x14ac:dyDescent="0.25">
      <c r="A88" s="4" t="str">
        <f>IF(CA!A100&lt;&gt;0,CA!A100,"")</f>
        <v>1</v>
      </c>
      <c r="B88" s="6">
        <f>IF(A88&lt;&gt;"",CA!$B$7,"")</f>
        <v>43100</v>
      </c>
      <c r="C88" s="6">
        <f>IF(A88&lt;&gt;"",CA!$B$6,"")</f>
        <v>43100</v>
      </c>
      <c r="D88" s="7">
        <f t="shared" si="2"/>
        <v>12</v>
      </c>
      <c r="F88" s="4" t="str">
        <f>IF(A88&lt;&gt;"",CA!$B$3,"")</f>
        <v>Provision fournisseur/Achat</v>
      </c>
      <c r="G88" s="6" t="str">
        <f>IF(A88&lt;&gt;"",CA!$B$9,"")</f>
        <v>PA_Prov annulation auto</v>
      </c>
      <c r="H88" s="4" t="str">
        <f>IFERROR(VLOOKUP(G88,DONNEES!$C$2:$D$4,2,FALSE),"")</f>
        <v>PA</v>
      </c>
      <c r="I88" s="6" t="str">
        <f>IF(A88&lt;&gt;"",CA!$B$5,"")</f>
        <v>1000_26310</v>
      </c>
      <c r="J88" s="4">
        <f>IFERROR(VLOOKUP(I88,DONNEES!$A$2:$B$4,2,FALSE),"")</f>
        <v>1000</v>
      </c>
      <c r="K88" s="33" t="str">
        <f>IF(A88&lt;&gt;"",CA!$B$8,"")</f>
        <v>EUR</v>
      </c>
      <c r="L88" t="str">
        <f>IF(CA!C100&lt;&gt;"",CA!C100,"")</f>
        <v>40</v>
      </c>
      <c r="M88">
        <f>IF(A88&lt;&gt;"",CA!$B$10,"")</f>
        <v>7071120</v>
      </c>
      <c r="O88">
        <f>IF(A88&lt;&gt;"",ABS(CA!M100+CA!N100),"")</f>
        <v>0</v>
      </c>
      <c r="P88" t="str">
        <f t="shared" si="3"/>
        <v>V0</v>
      </c>
      <c r="AB88">
        <f>IF(A88&lt;&gt;"",CA!D100,"")</f>
        <v>4002676</v>
      </c>
      <c r="AC88">
        <f>IF(A88&lt;&gt;"",CA!O100,"")</f>
        <v>5</v>
      </c>
      <c r="AD88" t="str">
        <f>IF(A88&lt;&gt;"",CA!P100,"")</f>
        <v>PC</v>
      </c>
      <c r="AE88">
        <f>IF(A88&lt;&gt;"",CA!K100,"")</f>
        <v>1900</v>
      </c>
      <c r="BA88">
        <f>IF(A88&lt;&gt;"",CA!E100,"")</f>
        <v>1032299</v>
      </c>
      <c r="BB88" t="str">
        <f>IF(A88&lt;&gt;"",CA!F100,"")</f>
        <v>PU</v>
      </c>
      <c r="CK88">
        <f>IF(A88&lt;&gt;"",CA!H100,"")</f>
        <v>1920</v>
      </c>
      <c r="CL88" t="str">
        <f>IF(A88&lt;&gt;"",CA!I100,"")</f>
        <v>F4</v>
      </c>
      <c r="CM88">
        <f>IF(A88&lt;&gt;"",CA!L100,"")</f>
        <v>1</v>
      </c>
      <c r="CN88">
        <f>IF(A88&lt;&gt;"",CA!G100,"")</f>
        <v>4</v>
      </c>
      <c r="CO88" t="str">
        <f>IF(A88&lt;&gt;"",CA!J100,"")</f>
        <v>FR</v>
      </c>
    </row>
    <row r="89" spans="1:93" x14ac:dyDescent="0.25">
      <c r="A89" s="4" t="str">
        <f>IF(CA!A101&lt;&gt;0,CA!A101,"")</f>
        <v>1</v>
      </c>
      <c r="B89" s="6">
        <f>IF(A89&lt;&gt;"",CA!$B$7,"")</f>
        <v>43100</v>
      </c>
      <c r="C89" s="6">
        <f>IF(A89&lt;&gt;"",CA!$B$6,"")</f>
        <v>43100</v>
      </c>
      <c r="D89" s="7">
        <f t="shared" si="2"/>
        <v>12</v>
      </c>
      <c r="F89" s="4" t="str">
        <f>IF(A89&lt;&gt;"",CA!$B$3,"")</f>
        <v>Provision fournisseur/Achat</v>
      </c>
      <c r="G89" s="6" t="str">
        <f>IF(A89&lt;&gt;"",CA!$B$9,"")</f>
        <v>PA_Prov annulation auto</v>
      </c>
      <c r="H89" s="4" t="str">
        <f>IFERROR(VLOOKUP(G89,DONNEES!$C$2:$D$4,2,FALSE),"")</f>
        <v>PA</v>
      </c>
      <c r="I89" s="6" t="str">
        <f>IF(A89&lt;&gt;"",CA!$B$5,"")</f>
        <v>1000_26310</v>
      </c>
      <c r="J89" s="4">
        <f>IFERROR(VLOOKUP(I89,DONNEES!$A$2:$B$4,2,FALSE),"")</f>
        <v>1000</v>
      </c>
      <c r="K89" s="33" t="str">
        <f>IF(A89&lt;&gt;"",CA!$B$8,"")</f>
        <v>EUR</v>
      </c>
      <c r="L89" t="str">
        <f>IF(CA!C101&lt;&gt;"",CA!C101,"")</f>
        <v>40</v>
      </c>
      <c r="M89">
        <f>IF(A89&lt;&gt;"",CA!$B$10,"")</f>
        <v>7071120</v>
      </c>
      <c r="O89">
        <f>IF(A89&lt;&gt;"",ABS(CA!M101+CA!N101),"")</f>
        <v>0</v>
      </c>
      <c r="P89" t="str">
        <f t="shared" si="3"/>
        <v>V0</v>
      </c>
      <c r="AB89">
        <f>IF(A89&lt;&gt;"",CA!D101,"")</f>
        <v>4002676</v>
      </c>
      <c r="AC89">
        <f>IF(A89&lt;&gt;"",CA!O101,"")</f>
        <v>5</v>
      </c>
      <c r="AD89" t="str">
        <f>IF(A89&lt;&gt;"",CA!P101,"")</f>
        <v>PC</v>
      </c>
      <c r="AE89">
        <f>IF(A89&lt;&gt;"",CA!K101,"")</f>
        <v>1900</v>
      </c>
      <c r="BA89">
        <f>IF(A89&lt;&gt;"",CA!E101,"")</f>
        <v>1032299</v>
      </c>
      <c r="BB89" t="str">
        <f>IF(A89&lt;&gt;"",CA!F101,"")</f>
        <v>PU</v>
      </c>
      <c r="CK89">
        <f>IF(A89&lt;&gt;"",CA!H101,"")</f>
        <v>1920</v>
      </c>
      <c r="CL89" t="str">
        <f>IF(A89&lt;&gt;"",CA!I101,"")</f>
        <v>F4</v>
      </c>
      <c r="CM89">
        <f>IF(A89&lt;&gt;"",CA!L101,"")</f>
        <v>1</v>
      </c>
      <c r="CN89">
        <f>IF(A89&lt;&gt;"",CA!G101,"")</f>
        <v>4</v>
      </c>
      <c r="CO89" t="str">
        <f>IF(A89&lt;&gt;"",CA!J101,"")</f>
        <v>FR</v>
      </c>
    </row>
    <row r="90" spans="1:93" x14ac:dyDescent="0.25">
      <c r="A90" s="4" t="str">
        <f>IF(CA!A102&lt;&gt;0,CA!A102,"")</f>
        <v>1</v>
      </c>
      <c r="B90" s="6">
        <f>IF(A90&lt;&gt;"",CA!$B$7,"")</f>
        <v>43100</v>
      </c>
      <c r="C90" s="6">
        <f>IF(A90&lt;&gt;"",CA!$B$6,"")</f>
        <v>43100</v>
      </c>
      <c r="D90" s="7">
        <f t="shared" si="2"/>
        <v>12</v>
      </c>
      <c r="F90" s="4" t="str">
        <f>IF(A90&lt;&gt;"",CA!$B$3,"")</f>
        <v>Provision fournisseur/Achat</v>
      </c>
      <c r="G90" s="6" t="str">
        <f>IF(A90&lt;&gt;"",CA!$B$9,"")</f>
        <v>PA_Prov annulation auto</v>
      </c>
      <c r="H90" s="4" t="str">
        <f>IFERROR(VLOOKUP(G90,DONNEES!$C$2:$D$4,2,FALSE),"")</f>
        <v>PA</v>
      </c>
      <c r="I90" s="6" t="str">
        <f>IF(A90&lt;&gt;"",CA!$B$5,"")</f>
        <v>1000_26310</v>
      </c>
      <c r="J90" s="4">
        <f>IFERROR(VLOOKUP(I90,DONNEES!$A$2:$B$4,2,FALSE),"")</f>
        <v>1000</v>
      </c>
      <c r="K90" s="33" t="str">
        <f>IF(A90&lt;&gt;"",CA!$B$8,"")</f>
        <v>EUR</v>
      </c>
      <c r="L90" t="str">
        <f>IF(CA!C102&lt;&gt;"",CA!C102,"")</f>
        <v>40</v>
      </c>
      <c r="M90">
        <f>IF(A90&lt;&gt;"",CA!$B$10,"")</f>
        <v>7071120</v>
      </c>
      <c r="O90">
        <f>IF(A90&lt;&gt;"",ABS(CA!M102+CA!N102),"")</f>
        <v>0</v>
      </c>
      <c r="P90" t="str">
        <f t="shared" si="3"/>
        <v>V0</v>
      </c>
      <c r="AB90">
        <f>IF(A90&lt;&gt;"",CA!D102,"")</f>
        <v>4002676</v>
      </c>
      <c r="AC90">
        <f>IF(A90&lt;&gt;"",CA!O102,"")</f>
        <v>5</v>
      </c>
      <c r="AD90" t="str">
        <f>IF(A90&lt;&gt;"",CA!P102,"")</f>
        <v>PC</v>
      </c>
      <c r="AE90">
        <f>IF(A90&lt;&gt;"",CA!K102,"")</f>
        <v>1900</v>
      </c>
      <c r="BA90">
        <f>IF(A90&lt;&gt;"",CA!E102,"")</f>
        <v>1032299</v>
      </c>
      <c r="BB90" t="str">
        <f>IF(A90&lt;&gt;"",CA!F102,"")</f>
        <v>PU</v>
      </c>
      <c r="CK90">
        <f>IF(A90&lt;&gt;"",CA!H102,"")</f>
        <v>1920</v>
      </c>
      <c r="CL90" t="str">
        <f>IF(A90&lt;&gt;"",CA!I102,"")</f>
        <v>F4</v>
      </c>
      <c r="CM90">
        <f>IF(A90&lt;&gt;"",CA!L102,"")</f>
        <v>1</v>
      </c>
      <c r="CN90">
        <f>IF(A90&lt;&gt;"",CA!G102,"")</f>
        <v>4</v>
      </c>
      <c r="CO90" t="str">
        <f>IF(A90&lt;&gt;"",CA!J102,"")</f>
        <v>FR</v>
      </c>
    </row>
    <row r="91" spans="1:93" x14ac:dyDescent="0.25">
      <c r="A91" s="4" t="str">
        <f>IF(CA!A103&lt;&gt;0,CA!A103,"")</f>
        <v>1</v>
      </c>
      <c r="B91" s="6">
        <f>IF(A91&lt;&gt;"",CA!$B$7,"")</f>
        <v>43100</v>
      </c>
      <c r="C91" s="6">
        <f>IF(A91&lt;&gt;"",CA!$B$6,"")</f>
        <v>43100</v>
      </c>
      <c r="D91" s="7">
        <f t="shared" si="2"/>
        <v>12</v>
      </c>
      <c r="F91" s="4" t="str">
        <f>IF(A91&lt;&gt;"",CA!$B$3,"")</f>
        <v>Provision fournisseur/Achat</v>
      </c>
      <c r="G91" s="6" t="str">
        <f>IF(A91&lt;&gt;"",CA!$B$9,"")</f>
        <v>PA_Prov annulation auto</v>
      </c>
      <c r="H91" s="4" t="str">
        <f>IFERROR(VLOOKUP(G91,DONNEES!$C$2:$D$4,2,FALSE),"")</f>
        <v>PA</v>
      </c>
      <c r="I91" s="6" t="str">
        <f>IF(A91&lt;&gt;"",CA!$B$5,"")</f>
        <v>1000_26310</v>
      </c>
      <c r="J91" s="4">
        <f>IFERROR(VLOOKUP(I91,DONNEES!$A$2:$B$4,2,FALSE),"")</f>
        <v>1000</v>
      </c>
      <c r="K91" s="33" t="str">
        <f>IF(A91&lt;&gt;"",CA!$B$8,"")</f>
        <v>EUR</v>
      </c>
      <c r="L91" t="str">
        <f>IF(CA!C103&lt;&gt;"",CA!C103,"")</f>
        <v>40</v>
      </c>
      <c r="M91">
        <f>IF(A91&lt;&gt;"",CA!$B$10,"")</f>
        <v>7071120</v>
      </c>
      <c r="O91">
        <f>IF(A91&lt;&gt;"",ABS(CA!M103+CA!N103),"")</f>
        <v>0</v>
      </c>
      <c r="P91" t="str">
        <f t="shared" si="3"/>
        <v>V0</v>
      </c>
      <c r="AB91">
        <f>IF(A91&lt;&gt;"",CA!D103,"")</f>
        <v>4002676</v>
      </c>
      <c r="AC91">
        <f>IF(A91&lt;&gt;"",CA!O103,"")</f>
        <v>5</v>
      </c>
      <c r="AD91" t="str">
        <f>IF(A91&lt;&gt;"",CA!P103,"")</f>
        <v>PC</v>
      </c>
      <c r="AE91">
        <f>IF(A91&lt;&gt;"",CA!K103,"")</f>
        <v>1900</v>
      </c>
      <c r="BA91">
        <f>IF(A91&lt;&gt;"",CA!E103,"")</f>
        <v>1032299</v>
      </c>
      <c r="BB91" t="str">
        <f>IF(A91&lt;&gt;"",CA!F103,"")</f>
        <v>PU</v>
      </c>
      <c r="CK91">
        <f>IF(A91&lt;&gt;"",CA!H103,"")</f>
        <v>1920</v>
      </c>
      <c r="CL91" t="str">
        <f>IF(A91&lt;&gt;"",CA!I103,"")</f>
        <v>F4</v>
      </c>
      <c r="CM91">
        <f>IF(A91&lt;&gt;"",CA!L103,"")</f>
        <v>1</v>
      </c>
      <c r="CN91">
        <f>IF(A91&lt;&gt;"",CA!G103,"")</f>
        <v>4</v>
      </c>
      <c r="CO91" t="str">
        <f>IF(A91&lt;&gt;"",CA!J103,"")</f>
        <v>FR</v>
      </c>
    </row>
    <row r="92" spans="1:93" x14ac:dyDescent="0.25">
      <c r="A92" s="4" t="str">
        <f>IF(CA!A104&lt;&gt;0,CA!A104,"")</f>
        <v>1</v>
      </c>
      <c r="B92" s="6">
        <f>IF(A92&lt;&gt;"",CA!$B$7,"")</f>
        <v>43100</v>
      </c>
      <c r="C92" s="6">
        <f>IF(A92&lt;&gt;"",CA!$B$6,"")</f>
        <v>43100</v>
      </c>
      <c r="D92" s="7">
        <f t="shared" si="2"/>
        <v>12</v>
      </c>
      <c r="F92" s="4" t="str">
        <f>IF(A92&lt;&gt;"",CA!$B$3,"")</f>
        <v>Provision fournisseur/Achat</v>
      </c>
      <c r="G92" s="6" t="str">
        <f>IF(A92&lt;&gt;"",CA!$B$9,"")</f>
        <v>PA_Prov annulation auto</v>
      </c>
      <c r="H92" s="4" t="str">
        <f>IFERROR(VLOOKUP(G92,DONNEES!$C$2:$D$4,2,FALSE),"")</f>
        <v>PA</v>
      </c>
      <c r="I92" s="6" t="str">
        <f>IF(A92&lt;&gt;"",CA!$B$5,"")</f>
        <v>1000_26310</v>
      </c>
      <c r="J92" s="4">
        <f>IFERROR(VLOOKUP(I92,DONNEES!$A$2:$B$4,2,FALSE),"")</f>
        <v>1000</v>
      </c>
      <c r="K92" s="33" t="str">
        <f>IF(A92&lt;&gt;"",CA!$B$8,"")</f>
        <v>EUR</v>
      </c>
      <c r="L92" t="str">
        <f>IF(CA!C104&lt;&gt;"",CA!C104,"")</f>
        <v>40</v>
      </c>
      <c r="M92">
        <f>IF(A92&lt;&gt;"",CA!$B$10,"")</f>
        <v>7071120</v>
      </c>
      <c r="O92">
        <f>IF(A92&lt;&gt;"",ABS(CA!M104+CA!N104),"")</f>
        <v>0</v>
      </c>
      <c r="P92" t="str">
        <f t="shared" si="3"/>
        <v>V0</v>
      </c>
      <c r="AB92">
        <f>IF(A92&lt;&gt;"",CA!D104,"")</f>
        <v>4002676</v>
      </c>
      <c r="AC92">
        <f>IF(A92&lt;&gt;"",CA!O104,"")</f>
        <v>5</v>
      </c>
      <c r="AD92" t="str">
        <f>IF(A92&lt;&gt;"",CA!P104,"")</f>
        <v>PC</v>
      </c>
      <c r="AE92">
        <f>IF(A92&lt;&gt;"",CA!K104,"")</f>
        <v>1900</v>
      </c>
      <c r="BA92">
        <f>IF(A92&lt;&gt;"",CA!E104,"")</f>
        <v>1032299</v>
      </c>
      <c r="BB92" t="str">
        <f>IF(A92&lt;&gt;"",CA!F104,"")</f>
        <v>PU</v>
      </c>
      <c r="CK92">
        <f>IF(A92&lt;&gt;"",CA!H104,"")</f>
        <v>1920</v>
      </c>
      <c r="CL92" t="str">
        <f>IF(A92&lt;&gt;"",CA!I104,"")</f>
        <v>F4</v>
      </c>
      <c r="CM92">
        <f>IF(A92&lt;&gt;"",CA!L104,"")</f>
        <v>1</v>
      </c>
      <c r="CN92">
        <f>IF(A92&lt;&gt;"",CA!G104,"")</f>
        <v>4</v>
      </c>
      <c r="CO92" t="str">
        <f>IF(A92&lt;&gt;"",CA!J104,"")</f>
        <v>FR</v>
      </c>
    </row>
    <row r="93" spans="1:93" x14ac:dyDescent="0.25">
      <c r="A93" s="4" t="str">
        <f>IF(CA!A105&lt;&gt;0,CA!A105,"")</f>
        <v>1</v>
      </c>
      <c r="B93" s="6">
        <f>IF(A93&lt;&gt;"",CA!$B$7,"")</f>
        <v>43100</v>
      </c>
      <c r="C93" s="6">
        <f>IF(A93&lt;&gt;"",CA!$B$6,"")</f>
        <v>43100</v>
      </c>
      <c r="D93" s="7">
        <f t="shared" si="2"/>
        <v>12</v>
      </c>
      <c r="F93" s="4" t="str">
        <f>IF(A93&lt;&gt;"",CA!$B$3,"")</f>
        <v>Provision fournisseur/Achat</v>
      </c>
      <c r="G93" s="6" t="str">
        <f>IF(A93&lt;&gt;"",CA!$B$9,"")</f>
        <v>PA_Prov annulation auto</v>
      </c>
      <c r="H93" s="4" t="str">
        <f>IFERROR(VLOOKUP(G93,DONNEES!$C$2:$D$4,2,FALSE),"")</f>
        <v>PA</v>
      </c>
      <c r="I93" s="6" t="str">
        <f>IF(A93&lt;&gt;"",CA!$B$5,"")</f>
        <v>1000_26310</v>
      </c>
      <c r="J93" s="4">
        <f>IFERROR(VLOOKUP(I93,DONNEES!$A$2:$B$4,2,FALSE),"")</f>
        <v>1000</v>
      </c>
      <c r="K93" s="33" t="str">
        <f>IF(A93&lt;&gt;"",CA!$B$8,"")</f>
        <v>EUR</v>
      </c>
      <c r="L93" t="str">
        <f>IF(CA!C105&lt;&gt;"",CA!C105,"")</f>
        <v>40</v>
      </c>
      <c r="M93">
        <f>IF(A93&lt;&gt;"",CA!$B$10,"")</f>
        <v>7071120</v>
      </c>
      <c r="O93">
        <f>IF(A93&lt;&gt;"",ABS(CA!M105+CA!N105),"")</f>
        <v>0</v>
      </c>
      <c r="P93" t="str">
        <f t="shared" si="3"/>
        <v>V0</v>
      </c>
      <c r="AB93">
        <f>IF(A93&lt;&gt;"",CA!D105,"")</f>
        <v>4002676</v>
      </c>
      <c r="AC93">
        <f>IF(A93&lt;&gt;"",CA!O105,"")</f>
        <v>5</v>
      </c>
      <c r="AD93" t="str">
        <f>IF(A93&lt;&gt;"",CA!P105,"")</f>
        <v>PC</v>
      </c>
      <c r="AE93">
        <f>IF(A93&lt;&gt;"",CA!K105,"")</f>
        <v>1900</v>
      </c>
      <c r="BA93">
        <f>IF(A93&lt;&gt;"",CA!E105,"")</f>
        <v>1032299</v>
      </c>
      <c r="BB93" t="str">
        <f>IF(A93&lt;&gt;"",CA!F105,"")</f>
        <v>PU</v>
      </c>
      <c r="CK93">
        <f>IF(A93&lt;&gt;"",CA!H105,"")</f>
        <v>1920</v>
      </c>
      <c r="CL93" t="str">
        <f>IF(A93&lt;&gt;"",CA!I105,"")</f>
        <v>F4</v>
      </c>
      <c r="CM93">
        <f>IF(A93&lt;&gt;"",CA!L105,"")</f>
        <v>1</v>
      </c>
      <c r="CN93">
        <f>IF(A93&lt;&gt;"",CA!G105,"")</f>
        <v>4</v>
      </c>
      <c r="CO93" t="str">
        <f>IF(A93&lt;&gt;"",CA!J105,"")</f>
        <v>FR</v>
      </c>
    </row>
    <row r="94" spans="1:93" x14ac:dyDescent="0.25">
      <c r="A94" s="4" t="str">
        <f>IF(CA!A106&lt;&gt;0,CA!A106,"")</f>
        <v>1</v>
      </c>
      <c r="B94" s="6">
        <f>IF(A94&lt;&gt;"",CA!$B$7,"")</f>
        <v>43100</v>
      </c>
      <c r="C94" s="6">
        <f>IF(A94&lt;&gt;"",CA!$B$6,"")</f>
        <v>43100</v>
      </c>
      <c r="D94" s="7">
        <f t="shared" si="2"/>
        <v>12</v>
      </c>
      <c r="F94" s="4" t="str">
        <f>IF(A94&lt;&gt;"",CA!$B$3,"")</f>
        <v>Provision fournisseur/Achat</v>
      </c>
      <c r="G94" s="6" t="str">
        <f>IF(A94&lt;&gt;"",CA!$B$9,"")</f>
        <v>PA_Prov annulation auto</v>
      </c>
      <c r="H94" s="4" t="str">
        <f>IFERROR(VLOOKUP(G94,DONNEES!$C$2:$D$4,2,FALSE),"")</f>
        <v>PA</v>
      </c>
      <c r="I94" s="6" t="str">
        <f>IF(A94&lt;&gt;"",CA!$B$5,"")</f>
        <v>1000_26310</v>
      </c>
      <c r="J94" s="4">
        <f>IFERROR(VLOOKUP(I94,DONNEES!$A$2:$B$4,2,FALSE),"")</f>
        <v>1000</v>
      </c>
      <c r="K94" s="33" t="str">
        <f>IF(A94&lt;&gt;"",CA!$B$8,"")</f>
        <v>EUR</v>
      </c>
      <c r="L94" t="str">
        <f>IF(CA!C106&lt;&gt;"",CA!C106,"")</f>
        <v>40</v>
      </c>
      <c r="M94">
        <f>IF(A94&lt;&gt;"",CA!$B$10,"")</f>
        <v>7071120</v>
      </c>
      <c r="O94">
        <f>IF(A94&lt;&gt;"",ABS(CA!M106+CA!N106),"")</f>
        <v>0</v>
      </c>
      <c r="P94" t="str">
        <f t="shared" si="3"/>
        <v>V0</v>
      </c>
      <c r="AB94">
        <f>IF(A94&lt;&gt;"",CA!D106,"")</f>
        <v>4002676</v>
      </c>
      <c r="AC94">
        <f>IF(A94&lt;&gt;"",CA!O106,"")</f>
        <v>5</v>
      </c>
      <c r="AD94" t="str">
        <f>IF(A94&lt;&gt;"",CA!P106,"")</f>
        <v>PC</v>
      </c>
      <c r="AE94">
        <f>IF(A94&lt;&gt;"",CA!K106,"")</f>
        <v>1900</v>
      </c>
      <c r="BA94">
        <f>IF(A94&lt;&gt;"",CA!E106,"")</f>
        <v>1032299</v>
      </c>
      <c r="BB94" t="str">
        <f>IF(A94&lt;&gt;"",CA!F106,"")</f>
        <v>PU</v>
      </c>
      <c r="CK94">
        <f>IF(A94&lt;&gt;"",CA!H106,"")</f>
        <v>1920</v>
      </c>
      <c r="CL94" t="str">
        <f>IF(A94&lt;&gt;"",CA!I106,"")</f>
        <v>F4</v>
      </c>
      <c r="CM94">
        <f>IF(A94&lt;&gt;"",CA!L106,"")</f>
        <v>1</v>
      </c>
      <c r="CN94">
        <f>IF(A94&lt;&gt;"",CA!G106,"")</f>
        <v>4</v>
      </c>
      <c r="CO94" t="str">
        <f>IF(A94&lt;&gt;"",CA!J106,"")</f>
        <v>FR</v>
      </c>
    </row>
    <row r="95" spans="1:93" x14ac:dyDescent="0.25">
      <c r="A95" s="4" t="str">
        <f>IF(CA!A107&lt;&gt;0,CA!A107,"")</f>
        <v>1</v>
      </c>
      <c r="B95" s="6">
        <f>IF(A95&lt;&gt;"",CA!$B$7,"")</f>
        <v>43100</v>
      </c>
      <c r="C95" s="6">
        <f>IF(A95&lt;&gt;"",CA!$B$6,"")</f>
        <v>43100</v>
      </c>
      <c r="D95" s="7">
        <f t="shared" si="2"/>
        <v>12</v>
      </c>
      <c r="F95" s="4" t="str">
        <f>IF(A95&lt;&gt;"",CA!$B$3,"")</f>
        <v>Provision fournisseur/Achat</v>
      </c>
      <c r="G95" s="6" t="str">
        <f>IF(A95&lt;&gt;"",CA!$B$9,"")</f>
        <v>PA_Prov annulation auto</v>
      </c>
      <c r="H95" s="4" t="str">
        <f>IFERROR(VLOOKUP(G95,DONNEES!$C$2:$D$4,2,FALSE),"")</f>
        <v>PA</v>
      </c>
      <c r="I95" s="6" t="str">
        <f>IF(A95&lt;&gt;"",CA!$B$5,"")</f>
        <v>1000_26310</v>
      </c>
      <c r="J95" s="4">
        <f>IFERROR(VLOOKUP(I95,DONNEES!$A$2:$B$4,2,FALSE),"")</f>
        <v>1000</v>
      </c>
      <c r="K95" s="33" t="str">
        <f>IF(A95&lt;&gt;"",CA!$B$8,"")</f>
        <v>EUR</v>
      </c>
      <c r="L95" t="str">
        <f>IF(CA!C107&lt;&gt;"",CA!C107,"")</f>
        <v>40</v>
      </c>
      <c r="M95">
        <f>IF(A95&lt;&gt;"",CA!$B$10,"")</f>
        <v>7071120</v>
      </c>
      <c r="O95">
        <f>IF(A95&lt;&gt;"",ABS(CA!M107+CA!N107),"")</f>
        <v>0</v>
      </c>
      <c r="P95" t="str">
        <f t="shared" si="3"/>
        <v>V0</v>
      </c>
      <c r="AB95">
        <f>IF(A95&lt;&gt;"",CA!D107,"")</f>
        <v>4002676</v>
      </c>
      <c r="AC95">
        <f>IF(A95&lt;&gt;"",CA!O107,"")</f>
        <v>5</v>
      </c>
      <c r="AD95" t="str">
        <f>IF(A95&lt;&gt;"",CA!P107,"")</f>
        <v>PC</v>
      </c>
      <c r="AE95">
        <f>IF(A95&lt;&gt;"",CA!K107,"")</f>
        <v>1900</v>
      </c>
      <c r="BA95">
        <f>IF(A95&lt;&gt;"",CA!E107,"")</f>
        <v>1032299</v>
      </c>
      <c r="BB95" t="str">
        <f>IF(A95&lt;&gt;"",CA!F107,"")</f>
        <v>PU</v>
      </c>
      <c r="CK95">
        <f>IF(A95&lt;&gt;"",CA!H107,"")</f>
        <v>1920</v>
      </c>
      <c r="CL95" t="str">
        <f>IF(A95&lt;&gt;"",CA!I107,"")</f>
        <v>F4</v>
      </c>
      <c r="CM95">
        <f>IF(A95&lt;&gt;"",CA!L107,"")</f>
        <v>1</v>
      </c>
      <c r="CN95">
        <f>IF(A95&lt;&gt;"",CA!G107,"")</f>
        <v>4</v>
      </c>
      <c r="CO95" t="str">
        <f>IF(A95&lt;&gt;"",CA!J107,"")</f>
        <v>FR</v>
      </c>
    </row>
    <row r="96" spans="1:93" x14ac:dyDescent="0.25">
      <c r="A96" s="4" t="str">
        <f>IF(CA!A108&lt;&gt;0,CA!A108,"")</f>
        <v>1</v>
      </c>
      <c r="B96" s="6">
        <f>IF(A96&lt;&gt;"",CA!$B$7,"")</f>
        <v>43100</v>
      </c>
      <c r="C96" s="6">
        <f>IF(A96&lt;&gt;"",CA!$B$6,"")</f>
        <v>43100</v>
      </c>
      <c r="D96" s="7">
        <f t="shared" si="2"/>
        <v>12</v>
      </c>
      <c r="F96" s="4" t="str">
        <f>IF(A96&lt;&gt;"",CA!$B$3,"")</f>
        <v>Provision fournisseur/Achat</v>
      </c>
      <c r="G96" s="6" t="str">
        <f>IF(A96&lt;&gt;"",CA!$B$9,"")</f>
        <v>PA_Prov annulation auto</v>
      </c>
      <c r="H96" s="4" t="str">
        <f>IFERROR(VLOOKUP(G96,DONNEES!$C$2:$D$4,2,FALSE),"")</f>
        <v>PA</v>
      </c>
      <c r="I96" s="6" t="str">
        <f>IF(A96&lt;&gt;"",CA!$B$5,"")</f>
        <v>1000_26310</v>
      </c>
      <c r="J96" s="4">
        <f>IFERROR(VLOOKUP(I96,DONNEES!$A$2:$B$4,2,FALSE),"")</f>
        <v>1000</v>
      </c>
      <c r="K96" s="33" t="str">
        <f>IF(A96&lt;&gt;"",CA!$B$8,"")</f>
        <v>EUR</v>
      </c>
      <c r="L96" t="str">
        <f>IF(CA!C108&lt;&gt;"",CA!C108,"")</f>
        <v>40</v>
      </c>
      <c r="M96">
        <f>IF(A96&lt;&gt;"",CA!$B$10,"")</f>
        <v>7071120</v>
      </c>
      <c r="O96">
        <f>IF(A96&lt;&gt;"",ABS(CA!M108+CA!N108),"")</f>
        <v>0</v>
      </c>
      <c r="P96" t="str">
        <f t="shared" si="3"/>
        <v>V0</v>
      </c>
      <c r="AB96">
        <f>IF(A96&lt;&gt;"",CA!D108,"")</f>
        <v>4002676</v>
      </c>
      <c r="AC96">
        <f>IF(A96&lt;&gt;"",CA!O108,"")</f>
        <v>5</v>
      </c>
      <c r="AD96" t="str">
        <f>IF(A96&lt;&gt;"",CA!P108,"")</f>
        <v>PC</v>
      </c>
      <c r="AE96">
        <f>IF(A96&lt;&gt;"",CA!K108,"")</f>
        <v>1900</v>
      </c>
      <c r="BA96">
        <f>IF(A96&lt;&gt;"",CA!E108,"")</f>
        <v>1032299</v>
      </c>
      <c r="BB96" t="str">
        <f>IF(A96&lt;&gt;"",CA!F108,"")</f>
        <v>PU</v>
      </c>
      <c r="CK96">
        <f>IF(A96&lt;&gt;"",CA!H108,"")</f>
        <v>1920</v>
      </c>
      <c r="CL96" t="str">
        <f>IF(A96&lt;&gt;"",CA!I108,"")</f>
        <v>F4</v>
      </c>
      <c r="CM96">
        <f>IF(A96&lt;&gt;"",CA!L108,"")</f>
        <v>1</v>
      </c>
      <c r="CN96">
        <f>IF(A96&lt;&gt;"",CA!G108,"")</f>
        <v>4</v>
      </c>
      <c r="CO96" t="str">
        <f>IF(A96&lt;&gt;"",CA!J108,"")</f>
        <v>FR</v>
      </c>
    </row>
    <row r="97" spans="1:93" x14ac:dyDescent="0.25">
      <c r="A97" s="4" t="str">
        <f>IF(CA!A109&lt;&gt;0,CA!A109,"")</f>
        <v>1</v>
      </c>
      <c r="B97" s="6">
        <f>IF(A97&lt;&gt;"",CA!$B$7,"")</f>
        <v>43100</v>
      </c>
      <c r="C97" s="6">
        <f>IF(A97&lt;&gt;"",CA!$B$6,"")</f>
        <v>43100</v>
      </c>
      <c r="D97" s="7">
        <f t="shared" si="2"/>
        <v>12</v>
      </c>
      <c r="F97" s="4" t="str">
        <f>IF(A97&lt;&gt;"",CA!$B$3,"")</f>
        <v>Provision fournisseur/Achat</v>
      </c>
      <c r="G97" s="6" t="str">
        <f>IF(A97&lt;&gt;"",CA!$B$9,"")</f>
        <v>PA_Prov annulation auto</v>
      </c>
      <c r="H97" s="4" t="str">
        <f>IFERROR(VLOOKUP(G97,DONNEES!$C$2:$D$4,2,FALSE),"")</f>
        <v>PA</v>
      </c>
      <c r="I97" s="6" t="str">
        <f>IF(A97&lt;&gt;"",CA!$B$5,"")</f>
        <v>1000_26310</v>
      </c>
      <c r="J97" s="4">
        <f>IFERROR(VLOOKUP(I97,DONNEES!$A$2:$B$4,2,FALSE),"")</f>
        <v>1000</v>
      </c>
      <c r="K97" s="33" t="str">
        <f>IF(A97&lt;&gt;"",CA!$B$8,"")</f>
        <v>EUR</v>
      </c>
      <c r="L97" t="str">
        <f>IF(CA!C109&lt;&gt;"",CA!C109,"")</f>
        <v>40</v>
      </c>
      <c r="M97">
        <f>IF(A97&lt;&gt;"",CA!$B$10,"")</f>
        <v>7071120</v>
      </c>
      <c r="O97">
        <f>IF(A97&lt;&gt;"",ABS(CA!M109+CA!N109),"")</f>
        <v>0</v>
      </c>
      <c r="P97" t="str">
        <f t="shared" si="3"/>
        <v>V0</v>
      </c>
      <c r="AB97">
        <f>IF(A97&lt;&gt;"",CA!D109,"")</f>
        <v>4002676</v>
      </c>
      <c r="AC97">
        <f>IF(A97&lt;&gt;"",CA!O109,"")</f>
        <v>5</v>
      </c>
      <c r="AD97" t="str">
        <f>IF(A97&lt;&gt;"",CA!P109,"")</f>
        <v>PC</v>
      </c>
      <c r="AE97">
        <f>IF(A97&lt;&gt;"",CA!K109,"")</f>
        <v>1900</v>
      </c>
      <c r="BA97">
        <f>IF(A97&lt;&gt;"",CA!E109,"")</f>
        <v>1032299</v>
      </c>
      <c r="BB97" t="str">
        <f>IF(A97&lt;&gt;"",CA!F109,"")</f>
        <v>PU</v>
      </c>
      <c r="CK97">
        <f>IF(A97&lt;&gt;"",CA!H109,"")</f>
        <v>1920</v>
      </c>
      <c r="CL97" t="str">
        <f>IF(A97&lt;&gt;"",CA!I109,"")</f>
        <v>F4</v>
      </c>
      <c r="CM97">
        <f>IF(A97&lt;&gt;"",CA!L109,"")</f>
        <v>1</v>
      </c>
      <c r="CN97">
        <f>IF(A97&lt;&gt;"",CA!G109,"")</f>
        <v>4</v>
      </c>
      <c r="CO97" t="str">
        <f>IF(A97&lt;&gt;"",CA!J109,"")</f>
        <v>FR</v>
      </c>
    </row>
    <row r="98" spans="1:93" x14ac:dyDescent="0.25">
      <c r="A98" s="4" t="str">
        <f>IF(CA!A110&lt;&gt;0,CA!A110,"")</f>
        <v>1</v>
      </c>
      <c r="B98" s="6">
        <f>IF(A98&lt;&gt;"",CA!$B$7,"")</f>
        <v>43100</v>
      </c>
      <c r="C98" s="6">
        <f>IF(A98&lt;&gt;"",CA!$B$6,"")</f>
        <v>43100</v>
      </c>
      <c r="D98" s="7">
        <f t="shared" si="2"/>
        <v>12</v>
      </c>
      <c r="F98" s="4" t="str">
        <f>IF(A98&lt;&gt;"",CA!$B$3,"")</f>
        <v>Provision fournisseur/Achat</v>
      </c>
      <c r="G98" s="6" t="str">
        <f>IF(A98&lt;&gt;"",CA!$B$9,"")</f>
        <v>PA_Prov annulation auto</v>
      </c>
      <c r="H98" s="4" t="str">
        <f>IFERROR(VLOOKUP(G98,DONNEES!$C$2:$D$4,2,FALSE),"")</f>
        <v>PA</v>
      </c>
      <c r="I98" s="6" t="str">
        <f>IF(A98&lt;&gt;"",CA!$B$5,"")</f>
        <v>1000_26310</v>
      </c>
      <c r="J98" s="4">
        <f>IFERROR(VLOOKUP(I98,DONNEES!$A$2:$B$4,2,FALSE),"")</f>
        <v>1000</v>
      </c>
      <c r="K98" s="33" t="str">
        <f>IF(A98&lt;&gt;"",CA!$B$8,"")</f>
        <v>EUR</v>
      </c>
      <c r="L98" t="str">
        <f>IF(CA!C110&lt;&gt;"",CA!C110,"")</f>
        <v>40</v>
      </c>
      <c r="M98">
        <f>IF(A98&lt;&gt;"",CA!$B$10,"")</f>
        <v>7071120</v>
      </c>
      <c r="O98">
        <f>IF(A98&lt;&gt;"",ABS(CA!M110+CA!N110),"")</f>
        <v>0</v>
      </c>
      <c r="P98" t="str">
        <f t="shared" si="3"/>
        <v>V0</v>
      </c>
      <c r="AB98">
        <f>IF(A98&lt;&gt;"",CA!D110,"")</f>
        <v>4002676</v>
      </c>
      <c r="AC98">
        <f>IF(A98&lt;&gt;"",CA!O110,"")</f>
        <v>5</v>
      </c>
      <c r="AD98" t="str">
        <f>IF(A98&lt;&gt;"",CA!P110,"")</f>
        <v>PC</v>
      </c>
      <c r="AE98">
        <f>IF(A98&lt;&gt;"",CA!K110,"")</f>
        <v>1900</v>
      </c>
      <c r="BA98">
        <f>IF(A98&lt;&gt;"",CA!E110,"")</f>
        <v>1032299</v>
      </c>
      <c r="BB98" t="str">
        <f>IF(A98&lt;&gt;"",CA!F110,"")</f>
        <v>PU</v>
      </c>
      <c r="CK98">
        <f>IF(A98&lt;&gt;"",CA!H110,"")</f>
        <v>1920</v>
      </c>
      <c r="CL98" t="str">
        <f>IF(A98&lt;&gt;"",CA!I110,"")</f>
        <v>F4</v>
      </c>
      <c r="CM98">
        <f>IF(A98&lt;&gt;"",CA!L110,"")</f>
        <v>1</v>
      </c>
      <c r="CN98">
        <f>IF(A98&lt;&gt;"",CA!G110,"")</f>
        <v>4</v>
      </c>
      <c r="CO98" t="str">
        <f>IF(A98&lt;&gt;"",CA!J110,"")</f>
        <v>FR</v>
      </c>
    </row>
    <row r="99" spans="1:93" x14ac:dyDescent="0.25">
      <c r="A99" s="4" t="str">
        <f>IF(CA!A111&lt;&gt;0,CA!A111,"")</f>
        <v>1</v>
      </c>
      <c r="B99" s="6">
        <f>IF(A99&lt;&gt;"",CA!$B$7,"")</f>
        <v>43100</v>
      </c>
      <c r="C99" s="6">
        <f>IF(A99&lt;&gt;"",CA!$B$6,"")</f>
        <v>43100</v>
      </c>
      <c r="D99" s="7">
        <f t="shared" si="2"/>
        <v>12</v>
      </c>
      <c r="F99" s="4" t="str">
        <f>IF(A99&lt;&gt;"",CA!$B$3,"")</f>
        <v>Provision fournisseur/Achat</v>
      </c>
      <c r="G99" s="6" t="str">
        <f>IF(A99&lt;&gt;"",CA!$B$9,"")</f>
        <v>PA_Prov annulation auto</v>
      </c>
      <c r="H99" s="4" t="str">
        <f>IFERROR(VLOOKUP(G99,DONNEES!$C$2:$D$4,2,FALSE),"")</f>
        <v>PA</v>
      </c>
      <c r="I99" s="6" t="str">
        <f>IF(A99&lt;&gt;"",CA!$B$5,"")</f>
        <v>1000_26310</v>
      </c>
      <c r="J99" s="4">
        <f>IFERROR(VLOOKUP(I99,DONNEES!$A$2:$B$4,2,FALSE),"")</f>
        <v>1000</v>
      </c>
      <c r="K99" s="33" t="str">
        <f>IF(A99&lt;&gt;"",CA!$B$8,"")</f>
        <v>EUR</v>
      </c>
      <c r="L99" t="str">
        <f>IF(CA!C111&lt;&gt;"",CA!C111,"")</f>
        <v>40</v>
      </c>
      <c r="M99">
        <f>IF(A99&lt;&gt;"",CA!$B$10,"")</f>
        <v>7071120</v>
      </c>
      <c r="O99">
        <f>IF(A99&lt;&gt;"",ABS(CA!M111+CA!N111),"")</f>
        <v>0</v>
      </c>
      <c r="P99" t="str">
        <f t="shared" si="3"/>
        <v>V0</v>
      </c>
      <c r="AB99">
        <f>IF(A99&lt;&gt;"",CA!D111,"")</f>
        <v>4002676</v>
      </c>
      <c r="AC99">
        <f>IF(A99&lt;&gt;"",CA!O111,"")</f>
        <v>5</v>
      </c>
      <c r="AD99" t="str">
        <f>IF(A99&lt;&gt;"",CA!P111,"")</f>
        <v>PC</v>
      </c>
      <c r="AE99">
        <f>IF(A99&lt;&gt;"",CA!K111,"")</f>
        <v>1900</v>
      </c>
      <c r="BA99">
        <f>IF(A99&lt;&gt;"",CA!E111,"")</f>
        <v>1032299</v>
      </c>
      <c r="BB99" t="str">
        <f>IF(A99&lt;&gt;"",CA!F111,"")</f>
        <v>PU</v>
      </c>
      <c r="CK99">
        <f>IF(A99&lt;&gt;"",CA!H111,"")</f>
        <v>1920</v>
      </c>
      <c r="CL99" t="str">
        <f>IF(A99&lt;&gt;"",CA!I111,"")</f>
        <v>F4</v>
      </c>
      <c r="CM99">
        <f>IF(A99&lt;&gt;"",CA!L111,"")</f>
        <v>1</v>
      </c>
      <c r="CN99">
        <f>IF(A99&lt;&gt;"",CA!G111,"")</f>
        <v>4</v>
      </c>
      <c r="CO99" t="str">
        <f>IF(A99&lt;&gt;"",CA!J111,"")</f>
        <v>FR</v>
      </c>
    </row>
    <row r="100" spans="1:93" x14ac:dyDescent="0.25">
      <c r="A100" s="4" t="str">
        <f>IF(CA!A112&lt;&gt;0,CA!A112,"")</f>
        <v>1</v>
      </c>
      <c r="B100" s="6">
        <f>IF(A100&lt;&gt;"",CA!$B$7,"")</f>
        <v>43100</v>
      </c>
      <c r="C100" s="6">
        <f>IF(A100&lt;&gt;"",CA!$B$6,"")</f>
        <v>43100</v>
      </c>
      <c r="D100" s="7">
        <f t="shared" si="2"/>
        <v>12</v>
      </c>
      <c r="F100" s="4" t="str">
        <f>IF(A100&lt;&gt;"",CA!$B$3,"")</f>
        <v>Provision fournisseur/Achat</v>
      </c>
      <c r="G100" s="6" t="str">
        <f>IF(A100&lt;&gt;"",CA!$B$9,"")</f>
        <v>PA_Prov annulation auto</v>
      </c>
      <c r="H100" s="4" t="str">
        <f>IFERROR(VLOOKUP(G100,DONNEES!$C$2:$D$4,2,FALSE),"")</f>
        <v>PA</v>
      </c>
      <c r="I100" s="6" t="str">
        <f>IF(A100&lt;&gt;"",CA!$B$5,"")</f>
        <v>1000_26310</v>
      </c>
      <c r="J100" s="4">
        <f>IFERROR(VLOOKUP(I100,DONNEES!$A$2:$B$4,2,FALSE),"")</f>
        <v>1000</v>
      </c>
      <c r="K100" s="33" t="str">
        <f>IF(A100&lt;&gt;"",CA!$B$8,"")</f>
        <v>EUR</v>
      </c>
      <c r="L100" t="str">
        <f>IF(CA!C112&lt;&gt;"",CA!C112,"")</f>
        <v>40</v>
      </c>
      <c r="M100">
        <f>IF(A100&lt;&gt;"",CA!$B$10,"")</f>
        <v>7071120</v>
      </c>
      <c r="O100">
        <f>IF(A100&lt;&gt;"",ABS(CA!M112+CA!N112),"")</f>
        <v>0</v>
      </c>
      <c r="P100" t="str">
        <f t="shared" si="3"/>
        <v>V0</v>
      </c>
      <c r="AB100">
        <f>IF(A100&lt;&gt;"",CA!D112,"")</f>
        <v>4002676</v>
      </c>
      <c r="AC100">
        <f>IF(A100&lt;&gt;"",CA!O112,"")</f>
        <v>5</v>
      </c>
      <c r="AD100" t="str">
        <f>IF(A100&lt;&gt;"",CA!P112,"")</f>
        <v>PC</v>
      </c>
      <c r="AE100">
        <f>IF(A100&lt;&gt;"",CA!K112,"")</f>
        <v>1900</v>
      </c>
      <c r="BA100">
        <f>IF(A100&lt;&gt;"",CA!E112,"")</f>
        <v>1032299</v>
      </c>
      <c r="BB100" t="str">
        <f>IF(A100&lt;&gt;"",CA!F112,"")</f>
        <v>PU</v>
      </c>
      <c r="CK100">
        <f>IF(A100&lt;&gt;"",CA!H112,"")</f>
        <v>1920</v>
      </c>
      <c r="CL100" t="str">
        <f>IF(A100&lt;&gt;"",CA!I112,"")</f>
        <v>F4</v>
      </c>
      <c r="CM100">
        <f>IF(A100&lt;&gt;"",CA!L112,"")</f>
        <v>1</v>
      </c>
      <c r="CN100">
        <f>IF(A100&lt;&gt;"",CA!G112,"")</f>
        <v>4</v>
      </c>
      <c r="CO100" t="str">
        <f>IF(A100&lt;&gt;"",CA!J112,"")</f>
        <v>FR</v>
      </c>
    </row>
    <row r="101" spans="1:93" x14ac:dyDescent="0.25">
      <c r="A101" s="4" t="str">
        <f>IF(CA!A113&lt;&gt;0,CA!A113,"")</f>
        <v>1</v>
      </c>
      <c r="B101" s="6">
        <f>IF(A101&lt;&gt;"",CA!$B$7,"")</f>
        <v>43100</v>
      </c>
      <c r="C101" s="6">
        <f>IF(A101&lt;&gt;"",CA!$B$6,"")</f>
        <v>43100</v>
      </c>
      <c r="D101" s="7">
        <f t="shared" si="2"/>
        <v>12</v>
      </c>
      <c r="F101" s="4" t="str">
        <f>IF(A101&lt;&gt;"",CA!$B$3,"")</f>
        <v>Provision fournisseur/Achat</v>
      </c>
      <c r="G101" s="6" t="str">
        <f>IF(A101&lt;&gt;"",CA!$B$9,"")</f>
        <v>PA_Prov annulation auto</v>
      </c>
      <c r="H101" s="4" t="str">
        <f>IFERROR(VLOOKUP(G101,DONNEES!$C$2:$D$4,2,FALSE),"")</f>
        <v>PA</v>
      </c>
      <c r="I101" s="6" t="str">
        <f>IF(A101&lt;&gt;"",CA!$B$5,"")</f>
        <v>1000_26310</v>
      </c>
      <c r="J101" s="4">
        <f>IFERROR(VLOOKUP(I101,DONNEES!$A$2:$B$4,2,FALSE),"")</f>
        <v>1000</v>
      </c>
      <c r="K101" s="33" t="str">
        <f>IF(A101&lt;&gt;"",CA!$B$8,"")</f>
        <v>EUR</v>
      </c>
      <c r="L101" t="str">
        <f>IF(CA!C113&lt;&gt;"",CA!C113,"")</f>
        <v>40</v>
      </c>
      <c r="M101">
        <f>IF(A101&lt;&gt;"",CA!$B$10,"")</f>
        <v>7071120</v>
      </c>
      <c r="O101">
        <f>IF(A101&lt;&gt;"",ABS(CA!M113+CA!N113),"")</f>
        <v>0</v>
      </c>
      <c r="P101" t="str">
        <f t="shared" si="3"/>
        <v>V0</v>
      </c>
      <c r="AB101">
        <f>IF(A101&lt;&gt;"",CA!D113,"")</f>
        <v>4002676</v>
      </c>
      <c r="AC101">
        <f>IF(A101&lt;&gt;"",CA!O113,"")</f>
        <v>5</v>
      </c>
      <c r="AD101" t="str">
        <f>IF(A101&lt;&gt;"",CA!P113,"")</f>
        <v>PC</v>
      </c>
      <c r="AE101">
        <f>IF(A101&lt;&gt;"",CA!K113,"")</f>
        <v>1900</v>
      </c>
      <c r="BA101">
        <f>IF(A101&lt;&gt;"",CA!E113,"")</f>
        <v>1032299</v>
      </c>
      <c r="BB101" t="str">
        <f>IF(A101&lt;&gt;"",CA!F113,"")</f>
        <v>PU</v>
      </c>
      <c r="CK101">
        <f>IF(A101&lt;&gt;"",CA!H113,"")</f>
        <v>1920</v>
      </c>
      <c r="CL101" t="str">
        <f>IF(A101&lt;&gt;"",CA!I113,"")</f>
        <v>F4</v>
      </c>
      <c r="CM101">
        <f>IF(A101&lt;&gt;"",CA!L113,"")</f>
        <v>1</v>
      </c>
      <c r="CN101">
        <f>IF(A101&lt;&gt;"",CA!G113,"")</f>
        <v>4</v>
      </c>
      <c r="CO101" t="str">
        <f>IF(A101&lt;&gt;"",CA!J113,"")</f>
        <v>FR</v>
      </c>
    </row>
    <row r="102" spans="1:93" x14ac:dyDescent="0.25">
      <c r="A102" s="4" t="str">
        <f>IF(CA!A114&lt;&gt;0,CA!A114,"")</f>
        <v>1</v>
      </c>
      <c r="B102" s="6">
        <f>IF(A102&lt;&gt;"",CA!$B$7,"")</f>
        <v>43100</v>
      </c>
      <c r="C102" s="6">
        <f>IF(A102&lt;&gt;"",CA!$B$6,"")</f>
        <v>43100</v>
      </c>
      <c r="D102" s="7">
        <f t="shared" si="2"/>
        <v>12</v>
      </c>
      <c r="F102" s="4" t="str">
        <f>IF(A102&lt;&gt;"",CA!$B$3,"")</f>
        <v>Provision fournisseur/Achat</v>
      </c>
      <c r="G102" s="6" t="str">
        <f>IF(A102&lt;&gt;"",CA!$B$9,"")</f>
        <v>PA_Prov annulation auto</v>
      </c>
      <c r="H102" s="4" t="str">
        <f>IFERROR(VLOOKUP(G102,DONNEES!$C$2:$D$4,2,FALSE),"")</f>
        <v>PA</v>
      </c>
      <c r="I102" s="6" t="str">
        <f>IF(A102&lt;&gt;"",CA!$B$5,"")</f>
        <v>1000_26310</v>
      </c>
      <c r="J102" s="4">
        <f>IFERROR(VLOOKUP(I102,DONNEES!$A$2:$B$4,2,FALSE),"")</f>
        <v>1000</v>
      </c>
      <c r="K102" s="33" t="str">
        <f>IF(A102&lt;&gt;"",CA!$B$8,"")</f>
        <v>EUR</v>
      </c>
      <c r="L102" t="str">
        <f>IF(CA!C114&lt;&gt;"",CA!C114,"")</f>
        <v>40</v>
      </c>
      <c r="M102">
        <f>IF(A102&lt;&gt;"",CA!$B$10,"")</f>
        <v>7071120</v>
      </c>
      <c r="O102">
        <f>IF(A102&lt;&gt;"",ABS(CA!M114+CA!N114),"")</f>
        <v>0</v>
      </c>
      <c r="P102" t="str">
        <f t="shared" si="3"/>
        <v>V0</v>
      </c>
      <c r="AB102">
        <f>IF(A102&lt;&gt;"",CA!D114,"")</f>
        <v>4002676</v>
      </c>
      <c r="AC102">
        <f>IF(A102&lt;&gt;"",CA!O114,"")</f>
        <v>5</v>
      </c>
      <c r="AD102" t="str">
        <f>IF(A102&lt;&gt;"",CA!P114,"")</f>
        <v>PC</v>
      </c>
      <c r="AE102">
        <f>IF(A102&lt;&gt;"",CA!K114,"")</f>
        <v>1900</v>
      </c>
      <c r="BA102">
        <f>IF(A102&lt;&gt;"",CA!E114,"")</f>
        <v>1032299</v>
      </c>
      <c r="BB102" t="str">
        <f>IF(A102&lt;&gt;"",CA!F114,"")</f>
        <v>PU</v>
      </c>
      <c r="CK102">
        <f>IF(A102&lt;&gt;"",CA!H114,"")</f>
        <v>1920</v>
      </c>
      <c r="CL102" t="str">
        <f>IF(A102&lt;&gt;"",CA!I114,"")</f>
        <v>F4</v>
      </c>
      <c r="CM102">
        <f>IF(A102&lt;&gt;"",CA!L114,"")</f>
        <v>1</v>
      </c>
      <c r="CN102">
        <f>IF(A102&lt;&gt;"",CA!G114,"")</f>
        <v>4</v>
      </c>
      <c r="CO102" t="str">
        <f>IF(A102&lt;&gt;"",CA!J114,"")</f>
        <v>FR</v>
      </c>
    </row>
    <row r="103" spans="1:93" x14ac:dyDescent="0.25">
      <c r="A103" s="4" t="str">
        <f>IF(CA!A115&lt;&gt;0,CA!A115,"")</f>
        <v>1</v>
      </c>
      <c r="B103" s="6">
        <f>IF(A103&lt;&gt;"",CA!$B$7,"")</f>
        <v>43100</v>
      </c>
      <c r="C103" s="6">
        <f>IF(A103&lt;&gt;"",CA!$B$6,"")</f>
        <v>43100</v>
      </c>
      <c r="D103" s="7">
        <f t="shared" si="2"/>
        <v>12</v>
      </c>
      <c r="F103" s="4" t="str">
        <f>IF(A103&lt;&gt;"",CA!$B$3,"")</f>
        <v>Provision fournisseur/Achat</v>
      </c>
      <c r="G103" s="6" t="str">
        <f>IF(A103&lt;&gt;"",CA!$B$9,"")</f>
        <v>PA_Prov annulation auto</v>
      </c>
      <c r="H103" s="4" t="str">
        <f>IFERROR(VLOOKUP(G103,DONNEES!$C$2:$D$4,2,FALSE),"")</f>
        <v>PA</v>
      </c>
      <c r="I103" s="6" t="str">
        <f>IF(A103&lt;&gt;"",CA!$B$5,"")</f>
        <v>1000_26310</v>
      </c>
      <c r="J103" s="4">
        <f>IFERROR(VLOOKUP(I103,DONNEES!$A$2:$B$4,2,FALSE),"")</f>
        <v>1000</v>
      </c>
      <c r="K103" s="33" t="str">
        <f>IF(A103&lt;&gt;"",CA!$B$8,"")</f>
        <v>EUR</v>
      </c>
      <c r="L103" t="str">
        <f>IF(CA!C115&lt;&gt;"",CA!C115,"")</f>
        <v>40</v>
      </c>
      <c r="M103">
        <f>IF(A103&lt;&gt;"",CA!$B$10,"")</f>
        <v>7071120</v>
      </c>
      <c r="O103">
        <f>IF(A103&lt;&gt;"",ABS(CA!M115+CA!N115),"")</f>
        <v>0</v>
      </c>
      <c r="P103" t="str">
        <f t="shared" si="3"/>
        <v>V0</v>
      </c>
      <c r="AB103">
        <f>IF(A103&lt;&gt;"",CA!D115,"")</f>
        <v>4002676</v>
      </c>
      <c r="AC103">
        <f>IF(A103&lt;&gt;"",CA!O115,"")</f>
        <v>5</v>
      </c>
      <c r="AD103" t="str">
        <f>IF(A103&lt;&gt;"",CA!P115,"")</f>
        <v>PC</v>
      </c>
      <c r="AE103">
        <f>IF(A103&lt;&gt;"",CA!K115,"")</f>
        <v>1900</v>
      </c>
      <c r="BA103">
        <f>IF(A103&lt;&gt;"",CA!E115,"")</f>
        <v>1032299</v>
      </c>
      <c r="BB103" t="str">
        <f>IF(A103&lt;&gt;"",CA!F115,"")</f>
        <v>PU</v>
      </c>
      <c r="CK103">
        <f>IF(A103&lt;&gt;"",CA!H115,"")</f>
        <v>1920</v>
      </c>
      <c r="CL103" t="str">
        <f>IF(A103&lt;&gt;"",CA!I115,"")</f>
        <v>F4</v>
      </c>
      <c r="CM103">
        <f>IF(A103&lt;&gt;"",CA!L115,"")</f>
        <v>1</v>
      </c>
      <c r="CN103">
        <f>IF(A103&lt;&gt;"",CA!G115,"")</f>
        <v>4</v>
      </c>
      <c r="CO103" t="str">
        <f>IF(A103&lt;&gt;"",CA!J115,"")</f>
        <v>FR</v>
      </c>
    </row>
    <row r="104" spans="1:93" x14ac:dyDescent="0.25">
      <c r="A104" s="4" t="str">
        <f>IF(CA!A116&lt;&gt;0,CA!A116,"")</f>
        <v>1</v>
      </c>
      <c r="B104" s="6">
        <f>IF(A104&lt;&gt;"",CA!$B$7,"")</f>
        <v>43100</v>
      </c>
      <c r="C104" s="6">
        <f>IF(A104&lt;&gt;"",CA!$B$6,"")</f>
        <v>43100</v>
      </c>
      <c r="D104" s="7">
        <f t="shared" si="2"/>
        <v>12</v>
      </c>
      <c r="F104" s="4" t="str">
        <f>IF(A104&lt;&gt;"",CA!$B$3,"")</f>
        <v>Provision fournisseur/Achat</v>
      </c>
      <c r="G104" s="6" t="str">
        <f>IF(A104&lt;&gt;"",CA!$B$9,"")</f>
        <v>PA_Prov annulation auto</v>
      </c>
      <c r="H104" s="4" t="str">
        <f>IFERROR(VLOOKUP(G104,DONNEES!$C$2:$D$4,2,FALSE),"")</f>
        <v>PA</v>
      </c>
      <c r="I104" s="6" t="str">
        <f>IF(A104&lt;&gt;"",CA!$B$5,"")</f>
        <v>1000_26310</v>
      </c>
      <c r="J104" s="4">
        <f>IFERROR(VLOOKUP(I104,DONNEES!$A$2:$B$4,2,FALSE),"")</f>
        <v>1000</v>
      </c>
      <c r="K104" s="33" t="str">
        <f>IF(A104&lt;&gt;"",CA!$B$8,"")</f>
        <v>EUR</v>
      </c>
      <c r="L104" t="str">
        <f>IF(CA!C116&lt;&gt;"",CA!C116,"")</f>
        <v>40</v>
      </c>
      <c r="M104">
        <f>IF(A104&lt;&gt;"",CA!$B$10,"")</f>
        <v>7071120</v>
      </c>
      <c r="O104">
        <f>IF(A104&lt;&gt;"",ABS(CA!M116+CA!N116),"")</f>
        <v>0</v>
      </c>
      <c r="P104" t="str">
        <f t="shared" si="3"/>
        <v>V0</v>
      </c>
      <c r="AB104">
        <f>IF(A104&lt;&gt;"",CA!D116,"")</f>
        <v>4002676</v>
      </c>
      <c r="AC104">
        <f>IF(A104&lt;&gt;"",CA!O116,"")</f>
        <v>5</v>
      </c>
      <c r="AD104" t="str">
        <f>IF(A104&lt;&gt;"",CA!P116,"")</f>
        <v>PC</v>
      </c>
      <c r="AE104">
        <f>IF(A104&lt;&gt;"",CA!K116,"")</f>
        <v>1900</v>
      </c>
      <c r="BA104">
        <f>IF(A104&lt;&gt;"",CA!E116,"")</f>
        <v>1032299</v>
      </c>
      <c r="BB104" t="str">
        <f>IF(A104&lt;&gt;"",CA!F116,"")</f>
        <v>PU</v>
      </c>
      <c r="CK104">
        <f>IF(A104&lt;&gt;"",CA!H116,"")</f>
        <v>1920</v>
      </c>
      <c r="CL104" t="str">
        <f>IF(A104&lt;&gt;"",CA!I116,"")</f>
        <v>F4</v>
      </c>
      <c r="CM104">
        <f>IF(A104&lt;&gt;"",CA!L116,"")</f>
        <v>1</v>
      </c>
      <c r="CN104">
        <f>IF(A104&lt;&gt;"",CA!G116,"")</f>
        <v>4</v>
      </c>
      <c r="CO104" t="str">
        <f>IF(A104&lt;&gt;"",CA!J116,"")</f>
        <v>FR</v>
      </c>
    </row>
    <row r="105" spans="1:93" x14ac:dyDescent="0.25">
      <c r="A105" s="4" t="str">
        <f>IF(CA!A117&lt;&gt;0,CA!A117,"")</f>
        <v>1</v>
      </c>
      <c r="B105" s="6">
        <f>IF(A105&lt;&gt;"",CA!$B$7,"")</f>
        <v>43100</v>
      </c>
      <c r="C105" s="6">
        <f>IF(A105&lt;&gt;"",CA!$B$6,"")</f>
        <v>43100</v>
      </c>
      <c r="D105" s="7">
        <f t="shared" si="2"/>
        <v>12</v>
      </c>
      <c r="F105" s="4" t="str">
        <f>IF(A105&lt;&gt;"",CA!$B$3,"")</f>
        <v>Provision fournisseur/Achat</v>
      </c>
      <c r="G105" s="6" t="str">
        <f>IF(A105&lt;&gt;"",CA!$B$9,"")</f>
        <v>PA_Prov annulation auto</v>
      </c>
      <c r="H105" s="4" t="str">
        <f>IFERROR(VLOOKUP(G105,DONNEES!$C$2:$D$4,2,FALSE),"")</f>
        <v>PA</v>
      </c>
      <c r="I105" s="6" t="str">
        <f>IF(A105&lt;&gt;"",CA!$B$5,"")</f>
        <v>1000_26310</v>
      </c>
      <c r="J105" s="4">
        <f>IFERROR(VLOOKUP(I105,DONNEES!$A$2:$B$4,2,FALSE),"")</f>
        <v>1000</v>
      </c>
      <c r="K105" s="33" t="str">
        <f>IF(A105&lt;&gt;"",CA!$B$8,"")</f>
        <v>EUR</v>
      </c>
      <c r="L105" t="str">
        <f>IF(CA!C117&lt;&gt;"",CA!C117,"")</f>
        <v>40</v>
      </c>
      <c r="M105">
        <f>IF(A105&lt;&gt;"",CA!$B$10,"")</f>
        <v>7071120</v>
      </c>
      <c r="O105">
        <f>IF(A105&lt;&gt;"",ABS(CA!M117+CA!N117),"")</f>
        <v>0</v>
      </c>
      <c r="P105" t="str">
        <f t="shared" si="3"/>
        <v>V0</v>
      </c>
      <c r="AB105">
        <f>IF(A105&lt;&gt;"",CA!D117,"")</f>
        <v>4002676</v>
      </c>
      <c r="AC105">
        <f>IF(A105&lt;&gt;"",CA!O117,"")</f>
        <v>5</v>
      </c>
      <c r="AD105" t="str">
        <f>IF(A105&lt;&gt;"",CA!P117,"")</f>
        <v>PC</v>
      </c>
      <c r="AE105">
        <f>IF(A105&lt;&gt;"",CA!K117,"")</f>
        <v>1900</v>
      </c>
      <c r="BA105">
        <f>IF(A105&lt;&gt;"",CA!E117,"")</f>
        <v>1032299</v>
      </c>
      <c r="BB105" t="str">
        <f>IF(A105&lt;&gt;"",CA!F117,"")</f>
        <v>PU</v>
      </c>
      <c r="CK105">
        <f>IF(A105&lt;&gt;"",CA!H117,"")</f>
        <v>1920</v>
      </c>
      <c r="CL105" t="str">
        <f>IF(A105&lt;&gt;"",CA!I117,"")</f>
        <v>F4</v>
      </c>
      <c r="CM105">
        <f>IF(A105&lt;&gt;"",CA!L117,"")</f>
        <v>1</v>
      </c>
      <c r="CN105">
        <f>IF(A105&lt;&gt;"",CA!G117,"")</f>
        <v>4</v>
      </c>
      <c r="CO105" t="str">
        <f>IF(A105&lt;&gt;"",CA!J117,"")</f>
        <v>FR</v>
      </c>
    </row>
    <row r="106" spans="1:93" x14ac:dyDescent="0.25">
      <c r="A106" s="4" t="str">
        <f>IF(CA!A118&lt;&gt;0,CA!A118,"")</f>
        <v>1</v>
      </c>
      <c r="B106" s="6">
        <f>IF(A106&lt;&gt;"",CA!$B$7,"")</f>
        <v>43100</v>
      </c>
      <c r="C106" s="6">
        <f>IF(A106&lt;&gt;"",CA!$B$6,"")</f>
        <v>43100</v>
      </c>
      <c r="D106" s="7">
        <f t="shared" si="2"/>
        <v>12</v>
      </c>
      <c r="F106" s="4" t="str">
        <f>IF(A106&lt;&gt;"",CA!$B$3,"")</f>
        <v>Provision fournisseur/Achat</v>
      </c>
      <c r="G106" s="6" t="str">
        <f>IF(A106&lt;&gt;"",CA!$B$9,"")</f>
        <v>PA_Prov annulation auto</v>
      </c>
      <c r="H106" s="4" t="str">
        <f>IFERROR(VLOOKUP(G106,DONNEES!$C$2:$D$4,2,FALSE),"")</f>
        <v>PA</v>
      </c>
      <c r="I106" s="6" t="str">
        <f>IF(A106&lt;&gt;"",CA!$B$5,"")</f>
        <v>1000_26310</v>
      </c>
      <c r="J106" s="4">
        <f>IFERROR(VLOOKUP(I106,DONNEES!$A$2:$B$4,2,FALSE),"")</f>
        <v>1000</v>
      </c>
      <c r="K106" s="33" t="str">
        <f>IF(A106&lt;&gt;"",CA!$B$8,"")</f>
        <v>EUR</v>
      </c>
      <c r="L106" t="str">
        <f>IF(CA!C118&lt;&gt;"",CA!C118,"")</f>
        <v>40</v>
      </c>
      <c r="M106">
        <f>IF(A106&lt;&gt;"",CA!$B$10,"")</f>
        <v>7071120</v>
      </c>
      <c r="O106">
        <f>IF(A106&lt;&gt;"",ABS(CA!M118+CA!N118),"")</f>
        <v>0</v>
      </c>
      <c r="P106" t="str">
        <f t="shared" si="3"/>
        <v>V0</v>
      </c>
      <c r="AB106">
        <f>IF(A106&lt;&gt;"",CA!D118,"")</f>
        <v>4002676</v>
      </c>
      <c r="AC106">
        <f>IF(A106&lt;&gt;"",CA!O118,"")</f>
        <v>5</v>
      </c>
      <c r="AD106" t="str">
        <f>IF(A106&lt;&gt;"",CA!P118,"")</f>
        <v>PC</v>
      </c>
      <c r="AE106">
        <f>IF(A106&lt;&gt;"",CA!K118,"")</f>
        <v>1900</v>
      </c>
      <c r="BA106">
        <f>IF(A106&lt;&gt;"",CA!E118,"")</f>
        <v>1032299</v>
      </c>
      <c r="BB106" t="str">
        <f>IF(A106&lt;&gt;"",CA!F118,"")</f>
        <v>PU</v>
      </c>
      <c r="CK106">
        <f>IF(A106&lt;&gt;"",CA!H118,"")</f>
        <v>1920</v>
      </c>
      <c r="CL106" t="str">
        <f>IF(A106&lt;&gt;"",CA!I118,"")</f>
        <v>F4</v>
      </c>
      <c r="CM106">
        <f>IF(A106&lt;&gt;"",CA!L118,"")</f>
        <v>1</v>
      </c>
      <c r="CN106">
        <f>IF(A106&lt;&gt;"",CA!G118,"")</f>
        <v>4</v>
      </c>
      <c r="CO106" t="str">
        <f>IF(A106&lt;&gt;"",CA!J118,"")</f>
        <v>FR</v>
      </c>
    </row>
    <row r="107" spans="1:93" x14ac:dyDescent="0.25">
      <c r="A107" s="4" t="str">
        <f>IF(CA!A119&lt;&gt;0,CA!A119,"")</f>
        <v>1</v>
      </c>
      <c r="B107" s="6">
        <f>IF(A107&lt;&gt;"",CA!$B$7,"")</f>
        <v>43100</v>
      </c>
      <c r="C107" s="6">
        <f>IF(A107&lt;&gt;"",CA!$B$6,"")</f>
        <v>43100</v>
      </c>
      <c r="D107" s="7">
        <f t="shared" si="2"/>
        <v>12</v>
      </c>
      <c r="F107" s="4" t="str">
        <f>IF(A107&lt;&gt;"",CA!$B$3,"")</f>
        <v>Provision fournisseur/Achat</v>
      </c>
      <c r="G107" s="6" t="str">
        <f>IF(A107&lt;&gt;"",CA!$B$9,"")</f>
        <v>PA_Prov annulation auto</v>
      </c>
      <c r="H107" s="4" t="str">
        <f>IFERROR(VLOOKUP(G107,DONNEES!$C$2:$D$4,2,FALSE),"")</f>
        <v>PA</v>
      </c>
      <c r="I107" s="6" t="str">
        <f>IF(A107&lt;&gt;"",CA!$B$5,"")</f>
        <v>1000_26310</v>
      </c>
      <c r="J107" s="4">
        <f>IFERROR(VLOOKUP(I107,DONNEES!$A$2:$B$4,2,FALSE),"")</f>
        <v>1000</v>
      </c>
      <c r="K107" s="33" t="str">
        <f>IF(A107&lt;&gt;"",CA!$B$8,"")</f>
        <v>EUR</v>
      </c>
      <c r="L107" t="str">
        <f>IF(CA!C119&lt;&gt;"",CA!C119,"")</f>
        <v>40</v>
      </c>
      <c r="M107">
        <f>IF(A107&lt;&gt;"",CA!$B$10,"")</f>
        <v>7071120</v>
      </c>
      <c r="O107">
        <f>IF(A107&lt;&gt;"",ABS(CA!M119+CA!N119),"")</f>
        <v>0</v>
      </c>
      <c r="P107" t="str">
        <f t="shared" si="3"/>
        <v>V0</v>
      </c>
      <c r="AB107">
        <f>IF(A107&lt;&gt;"",CA!D119,"")</f>
        <v>4002676</v>
      </c>
      <c r="AC107">
        <f>IF(A107&lt;&gt;"",CA!O119,"")</f>
        <v>5</v>
      </c>
      <c r="AD107" t="str">
        <f>IF(A107&lt;&gt;"",CA!P119,"")</f>
        <v>PC</v>
      </c>
      <c r="AE107">
        <f>IF(A107&lt;&gt;"",CA!K119,"")</f>
        <v>1900</v>
      </c>
      <c r="BA107">
        <f>IF(A107&lt;&gt;"",CA!E119,"")</f>
        <v>1032299</v>
      </c>
      <c r="BB107" t="str">
        <f>IF(A107&lt;&gt;"",CA!F119,"")</f>
        <v>PU</v>
      </c>
      <c r="CK107">
        <f>IF(A107&lt;&gt;"",CA!H119,"")</f>
        <v>1920</v>
      </c>
      <c r="CL107" t="str">
        <f>IF(A107&lt;&gt;"",CA!I119,"")</f>
        <v>F4</v>
      </c>
      <c r="CM107">
        <f>IF(A107&lt;&gt;"",CA!L119,"")</f>
        <v>1</v>
      </c>
      <c r="CN107">
        <f>IF(A107&lt;&gt;"",CA!G119,"")</f>
        <v>4</v>
      </c>
      <c r="CO107" t="str">
        <f>IF(A107&lt;&gt;"",CA!J119,"")</f>
        <v>FR</v>
      </c>
    </row>
    <row r="108" spans="1:93" x14ac:dyDescent="0.25">
      <c r="A108" s="4" t="str">
        <f>IF(CA!A120&lt;&gt;0,CA!A120,"")</f>
        <v>1</v>
      </c>
      <c r="B108" s="6">
        <f>IF(A108&lt;&gt;"",CA!$B$7,"")</f>
        <v>43100</v>
      </c>
      <c r="C108" s="6">
        <f>IF(A108&lt;&gt;"",CA!$B$6,"")</f>
        <v>43100</v>
      </c>
      <c r="D108" s="7">
        <f t="shared" si="2"/>
        <v>12</v>
      </c>
      <c r="F108" s="4" t="str">
        <f>IF(A108&lt;&gt;"",CA!$B$3,"")</f>
        <v>Provision fournisseur/Achat</v>
      </c>
      <c r="G108" s="6" t="str">
        <f>IF(A108&lt;&gt;"",CA!$B$9,"")</f>
        <v>PA_Prov annulation auto</v>
      </c>
      <c r="H108" s="4" t="str">
        <f>IFERROR(VLOOKUP(G108,DONNEES!$C$2:$D$4,2,FALSE),"")</f>
        <v>PA</v>
      </c>
      <c r="I108" s="6" t="str">
        <f>IF(A108&lt;&gt;"",CA!$B$5,"")</f>
        <v>1000_26310</v>
      </c>
      <c r="J108" s="4">
        <f>IFERROR(VLOOKUP(I108,DONNEES!$A$2:$B$4,2,FALSE),"")</f>
        <v>1000</v>
      </c>
      <c r="K108" s="33" t="str">
        <f>IF(A108&lt;&gt;"",CA!$B$8,"")</f>
        <v>EUR</v>
      </c>
      <c r="L108" t="str">
        <f>IF(CA!C120&lt;&gt;"",CA!C120,"")</f>
        <v>40</v>
      </c>
      <c r="M108">
        <f>IF(A108&lt;&gt;"",CA!$B$10,"")</f>
        <v>7071120</v>
      </c>
      <c r="O108">
        <f>IF(A108&lt;&gt;"",ABS(CA!M120+CA!N120),"")</f>
        <v>0</v>
      </c>
      <c r="P108" t="str">
        <f t="shared" si="3"/>
        <v>V0</v>
      </c>
      <c r="AB108">
        <f>IF(A108&lt;&gt;"",CA!D120,"")</f>
        <v>4002676</v>
      </c>
      <c r="AC108">
        <f>IF(A108&lt;&gt;"",CA!O120,"")</f>
        <v>5</v>
      </c>
      <c r="AD108" t="str">
        <f>IF(A108&lt;&gt;"",CA!P120,"")</f>
        <v>PC</v>
      </c>
      <c r="AE108">
        <f>IF(A108&lt;&gt;"",CA!K120,"")</f>
        <v>1900</v>
      </c>
      <c r="BA108">
        <f>IF(A108&lt;&gt;"",CA!E120,"")</f>
        <v>1032299</v>
      </c>
      <c r="BB108" t="str">
        <f>IF(A108&lt;&gt;"",CA!F120,"")</f>
        <v>PU</v>
      </c>
      <c r="CK108">
        <f>IF(A108&lt;&gt;"",CA!H120,"")</f>
        <v>1920</v>
      </c>
      <c r="CL108" t="str">
        <f>IF(A108&lt;&gt;"",CA!I120,"")</f>
        <v>F4</v>
      </c>
      <c r="CM108">
        <f>IF(A108&lt;&gt;"",CA!L120,"")</f>
        <v>1</v>
      </c>
      <c r="CN108">
        <f>IF(A108&lt;&gt;"",CA!G120,"")</f>
        <v>4</v>
      </c>
      <c r="CO108" t="str">
        <f>IF(A108&lt;&gt;"",CA!J120,"")</f>
        <v>FR</v>
      </c>
    </row>
    <row r="109" spans="1:93" x14ac:dyDescent="0.25">
      <c r="A109" s="4" t="str">
        <f>IF(CA!A121&lt;&gt;0,CA!A121,"")</f>
        <v>1</v>
      </c>
      <c r="B109" s="6">
        <f>IF(A109&lt;&gt;"",CA!$B$7,"")</f>
        <v>43100</v>
      </c>
      <c r="C109" s="6">
        <f>IF(A109&lt;&gt;"",CA!$B$6,"")</f>
        <v>43100</v>
      </c>
      <c r="D109" s="7">
        <f t="shared" si="2"/>
        <v>12</v>
      </c>
      <c r="F109" s="4" t="str">
        <f>IF(A109&lt;&gt;"",CA!$B$3,"")</f>
        <v>Provision fournisseur/Achat</v>
      </c>
      <c r="G109" s="6" t="str">
        <f>IF(A109&lt;&gt;"",CA!$B$9,"")</f>
        <v>PA_Prov annulation auto</v>
      </c>
      <c r="H109" s="4" t="str">
        <f>IFERROR(VLOOKUP(G109,DONNEES!$C$2:$D$4,2,FALSE),"")</f>
        <v>PA</v>
      </c>
      <c r="I109" s="6" t="str">
        <f>IF(A109&lt;&gt;"",CA!$B$5,"")</f>
        <v>1000_26310</v>
      </c>
      <c r="J109" s="4">
        <f>IFERROR(VLOOKUP(I109,DONNEES!$A$2:$B$4,2,FALSE),"")</f>
        <v>1000</v>
      </c>
      <c r="K109" s="33" t="str">
        <f>IF(A109&lt;&gt;"",CA!$B$8,"")</f>
        <v>EUR</v>
      </c>
      <c r="L109" t="str">
        <f>IF(CA!C121&lt;&gt;"",CA!C121,"")</f>
        <v>40</v>
      </c>
      <c r="M109">
        <f>IF(A109&lt;&gt;"",CA!$B$10,"")</f>
        <v>7071120</v>
      </c>
      <c r="O109">
        <f>IF(A109&lt;&gt;"",ABS(CA!M121+CA!N121),"")</f>
        <v>0</v>
      </c>
      <c r="P109" t="str">
        <f t="shared" si="3"/>
        <v>V0</v>
      </c>
      <c r="AB109">
        <f>IF(A109&lt;&gt;"",CA!D121,"")</f>
        <v>4002676</v>
      </c>
      <c r="AC109">
        <f>IF(A109&lt;&gt;"",CA!O121,"")</f>
        <v>5</v>
      </c>
      <c r="AD109" t="str">
        <f>IF(A109&lt;&gt;"",CA!P121,"")</f>
        <v>PC</v>
      </c>
      <c r="AE109">
        <f>IF(A109&lt;&gt;"",CA!K121,"")</f>
        <v>1900</v>
      </c>
      <c r="BA109">
        <f>IF(A109&lt;&gt;"",CA!E121,"")</f>
        <v>1032299</v>
      </c>
      <c r="BB109" t="str">
        <f>IF(A109&lt;&gt;"",CA!F121,"")</f>
        <v>PU</v>
      </c>
      <c r="CK109">
        <f>IF(A109&lt;&gt;"",CA!H121,"")</f>
        <v>1920</v>
      </c>
      <c r="CL109" t="str">
        <f>IF(A109&lt;&gt;"",CA!I121,"")</f>
        <v>F4</v>
      </c>
      <c r="CM109">
        <f>IF(A109&lt;&gt;"",CA!L121,"")</f>
        <v>1</v>
      </c>
      <c r="CN109">
        <f>IF(A109&lt;&gt;"",CA!G121,"")</f>
        <v>4</v>
      </c>
      <c r="CO109" t="str">
        <f>IF(A109&lt;&gt;"",CA!J121,"")</f>
        <v>FR</v>
      </c>
    </row>
    <row r="110" spans="1:93" x14ac:dyDescent="0.25">
      <c r="A110" s="4" t="str">
        <f>IF(CA!A122&lt;&gt;0,CA!A122,"")</f>
        <v>1</v>
      </c>
      <c r="B110" s="6">
        <f>IF(A110&lt;&gt;"",CA!$B$7,"")</f>
        <v>43100</v>
      </c>
      <c r="C110" s="6">
        <f>IF(A110&lt;&gt;"",CA!$B$6,"")</f>
        <v>43100</v>
      </c>
      <c r="D110" s="7">
        <f t="shared" si="2"/>
        <v>12</v>
      </c>
      <c r="F110" s="4" t="str">
        <f>IF(A110&lt;&gt;"",CA!$B$3,"")</f>
        <v>Provision fournisseur/Achat</v>
      </c>
      <c r="G110" s="6" t="str">
        <f>IF(A110&lt;&gt;"",CA!$B$9,"")</f>
        <v>PA_Prov annulation auto</v>
      </c>
      <c r="H110" s="4" t="str">
        <f>IFERROR(VLOOKUP(G110,DONNEES!$C$2:$D$4,2,FALSE),"")</f>
        <v>PA</v>
      </c>
      <c r="I110" s="6" t="str">
        <f>IF(A110&lt;&gt;"",CA!$B$5,"")</f>
        <v>1000_26310</v>
      </c>
      <c r="J110" s="4">
        <f>IFERROR(VLOOKUP(I110,DONNEES!$A$2:$B$4,2,FALSE),"")</f>
        <v>1000</v>
      </c>
      <c r="K110" s="33" t="str">
        <f>IF(A110&lt;&gt;"",CA!$B$8,"")</f>
        <v>EUR</v>
      </c>
      <c r="L110" t="str">
        <f>IF(CA!C122&lt;&gt;"",CA!C122,"")</f>
        <v>40</v>
      </c>
      <c r="M110">
        <f>IF(A110&lt;&gt;"",CA!$B$10,"")</f>
        <v>7071120</v>
      </c>
      <c r="O110">
        <f>IF(A110&lt;&gt;"",ABS(CA!M122+CA!N122),"")</f>
        <v>0</v>
      </c>
      <c r="P110" t="str">
        <f t="shared" si="3"/>
        <v>V0</v>
      </c>
      <c r="AB110">
        <f>IF(A110&lt;&gt;"",CA!D122,"")</f>
        <v>4002676</v>
      </c>
      <c r="AC110">
        <f>IF(A110&lt;&gt;"",CA!O122,"")</f>
        <v>5</v>
      </c>
      <c r="AD110" t="str">
        <f>IF(A110&lt;&gt;"",CA!P122,"")</f>
        <v>PC</v>
      </c>
      <c r="AE110">
        <f>IF(A110&lt;&gt;"",CA!K122,"")</f>
        <v>1900</v>
      </c>
      <c r="BA110">
        <f>IF(A110&lt;&gt;"",CA!E122,"")</f>
        <v>1032299</v>
      </c>
      <c r="BB110" t="str">
        <f>IF(A110&lt;&gt;"",CA!F122,"")</f>
        <v>PU</v>
      </c>
      <c r="CK110">
        <f>IF(A110&lt;&gt;"",CA!H122,"")</f>
        <v>1920</v>
      </c>
      <c r="CL110" t="str">
        <f>IF(A110&lt;&gt;"",CA!I122,"")</f>
        <v>F4</v>
      </c>
      <c r="CM110">
        <f>IF(A110&lt;&gt;"",CA!L122,"")</f>
        <v>1</v>
      </c>
      <c r="CN110">
        <f>IF(A110&lt;&gt;"",CA!G122,"")</f>
        <v>4</v>
      </c>
      <c r="CO110" t="str">
        <f>IF(A110&lt;&gt;"",CA!J122,"")</f>
        <v>FR</v>
      </c>
    </row>
    <row r="111" spans="1:93" x14ac:dyDescent="0.25">
      <c r="A111" s="4" t="str">
        <f>IF(CA!A123&lt;&gt;0,CA!A123,"")</f>
        <v>1</v>
      </c>
      <c r="B111" s="6">
        <f>IF(A111&lt;&gt;"",CA!$B$7,"")</f>
        <v>43100</v>
      </c>
      <c r="C111" s="6">
        <f>IF(A111&lt;&gt;"",CA!$B$6,"")</f>
        <v>43100</v>
      </c>
      <c r="D111" s="7">
        <f t="shared" si="2"/>
        <v>12</v>
      </c>
      <c r="F111" s="4" t="str">
        <f>IF(A111&lt;&gt;"",CA!$B$3,"")</f>
        <v>Provision fournisseur/Achat</v>
      </c>
      <c r="G111" s="6" t="str">
        <f>IF(A111&lt;&gt;"",CA!$B$9,"")</f>
        <v>PA_Prov annulation auto</v>
      </c>
      <c r="H111" s="4" t="str">
        <f>IFERROR(VLOOKUP(G111,DONNEES!$C$2:$D$4,2,FALSE),"")</f>
        <v>PA</v>
      </c>
      <c r="I111" s="6" t="str">
        <f>IF(A111&lt;&gt;"",CA!$B$5,"")</f>
        <v>1000_26310</v>
      </c>
      <c r="J111" s="4">
        <f>IFERROR(VLOOKUP(I111,DONNEES!$A$2:$B$4,2,FALSE),"")</f>
        <v>1000</v>
      </c>
      <c r="K111" s="33" t="str">
        <f>IF(A111&lt;&gt;"",CA!$B$8,"")</f>
        <v>EUR</v>
      </c>
      <c r="L111" t="str">
        <f>IF(CA!C123&lt;&gt;"",CA!C123,"")</f>
        <v>40</v>
      </c>
      <c r="M111">
        <f>IF(A111&lt;&gt;"",CA!$B$10,"")</f>
        <v>7071120</v>
      </c>
      <c r="O111">
        <f>IF(A111&lt;&gt;"",ABS(CA!M123+CA!N123),"")</f>
        <v>0</v>
      </c>
      <c r="P111" t="str">
        <f t="shared" si="3"/>
        <v>V0</v>
      </c>
      <c r="AB111">
        <f>IF(A111&lt;&gt;"",CA!D123,"")</f>
        <v>4002676</v>
      </c>
      <c r="AC111">
        <f>IF(A111&lt;&gt;"",CA!O123,"")</f>
        <v>5</v>
      </c>
      <c r="AD111" t="str">
        <f>IF(A111&lt;&gt;"",CA!P123,"")</f>
        <v>PC</v>
      </c>
      <c r="AE111">
        <f>IF(A111&lt;&gt;"",CA!K123,"")</f>
        <v>1900</v>
      </c>
      <c r="BA111">
        <f>IF(A111&lt;&gt;"",CA!E123,"")</f>
        <v>1032299</v>
      </c>
      <c r="BB111" t="str">
        <f>IF(A111&lt;&gt;"",CA!F123,"")</f>
        <v>PU</v>
      </c>
      <c r="CK111">
        <f>IF(A111&lt;&gt;"",CA!H123,"")</f>
        <v>1920</v>
      </c>
      <c r="CL111" t="str">
        <f>IF(A111&lt;&gt;"",CA!I123,"")</f>
        <v>F4</v>
      </c>
      <c r="CM111">
        <f>IF(A111&lt;&gt;"",CA!L123,"")</f>
        <v>1</v>
      </c>
      <c r="CN111">
        <f>IF(A111&lt;&gt;"",CA!G123,"")</f>
        <v>4</v>
      </c>
      <c r="CO111" t="str">
        <f>IF(A111&lt;&gt;"",CA!J123,"")</f>
        <v>FR</v>
      </c>
    </row>
    <row r="112" spans="1:93" x14ac:dyDescent="0.25">
      <c r="A112" s="4" t="str">
        <f>IF(CA!A124&lt;&gt;0,CA!A124,"")</f>
        <v>1</v>
      </c>
      <c r="B112" s="6">
        <f>IF(A112&lt;&gt;"",CA!$B$7,"")</f>
        <v>43100</v>
      </c>
      <c r="C112" s="6">
        <f>IF(A112&lt;&gt;"",CA!$B$6,"")</f>
        <v>43100</v>
      </c>
      <c r="D112" s="7">
        <f t="shared" si="2"/>
        <v>12</v>
      </c>
      <c r="F112" s="4" t="str">
        <f>IF(A112&lt;&gt;"",CA!$B$3,"")</f>
        <v>Provision fournisseur/Achat</v>
      </c>
      <c r="G112" s="6" t="str">
        <f>IF(A112&lt;&gt;"",CA!$B$9,"")</f>
        <v>PA_Prov annulation auto</v>
      </c>
      <c r="H112" s="4" t="str">
        <f>IFERROR(VLOOKUP(G112,DONNEES!$C$2:$D$4,2,FALSE),"")</f>
        <v>PA</v>
      </c>
      <c r="I112" s="6" t="str">
        <f>IF(A112&lt;&gt;"",CA!$B$5,"")</f>
        <v>1000_26310</v>
      </c>
      <c r="J112" s="4">
        <f>IFERROR(VLOOKUP(I112,DONNEES!$A$2:$B$4,2,FALSE),"")</f>
        <v>1000</v>
      </c>
      <c r="K112" s="33" t="str">
        <f>IF(A112&lt;&gt;"",CA!$B$8,"")</f>
        <v>EUR</v>
      </c>
      <c r="L112" t="str">
        <f>IF(CA!C124&lt;&gt;"",CA!C124,"")</f>
        <v>40</v>
      </c>
      <c r="M112">
        <f>IF(A112&lt;&gt;"",CA!$B$10,"")</f>
        <v>7071120</v>
      </c>
      <c r="O112">
        <f>IF(A112&lt;&gt;"",ABS(CA!M124+CA!N124),"")</f>
        <v>0</v>
      </c>
      <c r="P112" t="str">
        <f t="shared" si="3"/>
        <v>V0</v>
      </c>
      <c r="AB112">
        <f>IF(A112&lt;&gt;"",CA!D124,"")</f>
        <v>4002676</v>
      </c>
      <c r="AC112">
        <f>IF(A112&lt;&gt;"",CA!O124,"")</f>
        <v>5</v>
      </c>
      <c r="AD112" t="str">
        <f>IF(A112&lt;&gt;"",CA!P124,"")</f>
        <v>PC</v>
      </c>
      <c r="AE112">
        <f>IF(A112&lt;&gt;"",CA!K124,"")</f>
        <v>1900</v>
      </c>
      <c r="BA112">
        <f>IF(A112&lt;&gt;"",CA!E124,"")</f>
        <v>1032299</v>
      </c>
      <c r="BB112" t="str">
        <f>IF(A112&lt;&gt;"",CA!F124,"")</f>
        <v>PU</v>
      </c>
      <c r="CK112">
        <f>IF(A112&lt;&gt;"",CA!H124,"")</f>
        <v>1920</v>
      </c>
      <c r="CL112" t="str">
        <f>IF(A112&lt;&gt;"",CA!I124,"")</f>
        <v>F4</v>
      </c>
      <c r="CM112">
        <f>IF(A112&lt;&gt;"",CA!L124,"")</f>
        <v>1</v>
      </c>
      <c r="CN112">
        <f>IF(A112&lt;&gt;"",CA!G124,"")</f>
        <v>4</v>
      </c>
      <c r="CO112" t="str">
        <f>IF(A112&lt;&gt;"",CA!J124,"")</f>
        <v>FR</v>
      </c>
    </row>
    <row r="113" spans="1:93" x14ac:dyDescent="0.25">
      <c r="A113" s="4" t="str">
        <f>IF(CA!A125&lt;&gt;0,CA!A125,"")</f>
        <v>1</v>
      </c>
      <c r="B113" s="6">
        <f>IF(A113&lt;&gt;"",CA!$B$7,"")</f>
        <v>43100</v>
      </c>
      <c r="C113" s="6">
        <f>IF(A113&lt;&gt;"",CA!$B$6,"")</f>
        <v>43100</v>
      </c>
      <c r="D113" s="7">
        <f t="shared" si="2"/>
        <v>12</v>
      </c>
      <c r="F113" s="4" t="str">
        <f>IF(A113&lt;&gt;"",CA!$B$3,"")</f>
        <v>Provision fournisseur/Achat</v>
      </c>
      <c r="G113" s="6" t="str">
        <f>IF(A113&lt;&gt;"",CA!$B$9,"")</f>
        <v>PA_Prov annulation auto</v>
      </c>
      <c r="H113" s="4" t="str">
        <f>IFERROR(VLOOKUP(G113,DONNEES!$C$2:$D$4,2,FALSE),"")</f>
        <v>PA</v>
      </c>
      <c r="I113" s="6" t="str">
        <f>IF(A113&lt;&gt;"",CA!$B$5,"")</f>
        <v>1000_26310</v>
      </c>
      <c r="J113" s="4">
        <f>IFERROR(VLOOKUP(I113,DONNEES!$A$2:$B$4,2,FALSE),"")</f>
        <v>1000</v>
      </c>
      <c r="K113" s="33" t="str">
        <f>IF(A113&lt;&gt;"",CA!$B$8,"")</f>
        <v>EUR</v>
      </c>
      <c r="L113" t="str">
        <f>IF(CA!C125&lt;&gt;"",CA!C125,"")</f>
        <v>40</v>
      </c>
      <c r="M113">
        <f>IF(A113&lt;&gt;"",CA!$B$10,"")</f>
        <v>7071120</v>
      </c>
      <c r="O113">
        <f>IF(A113&lt;&gt;"",ABS(CA!M125+CA!N125),"")</f>
        <v>0</v>
      </c>
      <c r="P113" t="str">
        <f t="shared" si="3"/>
        <v>V0</v>
      </c>
      <c r="AB113">
        <f>IF(A113&lt;&gt;"",CA!D125,"")</f>
        <v>4002676</v>
      </c>
      <c r="AC113">
        <f>IF(A113&lt;&gt;"",CA!O125,"")</f>
        <v>5</v>
      </c>
      <c r="AD113" t="str">
        <f>IF(A113&lt;&gt;"",CA!P125,"")</f>
        <v>PC</v>
      </c>
      <c r="AE113">
        <f>IF(A113&lt;&gt;"",CA!K125,"")</f>
        <v>1900</v>
      </c>
      <c r="BA113">
        <f>IF(A113&lt;&gt;"",CA!E125,"")</f>
        <v>1032299</v>
      </c>
      <c r="BB113" t="str">
        <f>IF(A113&lt;&gt;"",CA!F125,"")</f>
        <v>PU</v>
      </c>
      <c r="CK113">
        <f>IF(A113&lt;&gt;"",CA!H125,"")</f>
        <v>1920</v>
      </c>
      <c r="CL113" t="str">
        <f>IF(A113&lt;&gt;"",CA!I125,"")</f>
        <v>F4</v>
      </c>
      <c r="CM113">
        <f>IF(A113&lt;&gt;"",CA!L125,"")</f>
        <v>1</v>
      </c>
      <c r="CN113">
        <f>IF(A113&lt;&gt;"",CA!G125,"")</f>
        <v>4</v>
      </c>
      <c r="CO113" t="str">
        <f>IF(A113&lt;&gt;"",CA!J125,"")</f>
        <v>FR</v>
      </c>
    </row>
    <row r="114" spans="1:93" x14ac:dyDescent="0.25">
      <c r="A114" s="4" t="str">
        <f>IF(CA!A126&lt;&gt;0,CA!A126,"")</f>
        <v>1</v>
      </c>
      <c r="B114" s="6">
        <f>IF(A114&lt;&gt;"",CA!$B$7,"")</f>
        <v>43100</v>
      </c>
      <c r="C114" s="6">
        <f>IF(A114&lt;&gt;"",CA!$B$6,"")</f>
        <v>43100</v>
      </c>
      <c r="D114" s="7">
        <f t="shared" si="2"/>
        <v>12</v>
      </c>
      <c r="F114" s="4" t="str">
        <f>IF(A114&lt;&gt;"",CA!$B$3,"")</f>
        <v>Provision fournisseur/Achat</v>
      </c>
      <c r="G114" s="6" t="str">
        <f>IF(A114&lt;&gt;"",CA!$B$9,"")</f>
        <v>PA_Prov annulation auto</v>
      </c>
      <c r="H114" s="4" t="str">
        <f>IFERROR(VLOOKUP(G114,DONNEES!$C$2:$D$4,2,FALSE),"")</f>
        <v>PA</v>
      </c>
      <c r="I114" s="6" t="str">
        <f>IF(A114&lt;&gt;"",CA!$B$5,"")</f>
        <v>1000_26310</v>
      </c>
      <c r="J114" s="4">
        <f>IFERROR(VLOOKUP(I114,DONNEES!$A$2:$B$4,2,FALSE),"")</f>
        <v>1000</v>
      </c>
      <c r="K114" s="33" t="str">
        <f>IF(A114&lt;&gt;"",CA!$B$8,"")</f>
        <v>EUR</v>
      </c>
      <c r="L114" t="str">
        <f>IF(CA!C126&lt;&gt;"",CA!C126,"")</f>
        <v>40</v>
      </c>
      <c r="M114">
        <f>IF(A114&lt;&gt;"",CA!$B$10,"")</f>
        <v>7071120</v>
      </c>
      <c r="O114">
        <f>IF(A114&lt;&gt;"",ABS(CA!M126+CA!N126),"")</f>
        <v>0</v>
      </c>
      <c r="P114" t="str">
        <f t="shared" si="3"/>
        <v>V0</v>
      </c>
      <c r="AB114">
        <f>IF(A114&lt;&gt;"",CA!D126,"")</f>
        <v>4002676</v>
      </c>
      <c r="AC114">
        <f>IF(A114&lt;&gt;"",CA!O126,"")</f>
        <v>5</v>
      </c>
      <c r="AD114" t="str">
        <f>IF(A114&lt;&gt;"",CA!P126,"")</f>
        <v>PC</v>
      </c>
      <c r="AE114">
        <f>IF(A114&lt;&gt;"",CA!K126,"")</f>
        <v>1900</v>
      </c>
      <c r="BA114">
        <f>IF(A114&lt;&gt;"",CA!E126,"")</f>
        <v>1032299</v>
      </c>
      <c r="BB114" t="str">
        <f>IF(A114&lt;&gt;"",CA!F126,"")</f>
        <v>PU</v>
      </c>
      <c r="CK114">
        <f>IF(A114&lt;&gt;"",CA!H126,"")</f>
        <v>1920</v>
      </c>
      <c r="CL114" t="str">
        <f>IF(A114&lt;&gt;"",CA!I126,"")</f>
        <v>F4</v>
      </c>
      <c r="CM114">
        <f>IF(A114&lt;&gt;"",CA!L126,"")</f>
        <v>1</v>
      </c>
      <c r="CN114">
        <f>IF(A114&lt;&gt;"",CA!G126,"")</f>
        <v>4</v>
      </c>
      <c r="CO114" t="str">
        <f>IF(A114&lt;&gt;"",CA!J126,"")</f>
        <v>FR</v>
      </c>
    </row>
    <row r="115" spans="1:93" x14ac:dyDescent="0.25">
      <c r="A115" s="4" t="str">
        <f>IF(CA!A127&lt;&gt;0,CA!A127,"")</f>
        <v>1</v>
      </c>
      <c r="B115" s="6">
        <f>IF(A115&lt;&gt;"",CA!$B$7,"")</f>
        <v>43100</v>
      </c>
      <c r="C115" s="6">
        <f>IF(A115&lt;&gt;"",CA!$B$6,"")</f>
        <v>43100</v>
      </c>
      <c r="D115" s="7">
        <f t="shared" si="2"/>
        <v>12</v>
      </c>
      <c r="F115" s="4" t="str">
        <f>IF(A115&lt;&gt;"",CA!$B$3,"")</f>
        <v>Provision fournisseur/Achat</v>
      </c>
      <c r="G115" s="6" t="str">
        <f>IF(A115&lt;&gt;"",CA!$B$9,"")</f>
        <v>PA_Prov annulation auto</v>
      </c>
      <c r="H115" s="4" t="str">
        <f>IFERROR(VLOOKUP(G115,DONNEES!$C$2:$D$4,2,FALSE),"")</f>
        <v>PA</v>
      </c>
      <c r="I115" s="6" t="str">
        <f>IF(A115&lt;&gt;"",CA!$B$5,"")</f>
        <v>1000_26310</v>
      </c>
      <c r="J115" s="4">
        <f>IFERROR(VLOOKUP(I115,DONNEES!$A$2:$B$4,2,FALSE),"")</f>
        <v>1000</v>
      </c>
      <c r="K115" s="33" t="str">
        <f>IF(A115&lt;&gt;"",CA!$B$8,"")</f>
        <v>EUR</v>
      </c>
      <c r="L115" t="str">
        <f>IF(CA!C127&lt;&gt;"",CA!C127,"")</f>
        <v>40</v>
      </c>
      <c r="M115">
        <f>IF(A115&lt;&gt;"",CA!$B$10,"")</f>
        <v>7071120</v>
      </c>
      <c r="O115">
        <f>IF(A115&lt;&gt;"",ABS(CA!M127+CA!N127),"")</f>
        <v>0</v>
      </c>
      <c r="P115" t="str">
        <f t="shared" si="3"/>
        <v>V0</v>
      </c>
      <c r="AB115">
        <f>IF(A115&lt;&gt;"",CA!D127,"")</f>
        <v>4002676</v>
      </c>
      <c r="AC115">
        <f>IF(A115&lt;&gt;"",CA!O127,"")</f>
        <v>5</v>
      </c>
      <c r="AD115" t="str">
        <f>IF(A115&lt;&gt;"",CA!P127,"")</f>
        <v>PC</v>
      </c>
      <c r="AE115">
        <f>IF(A115&lt;&gt;"",CA!K127,"")</f>
        <v>1900</v>
      </c>
      <c r="BA115">
        <f>IF(A115&lt;&gt;"",CA!E127,"")</f>
        <v>1032299</v>
      </c>
      <c r="BB115" t="str">
        <f>IF(A115&lt;&gt;"",CA!F127,"")</f>
        <v>PU</v>
      </c>
      <c r="CK115">
        <f>IF(A115&lt;&gt;"",CA!H127,"")</f>
        <v>1920</v>
      </c>
      <c r="CL115" t="str">
        <f>IF(A115&lt;&gt;"",CA!I127,"")</f>
        <v>F4</v>
      </c>
      <c r="CM115">
        <f>IF(A115&lt;&gt;"",CA!L127,"")</f>
        <v>1</v>
      </c>
      <c r="CN115">
        <f>IF(A115&lt;&gt;"",CA!G127,"")</f>
        <v>4</v>
      </c>
      <c r="CO115" t="str">
        <f>IF(A115&lt;&gt;"",CA!J127,"")</f>
        <v>FR</v>
      </c>
    </row>
    <row r="116" spans="1:93" x14ac:dyDescent="0.25">
      <c r="A116" s="4" t="str">
        <f>IF(CA!A128&lt;&gt;0,CA!A128,"")</f>
        <v>1</v>
      </c>
      <c r="B116" s="6">
        <f>IF(A116&lt;&gt;"",CA!$B$7,"")</f>
        <v>43100</v>
      </c>
      <c r="C116" s="6">
        <f>IF(A116&lt;&gt;"",CA!$B$6,"")</f>
        <v>43100</v>
      </c>
      <c r="D116" s="7">
        <f t="shared" si="2"/>
        <v>12</v>
      </c>
      <c r="F116" s="4" t="str">
        <f>IF(A116&lt;&gt;"",CA!$B$3,"")</f>
        <v>Provision fournisseur/Achat</v>
      </c>
      <c r="G116" s="6" t="str">
        <f>IF(A116&lt;&gt;"",CA!$B$9,"")</f>
        <v>PA_Prov annulation auto</v>
      </c>
      <c r="H116" s="4" t="str">
        <f>IFERROR(VLOOKUP(G116,DONNEES!$C$2:$D$4,2,FALSE),"")</f>
        <v>PA</v>
      </c>
      <c r="I116" s="6" t="str">
        <f>IF(A116&lt;&gt;"",CA!$B$5,"")</f>
        <v>1000_26310</v>
      </c>
      <c r="J116" s="4">
        <f>IFERROR(VLOOKUP(I116,DONNEES!$A$2:$B$4,2,FALSE),"")</f>
        <v>1000</v>
      </c>
      <c r="K116" s="33" t="str">
        <f>IF(A116&lt;&gt;"",CA!$B$8,"")</f>
        <v>EUR</v>
      </c>
      <c r="L116" t="str">
        <f>IF(CA!C128&lt;&gt;"",CA!C128,"")</f>
        <v>40</v>
      </c>
      <c r="M116">
        <f>IF(A116&lt;&gt;"",CA!$B$10,"")</f>
        <v>7071120</v>
      </c>
      <c r="O116">
        <f>IF(A116&lt;&gt;"",ABS(CA!M128+CA!N128),"")</f>
        <v>0</v>
      </c>
      <c r="P116" t="str">
        <f t="shared" si="3"/>
        <v>V0</v>
      </c>
      <c r="AB116">
        <f>IF(A116&lt;&gt;"",CA!D128,"")</f>
        <v>4002676</v>
      </c>
      <c r="AC116">
        <f>IF(A116&lt;&gt;"",CA!O128,"")</f>
        <v>5</v>
      </c>
      <c r="AD116" t="str">
        <f>IF(A116&lt;&gt;"",CA!P128,"")</f>
        <v>PC</v>
      </c>
      <c r="AE116">
        <f>IF(A116&lt;&gt;"",CA!K128,"")</f>
        <v>1900</v>
      </c>
      <c r="BA116">
        <f>IF(A116&lt;&gt;"",CA!E128,"")</f>
        <v>1032299</v>
      </c>
      <c r="BB116" t="str">
        <f>IF(A116&lt;&gt;"",CA!F128,"")</f>
        <v>PU</v>
      </c>
      <c r="CK116">
        <f>IF(A116&lt;&gt;"",CA!H128,"")</f>
        <v>1920</v>
      </c>
      <c r="CL116" t="str">
        <f>IF(A116&lt;&gt;"",CA!I128,"")</f>
        <v>F4</v>
      </c>
      <c r="CM116">
        <f>IF(A116&lt;&gt;"",CA!L128,"")</f>
        <v>1</v>
      </c>
      <c r="CN116">
        <f>IF(A116&lt;&gt;"",CA!G128,"")</f>
        <v>4</v>
      </c>
      <c r="CO116" t="str">
        <f>IF(A116&lt;&gt;"",CA!J128,"")</f>
        <v>FR</v>
      </c>
    </row>
    <row r="117" spans="1:93" x14ac:dyDescent="0.25">
      <c r="A117" s="4" t="str">
        <f>IF(CA!A129&lt;&gt;0,CA!A129,"")</f>
        <v>1</v>
      </c>
      <c r="B117" s="6">
        <f>IF(A117&lt;&gt;"",CA!$B$7,"")</f>
        <v>43100</v>
      </c>
      <c r="C117" s="6">
        <f>IF(A117&lt;&gt;"",CA!$B$6,"")</f>
        <v>43100</v>
      </c>
      <c r="D117" s="7">
        <f t="shared" si="2"/>
        <v>12</v>
      </c>
      <c r="F117" s="4" t="str">
        <f>IF(A117&lt;&gt;"",CA!$B$3,"")</f>
        <v>Provision fournisseur/Achat</v>
      </c>
      <c r="G117" s="6" t="str">
        <f>IF(A117&lt;&gt;"",CA!$B$9,"")</f>
        <v>PA_Prov annulation auto</v>
      </c>
      <c r="H117" s="4" t="str">
        <f>IFERROR(VLOOKUP(G117,DONNEES!$C$2:$D$4,2,FALSE),"")</f>
        <v>PA</v>
      </c>
      <c r="I117" s="6" t="str">
        <f>IF(A117&lt;&gt;"",CA!$B$5,"")</f>
        <v>1000_26310</v>
      </c>
      <c r="J117" s="4">
        <f>IFERROR(VLOOKUP(I117,DONNEES!$A$2:$B$4,2,FALSE),"")</f>
        <v>1000</v>
      </c>
      <c r="K117" s="33" t="str">
        <f>IF(A117&lt;&gt;"",CA!$B$8,"")</f>
        <v>EUR</v>
      </c>
      <c r="L117" t="str">
        <f>IF(CA!C129&lt;&gt;"",CA!C129,"")</f>
        <v>40</v>
      </c>
      <c r="M117">
        <f>IF(A117&lt;&gt;"",CA!$B$10,"")</f>
        <v>7071120</v>
      </c>
      <c r="O117">
        <f>IF(A117&lt;&gt;"",ABS(CA!M129+CA!N129),"")</f>
        <v>0</v>
      </c>
      <c r="P117" t="str">
        <f t="shared" si="3"/>
        <v>V0</v>
      </c>
      <c r="AB117">
        <f>IF(A117&lt;&gt;"",CA!D129,"")</f>
        <v>4002676</v>
      </c>
      <c r="AC117">
        <f>IF(A117&lt;&gt;"",CA!O129,"")</f>
        <v>5</v>
      </c>
      <c r="AD117" t="str">
        <f>IF(A117&lt;&gt;"",CA!P129,"")</f>
        <v>PC</v>
      </c>
      <c r="AE117">
        <f>IF(A117&lt;&gt;"",CA!K129,"")</f>
        <v>1900</v>
      </c>
      <c r="BA117">
        <f>IF(A117&lt;&gt;"",CA!E129,"")</f>
        <v>1032299</v>
      </c>
      <c r="BB117" t="str">
        <f>IF(A117&lt;&gt;"",CA!F129,"")</f>
        <v>PU</v>
      </c>
      <c r="CK117">
        <f>IF(A117&lt;&gt;"",CA!H129,"")</f>
        <v>1920</v>
      </c>
      <c r="CL117" t="str">
        <f>IF(A117&lt;&gt;"",CA!I129,"")</f>
        <v>F4</v>
      </c>
      <c r="CM117">
        <f>IF(A117&lt;&gt;"",CA!L129,"")</f>
        <v>1</v>
      </c>
      <c r="CN117">
        <f>IF(A117&lt;&gt;"",CA!G129,"")</f>
        <v>4</v>
      </c>
      <c r="CO117" t="str">
        <f>IF(A117&lt;&gt;"",CA!J129,"")</f>
        <v>FR</v>
      </c>
    </row>
    <row r="118" spans="1:93" x14ac:dyDescent="0.25">
      <c r="A118" s="4" t="str">
        <f>IF(CA!A130&lt;&gt;0,CA!A130,"")</f>
        <v>1</v>
      </c>
      <c r="B118" s="6">
        <f>IF(A118&lt;&gt;"",CA!$B$7,"")</f>
        <v>43100</v>
      </c>
      <c r="C118" s="6">
        <f>IF(A118&lt;&gt;"",CA!$B$6,"")</f>
        <v>43100</v>
      </c>
      <c r="D118" s="7">
        <f t="shared" si="2"/>
        <v>12</v>
      </c>
      <c r="F118" s="4" t="str">
        <f>IF(A118&lt;&gt;"",CA!$B$3,"")</f>
        <v>Provision fournisseur/Achat</v>
      </c>
      <c r="G118" s="6" t="str">
        <f>IF(A118&lt;&gt;"",CA!$B$9,"")</f>
        <v>PA_Prov annulation auto</v>
      </c>
      <c r="H118" s="4" t="str">
        <f>IFERROR(VLOOKUP(G118,DONNEES!$C$2:$D$4,2,FALSE),"")</f>
        <v>PA</v>
      </c>
      <c r="I118" s="6" t="str">
        <f>IF(A118&lt;&gt;"",CA!$B$5,"")</f>
        <v>1000_26310</v>
      </c>
      <c r="J118" s="4">
        <f>IFERROR(VLOOKUP(I118,DONNEES!$A$2:$B$4,2,FALSE),"")</f>
        <v>1000</v>
      </c>
      <c r="K118" s="33" t="str">
        <f>IF(A118&lt;&gt;"",CA!$B$8,"")</f>
        <v>EUR</v>
      </c>
      <c r="L118" t="str">
        <f>IF(CA!C130&lt;&gt;"",CA!C130,"")</f>
        <v>40</v>
      </c>
      <c r="M118">
        <f>IF(A118&lt;&gt;"",CA!$B$10,"")</f>
        <v>7071120</v>
      </c>
      <c r="O118">
        <f>IF(A118&lt;&gt;"",ABS(CA!M130+CA!N130),"")</f>
        <v>0</v>
      </c>
      <c r="P118" t="str">
        <f t="shared" si="3"/>
        <v>V0</v>
      </c>
      <c r="AB118">
        <f>IF(A118&lt;&gt;"",CA!D130,"")</f>
        <v>4002676</v>
      </c>
      <c r="AC118">
        <f>IF(A118&lt;&gt;"",CA!O130,"")</f>
        <v>10</v>
      </c>
      <c r="AD118" t="str">
        <f>IF(A118&lt;&gt;"",CA!P130,"")</f>
        <v>PC</v>
      </c>
      <c r="AE118">
        <f>IF(A118&lt;&gt;"",CA!K130,"")</f>
        <v>1900</v>
      </c>
      <c r="BA118">
        <f>IF(A118&lt;&gt;"",CA!E130,"")</f>
        <v>1053311</v>
      </c>
      <c r="BB118" t="str">
        <f>IF(A118&lt;&gt;"",CA!F130,"")</f>
        <v>PU</v>
      </c>
      <c r="CK118">
        <f>IF(A118&lt;&gt;"",CA!H130,"")</f>
        <v>1920</v>
      </c>
      <c r="CL118" t="str">
        <f>IF(A118&lt;&gt;"",CA!I130,"")</f>
        <v>F4</v>
      </c>
      <c r="CM118">
        <f>IF(A118&lt;&gt;"",CA!L130,"")</f>
        <v>1</v>
      </c>
      <c r="CN118">
        <f>IF(A118&lt;&gt;"",CA!G130,"")</f>
        <v>49</v>
      </c>
      <c r="CO118" t="str">
        <f>IF(A118&lt;&gt;"",CA!J130,"")</f>
        <v>FR</v>
      </c>
    </row>
    <row r="119" spans="1:93" x14ac:dyDescent="0.25">
      <c r="A119" s="4" t="str">
        <f>IF(CA!A131&lt;&gt;0,CA!A131,"")</f>
        <v>1</v>
      </c>
      <c r="B119" s="6">
        <f>IF(A119&lt;&gt;"",CA!$B$7,"")</f>
        <v>43100</v>
      </c>
      <c r="C119" s="6">
        <f>IF(A119&lt;&gt;"",CA!$B$6,"")</f>
        <v>43100</v>
      </c>
      <c r="D119" s="7">
        <f t="shared" si="2"/>
        <v>12</v>
      </c>
      <c r="F119" s="4" t="str">
        <f>IF(A119&lt;&gt;"",CA!$B$3,"")</f>
        <v>Provision fournisseur/Achat</v>
      </c>
      <c r="G119" s="6" t="str">
        <f>IF(A119&lt;&gt;"",CA!$B$9,"")</f>
        <v>PA_Prov annulation auto</v>
      </c>
      <c r="H119" s="4" t="str">
        <f>IFERROR(VLOOKUP(G119,DONNEES!$C$2:$D$4,2,FALSE),"")</f>
        <v>PA</v>
      </c>
      <c r="I119" s="6" t="str">
        <f>IF(A119&lt;&gt;"",CA!$B$5,"")</f>
        <v>1000_26310</v>
      </c>
      <c r="J119" s="4">
        <f>IFERROR(VLOOKUP(I119,DONNEES!$A$2:$B$4,2,FALSE),"")</f>
        <v>1000</v>
      </c>
      <c r="K119" s="33" t="str">
        <f>IF(A119&lt;&gt;"",CA!$B$8,"")</f>
        <v>EUR</v>
      </c>
      <c r="L119" t="str">
        <f>IF(CA!C131&lt;&gt;"",CA!C131,"")</f>
        <v>40</v>
      </c>
      <c r="M119">
        <f>IF(A119&lt;&gt;"",CA!$B$10,"")</f>
        <v>7071120</v>
      </c>
      <c r="O119">
        <f>IF(A119&lt;&gt;"",ABS(CA!M131+CA!N131),"")</f>
        <v>0</v>
      </c>
      <c r="P119" t="str">
        <f t="shared" si="3"/>
        <v>V0</v>
      </c>
      <c r="AB119">
        <f>IF(A119&lt;&gt;"",CA!D131,"")</f>
        <v>4002676</v>
      </c>
      <c r="AC119">
        <f>IF(A119&lt;&gt;"",CA!O131,"")</f>
        <v>10</v>
      </c>
      <c r="AD119" t="str">
        <f>IF(A119&lt;&gt;"",CA!P131,"")</f>
        <v>PC</v>
      </c>
      <c r="AE119">
        <f>IF(A119&lt;&gt;"",CA!K131,"")</f>
        <v>1900</v>
      </c>
      <c r="BA119">
        <f>IF(A119&lt;&gt;"",CA!E131,"")</f>
        <v>1055351</v>
      </c>
      <c r="BB119" t="str">
        <f>IF(A119&lt;&gt;"",CA!F131,"")</f>
        <v>PR</v>
      </c>
      <c r="CK119">
        <f>IF(A119&lt;&gt;"",CA!H131,"")</f>
        <v>1920</v>
      </c>
      <c r="CL119" t="str">
        <f>IF(A119&lt;&gt;"",CA!I131,"")</f>
        <v>F4</v>
      </c>
      <c r="CM119">
        <f>IF(A119&lt;&gt;"",CA!L131,"")</f>
        <v>1</v>
      </c>
      <c r="CN119">
        <f>IF(A119&lt;&gt;"",CA!G131,"")</f>
        <v>10</v>
      </c>
      <c r="CO119" t="str">
        <f>IF(A119&lt;&gt;"",CA!J131,"")</f>
        <v>FR</v>
      </c>
    </row>
    <row r="120" spans="1:93" x14ac:dyDescent="0.25">
      <c r="A120" s="4" t="str">
        <f>IF(CA!A132&lt;&gt;0,CA!A132,"")</f>
        <v>1</v>
      </c>
      <c r="B120" s="6">
        <f>IF(A120&lt;&gt;"",CA!$B$7,"")</f>
        <v>43100</v>
      </c>
      <c r="C120" s="6">
        <f>IF(A120&lt;&gt;"",CA!$B$6,"")</f>
        <v>43100</v>
      </c>
      <c r="D120" s="7">
        <f t="shared" si="2"/>
        <v>12</v>
      </c>
      <c r="F120" s="4" t="str">
        <f>IF(A120&lt;&gt;"",CA!$B$3,"")</f>
        <v>Provision fournisseur/Achat</v>
      </c>
      <c r="G120" s="6" t="str">
        <f>IF(A120&lt;&gt;"",CA!$B$9,"")</f>
        <v>PA_Prov annulation auto</v>
      </c>
      <c r="H120" s="4" t="str">
        <f>IFERROR(VLOOKUP(G120,DONNEES!$C$2:$D$4,2,FALSE),"")</f>
        <v>PA</v>
      </c>
      <c r="I120" s="6" t="str">
        <f>IF(A120&lt;&gt;"",CA!$B$5,"")</f>
        <v>1000_26310</v>
      </c>
      <c r="J120" s="4">
        <f>IFERROR(VLOOKUP(I120,DONNEES!$A$2:$B$4,2,FALSE),"")</f>
        <v>1000</v>
      </c>
      <c r="K120" s="33" t="str">
        <f>IF(A120&lt;&gt;"",CA!$B$8,"")</f>
        <v>EUR</v>
      </c>
      <c r="L120" t="str">
        <f>IF(CA!C132&lt;&gt;"",CA!C132,"")</f>
        <v>40</v>
      </c>
      <c r="M120">
        <f>IF(A120&lt;&gt;"",CA!$B$10,"")</f>
        <v>7071120</v>
      </c>
      <c r="O120">
        <f>IF(A120&lt;&gt;"",ABS(CA!M132+CA!N132),"")</f>
        <v>0</v>
      </c>
      <c r="P120" t="str">
        <f t="shared" si="3"/>
        <v>V0</v>
      </c>
      <c r="AB120">
        <f>IF(A120&lt;&gt;"",CA!D132,"")</f>
        <v>4002676</v>
      </c>
      <c r="AC120">
        <f>IF(A120&lt;&gt;"",CA!O132,"")</f>
        <v>15</v>
      </c>
      <c r="AD120" t="str">
        <f>IF(A120&lt;&gt;"",CA!P132,"")</f>
        <v>PC</v>
      </c>
      <c r="AE120">
        <f>IF(A120&lt;&gt;"",CA!K132,"")</f>
        <v>1900</v>
      </c>
      <c r="BA120">
        <f>IF(A120&lt;&gt;"",CA!E132,"")</f>
        <v>1184583</v>
      </c>
      <c r="BB120" t="str">
        <f>IF(A120&lt;&gt;"",CA!F132,"")</f>
        <v>PU</v>
      </c>
      <c r="CK120">
        <f>IF(A120&lt;&gt;"",CA!H132,"")</f>
        <v>1920</v>
      </c>
      <c r="CL120" t="str">
        <f>IF(A120&lt;&gt;"",CA!I132,"")</f>
        <v>F4</v>
      </c>
      <c r="CM120">
        <f>IF(A120&lt;&gt;"",CA!L132,"")</f>
        <v>1</v>
      </c>
      <c r="CN120">
        <f>IF(A120&lt;&gt;"",CA!G132,"")</f>
        <v>4</v>
      </c>
      <c r="CO120" t="str">
        <f>IF(A120&lt;&gt;"",CA!J132,"")</f>
        <v>FR</v>
      </c>
    </row>
    <row r="121" spans="1:93" x14ac:dyDescent="0.25">
      <c r="A121" s="4" t="str">
        <f>IF(CA!A133&lt;&gt;0,CA!A133,"")</f>
        <v>1</v>
      </c>
      <c r="B121" s="6">
        <f>IF(A121&lt;&gt;"",CA!$B$7,"")</f>
        <v>43100</v>
      </c>
      <c r="C121" s="6">
        <f>IF(A121&lt;&gt;"",CA!$B$6,"")</f>
        <v>43100</v>
      </c>
      <c r="D121" s="7">
        <f t="shared" si="2"/>
        <v>12</v>
      </c>
      <c r="F121" s="4" t="str">
        <f>IF(A121&lt;&gt;"",CA!$B$3,"")</f>
        <v>Provision fournisseur/Achat</v>
      </c>
      <c r="G121" s="6" t="str">
        <f>IF(A121&lt;&gt;"",CA!$B$9,"")</f>
        <v>PA_Prov annulation auto</v>
      </c>
      <c r="H121" s="4" t="str">
        <f>IFERROR(VLOOKUP(G121,DONNEES!$C$2:$D$4,2,FALSE),"")</f>
        <v>PA</v>
      </c>
      <c r="I121" s="6" t="str">
        <f>IF(A121&lt;&gt;"",CA!$B$5,"")</f>
        <v>1000_26310</v>
      </c>
      <c r="J121" s="4">
        <f>IFERROR(VLOOKUP(I121,DONNEES!$A$2:$B$4,2,FALSE),"")</f>
        <v>1000</v>
      </c>
      <c r="K121" s="33" t="str">
        <f>IF(A121&lt;&gt;"",CA!$B$8,"")</f>
        <v>EUR</v>
      </c>
      <c r="L121" t="str">
        <f>IF(CA!C133&lt;&gt;"",CA!C133,"")</f>
        <v>40</v>
      </c>
      <c r="M121">
        <f>IF(A121&lt;&gt;"",CA!$B$10,"")</f>
        <v>7071120</v>
      </c>
      <c r="O121">
        <f>IF(A121&lt;&gt;"",ABS(CA!M133+CA!N133),"")</f>
        <v>0</v>
      </c>
      <c r="P121" t="str">
        <f t="shared" si="3"/>
        <v>V0</v>
      </c>
      <c r="AB121">
        <f>IF(A121&lt;&gt;"",CA!D133,"")</f>
        <v>4002676</v>
      </c>
      <c r="AC121">
        <f>IF(A121&lt;&gt;"",CA!O133,"")</f>
        <v>15</v>
      </c>
      <c r="AD121" t="str">
        <f>IF(A121&lt;&gt;"",CA!P133,"")</f>
        <v>PC</v>
      </c>
      <c r="AE121">
        <f>IF(A121&lt;&gt;"",CA!K133,"")</f>
        <v>1900</v>
      </c>
      <c r="BA121">
        <f>IF(A121&lt;&gt;"",CA!E133,"")</f>
        <v>1223079</v>
      </c>
      <c r="BB121" t="str">
        <f>IF(A121&lt;&gt;"",CA!F133,"")</f>
        <v>PU</v>
      </c>
      <c r="CK121">
        <f>IF(A121&lt;&gt;"",CA!H133,"")</f>
        <v>1920</v>
      </c>
      <c r="CL121" t="str">
        <f>IF(A121&lt;&gt;"",CA!I133,"")</f>
        <v>F4</v>
      </c>
      <c r="CM121">
        <f>IF(A121&lt;&gt;"",CA!L133,"")</f>
        <v>1</v>
      </c>
      <c r="CN121">
        <f>IF(A121&lt;&gt;"",CA!G133,"")</f>
        <v>6</v>
      </c>
      <c r="CO121" t="str">
        <f>IF(A121&lt;&gt;"",CA!J133,"")</f>
        <v>FR</v>
      </c>
    </row>
    <row r="122" spans="1:93" x14ac:dyDescent="0.25">
      <c r="A122" s="4" t="str">
        <f>IF(CA!A134&lt;&gt;0,CA!A134,"")</f>
        <v>1</v>
      </c>
      <c r="B122" s="6">
        <f>IF(A122&lt;&gt;"",CA!$B$7,"")</f>
        <v>43100</v>
      </c>
      <c r="C122" s="6">
        <f>IF(A122&lt;&gt;"",CA!$B$6,"")</f>
        <v>43100</v>
      </c>
      <c r="D122" s="7">
        <f t="shared" si="2"/>
        <v>12</v>
      </c>
      <c r="F122" s="4" t="str">
        <f>IF(A122&lt;&gt;"",CA!$B$3,"")</f>
        <v>Provision fournisseur/Achat</v>
      </c>
      <c r="G122" s="6" t="str">
        <f>IF(A122&lt;&gt;"",CA!$B$9,"")</f>
        <v>PA_Prov annulation auto</v>
      </c>
      <c r="H122" s="4" t="str">
        <f>IFERROR(VLOOKUP(G122,DONNEES!$C$2:$D$4,2,FALSE),"")</f>
        <v>PA</v>
      </c>
      <c r="I122" s="6" t="str">
        <f>IF(A122&lt;&gt;"",CA!$B$5,"")</f>
        <v>1000_26310</v>
      </c>
      <c r="J122" s="4">
        <f>IFERROR(VLOOKUP(I122,DONNEES!$A$2:$B$4,2,FALSE),"")</f>
        <v>1000</v>
      </c>
      <c r="K122" s="33" t="str">
        <f>IF(A122&lt;&gt;"",CA!$B$8,"")</f>
        <v>EUR</v>
      </c>
      <c r="L122" t="str">
        <f>IF(CA!C134&lt;&gt;"",CA!C134,"")</f>
        <v>40</v>
      </c>
      <c r="M122">
        <f>IF(A122&lt;&gt;"",CA!$B$10,"")</f>
        <v>7071120</v>
      </c>
      <c r="O122">
        <f>IF(A122&lt;&gt;"",ABS(CA!M134+CA!N134),"")</f>
        <v>0</v>
      </c>
      <c r="P122" t="str">
        <f t="shared" si="3"/>
        <v>V0</v>
      </c>
      <c r="AB122">
        <f>IF(A122&lt;&gt;"",CA!D134,"")</f>
        <v>4002677</v>
      </c>
      <c r="AC122">
        <f>IF(A122&lt;&gt;"",CA!O134,"")</f>
        <v>5</v>
      </c>
      <c r="AD122" t="str">
        <f>IF(A122&lt;&gt;"",CA!P134,"")</f>
        <v>PC</v>
      </c>
      <c r="AE122">
        <f>IF(A122&lt;&gt;"",CA!K134,"")</f>
        <v>1900</v>
      </c>
      <c r="BA122">
        <f>IF(A122&lt;&gt;"",CA!E134,"")</f>
        <v>1026889</v>
      </c>
      <c r="BB122" t="str">
        <f>IF(A122&lt;&gt;"",CA!F134,"")</f>
        <v>PU</v>
      </c>
      <c r="CK122">
        <f>IF(A122&lt;&gt;"",CA!H134,"")</f>
        <v>1920</v>
      </c>
      <c r="CL122" t="str">
        <f>IF(A122&lt;&gt;"",CA!I134,"")</f>
        <v>F4</v>
      </c>
      <c r="CM122">
        <f>IF(A122&lt;&gt;"",CA!L134,"")</f>
        <v>1</v>
      </c>
      <c r="CN122">
        <f>IF(A122&lt;&gt;"",CA!G134,"")</f>
        <v>6</v>
      </c>
      <c r="CO122" t="str">
        <f>IF(A122&lt;&gt;"",CA!J134,"")</f>
        <v>FR</v>
      </c>
    </row>
    <row r="123" spans="1:93" x14ac:dyDescent="0.25">
      <c r="A123" s="4" t="str">
        <f>IF(CA!A135&lt;&gt;0,CA!A135,"")</f>
        <v>1</v>
      </c>
      <c r="B123" s="6">
        <f>IF(A123&lt;&gt;"",CA!$B$7,"")</f>
        <v>43100</v>
      </c>
      <c r="C123" s="6">
        <f>IF(A123&lt;&gt;"",CA!$B$6,"")</f>
        <v>43100</v>
      </c>
      <c r="D123" s="7">
        <f t="shared" si="2"/>
        <v>12</v>
      </c>
      <c r="F123" s="4" t="str">
        <f>IF(A123&lt;&gt;"",CA!$B$3,"")</f>
        <v>Provision fournisseur/Achat</v>
      </c>
      <c r="G123" s="6" t="str">
        <f>IF(A123&lt;&gt;"",CA!$B$9,"")</f>
        <v>PA_Prov annulation auto</v>
      </c>
      <c r="H123" s="4" t="str">
        <f>IFERROR(VLOOKUP(G123,DONNEES!$C$2:$D$4,2,FALSE),"")</f>
        <v>PA</v>
      </c>
      <c r="I123" s="6" t="str">
        <f>IF(A123&lt;&gt;"",CA!$B$5,"")</f>
        <v>1000_26310</v>
      </c>
      <c r="J123" s="4">
        <f>IFERROR(VLOOKUP(I123,DONNEES!$A$2:$B$4,2,FALSE),"")</f>
        <v>1000</v>
      </c>
      <c r="K123" s="33" t="str">
        <f>IF(A123&lt;&gt;"",CA!$B$8,"")</f>
        <v>EUR</v>
      </c>
      <c r="L123" t="str">
        <f>IF(CA!C135&lt;&gt;"",CA!C135,"")</f>
        <v>40</v>
      </c>
      <c r="M123">
        <f>IF(A123&lt;&gt;"",CA!$B$10,"")</f>
        <v>7071120</v>
      </c>
      <c r="O123">
        <f>IF(A123&lt;&gt;"",ABS(CA!M135+CA!N135),"")</f>
        <v>0</v>
      </c>
      <c r="P123" t="str">
        <f t="shared" si="3"/>
        <v>V0</v>
      </c>
      <c r="AB123">
        <f>IF(A123&lt;&gt;"",CA!D135,"")</f>
        <v>4002677</v>
      </c>
      <c r="AC123">
        <f>IF(A123&lt;&gt;"",CA!O135,"")</f>
        <v>25</v>
      </c>
      <c r="AD123" t="str">
        <f>IF(A123&lt;&gt;"",CA!P135,"")</f>
        <v>PC</v>
      </c>
      <c r="AE123">
        <f>IF(A123&lt;&gt;"",CA!K135,"")</f>
        <v>1900</v>
      </c>
      <c r="BA123">
        <f>IF(A123&lt;&gt;"",CA!E135,"")</f>
        <v>1028590</v>
      </c>
      <c r="BB123" t="str">
        <f>IF(A123&lt;&gt;"",CA!F135,"")</f>
        <v>PU</v>
      </c>
      <c r="CK123">
        <f>IF(A123&lt;&gt;"",CA!H135,"")</f>
        <v>1920</v>
      </c>
      <c r="CL123" t="str">
        <f>IF(A123&lt;&gt;"",CA!I135,"")</f>
        <v>F4</v>
      </c>
      <c r="CM123">
        <f>IF(A123&lt;&gt;"",CA!L135,"")</f>
        <v>1</v>
      </c>
      <c r="CN123">
        <f>IF(A123&lt;&gt;"",CA!G135,"")</f>
        <v>4</v>
      </c>
      <c r="CO123" t="str">
        <f>IF(A123&lt;&gt;"",CA!J135,"")</f>
        <v>FR</v>
      </c>
    </row>
    <row r="124" spans="1:93" x14ac:dyDescent="0.25">
      <c r="A124" s="4" t="str">
        <f>IF(CA!A136&lt;&gt;0,CA!A136,"")</f>
        <v>1</v>
      </c>
      <c r="B124" s="6">
        <f>IF(A124&lt;&gt;"",CA!$B$7,"")</f>
        <v>43100</v>
      </c>
      <c r="C124" s="6">
        <f>IF(A124&lt;&gt;"",CA!$B$6,"")</f>
        <v>43100</v>
      </c>
      <c r="D124" s="7">
        <f t="shared" si="2"/>
        <v>12</v>
      </c>
      <c r="F124" s="4" t="str">
        <f>IF(A124&lt;&gt;"",CA!$B$3,"")</f>
        <v>Provision fournisseur/Achat</v>
      </c>
      <c r="G124" s="6" t="str">
        <f>IF(A124&lt;&gt;"",CA!$B$9,"")</f>
        <v>PA_Prov annulation auto</v>
      </c>
      <c r="H124" s="4" t="str">
        <f>IFERROR(VLOOKUP(G124,DONNEES!$C$2:$D$4,2,FALSE),"")</f>
        <v>PA</v>
      </c>
      <c r="I124" s="6" t="str">
        <f>IF(A124&lt;&gt;"",CA!$B$5,"")</f>
        <v>1000_26310</v>
      </c>
      <c r="J124" s="4">
        <f>IFERROR(VLOOKUP(I124,DONNEES!$A$2:$B$4,2,FALSE),"")</f>
        <v>1000</v>
      </c>
      <c r="K124" s="33" t="str">
        <f>IF(A124&lt;&gt;"",CA!$B$8,"")</f>
        <v>EUR</v>
      </c>
      <c r="L124" t="str">
        <f>IF(CA!C136&lt;&gt;"",CA!C136,"")</f>
        <v>40</v>
      </c>
      <c r="M124">
        <f>IF(A124&lt;&gt;"",CA!$B$10,"")</f>
        <v>7071120</v>
      </c>
      <c r="O124">
        <f>IF(A124&lt;&gt;"",ABS(CA!M136+CA!N136),"")</f>
        <v>0</v>
      </c>
      <c r="P124" t="str">
        <f t="shared" si="3"/>
        <v>V0</v>
      </c>
      <c r="AB124">
        <f>IF(A124&lt;&gt;"",CA!D136,"")</f>
        <v>4002677</v>
      </c>
      <c r="AC124">
        <f>IF(A124&lt;&gt;"",CA!O136,"")</f>
        <v>10</v>
      </c>
      <c r="AD124" t="str">
        <f>IF(A124&lt;&gt;"",CA!P136,"")</f>
        <v>PC</v>
      </c>
      <c r="AE124">
        <f>IF(A124&lt;&gt;"",CA!K136,"")</f>
        <v>1900</v>
      </c>
      <c r="BA124">
        <f>IF(A124&lt;&gt;"",CA!E136,"")</f>
        <v>1028590</v>
      </c>
      <c r="BB124" t="str">
        <f>IF(A124&lt;&gt;"",CA!F136,"")</f>
        <v>PU</v>
      </c>
      <c r="CK124">
        <f>IF(A124&lt;&gt;"",CA!H136,"")</f>
        <v>1920</v>
      </c>
      <c r="CL124" t="str">
        <f>IF(A124&lt;&gt;"",CA!I136,"")</f>
        <v>F4</v>
      </c>
      <c r="CM124">
        <f>IF(A124&lt;&gt;"",CA!L136,"")</f>
        <v>1</v>
      </c>
      <c r="CN124">
        <f>IF(A124&lt;&gt;"",CA!G136,"")</f>
        <v>4</v>
      </c>
      <c r="CO124" t="str">
        <f>IF(A124&lt;&gt;"",CA!J136,"")</f>
        <v>FR</v>
      </c>
    </row>
    <row r="125" spans="1:93" x14ac:dyDescent="0.25">
      <c r="A125" s="4" t="str">
        <f>IF(CA!A137&lt;&gt;0,CA!A137,"")</f>
        <v>1</v>
      </c>
      <c r="B125" s="6">
        <f>IF(A125&lt;&gt;"",CA!$B$7,"")</f>
        <v>43100</v>
      </c>
      <c r="C125" s="6">
        <f>IF(A125&lt;&gt;"",CA!$B$6,"")</f>
        <v>43100</v>
      </c>
      <c r="D125" s="7">
        <f t="shared" si="2"/>
        <v>12</v>
      </c>
      <c r="F125" s="4" t="str">
        <f>IF(A125&lt;&gt;"",CA!$B$3,"")</f>
        <v>Provision fournisseur/Achat</v>
      </c>
      <c r="G125" s="6" t="str">
        <f>IF(A125&lt;&gt;"",CA!$B$9,"")</f>
        <v>PA_Prov annulation auto</v>
      </c>
      <c r="H125" s="4" t="str">
        <f>IFERROR(VLOOKUP(G125,DONNEES!$C$2:$D$4,2,FALSE),"")</f>
        <v>PA</v>
      </c>
      <c r="I125" s="6" t="str">
        <f>IF(A125&lt;&gt;"",CA!$B$5,"")</f>
        <v>1000_26310</v>
      </c>
      <c r="J125" s="4">
        <f>IFERROR(VLOOKUP(I125,DONNEES!$A$2:$B$4,2,FALSE),"")</f>
        <v>1000</v>
      </c>
      <c r="K125" s="33" t="str">
        <f>IF(A125&lt;&gt;"",CA!$B$8,"")</f>
        <v>EUR</v>
      </c>
      <c r="L125" t="str">
        <f>IF(CA!C137&lt;&gt;"",CA!C137,"")</f>
        <v>40</v>
      </c>
      <c r="M125">
        <f>IF(A125&lt;&gt;"",CA!$B$10,"")</f>
        <v>7071120</v>
      </c>
      <c r="O125">
        <f>IF(A125&lt;&gt;"",ABS(CA!M137+CA!N137),"")</f>
        <v>0</v>
      </c>
      <c r="P125" t="str">
        <f t="shared" si="3"/>
        <v>V0</v>
      </c>
      <c r="AB125">
        <f>IF(A125&lt;&gt;"",CA!D137,"")</f>
        <v>4002677</v>
      </c>
      <c r="AC125">
        <f>IF(A125&lt;&gt;"",CA!O137,"")</f>
        <v>5</v>
      </c>
      <c r="AD125" t="str">
        <f>IF(A125&lt;&gt;"",CA!P137,"")</f>
        <v>PC</v>
      </c>
      <c r="AE125">
        <f>IF(A125&lt;&gt;"",CA!K137,"")</f>
        <v>1900</v>
      </c>
      <c r="BA125">
        <f>IF(A125&lt;&gt;"",CA!E137,"")</f>
        <v>1031711</v>
      </c>
      <c r="BB125" t="str">
        <f>IF(A125&lt;&gt;"",CA!F137,"")</f>
        <v>PU</v>
      </c>
      <c r="CK125">
        <f>IF(A125&lt;&gt;"",CA!H137,"")</f>
        <v>1920</v>
      </c>
      <c r="CL125" t="str">
        <f>IF(A125&lt;&gt;"",CA!I137,"")</f>
        <v>F4</v>
      </c>
      <c r="CM125">
        <f>IF(A125&lt;&gt;"",CA!L137,"")</f>
        <v>1</v>
      </c>
      <c r="CN125">
        <f>IF(A125&lt;&gt;"",CA!G137,"")</f>
        <v>4</v>
      </c>
      <c r="CO125" t="str">
        <f>IF(A125&lt;&gt;"",CA!J137,"")</f>
        <v>FR</v>
      </c>
    </row>
    <row r="126" spans="1:93" x14ac:dyDescent="0.25">
      <c r="A126" s="4" t="str">
        <f>IF(CA!A138&lt;&gt;0,CA!A138,"")</f>
        <v>1</v>
      </c>
      <c r="B126" s="6">
        <f>IF(A126&lt;&gt;"",CA!$B$7,"")</f>
        <v>43100</v>
      </c>
      <c r="C126" s="6">
        <f>IF(A126&lt;&gt;"",CA!$B$6,"")</f>
        <v>43100</v>
      </c>
      <c r="D126" s="7">
        <f t="shared" si="2"/>
        <v>12</v>
      </c>
      <c r="F126" s="4" t="str">
        <f>IF(A126&lt;&gt;"",CA!$B$3,"")</f>
        <v>Provision fournisseur/Achat</v>
      </c>
      <c r="G126" s="6" t="str">
        <f>IF(A126&lt;&gt;"",CA!$B$9,"")</f>
        <v>PA_Prov annulation auto</v>
      </c>
      <c r="H126" s="4" t="str">
        <f>IFERROR(VLOOKUP(G126,DONNEES!$C$2:$D$4,2,FALSE),"")</f>
        <v>PA</v>
      </c>
      <c r="I126" s="6" t="str">
        <f>IF(A126&lt;&gt;"",CA!$B$5,"")</f>
        <v>1000_26310</v>
      </c>
      <c r="J126" s="4">
        <f>IFERROR(VLOOKUP(I126,DONNEES!$A$2:$B$4,2,FALSE),"")</f>
        <v>1000</v>
      </c>
      <c r="K126" s="33" t="str">
        <f>IF(A126&lt;&gt;"",CA!$B$8,"")</f>
        <v>EUR</v>
      </c>
      <c r="L126" t="str">
        <f>IF(CA!C138&lt;&gt;"",CA!C138,"")</f>
        <v>40</v>
      </c>
      <c r="M126">
        <f>IF(A126&lt;&gt;"",CA!$B$10,"")</f>
        <v>7071120</v>
      </c>
      <c r="O126">
        <f>IF(A126&lt;&gt;"",ABS(CA!M138+CA!N138),"")</f>
        <v>0</v>
      </c>
      <c r="P126" t="str">
        <f t="shared" si="3"/>
        <v>V0</v>
      </c>
      <c r="AB126">
        <f>IF(A126&lt;&gt;"",CA!D138,"")</f>
        <v>4002677</v>
      </c>
      <c r="AC126">
        <f>IF(A126&lt;&gt;"",CA!O138,"")</f>
        <v>10</v>
      </c>
      <c r="AD126" t="str">
        <f>IF(A126&lt;&gt;"",CA!P138,"")</f>
        <v>PC</v>
      </c>
      <c r="AE126">
        <f>IF(A126&lt;&gt;"",CA!K138,"")</f>
        <v>1900</v>
      </c>
      <c r="BA126">
        <f>IF(A126&lt;&gt;"",CA!E138,"")</f>
        <v>1031975</v>
      </c>
      <c r="BB126" t="str">
        <f>IF(A126&lt;&gt;"",CA!F138,"")</f>
        <v>PU</v>
      </c>
      <c r="CK126">
        <f>IF(A126&lt;&gt;"",CA!H138,"")</f>
        <v>1920</v>
      </c>
      <c r="CL126" t="str">
        <f>IF(A126&lt;&gt;"",CA!I138,"")</f>
        <v>F4</v>
      </c>
      <c r="CM126">
        <f>IF(A126&lt;&gt;"",CA!L138,"")</f>
        <v>1</v>
      </c>
      <c r="CN126">
        <f>IF(A126&lt;&gt;"",CA!G138,"")</f>
        <v>4</v>
      </c>
      <c r="CO126" t="str">
        <f>IF(A126&lt;&gt;"",CA!J138,"")</f>
        <v>FR</v>
      </c>
    </row>
    <row r="127" spans="1:93" x14ac:dyDescent="0.25">
      <c r="A127" s="4" t="str">
        <f>IF(CA!A139&lt;&gt;0,CA!A139,"")</f>
        <v>1</v>
      </c>
      <c r="B127" s="6">
        <f>IF(A127&lt;&gt;"",CA!$B$7,"")</f>
        <v>43100</v>
      </c>
      <c r="C127" s="6">
        <f>IF(A127&lt;&gt;"",CA!$B$6,"")</f>
        <v>43100</v>
      </c>
      <c r="D127" s="7">
        <f t="shared" si="2"/>
        <v>12</v>
      </c>
      <c r="F127" s="4" t="str">
        <f>IF(A127&lt;&gt;"",CA!$B$3,"")</f>
        <v>Provision fournisseur/Achat</v>
      </c>
      <c r="G127" s="6" t="str">
        <f>IF(A127&lt;&gt;"",CA!$B$9,"")</f>
        <v>PA_Prov annulation auto</v>
      </c>
      <c r="H127" s="4" t="str">
        <f>IFERROR(VLOOKUP(G127,DONNEES!$C$2:$D$4,2,FALSE),"")</f>
        <v>PA</v>
      </c>
      <c r="I127" s="6" t="str">
        <f>IF(A127&lt;&gt;"",CA!$B$5,"")</f>
        <v>1000_26310</v>
      </c>
      <c r="J127" s="4">
        <f>IFERROR(VLOOKUP(I127,DONNEES!$A$2:$B$4,2,FALSE),"")</f>
        <v>1000</v>
      </c>
      <c r="K127" s="33" t="str">
        <f>IF(A127&lt;&gt;"",CA!$B$8,"")</f>
        <v>EUR</v>
      </c>
      <c r="L127" t="str">
        <f>IF(CA!C139&lt;&gt;"",CA!C139,"")</f>
        <v>40</v>
      </c>
      <c r="M127">
        <f>IF(A127&lt;&gt;"",CA!$B$10,"")</f>
        <v>7071120</v>
      </c>
      <c r="O127">
        <f>IF(A127&lt;&gt;"",ABS(CA!M139+CA!N139),"")</f>
        <v>0</v>
      </c>
      <c r="P127" t="str">
        <f t="shared" si="3"/>
        <v>V0</v>
      </c>
      <c r="AB127">
        <f>IF(A127&lt;&gt;"",CA!D139,"")</f>
        <v>4002677</v>
      </c>
      <c r="AC127">
        <f>IF(A127&lt;&gt;"",CA!O139,"")</f>
        <v>5</v>
      </c>
      <c r="AD127" t="str">
        <f>IF(A127&lt;&gt;"",CA!P139,"")</f>
        <v>PC</v>
      </c>
      <c r="AE127">
        <f>IF(A127&lt;&gt;"",CA!K139,"")</f>
        <v>1900</v>
      </c>
      <c r="BA127">
        <f>IF(A127&lt;&gt;"",CA!E139,"")</f>
        <v>1032299</v>
      </c>
      <c r="BB127" t="str">
        <f>IF(A127&lt;&gt;"",CA!F139,"")</f>
        <v>PU</v>
      </c>
      <c r="CK127">
        <f>IF(A127&lt;&gt;"",CA!H139,"")</f>
        <v>1920</v>
      </c>
      <c r="CL127" t="str">
        <f>IF(A127&lt;&gt;"",CA!I139,"")</f>
        <v>F4</v>
      </c>
      <c r="CM127">
        <f>IF(A127&lt;&gt;"",CA!L139,"")</f>
        <v>1</v>
      </c>
      <c r="CN127">
        <f>IF(A127&lt;&gt;"",CA!G139,"")</f>
        <v>4</v>
      </c>
      <c r="CO127" t="str">
        <f>IF(A127&lt;&gt;"",CA!J139,"")</f>
        <v>FR</v>
      </c>
    </row>
    <row r="128" spans="1:93" x14ac:dyDescent="0.25">
      <c r="A128" s="4" t="str">
        <f>IF(CA!A140&lt;&gt;0,CA!A140,"")</f>
        <v>1</v>
      </c>
      <c r="B128" s="6">
        <f>IF(A128&lt;&gt;"",CA!$B$7,"")</f>
        <v>43100</v>
      </c>
      <c r="C128" s="6">
        <f>IF(A128&lt;&gt;"",CA!$B$6,"")</f>
        <v>43100</v>
      </c>
      <c r="D128" s="7">
        <f t="shared" si="2"/>
        <v>12</v>
      </c>
      <c r="F128" s="4" t="str">
        <f>IF(A128&lt;&gt;"",CA!$B$3,"")</f>
        <v>Provision fournisseur/Achat</v>
      </c>
      <c r="G128" s="6" t="str">
        <f>IF(A128&lt;&gt;"",CA!$B$9,"")</f>
        <v>PA_Prov annulation auto</v>
      </c>
      <c r="H128" s="4" t="str">
        <f>IFERROR(VLOOKUP(G128,DONNEES!$C$2:$D$4,2,FALSE),"")</f>
        <v>PA</v>
      </c>
      <c r="I128" s="6" t="str">
        <f>IF(A128&lt;&gt;"",CA!$B$5,"")</f>
        <v>1000_26310</v>
      </c>
      <c r="J128" s="4">
        <f>IFERROR(VLOOKUP(I128,DONNEES!$A$2:$B$4,2,FALSE),"")</f>
        <v>1000</v>
      </c>
      <c r="K128" s="33" t="str">
        <f>IF(A128&lt;&gt;"",CA!$B$8,"")</f>
        <v>EUR</v>
      </c>
      <c r="L128" t="str">
        <f>IF(CA!C140&lt;&gt;"",CA!C140,"")</f>
        <v>40</v>
      </c>
      <c r="M128">
        <f>IF(A128&lt;&gt;"",CA!$B$10,"")</f>
        <v>7071120</v>
      </c>
      <c r="O128">
        <f>IF(A128&lt;&gt;"",ABS(CA!M140+CA!N140),"")</f>
        <v>0</v>
      </c>
      <c r="P128" t="str">
        <f t="shared" si="3"/>
        <v>V0</v>
      </c>
      <c r="AB128">
        <f>IF(A128&lt;&gt;"",CA!D140,"")</f>
        <v>4002677</v>
      </c>
      <c r="AC128">
        <f>IF(A128&lt;&gt;"",CA!O140,"")</f>
        <v>5</v>
      </c>
      <c r="AD128" t="str">
        <f>IF(A128&lt;&gt;"",CA!P140,"")</f>
        <v>PC</v>
      </c>
      <c r="AE128">
        <f>IF(A128&lt;&gt;"",CA!K140,"")</f>
        <v>1900</v>
      </c>
      <c r="BA128">
        <f>IF(A128&lt;&gt;"",CA!E140,"")</f>
        <v>1032299</v>
      </c>
      <c r="BB128" t="str">
        <f>IF(A128&lt;&gt;"",CA!F140,"")</f>
        <v>PU</v>
      </c>
      <c r="CK128">
        <f>IF(A128&lt;&gt;"",CA!H140,"")</f>
        <v>1920</v>
      </c>
      <c r="CL128" t="str">
        <f>IF(A128&lt;&gt;"",CA!I140,"")</f>
        <v>F4</v>
      </c>
      <c r="CM128">
        <f>IF(A128&lt;&gt;"",CA!L140,"")</f>
        <v>1</v>
      </c>
      <c r="CN128">
        <f>IF(A128&lt;&gt;"",CA!G140,"")</f>
        <v>4</v>
      </c>
      <c r="CO128" t="str">
        <f>IF(A128&lt;&gt;"",CA!J140,"")</f>
        <v>FR</v>
      </c>
    </row>
    <row r="129" spans="1:93" x14ac:dyDescent="0.25">
      <c r="A129" s="4" t="str">
        <f>IF(CA!A141&lt;&gt;0,CA!A141,"")</f>
        <v>1</v>
      </c>
      <c r="B129" s="6">
        <f>IF(A129&lt;&gt;"",CA!$B$7,"")</f>
        <v>43100</v>
      </c>
      <c r="C129" s="6">
        <f>IF(A129&lt;&gt;"",CA!$B$6,"")</f>
        <v>43100</v>
      </c>
      <c r="D129" s="7">
        <f t="shared" si="2"/>
        <v>12</v>
      </c>
      <c r="F129" s="4" t="str">
        <f>IF(A129&lt;&gt;"",CA!$B$3,"")</f>
        <v>Provision fournisseur/Achat</v>
      </c>
      <c r="G129" s="6" t="str">
        <f>IF(A129&lt;&gt;"",CA!$B$9,"")</f>
        <v>PA_Prov annulation auto</v>
      </c>
      <c r="H129" s="4" t="str">
        <f>IFERROR(VLOOKUP(G129,DONNEES!$C$2:$D$4,2,FALSE),"")</f>
        <v>PA</v>
      </c>
      <c r="I129" s="6" t="str">
        <f>IF(A129&lt;&gt;"",CA!$B$5,"")</f>
        <v>1000_26310</v>
      </c>
      <c r="J129" s="4">
        <f>IFERROR(VLOOKUP(I129,DONNEES!$A$2:$B$4,2,FALSE),"")</f>
        <v>1000</v>
      </c>
      <c r="K129" s="33" t="str">
        <f>IF(A129&lt;&gt;"",CA!$B$8,"")</f>
        <v>EUR</v>
      </c>
      <c r="L129" t="str">
        <f>IF(CA!C141&lt;&gt;"",CA!C141,"")</f>
        <v>40</v>
      </c>
      <c r="M129">
        <f>IF(A129&lt;&gt;"",CA!$B$10,"")</f>
        <v>7071120</v>
      </c>
      <c r="O129">
        <f>IF(A129&lt;&gt;"",ABS(CA!M141+CA!N141),"")</f>
        <v>0</v>
      </c>
      <c r="P129" t="str">
        <f t="shared" si="3"/>
        <v>V0</v>
      </c>
      <c r="AB129">
        <f>IF(A129&lt;&gt;"",CA!D141,"")</f>
        <v>4002677</v>
      </c>
      <c r="AC129">
        <f>IF(A129&lt;&gt;"",CA!O141,"")</f>
        <v>5</v>
      </c>
      <c r="AD129" t="str">
        <f>IF(A129&lt;&gt;"",CA!P141,"")</f>
        <v>PC</v>
      </c>
      <c r="AE129">
        <f>IF(A129&lt;&gt;"",CA!K141,"")</f>
        <v>1900</v>
      </c>
      <c r="BA129">
        <f>IF(A129&lt;&gt;"",CA!E141,"")</f>
        <v>1032299</v>
      </c>
      <c r="BB129" t="str">
        <f>IF(A129&lt;&gt;"",CA!F141,"")</f>
        <v>PU</v>
      </c>
      <c r="CK129">
        <f>IF(A129&lt;&gt;"",CA!H141,"")</f>
        <v>1920</v>
      </c>
      <c r="CL129" t="str">
        <f>IF(A129&lt;&gt;"",CA!I141,"")</f>
        <v>F4</v>
      </c>
      <c r="CM129">
        <f>IF(A129&lt;&gt;"",CA!L141,"")</f>
        <v>1</v>
      </c>
      <c r="CN129">
        <f>IF(A129&lt;&gt;"",CA!G141,"")</f>
        <v>4</v>
      </c>
      <c r="CO129" t="str">
        <f>IF(A129&lt;&gt;"",CA!J141,"")</f>
        <v>FR</v>
      </c>
    </row>
    <row r="130" spans="1:93" x14ac:dyDescent="0.25">
      <c r="A130" s="4" t="str">
        <f>IF(CA!A142&lt;&gt;0,CA!A142,"")</f>
        <v>1</v>
      </c>
      <c r="B130" s="6">
        <f>IF(A130&lt;&gt;"",CA!$B$7,"")</f>
        <v>43100</v>
      </c>
      <c r="C130" s="6">
        <f>IF(A130&lt;&gt;"",CA!$B$6,"")</f>
        <v>43100</v>
      </c>
      <c r="D130" s="7">
        <f t="shared" si="2"/>
        <v>12</v>
      </c>
      <c r="F130" s="4" t="str">
        <f>IF(A130&lt;&gt;"",CA!$B$3,"")</f>
        <v>Provision fournisseur/Achat</v>
      </c>
      <c r="G130" s="6" t="str">
        <f>IF(A130&lt;&gt;"",CA!$B$9,"")</f>
        <v>PA_Prov annulation auto</v>
      </c>
      <c r="H130" s="4" t="str">
        <f>IFERROR(VLOOKUP(G130,DONNEES!$C$2:$D$4,2,FALSE),"")</f>
        <v>PA</v>
      </c>
      <c r="I130" s="6" t="str">
        <f>IF(A130&lt;&gt;"",CA!$B$5,"")</f>
        <v>1000_26310</v>
      </c>
      <c r="J130" s="4">
        <f>IFERROR(VLOOKUP(I130,DONNEES!$A$2:$B$4,2,FALSE),"")</f>
        <v>1000</v>
      </c>
      <c r="K130" s="33" t="str">
        <f>IF(A130&lt;&gt;"",CA!$B$8,"")</f>
        <v>EUR</v>
      </c>
      <c r="L130" t="str">
        <f>IF(CA!C142&lt;&gt;"",CA!C142,"")</f>
        <v>40</v>
      </c>
      <c r="M130">
        <f>IF(A130&lt;&gt;"",CA!$B$10,"")</f>
        <v>7071120</v>
      </c>
      <c r="O130">
        <f>IF(A130&lt;&gt;"",ABS(CA!M142+CA!N142),"")</f>
        <v>0</v>
      </c>
      <c r="P130" t="str">
        <f t="shared" si="3"/>
        <v>V0</v>
      </c>
      <c r="AB130">
        <f>IF(A130&lt;&gt;"",CA!D142,"")</f>
        <v>4002677</v>
      </c>
      <c r="AC130">
        <f>IF(A130&lt;&gt;"",CA!O142,"")</f>
        <v>5</v>
      </c>
      <c r="AD130" t="str">
        <f>IF(A130&lt;&gt;"",CA!P142,"")</f>
        <v>PC</v>
      </c>
      <c r="AE130">
        <f>IF(A130&lt;&gt;"",CA!K142,"")</f>
        <v>1900</v>
      </c>
      <c r="BA130">
        <f>IF(A130&lt;&gt;"",CA!E142,"")</f>
        <v>1032299</v>
      </c>
      <c r="BB130" t="str">
        <f>IF(A130&lt;&gt;"",CA!F142,"")</f>
        <v>PU</v>
      </c>
      <c r="CK130">
        <f>IF(A130&lt;&gt;"",CA!H142,"")</f>
        <v>1920</v>
      </c>
      <c r="CL130" t="str">
        <f>IF(A130&lt;&gt;"",CA!I142,"")</f>
        <v>F4</v>
      </c>
      <c r="CM130">
        <f>IF(A130&lt;&gt;"",CA!L142,"")</f>
        <v>1</v>
      </c>
      <c r="CN130">
        <f>IF(A130&lt;&gt;"",CA!G142,"")</f>
        <v>4</v>
      </c>
      <c r="CO130" t="str">
        <f>IF(A130&lt;&gt;"",CA!J142,"")</f>
        <v>FR</v>
      </c>
    </row>
    <row r="131" spans="1:93" x14ac:dyDescent="0.25">
      <c r="A131" s="4" t="str">
        <f>IF(CA!A143&lt;&gt;0,CA!A143,"")</f>
        <v>1</v>
      </c>
      <c r="B131" s="6">
        <f>IF(A131&lt;&gt;"",CA!$B$7,"")</f>
        <v>43100</v>
      </c>
      <c r="C131" s="6">
        <f>IF(A131&lt;&gt;"",CA!$B$6,"")</f>
        <v>43100</v>
      </c>
      <c r="D131" s="7">
        <f t="shared" ref="D131:D194" si="4">IF(C131&lt;&gt;"",MONTH(C131),"")</f>
        <v>12</v>
      </c>
      <c r="F131" s="4" t="str">
        <f>IF(A131&lt;&gt;"",CA!$B$3,"")</f>
        <v>Provision fournisseur/Achat</v>
      </c>
      <c r="G131" s="6" t="str">
        <f>IF(A131&lt;&gt;"",CA!$B$9,"")</f>
        <v>PA_Prov annulation auto</v>
      </c>
      <c r="H131" s="4" t="str">
        <f>IFERROR(VLOOKUP(G131,DONNEES!$C$2:$D$4,2,FALSE),"")</f>
        <v>PA</v>
      </c>
      <c r="I131" s="6" t="str">
        <f>IF(A131&lt;&gt;"",CA!$B$5,"")</f>
        <v>1000_26310</v>
      </c>
      <c r="J131" s="4">
        <f>IFERROR(VLOOKUP(I131,DONNEES!$A$2:$B$4,2,FALSE),"")</f>
        <v>1000</v>
      </c>
      <c r="K131" s="33" t="str">
        <f>IF(A131&lt;&gt;"",CA!$B$8,"")</f>
        <v>EUR</v>
      </c>
      <c r="L131" t="str">
        <f>IF(CA!C143&lt;&gt;"",CA!C143,"")</f>
        <v>40</v>
      </c>
      <c r="M131">
        <f>IF(A131&lt;&gt;"",CA!$B$10,"")</f>
        <v>7071120</v>
      </c>
      <c r="O131">
        <f>IF(A131&lt;&gt;"",ABS(CA!M143+CA!N143),"")</f>
        <v>0</v>
      </c>
      <c r="P131" t="str">
        <f t="shared" ref="P131:P194" si="5">IFERROR(IF(A131&lt;&gt;"","V0",""),"")</f>
        <v>V0</v>
      </c>
      <c r="AB131">
        <f>IF(A131&lt;&gt;"",CA!D143,"")</f>
        <v>4002677</v>
      </c>
      <c r="AC131">
        <f>IF(A131&lt;&gt;"",CA!O143,"")</f>
        <v>5</v>
      </c>
      <c r="AD131" t="str">
        <f>IF(A131&lt;&gt;"",CA!P143,"")</f>
        <v>PC</v>
      </c>
      <c r="AE131">
        <f>IF(A131&lt;&gt;"",CA!K143,"")</f>
        <v>1900</v>
      </c>
      <c r="BA131">
        <f>IF(A131&lt;&gt;"",CA!E143,"")</f>
        <v>1032299</v>
      </c>
      <c r="BB131" t="str">
        <f>IF(A131&lt;&gt;"",CA!F143,"")</f>
        <v>PU</v>
      </c>
      <c r="CK131">
        <f>IF(A131&lt;&gt;"",CA!H143,"")</f>
        <v>1920</v>
      </c>
      <c r="CL131" t="str">
        <f>IF(A131&lt;&gt;"",CA!I143,"")</f>
        <v>F4</v>
      </c>
      <c r="CM131">
        <f>IF(A131&lt;&gt;"",CA!L143,"")</f>
        <v>1</v>
      </c>
      <c r="CN131">
        <f>IF(A131&lt;&gt;"",CA!G143,"")</f>
        <v>4</v>
      </c>
      <c r="CO131" t="str">
        <f>IF(A131&lt;&gt;"",CA!J143,"")</f>
        <v>FR</v>
      </c>
    </row>
    <row r="132" spans="1:93" x14ac:dyDescent="0.25">
      <c r="A132" s="4" t="str">
        <f>IF(CA!A144&lt;&gt;0,CA!A144,"")</f>
        <v>1</v>
      </c>
      <c r="B132" s="6">
        <f>IF(A132&lt;&gt;"",CA!$B$7,"")</f>
        <v>43100</v>
      </c>
      <c r="C132" s="6">
        <f>IF(A132&lt;&gt;"",CA!$B$6,"")</f>
        <v>43100</v>
      </c>
      <c r="D132" s="7">
        <f t="shared" si="4"/>
        <v>12</v>
      </c>
      <c r="F132" s="4" t="str">
        <f>IF(A132&lt;&gt;"",CA!$B$3,"")</f>
        <v>Provision fournisseur/Achat</v>
      </c>
      <c r="G132" s="6" t="str">
        <f>IF(A132&lt;&gt;"",CA!$B$9,"")</f>
        <v>PA_Prov annulation auto</v>
      </c>
      <c r="H132" s="4" t="str">
        <f>IFERROR(VLOOKUP(G132,DONNEES!$C$2:$D$4,2,FALSE),"")</f>
        <v>PA</v>
      </c>
      <c r="I132" s="6" t="str">
        <f>IF(A132&lt;&gt;"",CA!$B$5,"")</f>
        <v>1000_26310</v>
      </c>
      <c r="J132" s="4">
        <f>IFERROR(VLOOKUP(I132,DONNEES!$A$2:$B$4,2,FALSE),"")</f>
        <v>1000</v>
      </c>
      <c r="K132" s="33" t="str">
        <f>IF(A132&lt;&gt;"",CA!$B$8,"")</f>
        <v>EUR</v>
      </c>
      <c r="L132" t="str">
        <f>IF(CA!C144&lt;&gt;"",CA!C144,"")</f>
        <v>40</v>
      </c>
      <c r="M132">
        <f>IF(A132&lt;&gt;"",CA!$B$10,"")</f>
        <v>7071120</v>
      </c>
      <c r="O132">
        <f>IF(A132&lt;&gt;"",ABS(CA!M144+CA!N144),"")</f>
        <v>0</v>
      </c>
      <c r="P132" t="str">
        <f t="shared" si="5"/>
        <v>V0</v>
      </c>
      <c r="AB132">
        <f>IF(A132&lt;&gt;"",CA!D144,"")</f>
        <v>4002677</v>
      </c>
      <c r="AC132">
        <f>IF(A132&lt;&gt;"",CA!O144,"")</f>
        <v>5</v>
      </c>
      <c r="AD132" t="str">
        <f>IF(A132&lt;&gt;"",CA!P144,"")</f>
        <v>PC</v>
      </c>
      <c r="AE132">
        <f>IF(A132&lt;&gt;"",CA!K144,"")</f>
        <v>1900</v>
      </c>
      <c r="BA132">
        <f>IF(A132&lt;&gt;"",CA!E144,"")</f>
        <v>1032299</v>
      </c>
      <c r="BB132" t="str">
        <f>IF(A132&lt;&gt;"",CA!F144,"")</f>
        <v>PU</v>
      </c>
      <c r="CK132">
        <f>IF(A132&lt;&gt;"",CA!H144,"")</f>
        <v>1920</v>
      </c>
      <c r="CL132" t="str">
        <f>IF(A132&lt;&gt;"",CA!I144,"")</f>
        <v>F4</v>
      </c>
      <c r="CM132">
        <f>IF(A132&lt;&gt;"",CA!L144,"")</f>
        <v>1</v>
      </c>
      <c r="CN132">
        <f>IF(A132&lt;&gt;"",CA!G144,"")</f>
        <v>4</v>
      </c>
      <c r="CO132" t="str">
        <f>IF(A132&lt;&gt;"",CA!J144,"")</f>
        <v>FR</v>
      </c>
    </row>
    <row r="133" spans="1:93" x14ac:dyDescent="0.25">
      <c r="A133" s="4" t="str">
        <f>IF(CA!A145&lt;&gt;0,CA!A145,"")</f>
        <v>1</v>
      </c>
      <c r="B133" s="6">
        <f>IF(A133&lt;&gt;"",CA!$B$7,"")</f>
        <v>43100</v>
      </c>
      <c r="C133" s="6">
        <f>IF(A133&lt;&gt;"",CA!$B$6,"")</f>
        <v>43100</v>
      </c>
      <c r="D133" s="7">
        <f t="shared" si="4"/>
        <v>12</v>
      </c>
      <c r="F133" s="4" t="str">
        <f>IF(A133&lt;&gt;"",CA!$B$3,"")</f>
        <v>Provision fournisseur/Achat</v>
      </c>
      <c r="G133" s="6" t="str">
        <f>IF(A133&lt;&gt;"",CA!$B$9,"")</f>
        <v>PA_Prov annulation auto</v>
      </c>
      <c r="H133" s="4" t="str">
        <f>IFERROR(VLOOKUP(G133,DONNEES!$C$2:$D$4,2,FALSE),"")</f>
        <v>PA</v>
      </c>
      <c r="I133" s="6" t="str">
        <f>IF(A133&lt;&gt;"",CA!$B$5,"")</f>
        <v>1000_26310</v>
      </c>
      <c r="J133" s="4">
        <f>IFERROR(VLOOKUP(I133,DONNEES!$A$2:$B$4,2,FALSE),"")</f>
        <v>1000</v>
      </c>
      <c r="K133" s="33" t="str">
        <f>IF(A133&lt;&gt;"",CA!$B$8,"")</f>
        <v>EUR</v>
      </c>
      <c r="L133" t="str">
        <f>IF(CA!C145&lt;&gt;"",CA!C145,"")</f>
        <v>40</v>
      </c>
      <c r="M133">
        <f>IF(A133&lt;&gt;"",CA!$B$10,"")</f>
        <v>7071120</v>
      </c>
      <c r="O133">
        <f>IF(A133&lt;&gt;"",ABS(CA!M145+CA!N145),"")</f>
        <v>0</v>
      </c>
      <c r="P133" t="str">
        <f t="shared" si="5"/>
        <v>V0</v>
      </c>
      <c r="AB133">
        <f>IF(A133&lt;&gt;"",CA!D145,"")</f>
        <v>4002677</v>
      </c>
      <c r="AC133">
        <f>IF(A133&lt;&gt;"",CA!O145,"")</f>
        <v>5</v>
      </c>
      <c r="AD133" t="str">
        <f>IF(A133&lt;&gt;"",CA!P145,"")</f>
        <v>PC</v>
      </c>
      <c r="AE133">
        <f>IF(A133&lt;&gt;"",CA!K145,"")</f>
        <v>1900</v>
      </c>
      <c r="BA133">
        <f>IF(A133&lt;&gt;"",CA!E145,"")</f>
        <v>1032299</v>
      </c>
      <c r="BB133" t="str">
        <f>IF(A133&lt;&gt;"",CA!F145,"")</f>
        <v>PU</v>
      </c>
      <c r="CK133">
        <f>IF(A133&lt;&gt;"",CA!H145,"")</f>
        <v>1920</v>
      </c>
      <c r="CL133" t="str">
        <f>IF(A133&lt;&gt;"",CA!I145,"")</f>
        <v>F4</v>
      </c>
      <c r="CM133">
        <f>IF(A133&lt;&gt;"",CA!L145,"")</f>
        <v>1</v>
      </c>
      <c r="CN133">
        <f>IF(A133&lt;&gt;"",CA!G145,"")</f>
        <v>4</v>
      </c>
      <c r="CO133" t="str">
        <f>IF(A133&lt;&gt;"",CA!J145,"")</f>
        <v>FR</v>
      </c>
    </row>
    <row r="134" spans="1:93" x14ac:dyDescent="0.25">
      <c r="A134" s="4" t="str">
        <f>IF(CA!A146&lt;&gt;0,CA!A146,"")</f>
        <v>1</v>
      </c>
      <c r="B134" s="6">
        <f>IF(A134&lt;&gt;"",CA!$B$7,"")</f>
        <v>43100</v>
      </c>
      <c r="C134" s="6">
        <f>IF(A134&lt;&gt;"",CA!$B$6,"")</f>
        <v>43100</v>
      </c>
      <c r="D134" s="7">
        <f t="shared" si="4"/>
        <v>12</v>
      </c>
      <c r="F134" s="4" t="str">
        <f>IF(A134&lt;&gt;"",CA!$B$3,"")</f>
        <v>Provision fournisseur/Achat</v>
      </c>
      <c r="G134" s="6" t="str">
        <f>IF(A134&lt;&gt;"",CA!$B$9,"")</f>
        <v>PA_Prov annulation auto</v>
      </c>
      <c r="H134" s="4" t="str">
        <f>IFERROR(VLOOKUP(G134,DONNEES!$C$2:$D$4,2,FALSE),"")</f>
        <v>PA</v>
      </c>
      <c r="I134" s="6" t="str">
        <f>IF(A134&lt;&gt;"",CA!$B$5,"")</f>
        <v>1000_26310</v>
      </c>
      <c r="J134" s="4">
        <f>IFERROR(VLOOKUP(I134,DONNEES!$A$2:$B$4,2,FALSE),"")</f>
        <v>1000</v>
      </c>
      <c r="K134" s="33" t="str">
        <f>IF(A134&lt;&gt;"",CA!$B$8,"")</f>
        <v>EUR</v>
      </c>
      <c r="L134" t="str">
        <f>IF(CA!C146&lt;&gt;"",CA!C146,"")</f>
        <v>40</v>
      </c>
      <c r="M134">
        <f>IF(A134&lt;&gt;"",CA!$B$10,"")</f>
        <v>7071120</v>
      </c>
      <c r="O134">
        <f>IF(A134&lt;&gt;"",ABS(CA!M146+CA!N146),"")</f>
        <v>0</v>
      </c>
      <c r="P134" t="str">
        <f t="shared" si="5"/>
        <v>V0</v>
      </c>
      <c r="AB134">
        <f>IF(A134&lt;&gt;"",CA!D146,"")</f>
        <v>4002677</v>
      </c>
      <c r="AC134">
        <f>IF(A134&lt;&gt;"",CA!O146,"")</f>
        <v>5</v>
      </c>
      <c r="AD134" t="str">
        <f>IF(A134&lt;&gt;"",CA!P146,"")</f>
        <v>PC</v>
      </c>
      <c r="AE134">
        <f>IF(A134&lt;&gt;"",CA!K146,"")</f>
        <v>1900</v>
      </c>
      <c r="BA134">
        <f>IF(A134&lt;&gt;"",CA!E146,"")</f>
        <v>1032299</v>
      </c>
      <c r="BB134" t="str">
        <f>IF(A134&lt;&gt;"",CA!F146,"")</f>
        <v>PU</v>
      </c>
      <c r="CK134">
        <f>IF(A134&lt;&gt;"",CA!H146,"")</f>
        <v>1920</v>
      </c>
      <c r="CL134" t="str">
        <f>IF(A134&lt;&gt;"",CA!I146,"")</f>
        <v>F4</v>
      </c>
      <c r="CM134">
        <f>IF(A134&lt;&gt;"",CA!L146,"")</f>
        <v>1</v>
      </c>
      <c r="CN134">
        <f>IF(A134&lt;&gt;"",CA!G146,"")</f>
        <v>4</v>
      </c>
      <c r="CO134" t="str">
        <f>IF(A134&lt;&gt;"",CA!J146,"")</f>
        <v>FR</v>
      </c>
    </row>
    <row r="135" spans="1:93" x14ac:dyDescent="0.25">
      <c r="A135" s="4" t="str">
        <f>IF(CA!A147&lt;&gt;0,CA!A147,"")</f>
        <v>1</v>
      </c>
      <c r="B135" s="6">
        <f>IF(A135&lt;&gt;"",CA!$B$7,"")</f>
        <v>43100</v>
      </c>
      <c r="C135" s="6">
        <f>IF(A135&lt;&gt;"",CA!$B$6,"")</f>
        <v>43100</v>
      </c>
      <c r="D135" s="7">
        <f t="shared" si="4"/>
        <v>12</v>
      </c>
      <c r="F135" s="4" t="str">
        <f>IF(A135&lt;&gt;"",CA!$B$3,"")</f>
        <v>Provision fournisseur/Achat</v>
      </c>
      <c r="G135" s="6" t="str">
        <f>IF(A135&lt;&gt;"",CA!$B$9,"")</f>
        <v>PA_Prov annulation auto</v>
      </c>
      <c r="H135" s="4" t="str">
        <f>IFERROR(VLOOKUP(G135,DONNEES!$C$2:$D$4,2,FALSE),"")</f>
        <v>PA</v>
      </c>
      <c r="I135" s="6" t="str">
        <f>IF(A135&lt;&gt;"",CA!$B$5,"")</f>
        <v>1000_26310</v>
      </c>
      <c r="J135" s="4">
        <f>IFERROR(VLOOKUP(I135,DONNEES!$A$2:$B$4,2,FALSE),"")</f>
        <v>1000</v>
      </c>
      <c r="K135" s="33" t="str">
        <f>IF(A135&lt;&gt;"",CA!$B$8,"")</f>
        <v>EUR</v>
      </c>
      <c r="L135" t="str">
        <f>IF(CA!C147&lt;&gt;"",CA!C147,"")</f>
        <v>40</v>
      </c>
      <c r="M135">
        <f>IF(A135&lt;&gt;"",CA!$B$10,"")</f>
        <v>7071120</v>
      </c>
      <c r="O135">
        <f>IF(A135&lt;&gt;"",ABS(CA!M147+CA!N147),"")</f>
        <v>0</v>
      </c>
      <c r="P135" t="str">
        <f t="shared" si="5"/>
        <v>V0</v>
      </c>
      <c r="AB135">
        <f>IF(A135&lt;&gt;"",CA!D147,"")</f>
        <v>4002677</v>
      </c>
      <c r="AC135">
        <f>IF(A135&lt;&gt;"",CA!O147,"")</f>
        <v>5</v>
      </c>
      <c r="AD135" t="str">
        <f>IF(A135&lt;&gt;"",CA!P147,"")</f>
        <v>PC</v>
      </c>
      <c r="AE135">
        <f>IF(A135&lt;&gt;"",CA!K147,"")</f>
        <v>1900</v>
      </c>
      <c r="BA135">
        <f>IF(A135&lt;&gt;"",CA!E147,"")</f>
        <v>1032299</v>
      </c>
      <c r="BB135" t="str">
        <f>IF(A135&lt;&gt;"",CA!F147,"")</f>
        <v>PU</v>
      </c>
      <c r="CK135">
        <f>IF(A135&lt;&gt;"",CA!H147,"")</f>
        <v>1920</v>
      </c>
      <c r="CL135" t="str">
        <f>IF(A135&lt;&gt;"",CA!I147,"")</f>
        <v>F4</v>
      </c>
      <c r="CM135">
        <f>IF(A135&lt;&gt;"",CA!L147,"")</f>
        <v>1</v>
      </c>
      <c r="CN135">
        <f>IF(A135&lt;&gt;"",CA!G147,"")</f>
        <v>4</v>
      </c>
      <c r="CO135" t="str">
        <f>IF(A135&lt;&gt;"",CA!J147,"")</f>
        <v>FR</v>
      </c>
    </row>
    <row r="136" spans="1:93" x14ac:dyDescent="0.25">
      <c r="A136" s="4" t="str">
        <f>IF(CA!A148&lt;&gt;0,CA!A148,"")</f>
        <v>1</v>
      </c>
      <c r="B136" s="6">
        <f>IF(A136&lt;&gt;"",CA!$B$7,"")</f>
        <v>43100</v>
      </c>
      <c r="C136" s="6">
        <f>IF(A136&lt;&gt;"",CA!$B$6,"")</f>
        <v>43100</v>
      </c>
      <c r="D136" s="7">
        <f t="shared" si="4"/>
        <v>12</v>
      </c>
      <c r="F136" s="4" t="str">
        <f>IF(A136&lt;&gt;"",CA!$B$3,"")</f>
        <v>Provision fournisseur/Achat</v>
      </c>
      <c r="G136" s="6" t="str">
        <f>IF(A136&lt;&gt;"",CA!$B$9,"")</f>
        <v>PA_Prov annulation auto</v>
      </c>
      <c r="H136" s="4" t="str">
        <f>IFERROR(VLOOKUP(G136,DONNEES!$C$2:$D$4,2,FALSE),"")</f>
        <v>PA</v>
      </c>
      <c r="I136" s="6" t="str">
        <f>IF(A136&lt;&gt;"",CA!$B$5,"")</f>
        <v>1000_26310</v>
      </c>
      <c r="J136" s="4">
        <f>IFERROR(VLOOKUP(I136,DONNEES!$A$2:$B$4,2,FALSE),"")</f>
        <v>1000</v>
      </c>
      <c r="K136" s="33" t="str">
        <f>IF(A136&lt;&gt;"",CA!$B$8,"")</f>
        <v>EUR</v>
      </c>
      <c r="L136" t="str">
        <f>IF(CA!C148&lt;&gt;"",CA!C148,"")</f>
        <v>40</v>
      </c>
      <c r="M136">
        <f>IF(A136&lt;&gt;"",CA!$B$10,"")</f>
        <v>7071120</v>
      </c>
      <c r="O136">
        <f>IF(A136&lt;&gt;"",ABS(CA!M148+CA!N148),"")</f>
        <v>0</v>
      </c>
      <c r="P136" t="str">
        <f t="shared" si="5"/>
        <v>V0</v>
      </c>
      <c r="AB136">
        <f>IF(A136&lt;&gt;"",CA!D148,"")</f>
        <v>4002677</v>
      </c>
      <c r="AC136">
        <f>IF(A136&lt;&gt;"",CA!O148,"")</f>
        <v>5</v>
      </c>
      <c r="AD136" t="str">
        <f>IF(A136&lt;&gt;"",CA!P148,"")</f>
        <v>PC</v>
      </c>
      <c r="AE136">
        <f>IF(A136&lt;&gt;"",CA!K148,"")</f>
        <v>1900</v>
      </c>
      <c r="BA136">
        <f>IF(A136&lt;&gt;"",CA!E148,"")</f>
        <v>1032299</v>
      </c>
      <c r="BB136" t="str">
        <f>IF(A136&lt;&gt;"",CA!F148,"")</f>
        <v>PU</v>
      </c>
      <c r="CK136">
        <f>IF(A136&lt;&gt;"",CA!H148,"")</f>
        <v>1920</v>
      </c>
      <c r="CL136" t="str">
        <f>IF(A136&lt;&gt;"",CA!I148,"")</f>
        <v>F4</v>
      </c>
      <c r="CM136">
        <f>IF(A136&lt;&gt;"",CA!L148,"")</f>
        <v>1</v>
      </c>
      <c r="CN136">
        <f>IF(A136&lt;&gt;"",CA!G148,"")</f>
        <v>4</v>
      </c>
      <c r="CO136" t="str">
        <f>IF(A136&lt;&gt;"",CA!J148,"")</f>
        <v>FR</v>
      </c>
    </row>
    <row r="137" spans="1:93" x14ac:dyDescent="0.25">
      <c r="A137" s="4" t="str">
        <f>IF(CA!A149&lt;&gt;0,CA!A149,"")</f>
        <v>1</v>
      </c>
      <c r="B137" s="6">
        <f>IF(A137&lt;&gt;"",CA!$B$7,"")</f>
        <v>43100</v>
      </c>
      <c r="C137" s="6">
        <f>IF(A137&lt;&gt;"",CA!$B$6,"")</f>
        <v>43100</v>
      </c>
      <c r="D137" s="7">
        <f t="shared" si="4"/>
        <v>12</v>
      </c>
      <c r="F137" s="4" t="str">
        <f>IF(A137&lt;&gt;"",CA!$B$3,"")</f>
        <v>Provision fournisseur/Achat</v>
      </c>
      <c r="G137" s="6" t="str">
        <f>IF(A137&lt;&gt;"",CA!$B$9,"")</f>
        <v>PA_Prov annulation auto</v>
      </c>
      <c r="H137" s="4" t="str">
        <f>IFERROR(VLOOKUP(G137,DONNEES!$C$2:$D$4,2,FALSE),"")</f>
        <v>PA</v>
      </c>
      <c r="I137" s="6" t="str">
        <f>IF(A137&lt;&gt;"",CA!$B$5,"")</f>
        <v>1000_26310</v>
      </c>
      <c r="J137" s="4">
        <f>IFERROR(VLOOKUP(I137,DONNEES!$A$2:$B$4,2,FALSE),"")</f>
        <v>1000</v>
      </c>
      <c r="K137" s="33" t="str">
        <f>IF(A137&lt;&gt;"",CA!$B$8,"")</f>
        <v>EUR</v>
      </c>
      <c r="L137" t="str">
        <f>IF(CA!C149&lt;&gt;"",CA!C149,"")</f>
        <v>40</v>
      </c>
      <c r="M137">
        <f>IF(A137&lt;&gt;"",CA!$B$10,"")</f>
        <v>7071120</v>
      </c>
      <c r="O137">
        <f>IF(A137&lt;&gt;"",ABS(CA!M149+CA!N149),"")</f>
        <v>0</v>
      </c>
      <c r="P137" t="str">
        <f t="shared" si="5"/>
        <v>V0</v>
      </c>
      <c r="AB137">
        <f>IF(A137&lt;&gt;"",CA!D149,"")</f>
        <v>4002677</v>
      </c>
      <c r="AC137">
        <f>IF(A137&lt;&gt;"",CA!O149,"")</f>
        <v>5</v>
      </c>
      <c r="AD137" t="str">
        <f>IF(A137&lt;&gt;"",CA!P149,"")</f>
        <v>PC</v>
      </c>
      <c r="AE137">
        <f>IF(A137&lt;&gt;"",CA!K149,"")</f>
        <v>1900</v>
      </c>
      <c r="BA137">
        <f>IF(A137&lt;&gt;"",CA!E149,"")</f>
        <v>1032299</v>
      </c>
      <c r="BB137" t="str">
        <f>IF(A137&lt;&gt;"",CA!F149,"")</f>
        <v>PU</v>
      </c>
      <c r="CK137">
        <f>IF(A137&lt;&gt;"",CA!H149,"")</f>
        <v>1920</v>
      </c>
      <c r="CL137" t="str">
        <f>IF(A137&lt;&gt;"",CA!I149,"")</f>
        <v>F4</v>
      </c>
      <c r="CM137">
        <f>IF(A137&lt;&gt;"",CA!L149,"")</f>
        <v>1</v>
      </c>
      <c r="CN137">
        <f>IF(A137&lt;&gt;"",CA!G149,"")</f>
        <v>4</v>
      </c>
      <c r="CO137" t="str">
        <f>IF(A137&lt;&gt;"",CA!J149,"")</f>
        <v>FR</v>
      </c>
    </row>
    <row r="138" spans="1:93" x14ac:dyDescent="0.25">
      <c r="A138" s="4" t="str">
        <f>IF(CA!A150&lt;&gt;0,CA!A150,"")</f>
        <v>1</v>
      </c>
      <c r="B138" s="6">
        <f>IF(A138&lt;&gt;"",CA!$B$7,"")</f>
        <v>43100</v>
      </c>
      <c r="C138" s="6">
        <f>IF(A138&lt;&gt;"",CA!$B$6,"")</f>
        <v>43100</v>
      </c>
      <c r="D138" s="7">
        <f t="shared" si="4"/>
        <v>12</v>
      </c>
      <c r="F138" s="4" t="str">
        <f>IF(A138&lt;&gt;"",CA!$B$3,"")</f>
        <v>Provision fournisseur/Achat</v>
      </c>
      <c r="G138" s="6" t="str">
        <f>IF(A138&lt;&gt;"",CA!$B$9,"")</f>
        <v>PA_Prov annulation auto</v>
      </c>
      <c r="H138" s="4" t="str">
        <f>IFERROR(VLOOKUP(G138,DONNEES!$C$2:$D$4,2,FALSE),"")</f>
        <v>PA</v>
      </c>
      <c r="I138" s="6" t="str">
        <f>IF(A138&lt;&gt;"",CA!$B$5,"")</f>
        <v>1000_26310</v>
      </c>
      <c r="J138" s="4">
        <f>IFERROR(VLOOKUP(I138,DONNEES!$A$2:$B$4,2,FALSE),"")</f>
        <v>1000</v>
      </c>
      <c r="K138" s="33" t="str">
        <f>IF(A138&lt;&gt;"",CA!$B$8,"")</f>
        <v>EUR</v>
      </c>
      <c r="L138" t="str">
        <f>IF(CA!C150&lt;&gt;"",CA!C150,"")</f>
        <v>40</v>
      </c>
      <c r="M138">
        <f>IF(A138&lt;&gt;"",CA!$B$10,"")</f>
        <v>7071120</v>
      </c>
      <c r="O138">
        <f>IF(A138&lt;&gt;"",ABS(CA!M150+CA!N150),"")</f>
        <v>0</v>
      </c>
      <c r="P138" t="str">
        <f t="shared" si="5"/>
        <v>V0</v>
      </c>
      <c r="AB138">
        <f>IF(A138&lt;&gt;"",CA!D150,"")</f>
        <v>4002677</v>
      </c>
      <c r="AC138">
        <f>IF(A138&lt;&gt;"",CA!O150,"")</f>
        <v>5</v>
      </c>
      <c r="AD138" t="str">
        <f>IF(A138&lt;&gt;"",CA!P150,"")</f>
        <v>PC</v>
      </c>
      <c r="AE138">
        <f>IF(A138&lt;&gt;"",CA!K150,"")</f>
        <v>1900</v>
      </c>
      <c r="BA138">
        <f>IF(A138&lt;&gt;"",CA!E150,"")</f>
        <v>1032299</v>
      </c>
      <c r="BB138" t="str">
        <f>IF(A138&lt;&gt;"",CA!F150,"")</f>
        <v>PU</v>
      </c>
      <c r="CK138">
        <f>IF(A138&lt;&gt;"",CA!H150,"")</f>
        <v>1920</v>
      </c>
      <c r="CL138" t="str">
        <f>IF(A138&lt;&gt;"",CA!I150,"")</f>
        <v>F4</v>
      </c>
      <c r="CM138">
        <f>IF(A138&lt;&gt;"",CA!L150,"")</f>
        <v>1</v>
      </c>
      <c r="CN138">
        <f>IF(A138&lt;&gt;"",CA!G150,"")</f>
        <v>4</v>
      </c>
      <c r="CO138" t="str">
        <f>IF(A138&lt;&gt;"",CA!J150,"")</f>
        <v>FR</v>
      </c>
    </row>
    <row r="139" spans="1:93" x14ac:dyDescent="0.25">
      <c r="A139" s="4" t="str">
        <f>IF(CA!A151&lt;&gt;0,CA!A151,"")</f>
        <v>1</v>
      </c>
      <c r="B139" s="6">
        <f>IF(A139&lt;&gt;"",CA!$B$7,"")</f>
        <v>43100</v>
      </c>
      <c r="C139" s="6">
        <f>IF(A139&lt;&gt;"",CA!$B$6,"")</f>
        <v>43100</v>
      </c>
      <c r="D139" s="7">
        <f t="shared" si="4"/>
        <v>12</v>
      </c>
      <c r="F139" s="4" t="str">
        <f>IF(A139&lt;&gt;"",CA!$B$3,"")</f>
        <v>Provision fournisseur/Achat</v>
      </c>
      <c r="G139" s="6" t="str">
        <f>IF(A139&lt;&gt;"",CA!$B$9,"")</f>
        <v>PA_Prov annulation auto</v>
      </c>
      <c r="H139" s="4" t="str">
        <f>IFERROR(VLOOKUP(G139,DONNEES!$C$2:$D$4,2,FALSE),"")</f>
        <v>PA</v>
      </c>
      <c r="I139" s="6" t="str">
        <f>IF(A139&lt;&gt;"",CA!$B$5,"")</f>
        <v>1000_26310</v>
      </c>
      <c r="J139" s="4">
        <f>IFERROR(VLOOKUP(I139,DONNEES!$A$2:$B$4,2,FALSE),"")</f>
        <v>1000</v>
      </c>
      <c r="K139" s="33" t="str">
        <f>IF(A139&lt;&gt;"",CA!$B$8,"")</f>
        <v>EUR</v>
      </c>
      <c r="L139" t="str">
        <f>IF(CA!C151&lt;&gt;"",CA!C151,"")</f>
        <v>40</v>
      </c>
      <c r="M139">
        <f>IF(A139&lt;&gt;"",CA!$B$10,"")</f>
        <v>7071120</v>
      </c>
      <c r="O139">
        <f>IF(A139&lt;&gt;"",ABS(CA!M151+CA!N151),"")</f>
        <v>0</v>
      </c>
      <c r="P139" t="str">
        <f t="shared" si="5"/>
        <v>V0</v>
      </c>
      <c r="AB139">
        <f>IF(A139&lt;&gt;"",CA!D151,"")</f>
        <v>4002677</v>
      </c>
      <c r="AC139">
        <f>IF(A139&lt;&gt;"",CA!O151,"")</f>
        <v>5</v>
      </c>
      <c r="AD139" t="str">
        <f>IF(A139&lt;&gt;"",CA!P151,"")</f>
        <v>PC</v>
      </c>
      <c r="AE139">
        <f>IF(A139&lt;&gt;"",CA!K151,"")</f>
        <v>1900</v>
      </c>
      <c r="BA139">
        <f>IF(A139&lt;&gt;"",CA!E151,"")</f>
        <v>1032299</v>
      </c>
      <c r="BB139" t="str">
        <f>IF(A139&lt;&gt;"",CA!F151,"")</f>
        <v>PU</v>
      </c>
      <c r="CK139">
        <f>IF(A139&lt;&gt;"",CA!H151,"")</f>
        <v>1920</v>
      </c>
      <c r="CL139" t="str">
        <f>IF(A139&lt;&gt;"",CA!I151,"")</f>
        <v>F4</v>
      </c>
      <c r="CM139">
        <f>IF(A139&lt;&gt;"",CA!L151,"")</f>
        <v>1</v>
      </c>
      <c r="CN139">
        <f>IF(A139&lt;&gt;"",CA!G151,"")</f>
        <v>4</v>
      </c>
      <c r="CO139" t="str">
        <f>IF(A139&lt;&gt;"",CA!J151,"")</f>
        <v>FR</v>
      </c>
    </row>
    <row r="140" spans="1:93" x14ac:dyDescent="0.25">
      <c r="A140" s="4" t="str">
        <f>IF(CA!A152&lt;&gt;0,CA!A152,"")</f>
        <v>1</v>
      </c>
      <c r="B140" s="6">
        <f>IF(A140&lt;&gt;"",CA!$B$7,"")</f>
        <v>43100</v>
      </c>
      <c r="C140" s="6">
        <f>IF(A140&lt;&gt;"",CA!$B$6,"")</f>
        <v>43100</v>
      </c>
      <c r="D140" s="7">
        <f t="shared" si="4"/>
        <v>12</v>
      </c>
      <c r="F140" s="4" t="str">
        <f>IF(A140&lt;&gt;"",CA!$B$3,"")</f>
        <v>Provision fournisseur/Achat</v>
      </c>
      <c r="G140" s="6" t="str">
        <f>IF(A140&lt;&gt;"",CA!$B$9,"")</f>
        <v>PA_Prov annulation auto</v>
      </c>
      <c r="H140" s="4" t="str">
        <f>IFERROR(VLOOKUP(G140,DONNEES!$C$2:$D$4,2,FALSE),"")</f>
        <v>PA</v>
      </c>
      <c r="I140" s="6" t="str">
        <f>IF(A140&lt;&gt;"",CA!$B$5,"")</f>
        <v>1000_26310</v>
      </c>
      <c r="J140" s="4">
        <f>IFERROR(VLOOKUP(I140,DONNEES!$A$2:$B$4,2,FALSE),"")</f>
        <v>1000</v>
      </c>
      <c r="K140" s="33" t="str">
        <f>IF(A140&lt;&gt;"",CA!$B$8,"")</f>
        <v>EUR</v>
      </c>
      <c r="L140" t="str">
        <f>IF(CA!C152&lt;&gt;"",CA!C152,"")</f>
        <v>40</v>
      </c>
      <c r="M140">
        <f>IF(A140&lt;&gt;"",CA!$B$10,"")</f>
        <v>7071120</v>
      </c>
      <c r="O140">
        <f>IF(A140&lt;&gt;"",ABS(CA!M152+CA!N152),"")</f>
        <v>0</v>
      </c>
      <c r="P140" t="str">
        <f t="shared" si="5"/>
        <v>V0</v>
      </c>
      <c r="AB140">
        <f>IF(A140&lt;&gt;"",CA!D152,"")</f>
        <v>4002677</v>
      </c>
      <c r="AC140">
        <f>IF(A140&lt;&gt;"",CA!O152,"")</f>
        <v>5</v>
      </c>
      <c r="AD140" t="str">
        <f>IF(A140&lt;&gt;"",CA!P152,"")</f>
        <v>PC</v>
      </c>
      <c r="AE140">
        <f>IF(A140&lt;&gt;"",CA!K152,"")</f>
        <v>1900</v>
      </c>
      <c r="BA140">
        <f>IF(A140&lt;&gt;"",CA!E152,"")</f>
        <v>1032299</v>
      </c>
      <c r="BB140" t="str">
        <f>IF(A140&lt;&gt;"",CA!F152,"")</f>
        <v>PU</v>
      </c>
      <c r="CK140">
        <f>IF(A140&lt;&gt;"",CA!H152,"")</f>
        <v>1920</v>
      </c>
      <c r="CL140" t="str">
        <f>IF(A140&lt;&gt;"",CA!I152,"")</f>
        <v>F4</v>
      </c>
      <c r="CM140">
        <f>IF(A140&lt;&gt;"",CA!L152,"")</f>
        <v>1</v>
      </c>
      <c r="CN140">
        <f>IF(A140&lt;&gt;"",CA!G152,"")</f>
        <v>4</v>
      </c>
      <c r="CO140" t="str">
        <f>IF(A140&lt;&gt;"",CA!J152,"")</f>
        <v>FR</v>
      </c>
    </row>
    <row r="141" spans="1:93" x14ac:dyDescent="0.25">
      <c r="A141" s="4" t="str">
        <f>IF(CA!A153&lt;&gt;0,CA!A153,"")</f>
        <v>1</v>
      </c>
      <c r="B141" s="6">
        <f>IF(A141&lt;&gt;"",CA!$B$7,"")</f>
        <v>43100</v>
      </c>
      <c r="C141" s="6">
        <f>IF(A141&lt;&gt;"",CA!$B$6,"")</f>
        <v>43100</v>
      </c>
      <c r="D141" s="7">
        <f t="shared" si="4"/>
        <v>12</v>
      </c>
      <c r="F141" s="4" t="str">
        <f>IF(A141&lt;&gt;"",CA!$B$3,"")</f>
        <v>Provision fournisseur/Achat</v>
      </c>
      <c r="G141" s="6" t="str">
        <f>IF(A141&lt;&gt;"",CA!$B$9,"")</f>
        <v>PA_Prov annulation auto</v>
      </c>
      <c r="H141" s="4" t="str">
        <f>IFERROR(VLOOKUP(G141,DONNEES!$C$2:$D$4,2,FALSE),"")</f>
        <v>PA</v>
      </c>
      <c r="I141" s="6" t="str">
        <f>IF(A141&lt;&gt;"",CA!$B$5,"")</f>
        <v>1000_26310</v>
      </c>
      <c r="J141" s="4">
        <f>IFERROR(VLOOKUP(I141,DONNEES!$A$2:$B$4,2,FALSE),"")</f>
        <v>1000</v>
      </c>
      <c r="K141" s="33" t="str">
        <f>IF(A141&lt;&gt;"",CA!$B$8,"")</f>
        <v>EUR</v>
      </c>
      <c r="L141" t="str">
        <f>IF(CA!C153&lt;&gt;"",CA!C153,"")</f>
        <v>40</v>
      </c>
      <c r="M141">
        <f>IF(A141&lt;&gt;"",CA!$B$10,"")</f>
        <v>7071120</v>
      </c>
      <c r="O141">
        <f>IF(A141&lt;&gt;"",ABS(CA!M153+CA!N153),"")</f>
        <v>0</v>
      </c>
      <c r="P141" t="str">
        <f t="shared" si="5"/>
        <v>V0</v>
      </c>
      <c r="AB141">
        <f>IF(A141&lt;&gt;"",CA!D153,"")</f>
        <v>4002677</v>
      </c>
      <c r="AC141">
        <f>IF(A141&lt;&gt;"",CA!O153,"")</f>
        <v>5</v>
      </c>
      <c r="AD141" t="str">
        <f>IF(A141&lt;&gt;"",CA!P153,"")</f>
        <v>PC</v>
      </c>
      <c r="AE141">
        <f>IF(A141&lt;&gt;"",CA!K153,"")</f>
        <v>1900</v>
      </c>
      <c r="BA141">
        <f>IF(A141&lt;&gt;"",CA!E153,"")</f>
        <v>1032299</v>
      </c>
      <c r="BB141" t="str">
        <f>IF(A141&lt;&gt;"",CA!F153,"")</f>
        <v>PU</v>
      </c>
      <c r="CK141">
        <f>IF(A141&lt;&gt;"",CA!H153,"")</f>
        <v>1920</v>
      </c>
      <c r="CL141" t="str">
        <f>IF(A141&lt;&gt;"",CA!I153,"")</f>
        <v>F4</v>
      </c>
      <c r="CM141">
        <f>IF(A141&lt;&gt;"",CA!L153,"")</f>
        <v>1</v>
      </c>
      <c r="CN141">
        <f>IF(A141&lt;&gt;"",CA!G153,"")</f>
        <v>4</v>
      </c>
      <c r="CO141" t="str">
        <f>IF(A141&lt;&gt;"",CA!J153,"")</f>
        <v>FR</v>
      </c>
    </row>
    <row r="142" spans="1:93" x14ac:dyDescent="0.25">
      <c r="A142" s="4" t="str">
        <f>IF(CA!A154&lt;&gt;0,CA!A154,"")</f>
        <v>1</v>
      </c>
      <c r="B142" s="6">
        <f>IF(A142&lt;&gt;"",CA!$B$7,"")</f>
        <v>43100</v>
      </c>
      <c r="C142" s="6">
        <f>IF(A142&lt;&gt;"",CA!$B$6,"")</f>
        <v>43100</v>
      </c>
      <c r="D142" s="7">
        <f t="shared" si="4"/>
        <v>12</v>
      </c>
      <c r="F142" s="4" t="str">
        <f>IF(A142&lt;&gt;"",CA!$B$3,"")</f>
        <v>Provision fournisseur/Achat</v>
      </c>
      <c r="G142" s="6" t="str">
        <f>IF(A142&lt;&gt;"",CA!$B$9,"")</f>
        <v>PA_Prov annulation auto</v>
      </c>
      <c r="H142" s="4" t="str">
        <f>IFERROR(VLOOKUP(G142,DONNEES!$C$2:$D$4,2,FALSE),"")</f>
        <v>PA</v>
      </c>
      <c r="I142" s="6" t="str">
        <f>IF(A142&lt;&gt;"",CA!$B$5,"")</f>
        <v>1000_26310</v>
      </c>
      <c r="J142" s="4">
        <f>IFERROR(VLOOKUP(I142,DONNEES!$A$2:$B$4,2,FALSE),"")</f>
        <v>1000</v>
      </c>
      <c r="K142" s="33" t="str">
        <f>IF(A142&lt;&gt;"",CA!$B$8,"")</f>
        <v>EUR</v>
      </c>
      <c r="L142" t="str">
        <f>IF(CA!C154&lt;&gt;"",CA!C154,"")</f>
        <v>40</v>
      </c>
      <c r="M142">
        <f>IF(A142&lt;&gt;"",CA!$B$10,"")</f>
        <v>7071120</v>
      </c>
      <c r="O142">
        <f>IF(A142&lt;&gt;"",ABS(CA!M154+CA!N154),"")</f>
        <v>0</v>
      </c>
      <c r="P142" t="str">
        <f t="shared" si="5"/>
        <v>V0</v>
      </c>
      <c r="AB142">
        <f>IF(A142&lt;&gt;"",CA!D154,"")</f>
        <v>4002677</v>
      </c>
      <c r="AC142">
        <f>IF(A142&lt;&gt;"",CA!O154,"")</f>
        <v>5</v>
      </c>
      <c r="AD142" t="str">
        <f>IF(A142&lt;&gt;"",CA!P154,"")</f>
        <v>PC</v>
      </c>
      <c r="AE142">
        <f>IF(A142&lt;&gt;"",CA!K154,"")</f>
        <v>1900</v>
      </c>
      <c r="BA142">
        <f>IF(A142&lt;&gt;"",CA!E154,"")</f>
        <v>1032299</v>
      </c>
      <c r="BB142" t="str">
        <f>IF(A142&lt;&gt;"",CA!F154,"")</f>
        <v>PU</v>
      </c>
      <c r="CK142">
        <f>IF(A142&lt;&gt;"",CA!H154,"")</f>
        <v>1920</v>
      </c>
      <c r="CL142" t="str">
        <f>IF(A142&lt;&gt;"",CA!I154,"")</f>
        <v>F4</v>
      </c>
      <c r="CM142">
        <f>IF(A142&lt;&gt;"",CA!L154,"")</f>
        <v>1</v>
      </c>
      <c r="CN142">
        <f>IF(A142&lt;&gt;"",CA!G154,"")</f>
        <v>4</v>
      </c>
      <c r="CO142" t="str">
        <f>IF(A142&lt;&gt;"",CA!J154,"")</f>
        <v>FR</v>
      </c>
    </row>
    <row r="143" spans="1:93" x14ac:dyDescent="0.25">
      <c r="A143" s="4" t="str">
        <f>IF(CA!A155&lt;&gt;0,CA!A155,"")</f>
        <v>1</v>
      </c>
      <c r="B143" s="6">
        <f>IF(A143&lt;&gt;"",CA!$B$7,"")</f>
        <v>43100</v>
      </c>
      <c r="C143" s="6">
        <f>IF(A143&lt;&gt;"",CA!$B$6,"")</f>
        <v>43100</v>
      </c>
      <c r="D143" s="7">
        <f t="shared" si="4"/>
        <v>12</v>
      </c>
      <c r="F143" s="4" t="str">
        <f>IF(A143&lt;&gt;"",CA!$B$3,"")</f>
        <v>Provision fournisseur/Achat</v>
      </c>
      <c r="G143" s="6" t="str">
        <f>IF(A143&lt;&gt;"",CA!$B$9,"")</f>
        <v>PA_Prov annulation auto</v>
      </c>
      <c r="H143" s="4" t="str">
        <f>IFERROR(VLOOKUP(G143,DONNEES!$C$2:$D$4,2,FALSE),"")</f>
        <v>PA</v>
      </c>
      <c r="I143" s="6" t="str">
        <f>IF(A143&lt;&gt;"",CA!$B$5,"")</f>
        <v>1000_26310</v>
      </c>
      <c r="J143" s="4">
        <f>IFERROR(VLOOKUP(I143,DONNEES!$A$2:$B$4,2,FALSE),"")</f>
        <v>1000</v>
      </c>
      <c r="K143" s="33" t="str">
        <f>IF(A143&lt;&gt;"",CA!$B$8,"")</f>
        <v>EUR</v>
      </c>
      <c r="L143" t="str">
        <f>IF(CA!C155&lt;&gt;"",CA!C155,"")</f>
        <v>40</v>
      </c>
      <c r="M143">
        <f>IF(A143&lt;&gt;"",CA!$B$10,"")</f>
        <v>7071120</v>
      </c>
      <c r="O143">
        <f>IF(A143&lt;&gt;"",ABS(CA!M155+CA!N155),"")</f>
        <v>0</v>
      </c>
      <c r="P143" t="str">
        <f t="shared" si="5"/>
        <v>V0</v>
      </c>
      <c r="AB143">
        <f>IF(A143&lt;&gt;"",CA!D155,"")</f>
        <v>4002677</v>
      </c>
      <c r="AC143">
        <f>IF(A143&lt;&gt;"",CA!O155,"")</f>
        <v>5</v>
      </c>
      <c r="AD143" t="str">
        <f>IF(A143&lt;&gt;"",CA!P155,"")</f>
        <v>PC</v>
      </c>
      <c r="AE143">
        <f>IF(A143&lt;&gt;"",CA!K155,"")</f>
        <v>1900</v>
      </c>
      <c r="BA143">
        <f>IF(A143&lt;&gt;"",CA!E155,"")</f>
        <v>1032299</v>
      </c>
      <c r="BB143" t="str">
        <f>IF(A143&lt;&gt;"",CA!F155,"")</f>
        <v>PU</v>
      </c>
      <c r="CK143">
        <f>IF(A143&lt;&gt;"",CA!H155,"")</f>
        <v>1920</v>
      </c>
      <c r="CL143" t="str">
        <f>IF(A143&lt;&gt;"",CA!I155,"")</f>
        <v>F4</v>
      </c>
      <c r="CM143">
        <f>IF(A143&lt;&gt;"",CA!L155,"")</f>
        <v>1</v>
      </c>
      <c r="CN143">
        <f>IF(A143&lt;&gt;"",CA!G155,"")</f>
        <v>4</v>
      </c>
      <c r="CO143" t="str">
        <f>IF(A143&lt;&gt;"",CA!J155,"")</f>
        <v>FR</v>
      </c>
    </row>
    <row r="144" spans="1:93" x14ac:dyDescent="0.25">
      <c r="A144" s="4" t="str">
        <f>IF(CA!A156&lt;&gt;0,CA!A156,"")</f>
        <v>1</v>
      </c>
      <c r="B144" s="6">
        <f>IF(A144&lt;&gt;"",CA!$B$7,"")</f>
        <v>43100</v>
      </c>
      <c r="C144" s="6">
        <f>IF(A144&lt;&gt;"",CA!$B$6,"")</f>
        <v>43100</v>
      </c>
      <c r="D144" s="7">
        <f t="shared" si="4"/>
        <v>12</v>
      </c>
      <c r="F144" s="4" t="str">
        <f>IF(A144&lt;&gt;"",CA!$B$3,"")</f>
        <v>Provision fournisseur/Achat</v>
      </c>
      <c r="G144" s="6" t="str">
        <f>IF(A144&lt;&gt;"",CA!$B$9,"")</f>
        <v>PA_Prov annulation auto</v>
      </c>
      <c r="H144" s="4" t="str">
        <f>IFERROR(VLOOKUP(G144,DONNEES!$C$2:$D$4,2,FALSE),"")</f>
        <v>PA</v>
      </c>
      <c r="I144" s="6" t="str">
        <f>IF(A144&lt;&gt;"",CA!$B$5,"")</f>
        <v>1000_26310</v>
      </c>
      <c r="J144" s="4">
        <f>IFERROR(VLOOKUP(I144,DONNEES!$A$2:$B$4,2,FALSE),"")</f>
        <v>1000</v>
      </c>
      <c r="K144" s="33" t="str">
        <f>IF(A144&lt;&gt;"",CA!$B$8,"")</f>
        <v>EUR</v>
      </c>
      <c r="L144" t="str">
        <f>IF(CA!C156&lt;&gt;"",CA!C156,"")</f>
        <v>40</v>
      </c>
      <c r="M144">
        <f>IF(A144&lt;&gt;"",CA!$B$10,"")</f>
        <v>7071120</v>
      </c>
      <c r="O144">
        <f>IF(A144&lt;&gt;"",ABS(CA!M156+CA!N156),"")</f>
        <v>0</v>
      </c>
      <c r="P144" t="str">
        <f t="shared" si="5"/>
        <v>V0</v>
      </c>
      <c r="AB144">
        <f>IF(A144&lt;&gt;"",CA!D156,"")</f>
        <v>4002677</v>
      </c>
      <c r="AC144">
        <f>IF(A144&lt;&gt;"",CA!O156,"")</f>
        <v>5</v>
      </c>
      <c r="AD144" t="str">
        <f>IF(A144&lt;&gt;"",CA!P156,"")</f>
        <v>PC</v>
      </c>
      <c r="AE144">
        <f>IF(A144&lt;&gt;"",CA!K156,"")</f>
        <v>1900</v>
      </c>
      <c r="BA144">
        <f>IF(A144&lt;&gt;"",CA!E156,"")</f>
        <v>1032299</v>
      </c>
      <c r="BB144" t="str">
        <f>IF(A144&lt;&gt;"",CA!F156,"")</f>
        <v>PU</v>
      </c>
      <c r="CK144">
        <f>IF(A144&lt;&gt;"",CA!H156,"")</f>
        <v>1920</v>
      </c>
      <c r="CL144" t="str">
        <f>IF(A144&lt;&gt;"",CA!I156,"")</f>
        <v>F4</v>
      </c>
      <c r="CM144">
        <f>IF(A144&lt;&gt;"",CA!L156,"")</f>
        <v>1</v>
      </c>
      <c r="CN144">
        <f>IF(A144&lt;&gt;"",CA!G156,"")</f>
        <v>4</v>
      </c>
      <c r="CO144" t="str">
        <f>IF(A144&lt;&gt;"",CA!J156,"")</f>
        <v>FR</v>
      </c>
    </row>
    <row r="145" spans="1:93" x14ac:dyDescent="0.25">
      <c r="A145" s="4" t="str">
        <f>IF(CA!A157&lt;&gt;0,CA!A157,"")</f>
        <v>1</v>
      </c>
      <c r="B145" s="6">
        <f>IF(A145&lt;&gt;"",CA!$B$7,"")</f>
        <v>43100</v>
      </c>
      <c r="C145" s="6">
        <f>IF(A145&lt;&gt;"",CA!$B$6,"")</f>
        <v>43100</v>
      </c>
      <c r="D145" s="7">
        <f t="shared" si="4"/>
        <v>12</v>
      </c>
      <c r="F145" s="4" t="str">
        <f>IF(A145&lt;&gt;"",CA!$B$3,"")</f>
        <v>Provision fournisseur/Achat</v>
      </c>
      <c r="G145" s="6" t="str">
        <f>IF(A145&lt;&gt;"",CA!$B$9,"")</f>
        <v>PA_Prov annulation auto</v>
      </c>
      <c r="H145" s="4" t="str">
        <f>IFERROR(VLOOKUP(G145,DONNEES!$C$2:$D$4,2,FALSE),"")</f>
        <v>PA</v>
      </c>
      <c r="I145" s="6" t="str">
        <f>IF(A145&lt;&gt;"",CA!$B$5,"")</f>
        <v>1000_26310</v>
      </c>
      <c r="J145" s="4">
        <f>IFERROR(VLOOKUP(I145,DONNEES!$A$2:$B$4,2,FALSE),"")</f>
        <v>1000</v>
      </c>
      <c r="K145" s="33" t="str">
        <f>IF(A145&lt;&gt;"",CA!$B$8,"")</f>
        <v>EUR</v>
      </c>
      <c r="L145" t="str">
        <f>IF(CA!C157&lt;&gt;"",CA!C157,"")</f>
        <v>40</v>
      </c>
      <c r="M145">
        <f>IF(A145&lt;&gt;"",CA!$B$10,"")</f>
        <v>7071120</v>
      </c>
      <c r="O145">
        <f>IF(A145&lt;&gt;"",ABS(CA!M157+CA!N157),"")</f>
        <v>0</v>
      </c>
      <c r="P145" t="str">
        <f t="shared" si="5"/>
        <v>V0</v>
      </c>
      <c r="AB145">
        <f>IF(A145&lt;&gt;"",CA!D157,"")</f>
        <v>4002677</v>
      </c>
      <c r="AC145">
        <f>IF(A145&lt;&gt;"",CA!O157,"")</f>
        <v>5</v>
      </c>
      <c r="AD145" t="str">
        <f>IF(A145&lt;&gt;"",CA!P157,"")</f>
        <v>PC</v>
      </c>
      <c r="AE145">
        <f>IF(A145&lt;&gt;"",CA!K157,"")</f>
        <v>1900</v>
      </c>
      <c r="BA145">
        <f>IF(A145&lt;&gt;"",CA!E157,"")</f>
        <v>1032299</v>
      </c>
      <c r="BB145" t="str">
        <f>IF(A145&lt;&gt;"",CA!F157,"")</f>
        <v>PU</v>
      </c>
      <c r="CK145">
        <f>IF(A145&lt;&gt;"",CA!H157,"")</f>
        <v>1920</v>
      </c>
      <c r="CL145" t="str">
        <f>IF(A145&lt;&gt;"",CA!I157,"")</f>
        <v>F4</v>
      </c>
      <c r="CM145">
        <f>IF(A145&lt;&gt;"",CA!L157,"")</f>
        <v>1</v>
      </c>
      <c r="CN145">
        <f>IF(A145&lt;&gt;"",CA!G157,"")</f>
        <v>4</v>
      </c>
      <c r="CO145" t="str">
        <f>IF(A145&lt;&gt;"",CA!J157,"")</f>
        <v>FR</v>
      </c>
    </row>
    <row r="146" spans="1:93" x14ac:dyDescent="0.25">
      <c r="A146" s="4" t="str">
        <f>IF(CA!A158&lt;&gt;0,CA!A158,"")</f>
        <v>1</v>
      </c>
      <c r="B146" s="6">
        <f>IF(A146&lt;&gt;"",CA!$B$7,"")</f>
        <v>43100</v>
      </c>
      <c r="C146" s="6">
        <f>IF(A146&lt;&gt;"",CA!$B$6,"")</f>
        <v>43100</v>
      </c>
      <c r="D146" s="7">
        <f t="shared" si="4"/>
        <v>12</v>
      </c>
      <c r="F146" s="4" t="str">
        <f>IF(A146&lt;&gt;"",CA!$B$3,"")</f>
        <v>Provision fournisseur/Achat</v>
      </c>
      <c r="G146" s="6" t="str">
        <f>IF(A146&lt;&gt;"",CA!$B$9,"")</f>
        <v>PA_Prov annulation auto</v>
      </c>
      <c r="H146" s="4" t="str">
        <f>IFERROR(VLOOKUP(G146,DONNEES!$C$2:$D$4,2,FALSE),"")</f>
        <v>PA</v>
      </c>
      <c r="I146" s="6" t="str">
        <f>IF(A146&lt;&gt;"",CA!$B$5,"")</f>
        <v>1000_26310</v>
      </c>
      <c r="J146" s="4">
        <f>IFERROR(VLOOKUP(I146,DONNEES!$A$2:$B$4,2,FALSE),"")</f>
        <v>1000</v>
      </c>
      <c r="K146" s="33" t="str">
        <f>IF(A146&lt;&gt;"",CA!$B$8,"")</f>
        <v>EUR</v>
      </c>
      <c r="L146" t="str">
        <f>IF(CA!C158&lt;&gt;"",CA!C158,"")</f>
        <v>40</v>
      </c>
      <c r="M146">
        <f>IF(A146&lt;&gt;"",CA!$B$10,"")</f>
        <v>7071120</v>
      </c>
      <c r="O146">
        <f>IF(A146&lt;&gt;"",ABS(CA!M158+CA!N158),"")</f>
        <v>0</v>
      </c>
      <c r="P146" t="str">
        <f t="shared" si="5"/>
        <v>V0</v>
      </c>
      <c r="AB146">
        <f>IF(A146&lt;&gt;"",CA!D158,"")</f>
        <v>4002677</v>
      </c>
      <c r="AC146">
        <f>IF(A146&lt;&gt;"",CA!O158,"")</f>
        <v>5</v>
      </c>
      <c r="AD146" t="str">
        <f>IF(A146&lt;&gt;"",CA!P158,"")</f>
        <v>PC</v>
      </c>
      <c r="AE146">
        <f>IF(A146&lt;&gt;"",CA!K158,"")</f>
        <v>1900</v>
      </c>
      <c r="BA146">
        <f>IF(A146&lt;&gt;"",CA!E158,"")</f>
        <v>1032299</v>
      </c>
      <c r="BB146" t="str">
        <f>IF(A146&lt;&gt;"",CA!F158,"")</f>
        <v>PU</v>
      </c>
      <c r="CK146">
        <f>IF(A146&lt;&gt;"",CA!H158,"")</f>
        <v>1920</v>
      </c>
      <c r="CL146" t="str">
        <f>IF(A146&lt;&gt;"",CA!I158,"")</f>
        <v>F4</v>
      </c>
      <c r="CM146">
        <f>IF(A146&lt;&gt;"",CA!L158,"")</f>
        <v>1</v>
      </c>
      <c r="CN146">
        <f>IF(A146&lt;&gt;"",CA!G158,"")</f>
        <v>4</v>
      </c>
      <c r="CO146" t="str">
        <f>IF(A146&lt;&gt;"",CA!J158,"")</f>
        <v>FR</v>
      </c>
    </row>
    <row r="147" spans="1:93" x14ac:dyDescent="0.25">
      <c r="A147" s="4" t="str">
        <f>IF(CA!A159&lt;&gt;0,CA!A159,"")</f>
        <v>1</v>
      </c>
      <c r="B147" s="6">
        <f>IF(A147&lt;&gt;"",CA!$B$7,"")</f>
        <v>43100</v>
      </c>
      <c r="C147" s="6">
        <f>IF(A147&lt;&gt;"",CA!$B$6,"")</f>
        <v>43100</v>
      </c>
      <c r="D147" s="7">
        <f t="shared" si="4"/>
        <v>12</v>
      </c>
      <c r="F147" s="4" t="str">
        <f>IF(A147&lt;&gt;"",CA!$B$3,"")</f>
        <v>Provision fournisseur/Achat</v>
      </c>
      <c r="G147" s="6" t="str">
        <f>IF(A147&lt;&gt;"",CA!$B$9,"")</f>
        <v>PA_Prov annulation auto</v>
      </c>
      <c r="H147" s="4" t="str">
        <f>IFERROR(VLOOKUP(G147,DONNEES!$C$2:$D$4,2,FALSE),"")</f>
        <v>PA</v>
      </c>
      <c r="I147" s="6" t="str">
        <f>IF(A147&lt;&gt;"",CA!$B$5,"")</f>
        <v>1000_26310</v>
      </c>
      <c r="J147" s="4">
        <f>IFERROR(VLOOKUP(I147,DONNEES!$A$2:$B$4,2,FALSE),"")</f>
        <v>1000</v>
      </c>
      <c r="K147" s="33" t="str">
        <f>IF(A147&lt;&gt;"",CA!$B$8,"")</f>
        <v>EUR</v>
      </c>
      <c r="L147" t="str">
        <f>IF(CA!C159&lt;&gt;"",CA!C159,"")</f>
        <v>40</v>
      </c>
      <c r="M147">
        <f>IF(A147&lt;&gt;"",CA!$B$10,"")</f>
        <v>7071120</v>
      </c>
      <c r="O147">
        <f>IF(A147&lt;&gt;"",ABS(CA!M159+CA!N159),"")</f>
        <v>0</v>
      </c>
      <c r="P147" t="str">
        <f t="shared" si="5"/>
        <v>V0</v>
      </c>
      <c r="AB147">
        <f>IF(A147&lt;&gt;"",CA!D159,"")</f>
        <v>4002677</v>
      </c>
      <c r="AC147">
        <f>IF(A147&lt;&gt;"",CA!O159,"")</f>
        <v>5</v>
      </c>
      <c r="AD147" t="str">
        <f>IF(A147&lt;&gt;"",CA!P159,"")</f>
        <v>PC</v>
      </c>
      <c r="AE147">
        <f>IF(A147&lt;&gt;"",CA!K159,"")</f>
        <v>1900</v>
      </c>
      <c r="BA147">
        <f>IF(A147&lt;&gt;"",CA!E159,"")</f>
        <v>1032299</v>
      </c>
      <c r="BB147" t="str">
        <f>IF(A147&lt;&gt;"",CA!F159,"")</f>
        <v>PU</v>
      </c>
      <c r="CK147">
        <f>IF(A147&lt;&gt;"",CA!H159,"")</f>
        <v>1920</v>
      </c>
      <c r="CL147" t="str">
        <f>IF(A147&lt;&gt;"",CA!I159,"")</f>
        <v>F4</v>
      </c>
      <c r="CM147">
        <f>IF(A147&lt;&gt;"",CA!L159,"")</f>
        <v>1</v>
      </c>
      <c r="CN147">
        <f>IF(A147&lt;&gt;"",CA!G159,"")</f>
        <v>4</v>
      </c>
      <c r="CO147" t="str">
        <f>IF(A147&lt;&gt;"",CA!J159,"")</f>
        <v>FR</v>
      </c>
    </row>
    <row r="148" spans="1:93" x14ac:dyDescent="0.25">
      <c r="A148" s="4" t="str">
        <f>IF(CA!A160&lt;&gt;0,CA!A160,"")</f>
        <v>1</v>
      </c>
      <c r="B148" s="6">
        <f>IF(A148&lt;&gt;"",CA!$B$7,"")</f>
        <v>43100</v>
      </c>
      <c r="C148" s="6">
        <f>IF(A148&lt;&gt;"",CA!$B$6,"")</f>
        <v>43100</v>
      </c>
      <c r="D148" s="7">
        <f t="shared" si="4"/>
        <v>12</v>
      </c>
      <c r="F148" s="4" t="str">
        <f>IF(A148&lt;&gt;"",CA!$B$3,"")</f>
        <v>Provision fournisseur/Achat</v>
      </c>
      <c r="G148" s="6" t="str">
        <f>IF(A148&lt;&gt;"",CA!$B$9,"")</f>
        <v>PA_Prov annulation auto</v>
      </c>
      <c r="H148" s="4" t="str">
        <f>IFERROR(VLOOKUP(G148,DONNEES!$C$2:$D$4,2,FALSE),"")</f>
        <v>PA</v>
      </c>
      <c r="I148" s="6" t="str">
        <f>IF(A148&lt;&gt;"",CA!$B$5,"")</f>
        <v>1000_26310</v>
      </c>
      <c r="J148" s="4">
        <f>IFERROR(VLOOKUP(I148,DONNEES!$A$2:$B$4,2,FALSE),"")</f>
        <v>1000</v>
      </c>
      <c r="K148" s="33" t="str">
        <f>IF(A148&lt;&gt;"",CA!$B$8,"")</f>
        <v>EUR</v>
      </c>
      <c r="L148" t="str">
        <f>IF(CA!C160&lt;&gt;"",CA!C160,"")</f>
        <v>40</v>
      </c>
      <c r="M148">
        <f>IF(A148&lt;&gt;"",CA!$B$10,"")</f>
        <v>7071120</v>
      </c>
      <c r="O148">
        <f>IF(A148&lt;&gt;"",ABS(CA!M160+CA!N160),"")</f>
        <v>0</v>
      </c>
      <c r="P148" t="str">
        <f t="shared" si="5"/>
        <v>V0</v>
      </c>
      <c r="AB148">
        <f>IF(A148&lt;&gt;"",CA!D160,"")</f>
        <v>4002677</v>
      </c>
      <c r="AC148">
        <f>IF(A148&lt;&gt;"",CA!O160,"")</f>
        <v>5</v>
      </c>
      <c r="AD148" t="str">
        <f>IF(A148&lt;&gt;"",CA!P160,"")</f>
        <v>PC</v>
      </c>
      <c r="AE148">
        <f>IF(A148&lt;&gt;"",CA!K160,"")</f>
        <v>1900</v>
      </c>
      <c r="BA148">
        <f>IF(A148&lt;&gt;"",CA!E160,"")</f>
        <v>1032299</v>
      </c>
      <c r="BB148" t="str">
        <f>IF(A148&lt;&gt;"",CA!F160,"")</f>
        <v>PU</v>
      </c>
      <c r="CK148">
        <f>IF(A148&lt;&gt;"",CA!H160,"")</f>
        <v>1920</v>
      </c>
      <c r="CL148" t="str">
        <f>IF(A148&lt;&gt;"",CA!I160,"")</f>
        <v>F4</v>
      </c>
      <c r="CM148">
        <f>IF(A148&lt;&gt;"",CA!L160,"")</f>
        <v>1</v>
      </c>
      <c r="CN148">
        <f>IF(A148&lt;&gt;"",CA!G160,"")</f>
        <v>4</v>
      </c>
      <c r="CO148" t="str">
        <f>IF(A148&lt;&gt;"",CA!J160,"")</f>
        <v>FR</v>
      </c>
    </row>
    <row r="149" spans="1:93" x14ac:dyDescent="0.25">
      <c r="A149" s="4" t="str">
        <f>IF(CA!A161&lt;&gt;0,CA!A161,"")</f>
        <v>1</v>
      </c>
      <c r="B149" s="6">
        <f>IF(A149&lt;&gt;"",CA!$B$7,"")</f>
        <v>43100</v>
      </c>
      <c r="C149" s="6">
        <f>IF(A149&lt;&gt;"",CA!$B$6,"")</f>
        <v>43100</v>
      </c>
      <c r="D149" s="7">
        <f t="shared" si="4"/>
        <v>12</v>
      </c>
      <c r="F149" s="4" t="str">
        <f>IF(A149&lt;&gt;"",CA!$B$3,"")</f>
        <v>Provision fournisseur/Achat</v>
      </c>
      <c r="G149" s="6" t="str">
        <f>IF(A149&lt;&gt;"",CA!$B$9,"")</f>
        <v>PA_Prov annulation auto</v>
      </c>
      <c r="H149" s="4" t="str">
        <f>IFERROR(VLOOKUP(G149,DONNEES!$C$2:$D$4,2,FALSE),"")</f>
        <v>PA</v>
      </c>
      <c r="I149" s="6" t="str">
        <f>IF(A149&lt;&gt;"",CA!$B$5,"")</f>
        <v>1000_26310</v>
      </c>
      <c r="J149" s="4">
        <f>IFERROR(VLOOKUP(I149,DONNEES!$A$2:$B$4,2,FALSE),"")</f>
        <v>1000</v>
      </c>
      <c r="K149" s="33" t="str">
        <f>IF(A149&lt;&gt;"",CA!$B$8,"")</f>
        <v>EUR</v>
      </c>
      <c r="L149" t="str">
        <f>IF(CA!C161&lt;&gt;"",CA!C161,"")</f>
        <v>40</v>
      </c>
      <c r="M149">
        <f>IF(A149&lt;&gt;"",CA!$B$10,"")</f>
        <v>7071120</v>
      </c>
      <c r="O149">
        <f>IF(A149&lt;&gt;"",ABS(CA!M161+CA!N161),"")</f>
        <v>0</v>
      </c>
      <c r="P149" t="str">
        <f t="shared" si="5"/>
        <v>V0</v>
      </c>
      <c r="AB149">
        <f>IF(A149&lt;&gt;"",CA!D161,"")</f>
        <v>4002677</v>
      </c>
      <c r="AC149">
        <f>IF(A149&lt;&gt;"",CA!O161,"")</f>
        <v>5</v>
      </c>
      <c r="AD149" t="str">
        <f>IF(A149&lt;&gt;"",CA!P161,"")</f>
        <v>PC</v>
      </c>
      <c r="AE149">
        <f>IF(A149&lt;&gt;"",CA!K161,"")</f>
        <v>1900</v>
      </c>
      <c r="BA149">
        <f>IF(A149&lt;&gt;"",CA!E161,"")</f>
        <v>1032299</v>
      </c>
      <c r="BB149" t="str">
        <f>IF(A149&lt;&gt;"",CA!F161,"")</f>
        <v>PU</v>
      </c>
      <c r="CK149">
        <f>IF(A149&lt;&gt;"",CA!H161,"")</f>
        <v>1920</v>
      </c>
      <c r="CL149" t="str">
        <f>IF(A149&lt;&gt;"",CA!I161,"")</f>
        <v>F4</v>
      </c>
      <c r="CM149">
        <f>IF(A149&lt;&gt;"",CA!L161,"")</f>
        <v>1</v>
      </c>
      <c r="CN149">
        <f>IF(A149&lt;&gt;"",CA!G161,"")</f>
        <v>4</v>
      </c>
      <c r="CO149" t="str">
        <f>IF(A149&lt;&gt;"",CA!J161,"")</f>
        <v>FR</v>
      </c>
    </row>
    <row r="150" spans="1:93" x14ac:dyDescent="0.25">
      <c r="A150" s="4" t="str">
        <f>IF(CA!A162&lt;&gt;0,CA!A162,"")</f>
        <v>1</v>
      </c>
      <c r="B150" s="6">
        <f>IF(A150&lt;&gt;"",CA!$B$7,"")</f>
        <v>43100</v>
      </c>
      <c r="C150" s="6">
        <f>IF(A150&lt;&gt;"",CA!$B$6,"")</f>
        <v>43100</v>
      </c>
      <c r="D150" s="7">
        <f t="shared" si="4"/>
        <v>12</v>
      </c>
      <c r="F150" s="4" t="str">
        <f>IF(A150&lt;&gt;"",CA!$B$3,"")</f>
        <v>Provision fournisseur/Achat</v>
      </c>
      <c r="G150" s="6" t="str">
        <f>IF(A150&lt;&gt;"",CA!$B$9,"")</f>
        <v>PA_Prov annulation auto</v>
      </c>
      <c r="H150" s="4" t="str">
        <f>IFERROR(VLOOKUP(G150,DONNEES!$C$2:$D$4,2,FALSE),"")</f>
        <v>PA</v>
      </c>
      <c r="I150" s="6" t="str">
        <f>IF(A150&lt;&gt;"",CA!$B$5,"")</f>
        <v>1000_26310</v>
      </c>
      <c r="J150" s="4">
        <f>IFERROR(VLOOKUP(I150,DONNEES!$A$2:$B$4,2,FALSE),"")</f>
        <v>1000</v>
      </c>
      <c r="K150" s="33" t="str">
        <f>IF(A150&lt;&gt;"",CA!$B$8,"")</f>
        <v>EUR</v>
      </c>
      <c r="L150" t="str">
        <f>IF(CA!C162&lt;&gt;"",CA!C162,"")</f>
        <v>40</v>
      </c>
      <c r="M150">
        <f>IF(A150&lt;&gt;"",CA!$B$10,"")</f>
        <v>7071120</v>
      </c>
      <c r="O150">
        <f>IF(A150&lt;&gt;"",ABS(CA!M162+CA!N162),"")</f>
        <v>0</v>
      </c>
      <c r="P150" t="str">
        <f t="shared" si="5"/>
        <v>V0</v>
      </c>
      <c r="AB150">
        <f>IF(A150&lt;&gt;"",CA!D162,"")</f>
        <v>4002677</v>
      </c>
      <c r="AC150">
        <f>IF(A150&lt;&gt;"",CA!O162,"")</f>
        <v>5</v>
      </c>
      <c r="AD150" t="str">
        <f>IF(A150&lt;&gt;"",CA!P162,"")</f>
        <v>PC</v>
      </c>
      <c r="AE150">
        <f>IF(A150&lt;&gt;"",CA!K162,"")</f>
        <v>1900</v>
      </c>
      <c r="BA150">
        <f>IF(A150&lt;&gt;"",CA!E162,"")</f>
        <v>1032299</v>
      </c>
      <c r="BB150" t="str">
        <f>IF(A150&lt;&gt;"",CA!F162,"")</f>
        <v>PU</v>
      </c>
      <c r="CK150">
        <f>IF(A150&lt;&gt;"",CA!H162,"")</f>
        <v>1920</v>
      </c>
      <c r="CL150" t="str">
        <f>IF(A150&lt;&gt;"",CA!I162,"")</f>
        <v>F4</v>
      </c>
      <c r="CM150">
        <f>IF(A150&lt;&gt;"",CA!L162,"")</f>
        <v>1</v>
      </c>
      <c r="CN150">
        <f>IF(A150&lt;&gt;"",CA!G162,"")</f>
        <v>4</v>
      </c>
      <c r="CO150" t="str">
        <f>IF(A150&lt;&gt;"",CA!J162,"")</f>
        <v>FR</v>
      </c>
    </row>
    <row r="151" spans="1:93" x14ac:dyDescent="0.25">
      <c r="A151" s="4" t="str">
        <f>IF(CA!A163&lt;&gt;0,CA!A163,"")</f>
        <v>1</v>
      </c>
      <c r="B151" s="6">
        <f>IF(A151&lt;&gt;"",CA!$B$7,"")</f>
        <v>43100</v>
      </c>
      <c r="C151" s="6">
        <f>IF(A151&lt;&gt;"",CA!$B$6,"")</f>
        <v>43100</v>
      </c>
      <c r="D151" s="7">
        <f t="shared" si="4"/>
        <v>12</v>
      </c>
      <c r="F151" s="4" t="str">
        <f>IF(A151&lt;&gt;"",CA!$B$3,"")</f>
        <v>Provision fournisseur/Achat</v>
      </c>
      <c r="G151" s="6" t="str">
        <f>IF(A151&lt;&gt;"",CA!$B$9,"")</f>
        <v>PA_Prov annulation auto</v>
      </c>
      <c r="H151" s="4" t="str">
        <f>IFERROR(VLOOKUP(G151,DONNEES!$C$2:$D$4,2,FALSE),"")</f>
        <v>PA</v>
      </c>
      <c r="I151" s="6" t="str">
        <f>IF(A151&lt;&gt;"",CA!$B$5,"")</f>
        <v>1000_26310</v>
      </c>
      <c r="J151" s="4">
        <f>IFERROR(VLOOKUP(I151,DONNEES!$A$2:$B$4,2,FALSE),"")</f>
        <v>1000</v>
      </c>
      <c r="K151" s="33" t="str">
        <f>IF(A151&lt;&gt;"",CA!$B$8,"")</f>
        <v>EUR</v>
      </c>
      <c r="L151" t="str">
        <f>IF(CA!C163&lt;&gt;"",CA!C163,"")</f>
        <v>40</v>
      </c>
      <c r="M151">
        <f>IF(A151&lt;&gt;"",CA!$B$10,"")</f>
        <v>7071120</v>
      </c>
      <c r="O151">
        <f>IF(A151&lt;&gt;"",ABS(CA!M163+CA!N163),"")</f>
        <v>0</v>
      </c>
      <c r="P151" t="str">
        <f t="shared" si="5"/>
        <v>V0</v>
      </c>
      <c r="AB151">
        <f>IF(A151&lt;&gt;"",CA!D163,"")</f>
        <v>4002677</v>
      </c>
      <c r="AC151">
        <f>IF(A151&lt;&gt;"",CA!O163,"")</f>
        <v>5</v>
      </c>
      <c r="AD151" t="str">
        <f>IF(A151&lt;&gt;"",CA!P163,"")</f>
        <v>PC</v>
      </c>
      <c r="AE151">
        <f>IF(A151&lt;&gt;"",CA!K163,"")</f>
        <v>1900</v>
      </c>
      <c r="BA151">
        <f>IF(A151&lt;&gt;"",CA!E163,"")</f>
        <v>1032299</v>
      </c>
      <c r="BB151" t="str">
        <f>IF(A151&lt;&gt;"",CA!F163,"")</f>
        <v>PU</v>
      </c>
      <c r="CK151">
        <f>IF(A151&lt;&gt;"",CA!H163,"")</f>
        <v>1920</v>
      </c>
      <c r="CL151" t="str">
        <f>IF(A151&lt;&gt;"",CA!I163,"")</f>
        <v>F4</v>
      </c>
      <c r="CM151">
        <f>IF(A151&lt;&gt;"",CA!L163,"")</f>
        <v>1</v>
      </c>
      <c r="CN151">
        <f>IF(A151&lt;&gt;"",CA!G163,"")</f>
        <v>4</v>
      </c>
      <c r="CO151" t="str">
        <f>IF(A151&lt;&gt;"",CA!J163,"")</f>
        <v>FR</v>
      </c>
    </row>
    <row r="152" spans="1:93" x14ac:dyDescent="0.25">
      <c r="A152" s="4" t="str">
        <f>IF(CA!A164&lt;&gt;0,CA!A164,"")</f>
        <v>1</v>
      </c>
      <c r="B152" s="6">
        <f>IF(A152&lt;&gt;"",CA!$B$7,"")</f>
        <v>43100</v>
      </c>
      <c r="C152" s="6">
        <f>IF(A152&lt;&gt;"",CA!$B$6,"")</f>
        <v>43100</v>
      </c>
      <c r="D152" s="7">
        <f t="shared" si="4"/>
        <v>12</v>
      </c>
      <c r="F152" s="4" t="str">
        <f>IF(A152&lt;&gt;"",CA!$B$3,"")</f>
        <v>Provision fournisseur/Achat</v>
      </c>
      <c r="G152" s="6" t="str">
        <f>IF(A152&lt;&gt;"",CA!$B$9,"")</f>
        <v>PA_Prov annulation auto</v>
      </c>
      <c r="H152" s="4" t="str">
        <f>IFERROR(VLOOKUP(G152,DONNEES!$C$2:$D$4,2,FALSE),"")</f>
        <v>PA</v>
      </c>
      <c r="I152" s="6" t="str">
        <f>IF(A152&lt;&gt;"",CA!$B$5,"")</f>
        <v>1000_26310</v>
      </c>
      <c r="J152" s="4">
        <f>IFERROR(VLOOKUP(I152,DONNEES!$A$2:$B$4,2,FALSE),"")</f>
        <v>1000</v>
      </c>
      <c r="K152" s="33" t="str">
        <f>IF(A152&lt;&gt;"",CA!$B$8,"")</f>
        <v>EUR</v>
      </c>
      <c r="L152" t="str">
        <f>IF(CA!C164&lt;&gt;"",CA!C164,"")</f>
        <v>40</v>
      </c>
      <c r="M152">
        <f>IF(A152&lt;&gt;"",CA!$B$10,"")</f>
        <v>7071120</v>
      </c>
      <c r="O152">
        <f>IF(A152&lt;&gt;"",ABS(CA!M164+CA!N164),"")</f>
        <v>0</v>
      </c>
      <c r="P152" t="str">
        <f t="shared" si="5"/>
        <v>V0</v>
      </c>
      <c r="AB152">
        <f>IF(A152&lt;&gt;"",CA!D164,"")</f>
        <v>4002677</v>
      </c>
      <c r="AC152">
        <f>IF(A152&lt;&gt;"",CA!O164,"")</f>
        <v>5</v>
      </c>
      <c r="AD152" t="str">
        <f>IF(A152&lt;&gt;"",CA!P164,"")</f>
        <v>PC</v>
      </c>
      <c r="AE152">
        <f>IF(A152&lt;&gt;"",CA!K164,"")</f>
        <v>1900</v>
      </c>
      <c r="BA152">
        <f>IF(A152&lt;&gt;"",CA!E164,"")</f>
        <v>1032299</v>
      </c>
      <c r="BB152" t="str">
        <f>IF(A152&lt;&gt;"",CA!F164,"")</f>
        <v>PU</v>
      </c>
      <c r="CK152">
        <f>IF(A152&lt;&gt;"",CA!H164,"")</f>
        <v>1920</v>
      </c>
      <c r="CL152" t="str">
        <f>IF(A152&lt;&gt;"",CA!I164,"")</f>
        <v>F4</v>
      </c>
      <c r="CM152">
        <f>IF(A152&lt;&gt;"",CA!L164,"")</f>
        <v>1</v>
      </c>
      <c r="CN152">
        <f>IF(A152&lt;&gt;"",CA!G164,"")</f>
        <v>4</v>
      </c>
      <c r="CO152" t="str">
        <f>IF(A152&lt;&gt;"",CA!J164,"")</f>
        <v>FR</v>
      </c>
    </row>
    <row r="153" spans="1:93" x14ac:dyDescent="0.25">
      <c r="A153" s="4" t="str">
        <f>IF(CA!A165&lt;&gt;0,CA!A165,"")</f>
        <v>1</v>
      </c>
      <c r="B153" s="6">
        <f>IF(A153&lt;&gt;"",CA!$B$7,"")</f>
        <v>43100</v>
      </c>
      <c r="C153" s="6">
        <f>IF(A153&lt;&gt;"",CA!$B$6,"")</f>
        <v>43100</v>
      </c>
      <c r="D153" s="7">
        <f t="shared" si="4"/>
        <v>12</v>
      </c>
      <c r="F153" s="4" t="str">
        <f>IF(A153&lt;&gt;"",CA!$B$3,"")</f>
        <v>Provision fournisseur/Achat</v>
      </c>
      <c r="G153" s="6" t="str">
        <f>IF(A153&lt;&gt;"",CA!$B$9,"")</f>
        <v>PA_Prov annulation auto</v>
      </c>
      <c r="H153" s="4" t="str">
        <f>IFERROR(VLOOKUP(G153,DONNEES!$C$2:$D$4,2,FALSE),"")</f>
        <v>PA</v>
      </c>
      <c r="I153" s="6" t="str">
        <f>IF(A153&lt;&gt;"",CA!$B$5,"")</f>
        <v>1000_26310</v>
      </c>
      <c r="J153" s="4">
        <f>IFERROR(VLOOKUP(I153,DONNEES!$A$2:$B$4,2,FALSE),"")</f>
        <v>1000</v>
      </c>
      <c r="K153" s="33" t="str">
        <f>IF(A153&lt;&gt;"",CA!$B$8,"")</f>
        <v>EUR</v>
      </c>
      <c r="L153" t="str">
        <f>IF(CA!C165&lt;&gt;"",CA!C165,"")</f>
        <v>40</v>
      </c>
      <c r="M153">
        <f>IF(A153&lt;&gt;"",CA!$B$10,"")</f>
        <v>7071120</v>
      </c>
      <c r="O153">
        <f>IF(A153&lt;&gt;"",ABS(CA!M165+CA!N165),"")</f>
        <v>0</v>
      </c>
      <c r="P153" t="str">
        <f t="shared" si="5"/>
        <v>V0</v>
      </c>
      <c r="AB153">
        <f>IF(A153&lt;&gt;"",CA!D165,"")</f>
        <v>4002677</v>
      </c>
      <c r="AC153">
        <f>IF(A153&lt;&gt;"",CA!O165,"")</f>
        <v>5</v>
      </c>
      <c r="AD153" t="str">
        <f>IF(A153&lt;&gt;"",CA!P165,"")</f>
        <v>PC</v>
      </c>
      <c r="AE153">
        <f>IF(A153&lt;&gt;"",CA!K165,"")</f>
        <v>1900</v>
      </c>
      <c r="BA153">
        <f>IF(A153&lt;&gt;"",CA!E165,"")</f>
        <v>1032299</v>
      </c>
      <c r="BB153" t="str">
        <f>IF(A153&lt;&gt;"",CA!F165,"")</f>
        <v>PU</v>
      </c>
      <c r="CK153">
        <f>IF(A153&lt;&gt;"",CA!H165,"")</f>
        <v>1920</v>
      </c>
      <c r="CL153" t="str">
        <f>IF(A153&lt;&gt;"",CA!I165,"")</f>
        <v>F4</v>
      </c>
      <c r="CM153">
        <f>IF(A153&lt;&gt;"",CA!L165,"")</f>
        <v>1</v>
      </c>
      <c r="CN153">
        <f>IF(A153&lt;&gt;"",CA!G165,"")</f>
        <v>4</v>
      </c>
      <c r="CO153" t="str">
        <f>IF(A153&lt;&gt;"",CA!J165,"")</f>
        <v>FR</v>
      </c>
    </row>
    <row r="154" spans="1:93" x14ac:dyDescent="0.25">
      <c r="A154" s="4" t="str">
        <f>IF(CA!A166&lt;&gt;0,CA!A166,"")</f>
        <v>1</v>
      </c>
      <c r="B154" s="6">
        <f>IF(A154&lt;&gt;"",CA!$B$7,"")</f>
        <v>43100</v>
      </c>
      <c r="C154" s="6">
        <f>IF(A154&lt;&gt;"",CA!$B$6,"")</f>
        <v>43100</v>
      </c>
      <c r="D154" s="7">
        <f t="shared" si="4"/>
        <v>12</v>
      </c>
      <c r="F154" s="4" t="str">
        <f>IF(A154&lt;&gt;"",CA!$B$3,"")</f>
        <v>Provision fournisseur/Achat</v>
      </c>
      <c r="G154" s="6" t="str">
        <f>IF(A154&lt;&gt;"",CA!$B$9,"")</f>
        <v>PA_Prov annulation auto</v>
      </c>
      <c r="H154" s="4" t="str">
        <f>IFERROR(VLOOKUP(G154,DONNEES!$C$2:$D$4,2,FALSE),"")</f>
        <v>PA</v>
      </c>
      <c r="I154" s="6" t="str">
        <f>IF(A154&lt;&gt;"",CA!$B$5,"")</f>
        <v>1000_26310</v>
      </c>
      <c r="J154" s="4">
        <f>IFERROR(VLOOKUP(I154,DONNEES!$A$2:$B$4,2,FALSE),"")</f>
        <v>1000</v>
      </c>
      <c r="K154" s="33" t="str">
        <f>IF(A154&lt;&gt;"",CA!$B$8,"")</f>
        <v>EUR</v>
      </c>
      <c r="L154" t="str">
        <f>IF(CA!C166&lt;&gt;"",CA!C166,"")</f>
        <v>40</v>
      </c>
      <c r="M154">
        <f>IF(A154&lt;&gt;"",CA!$B$10,"")</f>
        <v>7071120</v>
      </c>
      <c r="O154">
        <f>IF(A154&lt;&gt;"",ABS(CA!M166+CA!N166),"")</f>
        <v>0</v>
      </c>
      <c r="P154" t="str">
        <f t="shared" si="5"/>
        <v>V0</v>
      </c>
      <c r="AB154">
        <f>IF(A154&lt;&gt;"",CA!D166,"")</f>
        <v>4002677</v>
      </c>
      <c r="AC154">
        <f>IF(A154&lt;&gt;"",CA!O166,"")</f>
        <v>5</v>
      </c>
      <c r="AD154" t="str">
        <f>IF(A154&lt;&gt;"",CA!P166,"")</f>
        <v>PC</v>
      </c>
      <c r="AE154">
        <f>IF(A154&lt;&gt;"",CA!K166,"")</f>
        <v>1900</v>
      </c>
      <c r="BA154">
        <f>IF(A154&lt;&gt;"",CA!E166,"")</f>
        <v>1032299</v>
      </c>
      <c r="BB154" t="str">
        <f>IF(A154&lt;&gt;"",CA!F166,"")</f>
        <v>PU</v>
      </c>
      <c r="CK154">
        <f>IF(A154&lt;&gt;"",CA!H166,"")</f>
        <v>1920</v>
      </c>
      <c r="CL154" t="str">
        <f>IF(A154&lt;&gt;"",CA!I166,"")</f>
        <v>F4</v>
      </c>
      <c r="CM154">
        <f>IF(A154&lt;&gt;"",CA!L166,"")</f>
        <v>1</v>
      </c>
      <c r="CN154">
        <f>IF(A154&lt;&gt;"",CA!G166,"")</f>
        <v>4</v>
      </c>
      <c r="CO154" t="str">
        <f>IF(A154&lt;&gt;"",CA!J166,"")</f>
        <v>FR</v>
      </c>
    </row>
    <row r="155" spans="1:93" x14ac:dyDescent="0.25">
      <c r="A155" s="4" t="str">
        <f>IF(CA!A167&lt;&gt;0,CA!A167,"")</f>
        <v>1</v>
      </c>
      <c r="B155" s="6">
        <f>IF(A155&lt;&gt;"",CA!$B$7,"")</f>
        <v>43100</v>
      </c>
      <c r="C155" s="6">
        <f>IF(A155&lt;&gt;"",CA!$B$6,"")</f>
        <v>43100</v>
      </c>
      <c r="D155" s="7">
        <f t="shared" si="4"/>
        <v>12</v>
      </c>
      <c r="F155" s="4" t="str">
        <f>IF(A155&lt;&gt;"",CA!$B$3,"")</f>
        <v>Provision fournisseur/Achat</v>
      </c>
      <c r="G155" s="6" t="str">
        <f>IF(A155&lt;&gt;"",CA!$B$9,"")</f>
        <v>PA_Prov annulation auto</v>
      </c>
      <c r="H155" s="4" t="str">
        <f>IFERROR(VLOOKUP(G155,DONNEES!$C$2:$D$4,2,FALSE),"")</f>
        <v>PA</v>
      </c>
      <c r="I155" s="6" t="str">
        <f>IF(A155&lt;&gt;"",CA!$B$5,"")</f>
        <v>1000_26310</v>
      </c>
      <c r="J155" s="4">
        <f>IFERROR(VLOOKUP(I155,DONNEES!$A$2:$B$4,2,FALSE),"")</f>
        <v>1000</v>
      </c>
      <c r="K155" s="33" t="str">
        <f>IF(A155&lt;&gt;"",CA!$B$8,"")</f>
        <v>EUR</v>
      </c>
      <c r="L155" t="str">
        <f>IF(CA!C167&lt;&gt;"",CA!C167,"")</f>
        <v>40</v>
      </c>
      <c r="M155">
        <f>IF(A155&lt;&gt;"",CA!$B$10,"")</f>
        <v>7071120</v>
      </c>
      <c r="O155">
        <f>IF(A155&lt;&gt;"",ABS(CA!M167+CA!N167),"")</f>
        <v>0</v>
      </c>
      <c r="P155" t="str">
        <f t="shared" si="5"/>
        <v>V0</v>
      </c>
      <c r="AB155">
        <f>IF(A155&lt;&gt;"",CA!D167,"")</f>
        <v>4002677</v>
      </c>
      <c r="AC155">
        <f>IF(A155&lt;&gt;"",CA!O167,"")</f>
        <v>5</v>
      </c>
      <c r="AD155" t="str">
        <f>IF(A155&lt;&gt;"",CA!P167,"")</f>
        <v>PC</v>
      </c>
      <c r="AE155">
        <f>IF(A155&lt;&gt;"",CA!K167,"")</f>
        <v>1900</v>
      </c>
      <c r="BA155">
        <f>IF(A155&lt;&gt;"",CA!E167,"")</f>
        <v>1032299</v>
      </c>
      <c r="BB155" t="str">
        <f>IF(A155&lt;&gt;"",CA!F167,"")</f>
        <v>PU</v>
      </c>
      <c r="CK155">
        <f>IF(A155&lt;&gt;"",CA!H167,"")</f>
        <v>1920</v>
      </c>
      <c r="CL155" t="str">
        <f>IF(A155&lt;&gt;"",CA!I167,"")</f>
        <v>F4</v>
      </c>
      <c r="CM155">
        <f>IF(A155&lt;&gt;"",CA!L167,"")</f>
        <v>1</v>
      </c>
      <c r="CN155">
        <f>IF(A155&lt;&gt;"",CA!G167,"")</f>
        <v>4</v>
      </c>
      <c r="CO155" t="str">
        <f>IF(A155&lt;&gt;"",CA!J167,"")</f>
        <v>FR</v>
      </c>
    </row>
    <row r="156" spans="1:93" x14ac:dyDescent="0.25">
      <c r="A156" s="4" t="str">
        <f>IF(CA!A168&lt;&gt;0,CA!A168,"")</f>
        <v>1</v>
      </c>
      <c r="B156" s="6">
        <f>IF(A156&lt;&gt;"",CA!$B$7,"")</f>
        <v>43100</v>
      </c>
      <c r="C156" s="6">
        <f>IF(A156&lt;&gt;"",CA!$B$6,"")</f>
        <v>43100</v>
      </c>
      <c r="D156" s="7">
        <f t="shared" si="4"/>
        <v>12</v>
      </c>
      <c r="F156" s="4" t="str">
        <f>IF(A156&lt;&gt;"",CA!$B$3,"")</f>
        <v>Provision fournisseur/Achat</v>
      </c>
      <c r="G156" s="6" t="str">
        <f>IF(A156&lt;&gt;"",CA!$B$9,"")</f>
        <v>PA_Prov annulation auto</v>
      </c>
      <c r="H156" s="4" t="str">
        <f>IFERROR(VLOOKUP(G156,DONNEES!$C$2:$D$4,2,FALSE),"")</f>
        <v>PA</v>
      </c>
      <c r="I156" s="6" t="str">
        <f>IF(A156&lt;&gt;"",CA!$B$5,"")</f>
        <v>1000_26310</v>
      </c>
      <c r="J156" s="4">
        <f>IFERROR(VLOOKUP(I156,DONNEES!$A$2:$B$4,2,FALSE),"")</f>
        <v>1000</v>
      </c>
      <c r="K156" s="33" t="str">
        <f>IF(A156&lt;&gt;"",CA!$B$8,"")</f>
        <v>EUR</v>
      </c>
      <c r="L156" t="str">
        <f>IF(CA!C168&lt;&gt;"",CA!C168,"")</f>
        <v>40</v>
      </c>
      <c r="M156">
        <f>IF(A156&lt;&gt;"",CA!$B$10,"")</f>
        <v>7071120</v>
      </c>
      <c r="O156">
        <f>IF(A156&lt;&gt;"",ABS(CA!M168+CA!N168),"")</f>
        <v>0</v>
      </c>
      <c r="P156" t="str">
        <f t="shared" si="5"/>
        <v>V0</v>
      </c>
      <c r="AB156">
        <f>IF(A156&lt;&gt;"",CA!D168,"")</f>
        <v>4002677</v>
      </c>
      <c r="AC156">
        <f>IF(A156&lt;&gt;"",CA!O168,"")</f>
        <v>5</v>
      </c>
      <c r="AD156" t="str">
        <f>IF(A156&lt;&gt;"",CA!P168,"")</f>
        <v>PC</v>
      </c>
      <c r="AE156">
        <f>IF(A156&lt;&gt;"",CA!K168,"")</f>
        <v>1900</v>
      </c>
      <c r="BA156">
        <f>IF(A156&lt;&gt;"",CA!E168,"")</f>
        <v>1032299</v>
      </c>
      <c r="BB156" t="str">
        <f>IF(A156&lt;&gt;"",CA!F168,"")</f>
        <v>PU</v>
      </c>
      <c r="CK156">
        <f>IF(A156&lt;&gt;"",CA!H168,"")</f>
        <v>1920</v>
      </c>
      <c r="CL156" t="str">
        <f>IF(A156&lt;&gt;"",CA!I168,"")</f>
        <v>F4</v>
      </c>
      <c r="CM156">
        <f>IF(A156&lt;&gt;"",CA!L168,"")</f>
        <v>1</v>
      </c>
      <c r="CN156">
        <f>IF(A156&lt;&gt;"",CA!G168,"")</f>
        <v>4</v>
      </c>
      <c r="CO156" t="str">
        <f>IF(A156&lt;&gt;"",CA!J168,"")</f>
        <v>FR</v>
      </c>
    </row>
    <row r="157" spans="1:93" x14ac:dyDescent="0.25">
      <c r="A157" s="4" t="str">
        <f>IF(CA!A169&lt;&gt;0,CA!A169,"")</f>
        <v>1</v>
      </c>
      <c r="B157" s="6">
        <f>IF(A157&lt;&gt;"",CA!$B$7,"")</f>
        <v>43100</v>
      </c>
      <c r="C157" s="6">
        <f>IF(A157&lt;&gt;"",CA!$B$6,"")</f>
        <v>43100</v>
      </c>
      <c r="D157" s="7">
        <f t="shared" si="4"/>
        <v>12</v>
      </c>
      <c r="F157" s="4" t="str">
        <f>IF(A157&lt;&gt;"",CA!$B$3,"")</f>
        <v>Provision fournisseur/Achat</v>
      </c>
      <c r="G157" s="6" t="str">
        <f>IF(A157&lt;&gt;"",CA!$B$9,"")</f>
        <v>PA_Prov annulation auto</v>
      </c>
      <c r="H157" s="4" t="str">
        <f>IFERROR(VLOOKUP(G157,DONNEES!$C$2:$D$4,2,FALSE),"")</f>
        <v>PA</v>
      </c>
      <c r="I157" s="6" t="str">
        <f>IF(A157&lt;&gt;"",CA!$B$5,"")</f>
        <v>1000_26310</v>
      </c>
      <c r="J157" s="4">
        <f>IFERROR(VLOOKUP(I157,DONNEES!$A$2:$B$4,2,FALSE),"")</f>
        <v>1000</v>
      </c>
      <c r="K157" s="33" t="str">
        <f>IF(A157&lt;&gt;"",CA!$B$8,"")</f>
        <v>EUR</v>
      </c>
      <c r="L157" t="str">
        <f>IF(CA!C169&lt;&gt;"",CA!C169,"")</f>
        <v>40</v>
      </c>
      <c r="M157">
        <f>IF(A157&lt;&gt;"",CA!$B$10,"")</f>
        <v>7071120</v>
      </c>
      <c r="O157">
        <f>IF(A157&lt;&gt;"",ABS(CA!M169+CA!N169),"")</f>
        <v>0</v>
      </c>
      <c r="P157" t="str">
        <f t="shared" si="5"/>
        <v>V0</v>
      </c>
      <c r="AB157">
        <f>IF(A157&lt;&gt;"",CA!D169,"")</f>
        <v>4002677</v>
      </c>
      <c r="AC157">
        <f>IF(A157&lt;&gt;"",CA!O169,"")</f>
        <v>10</v>
      </c>
      <c r="AD157" t="str">
        <f>IF(A157&lt;&gt;"",CA!P169,"")</f>
        <v>PC</v>
      </c>
      <c r="AE157">
        <f>IF(A157&lt;&gt;"",CA!K169,"")</f>
        <v>1900</v>
      </c>
      <c r="BA157">
        <f>IF(A157&lt;&gt;"",CA!E169,"")</f>
        <v>1053311</v>
      </c>
      <c r="BB157" t="str">
        <f>IF(A157&lt;&gt;"",CA!F169,"")</f>
        <v>PU</v>
      </c>
      <c r="CK157">
        <f>IF(A157&lt;&gt;"",CA!H169,"")</f>
        <v>1920</v>
      </c>
      <c r="CL157" t="str">
        <f>IF(A157&lt;&gt;"",CA!I169,"")</f>
        <v>F4</v>
      </c>
      <c r="CM157">
        <f>IF(A157&lt;&gt;"",CA!L169,"")</f>
        <v>1</v>
      </c>
      <c r="CN157">
        <f>IF(A157&lt;&gt;"",CA!G169,"")</f>
        <v>49</v>
      </c>
      <c r="CO157" t="str">
        <f>IF(A157&lt;&gt;"",CA!J169,"")</f>
        <v>FR</v>
      </c>
    </row>
    <row r="158" spans="1:93" x14ac:dyDescent="0.25">
      <c r="A158" s="4" t="str">
        <f>IF(CA!A170&lt;&gt;0,CA!A170,"")</f>
        <v>1</v>
      </c>
      <c r="B158" s="6">
        <f>IF(A158&lt;&gt;"",CA!$B$7,"")</f>
        <v>43100</v>
      </c>
      <c r="C158" s="6">
        <f>IF(A158&lt;&gt;"",CA!$B$6,"")</f>
        <v>43100</v>
      </c>
      <c r="D158" s="7">
        <f t="shared" si="4"/>
        <v>12</v>
      </c>
      <c r="F158" s="4" t="str">
        <f>IF(A158&lt;&gt;"",CA!$B$3,"")</f>
        <v>Provision fournisseur/Achat</v>
      </c>
      <c r="G158" s="6" t="str">
        <f>IF(A158&lt;&gt;"",CA!$B$9,"")</f>
        <v>PA_Prov annulation auto</v>
      </c>
      <c r="H158" s="4" t="str">
        <f>IFERROR(VLOOKUP(G158,DONNEES!$C$2:$D$4,2,FALSE),"")</f>
        <v>PA</v>
      </c>
      <c r="I158" s="6" t="str">
        <f>IF(A158&lt;&gt;"",CA!$B$5,"")</f>
        <v>1000_26310</v>
      </c>
      <c r="J158" s="4">
        <f>IFERROR(VLOOKUP(I158,DONNEES!$A$2:$B$4,2,FALSE),"")</f>
        <v>1000</v>
      </c>
      <c r="K158" s="33" t="str">
        <f>IF(A158&lt;&gt;"",CA!$B$8,"")</f>
        <v>EUR</v>
      </c>
      <c r="L158" t="str">
        <f>IF(CA!C170&lt;&gt;"",CA!C170,"")</f>
        <v>40</v>
      </c>
      <c r="M158">
        <f>IF(A158&lt;&gt;"",CA!$B$10,"")</f>
        <v>7071120</v>
      </c>
      <c r="O158">
        <f>IF(A158&lt;&gt;"",ABS(CA!M170+CA!N170),"")</f>
        <v>0</v>
      </c>
      <c r="P158" t="str">
        <f t="shared" si="5"/>
        <v>V0</v>
      </c>
      <c r="AB158">
        <f>IF(A158&lt;&gt;"",CA!D170,"")</f>
        <v>4002677</v>
      </c>
      <c r="AC158">
        <f>IF(A158&lt;&gt;"",CA!O170,"")</f>
        <v>10</v>
      </c>
      <c r="AD158" t="str">
        <f>IF(A158&lt;&gt;"",CA!P170,"")</f>
        <v>PC</v>
      </c>
      <c r="AE158">
        <f>IF(A158&lt;&gt;"",CA!K170,"")</f>
        <v>1900</v>
      </c>
      <c r="BA158">
        <f>IF(A158&lt;&gt;"",CA!E170,"")</f>
        <v>1055351</v>
      </c>
      <c r="BB158" t="str">
        <f>IF(A158&lt;&gt;"",CA!F170,"")</f>
        <v>PR</v>
      </c>
      <c r="CK158">
        <f>IF(A158&lt;&gt;"",CA!H170,"")</f>
        <v>1920</v>
      </c>
      <c r="CL158" t="str">
        <f>IF(A158&lt;&gt;"",CA!I170,"")</f>
        <v>F4</v>
      </c>
      <c r="CM158">
        <f>IF(A158&lt;&gt;"",CA!L170,"")</f>
        <v>1</v>
      </c>
      <c r="CN158">
        <f>IF(A158&lt;&gt;"",CA!G170,"")</f>
        <v>10</v>
      </c>
      <c r="CO158" t="str">
        <f>IF(A158&lt;&gt;"",CA!J170,"")</f>
        <v>FR</v>
      </c>
    </row>
    <row r="159" spans="1:93" x14ac:dyDescent="0.25">
      <c r="A159" s="4" t="str">
        <f>IF(CA!A171&lt;&gt;0,CA!A171,"")</f>
        <v>1</v>
      </c>
      <c r="B159" s="6">
        <f>IF(A159&lt;&gt;"",CA!$B$7,"")</f>
        <v>43100</v>
      </c>
      <c r="C159" s="6">
        <f>IF(A159&lt;&gt;"",CA!$B$6,"")</f>
        <v>43100</v>
      </c>
      <c r="D159" s="7">
        <f t="shared" si="4"/>
        <v>12</v>
      </c>
      <c r="F159" s="4" t="str">
        <f>IF(A159&lt;&gt;"",CA!$B$3,"")</f>
        <v>Provision fournisseur/Achat</v>
      </c>
      <c r="G159" s="6" t="str">
        <f>IF(A159&lt;&gt;"",CA!$B$9,"")</f>
        <v>PA_Prov annulation auto</v>
      </c>
      <c r="H159" s="4" t="str">
        <f>IFERROR(VLOOKUP(G159,DONNEES!$C$2:$D$4,2,FALSE),"")</f>
        <v>PA</v>
      </c>
      <c r="I159" s="6" t="str">
        <f>IF(A159&lt;&gt;"",CA!$B$5,"")</f>
        <v>1000_26310</v>
      </c>
      <c r="J159" s="4">
        <f>IFERROR(VLOOKUP(I159,DONNEES!$A$2:$B$4,2,FALSE),"")</f>
        <v>1000</v>
      </c>
      <c r="K159" s="33" t="str">
        <f>IF(A159&lt;&gt;"",CA!$B$8,"")</f>
        <v>EUR</v>
      </c>
      <c r="L159" t="str">
        <f>IF(CA!C171&lt;&gt;"",CA!C171,"")</f>
        <v>40</v>
      </c>
      <c r="M159">
        <f>IF(A159&lt;&gt;"",CA!$B$10,"")</f>
        <v>7071120</v>
      </c>
      <c r="O159">
        <f>IF(A159&lt;&gt;"",ABS(CA!M171+CA!N171),"")</f>
        <v>0</v>
      </c>
      <c r="P159" t="str">
        <f t="shared" si="5"/>
        <v>V0</v>
      </c>
      <c r="AB159">
        <f>IF(A159&lt;&gt;"",CA!D171,"")</f>
        <v>4002677</v>
      </c>
      <c r="AC159">
        <f>IF(A159&lt;&gt;"",CA!O171,"")</f>
        <v>15</v>
      </c>
      <c r="AD159" t="str">
        <f>IF(A159&lt;&gt;"",CA!P171,"")</f>
        <v>PC</v>
      </c>
      <c r="AE159">
        <f>IF(A159&lt;&gt;"",CA!K171,"")</f>
        <v>1900</v>
      </c>
      <c r="BA159">
        <f>IF(A159&lt;&gt;"",CA!E171,"")</f>
        <v>1184583</v>
      </c>
      <c r="BB159" t="str">
        <f>IF(A159&lt;&gt;"",CA!F171,"")</f>
        <v>PU</v>
      </c>
      <c r="CK159">
        <f>IF(A159&lt;&gt;"",CA!H171,"")</f>
        <v>1920</v>
      </c>
      <c r="CL159" t="str">
        <f>IF(A159&lt;&gt;"",CA!I171,"")</f>
        <v>F4</v>
      </c>
      <c r="CM159">
        <f>IF(A159&lt;&gt;"",CA!L171,"")</f>
        <v>1</v>
      </c>
      <c r="CN159">
        <f>IF(A159&lt;&gt;"",CA!G171,"")</f>
        <v>4</v>
      </c>
      <c r="CO159" t="str">
        <f>IF(A159&lt;&gt;"",CA!J171,"")</f>
        <v>FR</v>
      </c>
    </row>
    <row r="160" spans="1:93" x14ac:dyDescent="0.25">
      <c r="A160" s="4" t="str">
        <f>IF(CA!A172&lt;&gt;0,CA!A172,"")</f>
        <v>1</v>
      </c>
      <c r="B160" s="6">
        <f>IF(A160&lt;&gt;"",CA!$B$7,"")</f>
        <v>43100</v>
      </c>
      <c r="C160" s="6">
        <f>IF(A160&lt;&gt;"",CA!$B$6,"")</f>
        <v>43100</v>
      </c>
      <c r="D160" s="7">
        <f t="shared" si="4"/>
        <v>12</v>
      </c>
      <c r="F160" s="4" t="str">
        <f>IF(A160&lt;&gt;"",CA!$B$3,"")</f>
        <v>Provision fournisseur/Achat</v>
      </c>
      <c r="G160" s="6" t="str">
        <f>IF(A160&lt;&gt;"",CA!$B$9,"")</f>
        <v>PA_Prov annulation auto</v>
      </c>
      <c r="H160" s="4" t="str">
        <f>IFERROR(VLOOKUP(G160,DONNEES!$C$2:$D$4,2,FALSE),"")</f>
        <v>PA</v>
      </c>
      <c r="I160" s="6" t="str">
        <f>IF(A160&lt;&gt;"",CA!$B$5,"")</f>
        <v>1000_26310</v>
      </c>
      <c r="J160" s="4">
        <f>IFERROR(VLOOKUP(I160,DONNEES!$A$2:$B$4,2,FALSE),"")</f>
        <v>1000</v>
      </c>
      <c r="K160" s="33" t="str">
        <f>IF(A160&lt;&gt;"",CA!$B$8,"")</f>
        <v>EUR</v>
      </c>
      <c r="L160" t="str">
        <f>IF(CA!C172&lt;&gt;"",CA!C172,"")</f>
        <v>40</v>
      </c>
      <c r="M160">
        <f>IF(A160&lt;&gt;"",CA!$B$10,"")</f>
        <v>7071120</v>
      </c>
      <c r="O160">
        <f>IF(A160&lt;&gt;"",ABS(CA!M172+CA!N172),"")</f>
        <v>0</v>
      </c>
      <c r="P160" t="str">
        <f t="shared" si="5"/>
        <v>V0</v>
      </c>
      <c r="AB160">
        <f>IF(A160&lt;&gt;"",CA!D172,"")</f>
        <v>4002677</v>
      </c>
      <c r="AC160">
        <f>IF(A160&lt;&gt;"",CA!O172,"")</f>
        <v>15</v>
      </c>
      <c r="AD160" t="str">
        <f>IF(A160&lt;&gt;"",CA!P172,"")</f>
        <v>PC</v>
      </c>
      <c r="AE160">
        <f>IF(A160&lt;&gt;"",CA!K172,"")</f>
        <v>1900</v>
      </c>
      <c r="BA160">
        <f>IF(A160&lt;&gt;"",CA!E172,"")</f>
        <v>1223079</v>
      </c>
      <c r="BB160" t="str">
        <f>IF(A160&lt;&gt;"",CA!F172,"")</f>
        <v>PU</v>
      </c>
      <c r="CK160">
        <f>IF(A160&lt;&gt;"",CA!H172,"")</f>
        <v>1920</v>
      </c>
      <c r="CL160" t="str">
        <f>IF(A160&lt;&gt;"",CA!I172,"")</f>
        <v>F4</v>
      </c>
      <c r="CM160">
        <f>IF(A160&lt;&gt;"",CA!L172,"")</f>
        <v>1</v>
      </c>
      <c r="CN160">
        <f>IF(A160&lt;&gt;"",CA!G172,"")</f>
        <v>6</v>
      </c>
      <c r="CO160" t="str">
        <f>IF(A160&lt;&gt;"",CA!J172,"")</f>
        <v>FR</v>
      </c>
    </row>
    <row r="161" spans="1:93" x14ac:dyDescent="0.25">
      <c r="A161" s="4" t="str">
        <f>IF(CA!A173&lt;&gt;0,CA!A173,"")</f>
        <v>1</v>
      </c>
      <c r="B161" s="6">
        <f>IF(A161&lt;&gt;"",CA!$B$7,"")</f>
        <v>43100</v>
      </c>
      <c r="C161" s="6">
        <f>IF(A161&lt;&gt;"",CA!$B$6,"")</f>
        <v>43100</v>
      </c>
      <c r="D161" s="7">
        <f t="shared" si="4"/>
        <v>12</v>
      </c>
      <c r="F161" s="4" t="str">
        <f>IF(A161&lt;&gt;"",CA!$B$3,"")</f>
        <v>Provision fournisseur/Achat</v>
      </c>
      <c r="G161" s="6" t="str">
        <f>IF(A161&lt;&gt;"",CA!$B$9,"")</f>
        <v>PA_Prov annulation auto</v>
      </c>
      <c r="H161" s="4" t="str">
        <f>IFERROR(VLOOKUP(G161,DONNEES!$C$2:$D$4,2,FALSE),"")</f>
        <v>PA</v>
      </c>
      <c r="I161" s="6" t="str">
        <f>IF(A161&lt;&gt;"",CA!$B$5,"")</f>
        <v>1000_26310</v>
      </c>
      <c r="J161" s="4">
        <f>IFERROR(VLOOKUP(I161,DONNEES!$A$2:$B$4,2,FALSE),"")</f>
        <v>1000</v>
      </c>
      <c r="K161" s="33" t="str">
        <f>IF(A161&lt;&gt;"",CA!$B$8,"")</f>
        <v>EUR</v>
      </c>
      <c r="L161" t="str">
        <f>IF(CA!C173&lt;&gt;"",CA!C173,"")</f>
        <v>40</v>
      </c>
      <c r="M161">
        <f>IF(A161&lt;&gt;"",CA!$B$10,"")</f>
        <v>7071120</v>
      </c>
      <c r="O161">
        <f>IF(A161&lt;&gt;"",ABS(CA!M173+CA!N173),"")</f>
        <v>3.05</v>
      </c>
      <c r="P161" t="str">
        <f t="shared" si="5"/>
        <v>V0</v>
      </c>
      <c r="AB161">
        <f>IF(A161&lt;&gt;"",CA!D173,"")</f>
        <v>506246</v>
      </c>
      <c r="AC161">
        <f>IF(A161&lt;&gt;"",CA!O173,"")</f>
        <v>1</v>
      </c>
      <c r="AD161" t="str">
        <f>IF(A161&lt;&gt;"",CA!P173,"")</f>
        <v>PC</v>
      </c>
      <c r="AE161">
        <f>IF(A161&lt;&gt;"",CA!K173,"")</f>
        <v>1900</v>
      </c>
      <c r="BA161">
        <f>IF(A161&lt;&gt;"",CA!E173,"")</f>
        <v>1051835</v>
      </c>
      <c r="BB161" t="str">
        <f>IF(A161&lt;&gt;"",CA!F173,"")</f>
        <v>PR</v>
      </c>
      <c r="CK161">
        <f>IF(A161&lt;&gt;"",CA!H173,"")</f>
        <v>1920</v>
      </c>
      <c r="CL161" t="str">
        <f>IF(A161&lt;&gt;"",CA!I173,"")</f>
        <v>F3</v>
      </c>
      <c r="CM161">
        <f>IF(A161&lt;&gt;"",CA!L173,"")</f>
        <v>1</v>
      </c>
      <c r="CN161">
        <f>IF(A161&lt;&gt;"",CA!G173,"")</f>
        <v>9</v>
      </c>
      <c r="CO161" t="str">
        <f>IF(A161&lt;&gt;"",CA!J173,"")</f>
        <v>FR</v>
      </c>
    </row>
    <row r="162" spans="1:93" x14ac:dyDescent="0.25">
      <c r="A162" s="4" t="str">
        <f>IF(CA!A174&lt;&gt;0,CA!A174,"")</f>
        <v>1</v>
      </c>
      <c r="B162" s="6">
        <f>IF(A162&lt;&gt;"",CA!$B$7,"")</f>
        <v>43100</v>
      </c>
      <c r="C162" s="6">
        <f>IF(A162&lt;&gt;"",CA!$B$6,"")</f>
        <v>43100</v>
      </c>
      <c r="D162" s="7">
        <f t="shared" si="4"/>
        <v>12</v>
      </c>
      <c r="F162" s="4" t="str">
        <f>IF(A162&lt;&gt;"",CA!$B$3,"")</f>
        <v>Provision fournisseur/Achat</v>
      </c>
      <c r="G162" s="6" t="str">
        <f>IF(A162&lt;&gt;"",CA!$B$9,"")</f>
        <v>PA_Prov annulation auto</v>
      </c>
      <c r="H162" s="4" t="str">
        <f>IFERROR(VLOOKUP(G162,DONNEES!$C$2:$D$4,2,FALSE),"")</f>
        <v>PA</v>
      </c>
      <c r="I162" s="6" t="str">
        <f>IF(A162&lt;&gt;"",CA!$B$5,"")</f>
        <v>1000_26310</v>
      </c>
      <c r="J162" s="4">
        <f>IFERROR(VLOOKUP(I162,DONNEES!$A$2:$B$4,2,FALSE),"")</f>
        <v>1000</v>
      </c>
      <c r="K162" s="33" t="str">
        <f>IF(A162&lt;&gt;"",CA!$B$8,"")</f>
        <v>EUR</v>
      </c>
      <c r="L162" t="str">
        <f>IF(CA!C174&lt;&gt;"",CA!C174,"")</f>
        <v>40</v>
      </c>
      <c r="M162">
        <f>IF(A162&lt;&gt;"",CA!$B$10,"")</f>
        <v>7071120</v>
      </c>
      <c r="O162">
        <f>IF(A162&lt;&gt;"",ABS(CA!M174+CA!N174),"")</f>
        <v>6.1</v>
      </c>
      <c r="P162" t="str">
        <f t="shared" si="5"/>
        <v>V0</v>
      </c>
      <c r="AB162">
        <f>IF(A162&lt;&gt;"",CA!D174,"")</f>
        <v>506246</v>
      </c>
      <c r="AC162">
        <f>IF(A162&lt;&gt;"",CA!O174,"")</f>
        <v>2</v>
      </c>
      <c r="AD162" t="str">
        <f>IF(A162&lt;&gt;"",CA!P174,"")</f>
        <v>PC</v>
      </c>
      <c r="AE162">
        <f>IF(A162&lt;&gt;"",CA!K174,"")</f>
        <v>1900</v>
      </c>
      <c r="BA162">
        <f>IF(A162&lt;&gt;"",CA!E174,"")</f>
        <v>1051835</v>
      </c>
      <c r="BB162" t="str">
        <f>IF(A162&lt;&gt;"",CA!F174,"")</f>
        <v>PR</v>
      </c>
      <c r="CK162">
        <f>IF(A162&lt;&gt;"",CA!H174,"")</f>
        <v>1920</v>
      </c>
      <c r="CL162" t="str">
        <f>IF(A162&lt;&gt;"",CA!I174,"")</f>
        <v>F3</v>
      </c>
      <c r="CM162">
        <f>IF(A162&lt;&gt;"",CA!L174,"")</f>
        <v>1</v>
      </c>
      <c r="CN162">
        <f>IF(A162&lt;&gt;"",CA!G174,"")</f>
        <v>9</v>
      </c>
      <c r="CO162" t="str">
        <f>IF(A162&lt;&gt;"",CA!J174,"")</f>
        <v>FR</v>
      </c>
    </row>
    <row r="163" spans="1:93" x14ac:dyDescent="0.25">
      <c r="A163" s="4" t="str">
        <f>IF(CA!A175&lt;&gt;0,CA!A175,"")</f>
        <v>1</v>
      </c>
      <c r="B163" s="6">
        <f>IF(A163&lt;&gt;"",CA!$B$7,"")</f>
        <v>43100</v>
      </c>
      <c r="C163" s="6">
        <f>IF(A163&lt;&gt;"",CA!$B$6,"")</f>
        <v>43100</v>
      </c>
      <c r="D163" s="7">
        <f t="shared" si="4"/>
        <v>12</v>
      </c>
      <c r="F163" s="4" t="str">
        <f>IF(A163&lt;&gt;"",CA!$B$3,"")</f>
        <v>Provision fournisseur/Achat</v>
      </c>
      <c r="G163" s="6" t="str">
        <f>IF(A163&lt;&gt;"",CA!$B$9,"")</f>
        <v>PA_Prov annulation auto</v>
      </c>
      <c r="H163" s="4" t="str">
        <f>IFERROR(VLOOKUP(G163,DONNEES!$C$2:$D$4,2,FALSE),"")</f>
        <v>PA</v>
      </c>
      <c r="I163" s="6" t="str">
        <f>IF(A163&lt;&gt;"",CA!$B$5,"")</f>
        <v>1000_26310</v>
      </c>
      <c r="J163" s="4">
        <f>IFERROR(VLOOKUP(I163,DONNEES!$A$2:$B$4,2,FALSE),"")</f>
        <v>1000</v>
      </c>
      <c r="K163" s="33" t="str">
        <f>IF(A163&lt;&gt;"",CA!$B$8,"")</f>
        <v>EUR</v>
      </c>
      <c r="L163" t="str">
        <f>IF(CA!C175&lt;&gt;"",CA!C175,"")</f>
        <v>40</v>
      </c>
      <c r="M163">
        <f>IF(A163&lt;&gt;"",CA!$B$10,"")</f>
        <v>7071120</v>
      </c>
      <c r="O163">
        <f>IF(A163&lt;&gt;"",ABS(CA!M175+CA!N175),"")</f>
        <v>6.1</v>
      </c>
      <c r="P163" t="str">
        <f t="shared" si="5"/>
        <v>V0</v>
      </c>
      <c r="AB163">
        <f>IF(A163&lt;&gt;"",CA!D175,"")</f>
        <v>506246</v>
      </c>
      <c r="AC163">
        <f>IF(A163&lt;&gt;"",CA!O175,"")</f>
        <v>2</v>
      </c>
      <c r="AD163" t="str">
        <f>IF(A163&lt;&gt;"",CA!P175,"")</f>
        <v>PC</v>
      </c>
      <c r="AE163">
        <f>IF(A163&lt;&gt;"",CA!K175,"")</f>
        <v>1900</v>
      </c>
      <c r="BA163">
        <f>IF(A163&lt;&gt;"",CA!E175,"")</f>
        <v>1431136</v>
      </c>
      <c r="BB163" t="str">
        <f>IF(A163&lt;&gt;"",CA!F175,"")</f>
        <v>PR</v>
      </c>
      <c r="CK163">
        <f>IF(A163&lt;&gt;"",CA!H175,"")</f>
        <v>1920</v>
      </c>
      <c r="CL163" t="str">
        <f>IF(A163&lt;&gt;"",CA!I175,"")</f>
        <v>F3</v>
      </c>
      <c r="CM163">
        <f>IF(A163&lt;&gt;"",CA!L175,"")</f>
        <v>1</v>
      </c>
      <c r="CN163">
        <f>IF(A163&lt;&gt;"",CA!G175,"")</f>
        <v>9</v>
      </c>
      <c r="CO163" t="str">
        <f>IF(A163&lt;&gt;"",CA!J175,"")</f>
        <v>FR</v>
      </c>
    </row>
    <row r="164" spans="1:93" x14ac:dyDescent="0.25">
      <c r="A164" s="4" t="str">
        <f>IF(CA!A176&lt;&gt;0,CA!A176,"")</f>
        <v>1</v>
      </c>
      <c r="B164" s="6">
        <f>IF(A164&lt;&gt;"",CA!$B$7,"")</f>
        <v>43100</v>
      </c>
      <c r="C164" s="6">
        <f>IF(A164&lt;&gt;"",CA!$B$6,"")</f>
        <v>43100</v>
      </c>
      <c r="D164" s="7">
        <f t="shared" si="4"/>
        <v>12</v>
      </c>
      <c r="F164" s="4" t="str">
        <f>IF(A164&lt;&gt;"",CA!$B$3,"")</f>
        <v>Provision fournisseur/Achat</v>
      </c>
      <c r="G164" s="6" t="str">
        <f>IF(A164&lt;&gt;"",CA!$B$9,"")</f>
        <v>PA_Prov annulation auto</v>
      </c>
      <c r="H164" s="4" t="str">
        <f>IFERROR(VLOOKUP(G164,DONNEES!$C$2:$D$4,2,FALSE),"")</f>
        <v>PA</v>
      </c>
      <c r="I164" s="6" t="str">
        <f>IF(A164&lt;&gt;"",CA!$B$5,"")</f>
        <v>1000_26310</v>
      </c>
      <c r="J164" s="4">
        <f>IFERROR(VLOOKUP(I164,DONNEES!$A$2:$B$4,2,FALSE),"")</f>
        <v>1000</v>
      </c>
      <c r="K164" s="33" t="str">
        <f>IF(A164&lt;&gt;"",CA!$B$8,"")</f>
        <v>EUR</v>
      </c>
      <c r="L164" t="str">
        <f>IF(CA!C176&lt;&gt;"",CA!C176,"")</f>
        <v>40</v>
      </c>
      <c r="M164">
        <f>IF(A164&lt;&gt;"",CA!$B$10,"")</f>
        <v>7071120</v>
      </c>
      <c r="O164">
        <f>IF(A164&lt;&gt;"",ABS(CA!M176+CA!N176),"")</f>
        <v>7.21</v>
      </c>
      <c r="P164" t="str">
        <f t="shared" si="5"/>
        <v>V0</v>
      </c>
      <c r="AB164">
        <f>IF(A164&lt;&gt;"",CA!D176,"")</f>
        <v>2013058</v>
      </c>
      <c r="AC164">
        <f>IF(A164&lt;&gt;"",CA!O176,"")</f>
        <v>1</v>
      </c>
      <c r="AD164" t="str">
        <f>IF(A164&lt;&gt;"",CA!P176,"")</f>
        <v>PC</v>
      </c>
      <c r="AE164">
        <f>IF(A164&lt;&gt;"",CA!K176,"")</f>
        <v>1900</v>
      </c>
      <c r="BA164">
        <f>IF(A164&lt;&gt;"",CA!E176,"")</f>
        <v>1044095</v>
      </c>
      <c r="BB164" t="str">
        <f>IF(A164&lt;&gt;"",CA!F176,"")</f>
        <v>PU</v>
      </c>
      <c r="CK164">
        <f>IF(A164&lt;&gt;"",CA!H176,"")</f>
        <v>1920</v>
      </c>
      <c r="CL164" t="str">
        <f>IF(A164&lt;&gt;"",CA!I176,"")</f>
        <v>F4</v>
      </c>
      <c r="CM164">
        <f>IF(A164&lt;&gt;"",CA!L176,"")</f>
        <v>1</v>
      </c>
      <c r="CN164">
        <f>IF(A164&lt;&gt;"",CA!G176,"")</f>
        <v>6</v>
      </c>
      <c r="CO164" t="str">
        <f>IF(A164&lt;&gt;"",CA!J176,"")</f>
        <v>FR</v>
      </c>
    </row>
    <row r="165" spans="1:93" x14ac:dyDescent="0.25">
      <c r="A165" s="4" t="str">
        <f>IF(CA!A177&lt;&gt;0,CA!A177,"")</f>
        <v>1</v>
      </c>
      <c r="B165" s="6">
        <f>IF(A165&lt;&gt;"",CA!$B$7,"")</f>
        <v>43100</v>
      </c>
      <c r="C165" s="6">
        <f>IF(A165&lt;&gt;"",CA!$B$6,"")</f>
        <v>43100</v>
      </c>
      <c r="D165" s="7">
        <f t="shared" si="4"/>
        <v>12</v>
      </c>
      <c r="F165" s="4" t="str">
        <f>IF(A165&lt;&gt;"",CA!$B$3,"")</f>
        <v>Provision fournisseur/Achat</v>
      </c>
      <c r="G165" s="6" t="str">
        <f>IF(A165&lt;&gt;"",CA!$B$9,"")</f>
        <v>PA_Prov annulation auto</v>
      </c>
      <c r="H165" s="4" t="str">
        <f>IFERROR(VLOOKUP(G165,DONNEES!$C$2:$D$4,2,FALSE),"")</f>
        <v>PA</v>
      </c>
      <c r="I165" s="6" t="str">
        <f>IF(A165&lt;&gt;"",CA!$B$5,"")</f>
        <v>1000_26310</v>
      </c>
      <c r="J165" s="4">
        <f>IFERROR(VLOOKUP(I165,DONNEES!$A$2:$B$4,2,FALSE),"")</f>
        <v>1000</v>
      </c>
      <c r="K165" s="33" t="str">
        <f>IF(A165&lt;&gt;"",CA!$B$8,"")</f>
        <v>EUR</v>
      </c>
      <c r="L165" t="str">
        <f>IF(CA!C177&lt;&gt;"",CA!C177,"")</f>
        <v>40</v>
      </c>
      <c r="M165">
        <f>IF(A165&lt;&gt;"",CA!$B$10,"")</f>
        <v>7071120</v>
      </c>
      <c r="O165">
        <f>IF(A165&lt;&gt;"",ABS(CA!M177+CA!N177),"")</f>
        <v>7.21</v>
      </c>
      <c r="P165" t="str">
        <f t="shared" si="5"/>
        <v>V0</v>
      </c>
      <c r="AB165">
        <f>IF(A165&lt;&gt;"",CA!D177,"")</f>
        <v>2013058</v>
      </c>
      <c r="AC165">
        <f>IF(A165&lt;&gt;"",CA!O177,"")</f>
        <v>1</v>
      </c>
      <c r="AD165" t="str">
        <f>IF(A165&lt;&gt;"",CA!P177,"")</f>
        <v>PC</v>
      </c>
      <c r="AE165">
        <f>IF(A165&lt;&gt;"",CA!K177,"")</f>
        <v>1900</v>
      </c>
      <c r="BA165">
        <f>IF(A165&lt;&gt;"",CA!E177,"")</f>
        <v>1201488</v>
      </c>
      <c r="BB165" t="str">
        <f>IF(A165&lt;&gt;"",CA!F177,"")</f>
        <v>PU</v>
      </c>
      <c r="CK165">
        <f>IF(A165&lt;&gt;"",CA!H177,"")</f>
        <v>1920</v>
      </c>
      <c r="CL165" t="str">
        <f>IF(A165&lt;&gt;"",CA!I177,"")</f>
        <v>F4</v>
      </c>
      <c r="CM165">
        <f>IF(A165&lt;&gt;"",CA!L177,"")</f>
        <v>1</v>
      </c>
      <c r="CN165">
        <f>IF(A165&lt;&gt;"",CA!G177,"")</f>
        <v>6</v>
      </c>
      <c r="CO165" t="str">
        <f>IF(A165&lt;&gt;"",CA!J177,"")</f>
        <v>FR</v>
      </c>
    </row>
    <row r="166" spans="1:93" x14ac:dyDescent="0.25">
      <c r="A166" s="4" t="str">
        <f>IF(CA!A178&lt;&gt;0,CA!A178,"")</f>
        <v>1</v>
      </c>
      <c r="B166" s="6">
        <f>IF(A166&lt;&gt;"",CA!$B$7,"")</f>
        <v>43100</v>
      </c>
      <c r="C166" s="6">
        <f>IF(A166&lt;&gt;"",CA!$B$6,"")</f>
        <v>43100</v>
      </c>
      <c r="D166" s="7">
        <f t="shared" si="4"/>
        <v>12</v>
      </c>
      <c r="F166" s="4" t="str">
        <f>IF(A166&lt;&gt;"",CA!$B$3,"")</f>
        <v>Provision fournisseur/Achat</v>
      </c>
      <c r="G166" s="6" t="str">
        <f>IF(A166&lt;&gt;"",CA!$B$9,"")</f>
        <v>PA_Prov annulation auto</v>
      </c>
      <c r="H166" s="4" t="str">
        <f>IFERROR(VLOOKUP(G166,DONNEES!$C$2:$D$4,2,FALSE),"")</f>
        <v>PA</v>
      </c>
      <c r="I166" s="6" t="str">
        <f>IF(A166&lt;&gt;"",CA!$B$5,"")</f>
        <v>1000_26310</v>
      </c>
      <c r="J166" s="4">
        <f>IFERROR(VLOOKUP(I166,DONNEES!$A$2:$B$4,2,FALSE),"")</f>
        <v>1000</v>
      </c>
      <c r="K166" s="33" t="str">
        <f>IF(A166&lt;&gt;"",CA!$B$8,"")</f>
        <v>EUR</v>
      </c>
      <c r="L166" t="str">
        <f>IF(CA!C178&lt;&gt;"",CA!C178,"")</f>
        <v>40</v>
      </c>
      <c r="M166">
        <f>IF(A166&lt;&gt;"",CA!$B$10,"")</f>
        <v>7071120</v>
      </c>
      <c r="O166">
        <f>IF(A166&lt;&gt;"",ABS(CA!M178+CA!N178),"")</f>
        <v>9.58</v>
      </c>
      <c r="P166" t="str">
        <f t="shared" si="5"/>
        <v>V0</v>
      </c>
      <c r="AB166">
        <f>IF(A166&lt;&gt;"",CA!D178,"")</f>
        <v>505264</v>
      </c>
      <c r="AC166">
        <f>IF(A166&lt;&gt;"",CA!O178,"")</f>
        <v>2</v>
      </c>
      <c r="AD166" t="str">
        <f>IF(A166&lt;&gt;"",CA!P178,"")</f>
        <v>PC</v>
      </c>
      <c r="AE166">
        <f>IF(A166&lt;&gt;"",CA!K178,"")</f>
        <v>1900</v>
      </c>
      <c r="BA166">
        <f>IF(A166&lt;&gt;"",CA!E178,"")</f>
        <v>1040698</v>
      </c>
      <c r="BB166" t="str">
        <f>IF(A166&lt;&gt;"",CA!F178,"")</f>
        <v>PR</v>
      </c>
      <c r="CK166">
        <f>IF(A166&lt;&gt;"",CA!H178,"")</f>
        <v>1920</v>
      </c>
      <c r="CL166" t="str">
        <f>IF(A166&lt;&gt;"",CA!I178,"")</f>
        <v>F4</v>
      </c>
      <c r="CM166">
        <f>IF(A166&lt;&gt;"",CA!L178,"")</f>
        <v>1</v>
      </c>
      <c r="CN166">
        <f>IF(A166&lt;&gt;"",CA!G178,"")</f>
        <v>10</v>
      </c>
      <c r="CO166" t="str">
        <f>IF(A166&lt;&gt;"",CA!J178,"")</f>
        <v>FR</v>
      </c>
    </row>
    <row r="167" spans="1:93" x14ac:dyDescent="0.25">
      <c r="A167" s="4" t="str">
        <f>IF(CA!A179&lt;&gt;0,CA!A179,"")</f>
        <v>1</v>
      </c>
      <c r="B167" s="6">
        <f>IF(A167&lt;&gt;"",CA!$B$7,"")</f>
        <v>43100</v>
      </c>
      <c r="C167" s="6">
        <f>IF(A167&lt;&gt;"",CA!$B$6,"")</f>
        <v>43100</v>
      </c>
      <c r="D167" s="7">
        <f t="shared" si="4"/>
        <v>12</v>
      </c>
      <c r="F167" s="4" t="str">
        <f>IF(A167&lt;&gt;"",CA!$B$3,"")</f>
        <v>Provision fournisseur/Achat</v>
      </c>
      <c r="G167" s="6" t="str">
        <f>IF(A167&lt;&gt;"",CA!$B$9,"")</f>
        <v>PA_Prov annulation auto</v>
      </c>
      <c r="H167" s="4" t="str">
        <f>IFERROR(VLOOKUP(G167,DONNEES!$C$2:$D$4,2,FALSE),"")</f>
        <v>PA</v>
      </c>
      <c r="I167" s="6" t="str">
        <f>IF(A167&lt;&gt;"",CA!$B$5,"")</f>
        <v>1000_26310</v>
      </c>
      <c r="J167" s="4">
        <f>IFERROR(VLOOKUP(I167,DONNEES!$A$2:$B$4,2,FALSE),"")</f>
        <v>1000</v>
      </c>
      <c r="K167" s="33" t="str">
        <f>IF(A167&lt;&gt;"",CA!$B$8,"")</f>
        <v>EUR</v>
      </c>
      <c r="L167" t="str">
        <f>IF(CA!C179&lt;&gt;"",CA!C179,"")</f>
        <v>40</v>
      </c>
      <c r="M167">
        <f>IF(A167&lt;&gt;"",CA!$B$10,"")</f>
        <v>7071120</v>
      </c>
      <c r="O167">
        <f>IF(A167&lt;&gt;"",ABS(CA!M179+CA!N179),"")</f>
        <v>12.36</v>
      </c>
      <c r="P167" t="str">
        <f t="shared" si="5"/>
        <v>V0</v>
      </c>
      <c r="AB167">
        <f>IF(A167&lt;&gt;"",CA!D179,"")</f>
        <v>505240</v>
      </c>
      <c r="AC167">
        <f>IF(A167&lt;&gt;"",CA!O179,"")</f>
        <v>1</v>
      </c>
      <c r="AD167" t="str">
        <f>IF(A167&lt;&gt;"",CA!P179,"")</f>
        <v>PC</v>
      </c>
      <c r="AE167">
        <f>IF(A167&lt;&gt;"",CA!K179,"")</f>
        <v>1900</v>
      </c>
      <c r="BA167">
        <f>IF(A167&lt;&gt;"",CA!E179,"")</f>
        <v>1051835</v>
      </c>
      <c r="BB167" t="str">
        <f>IF(A167&lt;&gt;"",CA!F179,"")</f>
        <v>PR</v>
      </c>
      <c r="CK167">
        <f>IF(A167&lt;&gt;"",CA!H179,"")</f>
        <v>1920</v>
      </c>
      <c r="CL167" t="str">
        <f>IF(A167&lt;&gt;"",CA!I179,"")</f>
        <v>F3</v>
      </c>
      <c r="CM167">
        <f>IF(A167&lt;&gt;"",CA!L179,"")</f>
        <v>1</v>
      </c>
      <c r="CN167">
        <f>IF(A167&lt;&gt;"",CA!G179,"")</f>
        <v>9</v>
      </c>
      <c r="CO167" t="str">
        <f>IF(A167&lt;&gt;"",CA!J179,"")</f>
        <v>FR</v>
      </c>
    </row>
    <row r="168" spans="1:93" x14ac:dyDescent="0.25">
      <c r="A168" s="4" t="str">
        <f>IF(CA!A180&lt;&gt;0,CA!A180,"")</f>
        <v>1</v>
      </c>
      <c r="B168" s="6">
        <f>IF(A168&lt;&gt;"",CA!$B$7,"")</f>
        <v>43100</v>
      </c>
      <c r="C168" s="6">
        <f>IF(A168&lt;&gt;"",CA!$B$6,"")</f>
        <v>43100</v>
      </c>
      <c r="D168" s="7">
        <f t="shared" si="4"/>
        <v>12</v>
      </c>
      <c r="F168" s="4" t="str">
        <f>IF(A168&lt;&gt;"",CA!$B$3,"")</f>
        <v>Provision fournisseur/Achat</v>
      </c>
      <c r="G168" s="6" t="str">
        <f>IF(A168&lt;&gt;"",CA!$B$9,"")</f>
        <v>PA_Prov annulation auto</v>
      </c>
      <c r="H168" s="4" t="str">
        <f>IFERROR(VLOOKUP(G168,DONNEES!$C$2:$D$4,2,FALSE),"")</f>
        <v>PA</v>
      </c>
      <c r="I168" s="6" t="str">
        <f>IF(A168&lt;&gt;"",CA!$B$5,"")</f>
        <v>1000_26310</v>
      </c>
      <c r="J168" s="4">
        <f>IFERROR(VLOOKUP(I168,DONNEES!$A$2:$B$4,2,FALSE),"")</f>
        <v>1000</v>
      </c>
      <c r="K168" s="33" t="str">
        <f>IF(A168&lt;&gt;"",CA!$B$8,"")</f>
        <v>EUR</v>
      </c>
      <c r="L168" t="str">
        <f>IF(CA!C180&lt;&gt;"",CA!C180,"")</f>
        <v>40</v>
      </c>
      <c r="M168">
        <f>IF(A168&lt;&gt;"",CA!$B$10,"")</f>
        <v>7071120</v>
      </c>
      <c r="O168">
        <f>IF(A168&lt;&gt;"",ABS(CA!M180+CA!N180),"")</f>
        <v>57.7</v>
      </c>
      <c r="P168" t="str">
        <f t="shared" si="5"/>
        <v>V0</v>
      </c>
      <c r="AB168">
        <f>IF(A168&lt;&gt;"",CA!D180,"")</f>
        <v>1104469</v>
      </c>
      <c r="AC168">
        <f>IF(A168&lt;&gt;"",CA!O180,"")</f>
        <v>5</v>
      </c>
      <c r="AD168" t="str">
        <f>IF(A168&lt;&gt;"",CA!P180,"")</f>
        <v>PC</v>
      </c>
      <c r="AE168">
        <f>IF(A168&lt;&gt;"",CA!K180,"")</f>
        <v>1900</v>
      </c>
      <c r="BA168">
        <f>IF(A168&lt;&gt;"",CA!E180,"")</f>
        <v>1046189</v>
      </c>
      <c r="BB168" t="str">
        <f>IF(A168&lt;&gt;"",CA!F180,"")</f>
        <v>PU</v>
      </c>
      <c r="CK168">
        <f>IF(A168&lt;&gt;"",CA!H180,"")</f>
        <v>1920</v>
      </c>
      <c r="CL168" t="str">
        <f>IF(A168&lt;&gt;"",CA!I180,"")</f>
        <v>F4</v>
      </c>
      <c r="CM168">
        <f>IF(A168&lt;&gt;"",CA!L180,"")</f>
        <v>1</v>
      </c>
      <c r="CN168">
        <f>IF(A168&lt;&gt;"",CA!G180,"")</f>
        <v>6</v>
      </c>
      <c r="CO168" t="str">
        <f>IF(A168&lt;&gt;"",CA!J180,"")</f>
        <v>FR</v>
      </c>
    </row>
    <row r="169" spans="1:93" x14ac:dyDescent="0.25">
      <c r="A169" s="4" t="str">
        <f>IF(CA!A181&lt;&gt;0,CA!A181,"")</f>
        <v>1</v>
      </c>
      <c r="B169" s="6">
        <f>IF(A169&lt;&gt;"",CA!$B$7,"")</f>
        <v>43100</v>
      </c>
      <c r="C169" s="6">
        <f>IF(A169&lt;&gt;"",CA!$B$6,"")</f>
        <v>43100</v>
      </c>
      <c r="D169" s="7">
        <f t="shared" si="4"/>
        <v>12</v>
      </c>
      <c r="F169" s="4" t="str">
        <f>IF(A169&lt;&gt;"",CA!$B$3,"")</f>
        <v>Provision fournisseur/Achat</v>
      </c>
      <c r="G169" s="6" t="str">
        <f>IF(A169&lt;&gt;"",CA!$B$9,"")</f>
        <v>PA_Prov annulation auto</v>
      </c>
      <c r="H169" s="4" t="str">
        <f>IFERROR(VLOOKUP(G169,DONNEES!$C$2:$D$4,2,FALSE),"")</f>
        <v>PA</v>
      </c>
      <c r="I169" s="6" t="str">
        <f>IF(A169&lt;&gt;"",CA!$B$5,"")</f>
        <v>1000_26310</v>
      </c>
      <c r="J169" s="4">
        <f>IFERROR(VLOOKUP(I169,DONNEES!$A$2:$B$4,2,FALSE),"")</f>
        <v>1000</v>
      </c>
      <c r="K169" s="33" t="str">
        <f>IF(A169&lt;&gt;"",CA!$B$8,"")</f>
        <v>EUR</v>
      </c>
      <c r="L169" t="str">
        <f>IF(CA!C181&lt;&gt;"",CA!C181,"")</f>
        <v>40</v>
      </c>
      <c r="M169">
        <f>IF(A169&lt;&gt;"",CA!$B$10,"")</f>
        <v>7071120</v>
      </c>
      <c r="O169">
        <f>IF(A169&lt;&gt;"",ABS(CA!M181+CA!N181),"")</f>
        <v>12.8</v>
      </c>
      <c r="P169" t="str">
        <f t="shared" si="5"/>
        <v>V0</v>
      </c>
      <c r="AB169">
        <f>IF(A169&lt;&gt;"",CA!D181,"")</f>
        <v>1110128</v>
      </c>
      <c r="AC169">
        <f>IF(A169&lt;&gt;"",CA!O181,"")</f>
        <v>5</v>
      </c>
      <c r="AD169" t="str">
        <f>IF(A169&lt;&gt;"",CA!P181,"")</f>
        <v>PC</v>
      </c>
      <c r="AE169">
        <f>IF(A169&lt;&gt;"",CA!K181,"")</f>
        <v>1900</v>
      </c>
      <c r="BA169">
        <f>IF(A169&lt;&gt;"",CA!E181,"")</f>
        <v>1096053</v>
      </c>
      <c r="BB169" t="str">
        <f>IF(A169&lt;&gt;"",CA!F181,"")</f>
        <v>PR</v>
      </c>
      <c r="CK169">
        <f>IF(A169&lt;&gt;"",CA!H181,"")</f>
        <v>1920</v>
      </c>
      <c r="CL169" t="str">
        <f>IF(A169&lt;&gt;"",CA!I181,"")</f>
        <v>F3</v>
      </c>
      <c r="CM169">
        <f>IF(A169&lt;&gt;"",CA!L181,"")</f>
        <v>1</v>
      </c>
      <c r="CN169">
        <f>IF(A169&lt;&gt;"",CA!G181,"")</f>
        <v>9</v>
      </c>
      <c r="CO169" t="str">
        <f>IF(A169&lt;&gt;"",CA!J181,"")</f>
        <v>FR</v>
      </c>
    </row>
    <row r="170" spans="1:93" x14ac:dyDescent="0.25">
      <c r="A170" s="4" t="str">
        <f>IF(CA!A182&lt;&gt;0,CA!A182,"")</f>
        <v>1</v>
      </c>
      <c r="B170" s="6">
        <f>IF(A170&lt;&gt;"",CA!$B$7,"")</f>
        <v>43100</v>
      </c>
      <c r="C170" s="6">
        <f>IF(A170&lt;&gt;"",CA!$B$6,"")</f>
        <v>43100</v>
      </c>
      <c r="D170" s="7">
        <f t="shared" si="4"/>
        <v>12</v>
      </c>
      <c r="F170" s="4" t="str">
        <f>IF(A170&lt;&gt;"",CA!$B$3,"")</f>
        <v>Provision fournisseur/Achat</v>
      </c>
      <c r="G170" s="6" t="str">
        <f>IF(A170&lt;&gt;"",CA!$B$9,"")</f>
        <v>PA_Prov annulation auto</v>
      </c>
      <c r="H170" s="4" t="str">
        <f>IFERROR(VLOOKUP(G170,DONNEES!$C$2:$D$4,2,FALSE),"")</f>
        <v>PA</v>
      </c>
      <c r="I170" s="6" t="str">
        <f>IF(A170&lt;&gt;"",CA!$B$5,"")</f>
        <v>1000_26310</v>
      </c>
      <c r="J170" s="4">
        <f>IFERROR(VLOOKUP(I170,DONNEES!$A$2:$B$4,2,FALSE),"")</f>
        <v>1000</v>
      </c>
      <c r="K170" s="33" t="str">
        <f>IF(A170&lt;&gt;"",CA!$B$8,"")</f>
        <v>EUR</v>
      </c>
      <c r="L170" t="str">
        <f>IF(CA!C182&lt;&gt;"",CA!C182,"")</f>
        <v>40</v>
      </c>
      <c r="M170">
        <f>IF(A170&lt;&gt;"",CA!$B$10,"")</f>
        <v>7071120</v>
      </c>
      <c r="O170">
        <f>IF(A170&lt;&gt;"",ABS(CA!M182+CA!N182),"")</f>
        <v>13.98</v>
      </c>
      <c r="P170" t="str">
        <f t="shared" si="5"/>
        <v>V0</v>
      </c>
      <c r="AB170">
        <f>IF(A170&lt;&gt;"",CA!D182,"")</f>
        <v>2013058</v>
      </c>
      <c r="AC170">
        <f>IF(A170&lt;&gt;"",CA!O182,"")</f>
        <v>2</v>
      </c>
      <c r="AD170" t="str">
        <f>IF(A170&lt;&gt;"",CA!P182,"")</f>
        <v>PC</v>
      </c>
      <c r="AE170">
        <f>IF(A170&lt;&gt;"",CA!K182,"")</f>
        <v>1900</v>
      </c>
      <c r="BA170">
        <f>IF(A170&lt;&gt;"",CA!E182,"")</f>
        <v>1032299</v>
      </c>
      <c r="BB170" t="str">
        <f>IF(A170&lt;&gt;"",CA!F182,"")</f>
        <v>PU</v>
      </c>
      <c r="CK170">
        <f>IF(A170&lt;&gt;"",CA!H182,"")</f>
        <v>1920</v>
      </c>
      <c r="CL170" t="str">
        <f>IF(A170&lt;&gt;"",CA!I182,"")</f>
        <v>F4</v>
      </c>
      <c r="CM170">
        <f>IF(A170&lt;&gt;"",CA!L182,"")</f>
        <v>1</v>
      </c>
      <c r="CN170">
        <f>IF(A170&lt;&gt;"",CA!G182,"")</f>
        <v>4</v>
      </c>
      <c r="CO170" t="str">
        <f>IF(A170&lt;&gt;"",CA!J182,"")</f>
        <v>FR</v>
      </c>
    </row>
    <row r="171" spans="1:93" x14ac:dyDescent="0.25">
      <c r="A171" s="4" t="str">
        <f>IF(CA!A183&lt;&gt;0,CA!A183,"")</f>
        <v>1</v>
      </c>
      <c r="B171" s="6">
        <f>IF(A171&lt;&gt;"",CA!$B$7,"")</f>
        <v>43100</v>
      </c>
      <c r="C171" s="6">
        <f>IF(A171&lt;&gt;"",CA!$B$6,"")</f>
        <v>43100</v>
      </c>
      <c r="D171" s="7">
        <f t="shared" si="4"/>
        <v>12</v>
      </c>
      <c r="F171" s="4" t="str">
        <f>IF(A171&lt;&gt;"",CA!$B$3,"")</f>
        <v>Provision fournisseur/Achat</v>
      </c>
      <c r="G171" s="6" t="str">
        <f>IF(A171&lt;&gt;"",CA!$B$9,"")</f>
        <v>PA_Prov annulation auto</v>
      </c>
      <c r="H171" s="4" t="str">
        <f>IFERROR(VLOOKUP(G171,DONNEES!$C$2:$D$4,2,FALSE),"")</f>
        <v>PA</v>
      </c>
      <c r="I171" s="6" t="str">
        <f>IF(A171&lt;&gt;"",CA!$B$5,"")</f>
        <v>1000_26310</v>
      </c>
      <c r="J171" s="4">
        <f>IFERROR(VLOOKUP(I171,DONNEES!$A$2:$B$4,2,FALSE),"")</f>
        <v>1000</v>
      </c>
      <c r="K171" s="33" t="str">
        <f>IF(A171&lt;&gt;"",CA!$B$8,"")</f>
        <v>EUR</v>
      </c>
      <c r="L171" t="str">
        <f>IF(CA!C183&lt;&gt;"",CA!C183,"")</f>
        <v>40</v>
      </c>
      <c r="M171">
        <f>IF(A171&lt;&gt;"",CA!$B$10,"")</f>
        <v>7071120</v>
      </c>
      <c r="O171">
        <f>IF(A171&lt;&gt;"",ABS(CA!M183+CA!N183),"")</f>
        <v>13.98</v>
      </c>
      <c r="P171" t="str">
        <f t="shared" si="5"/>
        <v>V0</v>
      </c>
      <c r="AB171">
        <f>IF(A171&lt;&gt;"",CA!D183,"")</f>
        <v>2013058</v>
      </c>
      <c r="AC171">
        <f>IF(A171&lt;&gt;"",CA!O183,"")</f>
        <v>2</v>
      </c>
      <c r="AD171" t="str">
        <f>IF(A171&lt;&gt;"",CA!P183,"")</f>
        <v>PC</v>
      </c>
      <c r="AE171">
        <f>IF(A171&lt;&gt;"",CA!K183,"")</f>
        <v>1900</v>
      </c>
      <c r="BA171">
        <f>IF(A171&lt;&gt;"",CA!E183,"")</f>
        <v>1032299</v>
      </c>
      <c r="BB171" t="str">
        <f>IF(A171&lt;&gt;"",CA!F183,"")</f>
        <v>PU</v>
      </c>
      <c r="CK171">
        <f>IF(A171&lt;&gt;"",CA!H183,"")</f>
        <v>1920</v>
      </c>
      <c r="CL171" t="str">
        <f>IF(A171&lt;&gt;"",CA!I183,"")</f>
        <v>F4</v>
      </c>
      <c r="CM171">
        <f>IF(A171&lt;&gt;"",CA!L183,"")</f>
        <v>1</v>
      </c>
      <c r="CN171">
        <f>IF(A171&lt;&gt;"",CA!G183,"")</f>
        <v>4</v>
      </c>
      <c r="CO171" t="str">
        <f>IF(A171&lt;&gt;"",CA!J183,"")</f>
        <v>FR</v>
      </c>
    </row>
    <row r="172" spans="1:93" x14ac:dyDescent="0.25">
      <c r="A172" s="4" t="str">
        <f>IF(CA!A184&lt;&gt;0,CA!A184,"")</f>
        <v>1</v>
      </c>
      <c r="B172" s="6">
        <f>IF(A172&lt;&gt;"",CA!$B$7,"")</f>
        <v>43100</v>
      </c>
      <c r="C172" s="6">
        <f>IF(A172&lt;&gt;"",CA!$B$6,"")</f>
        <v>43100</v>
      </c>
      <c r="D172" s="7">
        <f t="shared" si="4"/>
        <v>12</v>
      </c>
      <c r="F172" s="4" t="str">
        <f>IF(A172&lt;&gt;"",CA!$B$3,"")</f>
        <v>Provision fournisseur/Achat</v>
      </c>
      <c r="G172" s="6" t="str">
        <f>IF(A172&lt;&gt;"",CA!$B$9,"")</f>
        <v>PA_Prov annulation auto</v>
      </c>
      <c r="H172" s="4" t="str">
        <f>IFERROR(VLOOKUP(G172,DONNEES!$C$2:$D$4,2,FALSE),"")</f>
        <v>PA</v>
      </c>
      <c r="I172" s="6" t="str">
        <f>IF(A172&lt;&gt;"",CA!$B$5,"")</f>
        <v>1000_26310</v>
      </c>
      <c r="J172" s="4">
        <f>IFERROR(VLOOKUP(I172,DONNEES!$A$2:$B$4,2,FALSE),"")</f>
        <v>1000</v>
      </c>
      <c r="K172" s="33" t="str">
        <f>IF(A172&lt;&gt;"",CA!$B$8,"")</f>
        <v>EUR</v>
      </c>
      <c r="L172" t="str">
        <f>IF(CA!C184&lt;&gt;"",CA!C184,"")</f>
        <v>40</v>
      </c>
      <c r="M172">
        <f>IF(A172&lt;&gt;"",CA!$B$10,"")</f>
        <v>7071120</v>
      </c>
      <c r="O172">
        <f>IF(A172&lt;&gt;"",ABS(CA!M184+CA!N184),"")</f>
        <v>14.42</v>
      </c>
      <c r="P172" t="str">
        <f t="shared" si="5"/>
        <v>V0</v>
      </c>
      <c r="AB172">
        <f>IF(A172&lt;&gt;"",CA!D184,"")</f>
        <v>2013058</v>
      </c>
      <c r="AC172">
        <f>IF(A172&lt;&gt;"",CA!O184,"")</f>
        <v>2</v>
      </c>
      <c r="AD172" t="str">
        <f>IF(A172&lt;&gt;"",CA!P184,"")</f>
        <v>PC</v>
      </c>
      <c r="AE172">
        <f>IF(A172&lt;&gt;"",CA!K184,"")</f>
        <v>1900</v>
      </c>
      <c r="BA172">
        <f>IF(A172&lt;&gt;"",CA!E184,"")</f>
        <v>1055351</v>
      </c>
      <c r="BB172" t="str">
        <f>IF(A172&lt;&gt;"",CA!F184,"")</f>
        <v>PR</v>
      </c>
      <c r="CK172">
        <f>IF(A172&lt;&gt;"",CA!H184,"")</f>
        <v>1920</v>
      </c>
      <c r="CL172" t="str">
        <f>IF(A172&lt;&gt;"",CA!I184,"")</f>
        <v>F4</v>
      </c>
      <c r="CM172">
        <f>IF(A172&lt;&gt;"",CA!L184,"")</f>
        <v>1</v>
      </c>
      <c r="CN172">
        <f>IF(A172&lt;&gt;"",CA!G184,"")</f>
        <v>10</v>
      </c>
      <c r="CO172" t="str">
        <f>IF(A172&lt;&gt;"",CA!J184,"")</f>
        <v>FR</v>
      </c>
    </row>
    <row r="173" spans="1:93" x14ac:dyDescent="0.25">
      <c r="A173" s="4" t="str">
        <f>IF(CA!A185&lt;&gt;0,CA!A185,"")</f>
        <v>1</v>
      </c>
      <c r="B173" s="6">
        <f>IF(A173&lt;&gt;"",CA!$B$7,"")</f>
        <v>43100</v>
      </c>
      <c r="C173" s="6">
        <f>IF(A173&lt;&gt;"",CA!$B$6,"")</f>
        <v>43100</v>
      </c>
      <c r="D173" s="7">
        <f t="shared" si="4"/>
        <v>12</v>
      </c>
      <c r="F173" s="4" t="str">
        <f>IF(A173&lt;&gt;"",CA!$B$3,"")</f>
        <v>Provision fournisseur/Achat</v>
      </c>
      <c r="G173" s="6" t="str">
        <f>IF(A173&lt;&gt;"",CA!$B$9,"")</f>
        <v>PA_Prov annulation auto</v>
      </c>
      <c r="H173" s="4" t="str">
        <f>IFERROR(VLOOKUP(G173,DONNEES!$C$2:$D$4,2,FALSE),"")</f>
        <v>PA</v>
      </c>
      <c r="I173" s="6" t="str">
        <f>IF(A173&lt;&gt;"",CA!$B$5,"")</f>
        <v>1000_26310</v>
      </c>
      <c r="J173" s="4">
        <f>IFERROR(VLOOKUP(I173,DONNEES!$A$2:$B$4,2,FALSE),"")</f>
        <v>1000</v>
      </c>
      <c r="K173" s="33" t="str">
        <f>IF(A173&lt;&gt;"",CA!$B$8,"")</f>
        <v>EUR</v>
      </c>
      <c r="L173" t="str">
        <f>IF(CA!C185&lt;&gt;"",CA!C185,"")</f>
        <v>40</v>
      </c>
      <c r="M173">
        <f>IF(A173&lt;&gt;"",CA!$B$10,"")</f>
        <v>7071120</v>
      </c>
      <c r="O173">
        <f>IF(A173&lt;&gt;"",ABS(CA!M185+CA!N185),"")</f>
        <v>14.42</v>
      </c>
      <c r="P173" t="str">
        <f t="shared" si="5"/>
        <v>V0</v>
      </c>
      <c r="AB173">
        <f>IF(A173&lt;&gt;"",CA!D185,"")</f>
        <v>2013058</v>
      </c>
      <c r="AC173">
        <f>IF(A173&lt;&gt;"",CA!O185,"")</f>
        <v>2</v>
      </c>
      <c r="AD173" t="str">
        <f>IF(A173&lt;&gt;"",CA!P185,"")</f>
        <v>PC</v>
      </c>
      <c r="AE173">
        <f>IF(A173&lt;&gt;"",CA!K185,"")</f>
        <v>1900</v>
      </c>
      <c r="BA173">
        <f>IF(A173&lt;&gt;"",CA!E185,"")</f>
        <v>1060350</v>
      </c>
      <c r="BB173" t="str">
        <f>IF(A173&lt;&gt;"",CA!F185,"")</f>
        <v>PU</v>
      </c>
      <c r="CK173">
        <f>IF(A173&lt;&gt;"",CA!H185,"")</f>
        <v>1920</v>
      </c>
      <c r="CL173" t="str">
        <f>IF(A173&lt;&gt;"",CA!I185,"")</f>
        <v>F4</v>
      </c>
      <c r="CM173">
        <f>IF(A173&lt;&gt;"",CA!L185,"")</f>
        <v>1</v>
      </c>
      <c r="CN173">
        <f>IF(A173&lt;&gt;"",CA!G185,"")</f>
        <v>6</v>
      </c>
      <c r="CO173" t="str">
        <f>IF(A173&lt;&gt;"",CA!J185,"")</f>
        <v>FR</v>
      </c>
    </row>
    <row r="174" spans="1:93" x14ac:dyDescent="0.25">
      <c r="A174" s="4" t="str">
        <f>IF(CA!A186&lt;&gt;0,CA!A186,"")</f>
        <v>1</v>
      </c>
      <c r="B174" s="6">
        <f>IF(A174&lt;&gt;"",CA!$B$7,"")</f>
        <v>43100</v>
      </c>
      <c r="C174" s="6">
        <f>IF(A174&lt;&gt;"",CA!$B$6,"")</f>
        <v>43100</v>
      </c>
      <c r="D174" s="7">
        <f t="shared" si="4"/>
        <v>12</v>
      </c>
      <c r="F174" s="4" t="str">
        <f>IF(A174&lt;&gt;"",CA!$B$3,"")</f>
        <v>Provision fournisseur/Achat</v>
      </c>
      <c r="G174" s="6" t="str">
        <f>IF(A174&lt;&gt;"",CA!$B$9,"")</f>
        <v>PA_Prov annulation auto</v>
      </c>
      <c r="H174" s="4" t="str">
        <f>IFERROR(VLOOKUP(G174,DONNEES!$C$2:$D$4,2,FALSE),"")</f>
        <v>PA</v>
      </c>
      <c r="I174" s="6" t="str">
        <f>IF(A174&lt;&gt;"",CA!$B$5,"")</f>
        <v>1000_26310</v>
      </c>
      <c r="J174" s="4">
        <f>IFERROR(VLOOKUP(I174,DONNEES!$A$2:$B$4,2,FALSE),"")</f>
        <v>1000</v>
      </c>
      <c r="K174" s="33" t="str">
        <f>IF(A174&lt;&gt;"",CA!$B$8,"")</f>
        <v>EUR</v>
      </c>
      <c r="L174" t="str">
        <f>IF(CA!C186&lt;&gt;"",CA!C186,"")</f>
        <v>40</v>
      </c>
      <c r="M174">
        <f>IF(A174&lt;&gt;"",CA!$B$10,"")</f>
        <v>7071120</v>
      </c>
      <c r="O174">
        <f>IF(A174&lt;&gt;"",ABS(CA!M186+CA!N186),"")</f>
        <v>17.25</v>
      </c>
      <c r="P174" t="str">
        <f t="shared" si="5"/>
        <v>V0</v>
      </c>
      <c r="AB174">
        <f>IF(A174&lt;&gt;"",CA!D186,"")</f>
        <v>1107018</v>
      </c>
      <c r="AC174">
        <f>IF(A174&lt;&gt;"",CA!O186,"")</f>
        <v>2</v>
      </c>
      <c r="AD174" t="str">
        <f>IF(A174&lt;&gt;"",CA!P186,"")</f>
        <v>PC</v>
      </c>
      <c r="AE174">
        <f>IF(A174&lt;&gt;"",CA!K186,"")</f>
        <v>1900</v>
      </c>
      <c r="BA174">
        <f>IF(A174&lt;&gt;"",CA!E186,"")</f>
        <v>1428602</v>
      </c>
      <c r="BB174" t="str">
        <f>IF(A174&lt;&gt;"",CA!F186,"")</f>
        <v>PR</v>
      </c>
      <c r="CK174">
        <f>IF(A174&lt;&gt;"",CA!H186,"")</f>
        <v>1920</v>
      </c>
      <c r="CL174" t="str">
        <f>IF(A174&lt;&gt;"",CA!I186,"")</f>
        <v>F4</v>
      </c>
      <c r="CM174">
        <f>IF(A174&lt;&gt;"",CA!L186,"")</f>
        <v>1</v>
      </c>
      <c r="CN174">
        <f>IF(A174&lt;&gt;"",CA!G186,"")</f>
        <v>10</v>
      </c>
      <c r="CO174" t="str">
        <f>IF(A174&lt;&gt;"",CA!J186,"")</f>
        <v>FR</v>
      </c>
    </row>
    <row r="175" spans="1:93" x14ac:dyDescent="0.25">
      <c r="A175" s="4" t="str">
        <f>IF(CA!A187&lt;&gt;0,CA!A187,"")</f>
        <v>1</v>
      </c>
      <c r="B175" s="6">
        <f>IF(A175&lt;&gt;"",CA!$B$7,"")</f>
        <v>43100</v>
      </c>
      <c r="C175" s="6">
        <f>IF(A175&lt;&gt;"",CA!$B$6,"")</f>
        <v>43100</v>
      </c>
      <c r="D175" s="7">
        <f t="shared" si="4"/>
        <v>12</v>
      </c>
      <c r="F175" s="4" t="str">
        <f>IF(A175&lt;&gt;"",CA!$B$3,"")</f>
        <v>Provision fournisseur/Achat</v>
      </c>
      <c r="G175" s="6" t="str">
        <f>IF(A175&lt;&gt;"",CA!$B$9,"")</f>
        <v>PA_Prov annulation auto</v>
      </c>
      <c r="H175" s="4" t="str">
        <f>IFERROR(VLOOKUP(G175,DONNEES!$C$2:$D$4,2,FALSE),"")</f>
        <v>PA</v>
      </c>
      <c r="I175" s="6" t="str">
        <f>IF(A175&lt;&gt;"",CA!$B$5,"")</f>
        <v>1000_26310</v>
      </c>
      <c r="J175" s="4">
        <f>IFERROR(VLOOKUP(I175,DONNEES!$A$2:$B$4,2,FALSE),"")</f>
        <v>1000</v>
      </c>
      <c r="K175" s="33" t="str">
        <f>IF(A175&lt;&gt;"",CA!$B$8,"")</f>
        <v>EUR</v>
      </c>
      <c r="L175" t="str">
        <f>IF(CA!C187&lt;&gt;"",CA!C187,"")</f>
        <v>40</v>
      </c>
      <c r="M175">
        <f>IF(A175&lt;&gt;"",CA!$B$10,"")</f>
        <v>7071120</v>
      </c>
      <c r="O175">
        <f>IF(A175&lt;&gt;"",ABS(CA!M187+CA!N187),"")</f>
        <v>15</v>
      </c>
      <c r="P175" t="str">
        <f t="shared" si="5"/>
        <v>V0</v>
      </c>
      <c r="AB175">
        <f>IF(A175&lt;&gt;"",CA!D187,"")</f>
        <v>505240</v>
      </c>
      <c r="AC175">
        <f>IF(A175&lt;&gt;"",CA!O187,"")</f>
        <v>1</v>
      </c>
      <c r="AD175" t="str">
        <f>IF(A175&lt;&gt;"",CA!P187,"")</f>
        <v>PC</v>
      </c>
      <c r="AE175">
        <f>IF(A175&lt;&gt;"",CA!K187,"")</f>
        <v>1900</v>
      </c>
      <c r="BA175">
        <f>IF(A175&lt;&gt;"",CA!E187,"")</f>
        <v>1038679</v>
      </c>
      <c r="BB175" t="str">
        <f>IF(A175&lt;&gt;"",CA!F187,"")</f>
        <v>PU</v>
      </c>
      <c r="CK175">
        <f>IF(A175&lt;&gt;"",CA!H187,"")</f>
        <v>1920</v>
      </c>
      <c r="CL175" t="str">
        <f>IF(A175&lt;&gt;"",CA!I187,"")</f>
        <v>F4</v>
      </c>
      <c r="CM175">
        <f>IF(A175&lt;&gt;"",CA!L187,"")</f>
        <v>1</v>
      </c>
      <c r="CN175">
        <f>IF(A175&lt;&gt;"",CA!G187,"")</f>
        <v>6</v>
      </c>
      <c r="CO175" t="str">
        <f>IF(A175&lt;&gt;"",CA!J187,"")</f>
        <v>FR</v>
      </c>
    </row>
    <row r="176" spans="1:93" x14ac:dyDescent="0.25">
      <c r="A176" s="4" t="str">
        <f>IF(CA!A188&lt;&gt;0,CA!A188,"")</f>
        <v>1</v>
      </c>
      <c r="B176" s="6">
        <f>IF(A176&lt;&gt;"",CA!$B$7,"")</f>
        <v>43100</v>
      </c>
      <c r="C176" s="6">
        <f>IF(A176&lt;&gt;"",CA!$B$6,"")</f>
        <v>43100</v>
      </c>
      <c r="D176" s="7">
        <f t="shared" si="4"/>
        <v>12</v>
      </c>
      <c r="F176" s="4" t="str">
        <f>IF(A176&lt;&gt;"",CA!$B$3,"")</f>
        <v>Provision fournisseur/Achat</v>
      </c>
      <c r="G176" s="6" t="str">
        <f>IF(A176&lt;&gt;"",CA!$B$9,"")</f>
        <v>PA_Prov annulation auto</v>
      </c>
      <c r="H176" s="4" t="str">
        <f>IFERROR(VLOOKUP(G176,DONNEES!$C$2:$D$4,2,FALSE),"")</f>
        <v>PA</v>
      </c>
      <c r="I176" s="6" t="str">
        <f>IF(A176&lt;&gt;"",CA!$B$5,"")</f>
        <v>1000_26310</v>
      </c>
      <c r="J176" s="4">
        <f>IFERROR(VLOOKUP(I176,DONNEES!$A$2:$B$4,2,FALSE),"")</f>
        <v>1000</v>
      </c>
      <c r="K176" s="33" t="str">
        <f>IF(A176&lt;&gt;"",CA!$B$8,"")</f>
        <v>EUR</v>
      </c>
      <c r="L176" t="str">
        <f>IF(CA!C188&lt;&gt;"",CA!C188,"")</f>
        <v>40</v>
      </c>
      <c r="M176">
        <f>IF(A176&lt;&gt;"",CA!$B$10,"")</f>
        <v>7071120</v>
      </c>
      <c r="O176">
        <f>IF(A176&lt;&gt;"",ABS(CA!M188+CA!N188),"")</f>
        <v>20.97</v>
      </c>
      <c r="P176" t="str">
        <f t="shared" si="5"/>
        <v>V0</v>
      </c>
      <c r="AB176">
        <f>IF(A176&lt;&gt;"",CA!D188,"")</f>
        <v>2013058</v>
      </c>
      <c r="AC176">
        <f>IF(A176&lt;&gt;"",CA!O188,"")</f>
        <v>3</v>
      </c>
      <c r="AD176" t="str">
        <f>IF(A176&lt;&gt;"",CA!P188,"")</f>
        <v>PC</v>
      </c>
      <c r="AE176">
        <f>IF(A176&lt;&gt;"",CA!K188,"")</f>
        <v>1900</v>
      </c>
      <c r="BA176">
        <f>IF(A176&lt;&gt;"",CA!E188,"")</f>
        <v>1032299</v>
      </c>
      <c r="BB176" t="str">
        <f>IF(A176&lt;&gt;"",CA!F188,"")</f>
        <v>PU</v>
      </c>
      <c r="CK176">
        <f>IF(A176&lt;&gt;"",CA!H188,"")</f>
        <v>1920</v>
      </c>
      <c r="CL176" t="str">
        <f>IF(A176&lt;&gt;"",CA!I188,"")</f>
        <v>F4</v>
      </c>
      <c r="CM176">
        <f>IF(A176&lt;&gt;"",CA!L188,"")</f>
        <v>1</v>
      </c>
      <c r="CN176">
        <f>IF(A176&lt;&gt;"",CA!G188,"")</f>
        <v>4</v>
      </c>
      <c r="CO176" t="str">
        <f>IF(A176&lt;&gt;"",CA!J188,"")</f>
        <v>FR</v>
      </c>
    </row>
    <row r="177" spans="1:93" x14ac:dyDescent="0.25">
      <c r="A177" s="4" t="str">
        <f>IF(CA!A189&lt;&gt;0,CA!A189,"")</f>
        <v>1</v>
      </c>
      <c r="B177" s="6">
        <f>IF(A177&lt;&gt;"",CA!$B$7,"")</f>
        <v>43100</v>
      </c>
      <c r="C177" s="6">
        <f>IF(A177&lt;&gt;"",CA!$B$6,"")</f>
        <v>43100</v>
      </c>
      <c r="D177" s="7">
        <f t="shared" si="4"/>
        <v>12</v>
      </c>
      <c r="F177" s="4" t="str">
        <f>IF(A177&lt;&gt;"",CA!$B$3,"")</f>
        <v>Provision fournisseur/Achat</v>
      </c>
      <c r="G177" s="6" t="str">
        <f>IF(A177&lt;&gt;"",CA!$B$9,"")</f>
        <v>PA_Prov annulation auto</v>
      </c>
      <c r="H177" s="4" t="str">
        <f>IFERROR(VLOOKUP(G177,DONNEES!$C$2:$D$4,2,FALSE),"")</f>
        <v>PA</v>
      </c>
      <c r="I177" s="6" t="str">
        <f>IF(A177&lt;&gt;"",CA!$B$5,"")</f>
        <v>1000_26310</v>
      </c>
      <c r="J177" s="4">
        <f>IFERROR(VLOOKUP(I177,DONNEES!$A$2:$B$4,2,FALSE),"")</f>
        <v>1000</v>
      </c>
      <c r="K177" s="33" t="str">
        <f>IF(A177&lt;&gt;"",CA!$B$8,"")</f>
        <v>EUR</v>
      </c>
      <c r="L177" t="str">
        <f>IF(CA!C189&lt;&gt;"",CA!C189,"")</f>
        <v>40</v>
      </c>
      <c r="M177">
        <f>IF(A177&lt;&gt;"",CA!$B$10,"")</f>
        <v>7071120</v>
      </c>
      <c r="O177">
        <f>IF(A177&lt;&gt;"",ABS(CA!M189+CA!N189),"")</f>
        <v>24.72</v>
      </c>
      <c r="P177" t="str">
        <f t="shared" si="5"/>
        <v>V0</v>
      </c>
      <c r="AB177">
        <f>IF(A177&lt;&gt;"",CA!D189,"")</f>
        <v>505240</v>
      </c>
      <c r="AC177">
        <f>IF(A177&lt;&gt;"",CA!O189,"")</f>
        <v>2</v>
      </c>
      <c r="AD177" t="str">
        <f>IF(A177&lt;&gt;"",CA!P189,"")</f>
        <v>PC</v>
      </c>
      <c r="AE177">
        <f>IF(A177&lt;&gt;"",CA!K189,"")</f>
        <v>1900</v>
      </c>
      <c r="BA177">
        <f>IF(A177&lt;&gt;"",CA!E189,"")</f>
        <v>1051835</v>
      </c>
      <c r="BB177" t="str">
        <f>IF(A177&lt;&gt;"",CA!F189,"")</f>
        <v>PR</v>
      </c>
      <c r="CK177">
        <f>IF(A177&lt;&gt;"",CA!H189,"")</f>
        <v>1920</v>
      </c>
      <c r="CL177" t="str">
        <f>IF(A177&lt;&gt;"",CA!I189,"")</f>
        <v>F3</v>
      </c>
      <c r="CM177">
        <f>IF(A177&lt;&gt;"",CA!L189,"")</f>
        <v>1</v>
      </c>
      <c r="CN177">
        <f>IF(A177&lt;&gt;"",CA!G189,"")</f>
        <v>9</v>
      </c>
      <c r="CO177" t="str">
        <f>IF(A177&lt;&gt;"",CA!J189,"")</f>
        <v>FR</v>
      </c>
    </row>
    <row r="178" spans="1:93" x14ac:dyDescent="0.25">
      <c r="A178" s="4" t="str">
        <f>IF(CA!A190&lt;&gt;0,CA!A190,"")</f>
        <v>1</v>
      </c>
      <c r="B178" s="6">
        <f>IF(A178&lt;&gt;"",CA!$B$7,"")</f>
        <v>43100</v>
      </c>
      <c r="C178" s="6">
        <f>IF(A178&lt;&gt;"",CA!$B$6,"")</f>
        <v>43100</v>
      </c>
      <c r="D178" s="7">
        <f t="shared" si="4"/>
        <v>12</v>
      </c>
      <c r="F178" s="4" t="str">
        <f>IF(A178&lt;&gt;"",CA!$B$3,"")</f>
        <v>Provision fournisseur/Achat</v>
      </c>
      <c r="G178" s="6" t="str">
        <f>IF(A178&lt;&gt;"",CA!$B$9,"")</f>
        <v>PA_Prov annulation auto</v>
      </c>
      <c r="H178" s="4" t="str">
        <f>IFERROR(VLOOKUP(G178,DONNEES!$C$2:$D$4,2,FALSE),"")</f>
        <v>PA</v>
      </c>
      <c r="I178" s="6" t="str">
        <f>IF(A178&lt;&gt;"",CA!$B$5,"")</f>
        <v>1000_26310</v>
      </c>
      <c r="J178" s="4">
        <f>IFERROR(VLOOKUP(I178,DONNEES!$A$2:$B$4,2,FALSE),"")</f>
        <v>1000</v>
      </c>
      <c r="K178" s="33" t="str">
        <f>IF(A178&lt;&gt;"",CA!$B$8,"")</f>
        <v>EUR</v>
      </c>
      <c r="L178" t="str">
        <f>IF(CA!C190&lt;&gt;"",CA!C190,"")</f>
        <v>40</v>
      </c>
      <c r="M178">
        <f>IF(A178&lt;&gt;"",CA!$B$10,"")</f>
        <v>7071120</v>
      </c>
      <c r="O178">
        <f>IF(A178&lt;&gt;"",ABS(CA!M190+CA!N190),"")</f>
        <v>24.72</v>
      </c>
      <c r="P178" t="str">
        <f t="shared" si="5"/>
        <v>V0</v>
      </c>
      <c r="AB178">
        <f>IF(A178&lt;&gt;"",CA!D190,"")</f>
        <v>505240</v>
      </c>
      <c r="AC178">
        <f>IF(A178&lt;&gt;"",CA!O190,"")</f>
        <v>2</v>
      </c>
      <c r="AD178" t="str">
        <f>IF(A178&lt;&gt;"",CA!P190,"")</f>
        <v>PC</v>
      </c>
      <c r="AE178">
        <f>IF(A178&lt;&gt;"",CA!K190,"")</f>
        <v>1900</v>
      </c>
      <c r="BA178">
        <f>IF(A178&lt;&gt;"",CA!E190,"")</f>
        <v>1051835</v>
      </c>
      <c r="BB178" t="str">
        <f>IF(A178&lt;&gt;"",CA!F190,"")</f>
        <v>PR</v>
      </c>
      <c r="CK178">
        <f>IF(A178&lt;&gt;"",CA!H190,"")</f>
        <v>1920</v>
      </c>
      <c r="CL178" t="str">
        <f>IF(A178&lt;&gt;"",CA!I190,"")</f>
        <v>F3</v>
      </c>
      <c r="CM178">
        <f>IF(A178&lt;&gt;"",CA!L190,"")</f>
        <v>1</v>
      </c>
      <c r="CN178">
        <f>IF(A178&lt;&gt;"",CA!G190,"")</f>
        <v>9</v>
      </c>
      <c r="CO178" t="str">
        <f>IF(A178&lt;&gt;"",CA!J190,"")</f>
        <v>FR</v>
      </c>
    </row>
    <row r="179" spans="1:93" x14ac:dyDescent="0.25">
      <c r="A179" s="4" t="str">
        <f>IF(CA!A191&lt;&gt;0,CA!A191,"")</f>
        <v>1</v>
      </c>
      <c r="B179" s="6">
        <f>IF(A179&lt;&gt;"",CA!$B$7,"")</f>
        <v>43100</v>
      </c>
      <c r="C179" s="6">
        <f>IF(A179&lt;&gt;"",CA!$B$6,"")</f>
        <v>43100</v>
      </c>
      <c r="D179" s="7">
        <f t="shared" si="4"/>
        <v>12</v>
      </c>
      <c r="F179" s="4" t="str">
        <f>IF(A179&lt;&gt;"",CA!$B$3,"")</f>
        <v>Provision fournisseur/Achat</v>
      </c>
      <c r="G179" s="6" t="str">
        <f>IF(A179&lt;&gt;"",CA!$B$9,"")</f>
        <v>PA_Prov annulation auto</v>
      </c>
      <c r="H179" s="4" t="str">
        <f>IFERROR(VLOOKUP(G179,DONNEES!$C$2:$D$4,2,FALSE),"")</f>
        <v>PA</v>
      </c>
      <c r="I179" s="6" t="str">
        <f>IF(A179&lt;&gt;"",CA!$B$5,"")</f>
        <v>1000_26310</v>
      </c>
      <c r="J179" s="4">
        <f>IFERROR(VLOOKUP(I179,DONNEES!$A$2:$B$4,2,FALSE),"")</f>
        <v>1000</v>
      </c>
      <c r="K179" s="33" t="str">
        <f>IF(A179&lt;&gt;"",CA!$B$8,"")</f>
        <v>EUR</v>
      </c>
      <c r="L179" t="str">
        <f>IF(CA!C191&lt;&gt;"",CA!C191,"")</f>
        <v>40</v>
      </c>
      <c r="M179">
        <f>IF(A179&lt;&gt;"",CA!$B$10,"")</f>
        <v>7071120</v>
      </c>
      <c r="O179">
        <f>IF(A179&lt;&gt;"",ABS(CA!M191+CA!N191),"")</f>
        <v>70.400000000000006</v>
      </c>
      <c r="P179" t="str">
        <f t="shared" si="5"/>
        <v>V0</v>
      </c>
      <c r="AB179">
        <f>IF(A179&lt;&gt;"",CA!D191,"")</f>
        <v>1104469</v>
      </c>
      <c r="AC179">
        <f>IF(A179&lt;&gt;"",CA!O191,"")</f>
        <v>10</v>
      </c>
      <c r="AD179" t="str">
        <f>IF(A179&lt;&gt;"",CA!P191,"")</f>
        <v>PC</v>
      </c>
      <c r="AE179">
        <f>IF(A179&lt;&gt;"",CA!K191,"")</f>
        <v>1900</v>
      </c>
      <c r="BA179">
        <f>IF(A179&lt;&gt;"",CA!E191,"")</f>
        <v>1027835</v>
      </c>
      <c r="BB179" t="str">
        <f>IF(A179&lt;&gt;"",CA!F191,"")</f>
        <v>PU</v>
      </c>
      <c r="CK179">
        <f>IF(A179&lt;&gt;"",CA!H191,"")</f>
        <v>1920</v>
      </c>
      <c r="CL179" t="str">
        <f>IF(A179&lt;&gt;"",CA!I191,"")</f>
        <v>F4</v>
      </c>
      <c r="CM179">
        <f>IF(A179&lt;&gt;"",CA!L191,"")</f>
        <v>1</v>
      </c>
      <c r="CN179">
        <f>IF(A179&lt;&gt;"",CA!G191,"")</f>
        <v>6</v>
      </c>
      <c r="CO179" t="str">
        <f>IF(A179&lt;&gt;"",CA!J191,"")</f>
        <v>FR</v>
      </c>
    </row>
    <row r="180" spans="1:93" x14ac:dyDescent="0.25">
      <c r="A180" s="4" t="str">
        <f>IF(CA!A192&lt;&gt;0,CA!A192,"")</f>
        <v>1</v>
      </c>
      <c r="B180" s="6">
        <f>IF(A180&lt;&gt;"",CA!$B$7,"")</f>
        <v>43100</v>
      </c>
      <c r="C180" s="6">
        <f>IF(A180&lt;&gt;"",CA!$B$6,"")</f>
        <v>43100</v>
      </c>
      <c r="D180" s="7">
        <f t="shared" si="4"/>
        <v>12</v>
      </c>
      <c r="F180" s="4" t="str">
        <f>IF(A180&lt;&gt;"",CA!$B$3,"")</f>
        <v>Provision fournisseur/Achat</v>
      </c>
      <c r="G180" s="6" t="str">
        <f>IF(A180&lt;&gt;"",CA!$B$9,"")</f>
        <v>PA_Prov annulation auto</v>
      </c>
      <c r="H180" s="4" t="str">
        <f>IFERROR(VLOOKUP(G180,DONNEES!$C$2:$D$4,2,FALSE),"")</f>
        <v>PA</v>
      </c>
      <c r="I180" s="6" t="str">
        <f>IF(A180&lt;&gt;"",CA!$B$5,"")</f>
        <v>1000_26310</v>
      </c>
      <c r="J180" s="4">
        <f>IFERROR(VLOOKUP(I180,DONNEES!$A$2:$B$4,2,FALSE),"")</f>
        <v>1000</v>
      </c>
      <c r="K180" s="33" t="str">
        <f>IF(A180&lt;&gt;"",CA!$B$8,"")</f>
        <v>EUR</v>
      </c>
      <c r="L180" t="str">
        <f>IF(CA!C192&lt;&gt;"",CA!C192,"")</f>
        <v>40</v>
      </c>
      <c r="M180">
        <f>IF(A180&lt;&gt;"",CA!$B$10,"")</f>
        <v>7071120</v>
      </c>
      <c r="O180">
        <f>IF(A180&lt;&gt;"",ABS(CA!M192+CA!N192),"")</f>
        <v>25.6</v>
      </c>
      <c r="P180" t="str">
        <f t="shared" si="5"/>
        <v>V0</v>
      </c>
      <c r="AB180">
        <f>IF(A180&lt;&gt;"",CA!D192,"")</f>
        <v>1110128</v>
      </c>
      <c r="AC180">
        <f>IF(A180&lt;&gt;"",CA!O192,"")</f>
        <v>10</v>
      </c>
      <c r="AD180" t="str">
        <f>IF(A180&lt;&gt;"",CA!P192,"")</f>
        <v>PC</v>
      </c>
      <c r="AE180">
        <f>IF(A180&lt;&gt;"",CA!K192,"")</f>
        <v>1900</v>
      </c>
      <c r="BA180">
        <f>IF(A180&lt;&gt;"",CA!E192,"")</f>
        <v>1096053</v>
      </c>
      <c r="BB180" t="str">
        <f>IF(A180&lt;&gt;"",CA!F192,"")</f>
        <v>PR</v>
      </c>
      <c r="CK180">
        <f>IF(A180&lt;&gt;"",CA!H192,"")</f>
        <v>1920</v>
      </c>
      <c r="CL180" t="str">
        <f>IF(A180&lt;&gt;"",CA!I192,"")</f>
        <v>F3</v>
      </c>
      <c r="CM180">
        <f>IF(A180&lt;&gt;"",CA!L192,"")</f>
        <v>1</v>
      </c>
      <c r="CN180">
        <f>IF(A180&lt;&gt;"",CA!G192,"")</f>
        <v>9</v>
      </c>
      <c r="CO180" t="str">
        <f>IF(A180&lt;&gt;"",CA!J192,"")</f>
        <v>FR</v>
      </c>
    </row>
    <row r="181" spans="1:93" x14ac:dyDescent="0.25">
      <c r="A181" s="4" t="str">
        <f>IF(CA!A193&lt;&gt;0,CA!A193,"")</f>
        <v>1</v>
      </c>
      <c r="B181" s="6">
        <f>IF(A181&lt;&gt;"",CA!$B$7,"")</f>
        <v>43100</v>
      </c>
      <c r="C181" s="6">
        <f>IF(A181&lt;&gt;"",CA!$B$6,"")</f>
        <v>43100</v>
      </c>
      <c r="D181" s="7">
        <f t="shared" si="4"/>
        <v>12</v>
      </c>
      <c r="F181" s="4" t="str">
        <f>IF(A181&lt;&gt;"",CA!$B$3,"")</f>
        <v>Provision fournisseur/Achat</v>
      </c>
      <c r="G181" s="6" t="str">
        <f>IF(A181&lt;&gt;"",CA!$B$9,"")</f>
        <v>PA_Prov annulation auto</v>
      </c>
      <c r="H181" s="4" t="str">
        <f>IFERROR(VLOOKUP(G181,DONNEES!$C$2:$D$4,2,FALSE),"")</f>
        <v>PA</v>
      </c>
      <c r="I181" s="6" t="str">
        <f>IF(A181&lt;&gt;"",CA!$B$5,"")</f>
        <v>1000_26310</v>
      </c>
      <c r="J181" s="4">
        <f>IFERROR(VLOOKUP(I181,DONNEES!$A$2:$B$4,2,FALSE),"")</f>
        <v>1000</v>
      </c>
      <c r="K181" s="33" t="str">
        <f>IF(A181&lt;&gt;"",CA!$B$8,"")</f>
        <v>EUR</v>
      </c>
      <c r="L181" t="str">
        <f>IF(CA!C193&lt;&gt;"",CA!C193,"")</f>
        <v>40</v>
      </c>
      <c r="M181">
        <f>IF(A181&lt;&gt;"",CA!$B$10,"")</f>
        <v>7071120</v>
      </c>
      <c r="O181">
        <f>IF(A181&lt;&gt;"",ABS(CA!M193+CA!N193),"")</f>
        <v>35.64</v>
      </c>
      <c r="P181" t="str">
        <f t="shared" si="5"/>
        <v>V0</v>
      </c>
      <c r="AB181">
        <f>IF(A181&lt;&gt;"",CA!D193,"")</f>
        <v>2013058</v>
      </c>
      <c r="AC181">
        <f>IF(A181&lt;&gt;"",CA!O193,"")</f>
        <v>4</v>
      </c>
      <c r="AD181" t="str">
        <f>IF(A181&lt;&gt;"",CA!P193,"")</f>
        <v>PC</v>
      </c>
      <c r="AE181">
        <f>IF(A181&lt;&gt;"",CA!K193,"")</f>
        <v>1900</v>
      </c>
      <c r="BA181">
        <f>IF(A181&lt;&gt;"",CA!E193,"")</f>
        <v>1490016</v>
      </c>
      <c r="BB181" t="str">
        <f>IF(A181&lt;&gt;"",CA!F193,"")</f>
        <v>PU</v>
      </c>
      <c r="CK181">
        <f>IF(A181&lt;&gt;"",CA!H193,"")</f>
        <v>1920</v>
      </c>
      <c r="CL181" t="str">
        <f>IF(A181&lt;&gt;"",CA!I193,"")</f>
        <v>F4</v>
      </c>
      <c r="CM181">
        <f>IF(A181&lt;&gt;"",CA!L193,"")</f>
        <v>1</v>
      </c>
      <c r="CN181">
        <f>IF(A181&lt;&gt;"",CA!G193,"")</f>
        <v>6</v>
      </c>
      <c r="CO181" t="str">
        <f>IF(A181&lt;&gt;"",CA!J193,"")</f>
        <v>FR</v>
      </c>
    </row>
    <row r="182" spans="1:93" x14ac:dyDescent="0.25">
      <c r="A182" s="4" t="str">
        <f>IF(CA!A194&lt;&gt;0,CA!A194,"")</f>
        <v>1</v>
      </c>
      <c r="B182" s="6">
        <f>IF(A182&lt;&gt;"",CA!$B$7,"")</f>
        <v>43100</v>
      </c>
      <c r="C182" s="6">
        <f>IF(A182&lt;&gt;"",CA!$B$6,"")</f>
        <v>43100</v>
      </c>
      <c r="D182" s="7">
        <f t="shared" si="4"/>
        <v>12</v>
      </c>
      <c r="F182" s="4" t="str">
        <f>IF(A182&lt;&gt;"",CA!$B$3,"")</f>
        <v>Provision fournisseur/Achat</v>
      </c>
      <c r="G182" s="6" t="str">
        <f>IF(A182&lt;&gt;"",CA!$B$9,"")</f>
        <v>PA_Prov annulation auto</v>
      </c>
      <c r="H182" s="4" t="str">
        <f>IFERROR(VLOOKUP(G182,DONNEES!$C$2:$D$4,2,FALSE),"")</f>
        <v>PA</v>
      </c>
      <c r="I182" s="6" t="str">
        <f>IF(A182&lt;&gt;"",CA!$B$5,"")</f>
        <v>1000_26310</v>
      </c>
      <c r="J182" s="4">
        <f>IFERROR(VLOOKUP(I182,DONNEES!$A$2:$B$4,2,FALSE),"")</f>
        <v>1000</v>
      </c>
      <c r="K182" s="33" t="str">
        <f>IF(A182&lt;&gt;"",CA!$B$8,"")</f>
        <v>EUR</v>
      </c>
      <c r="L182" t="str">
        <f>IF(CA!C194&lt;&gt;"",CA!C194,"")</f>
        <v>40</v>
      </c>
      <c r="M182">
        <f>IF(A182&lt;&gt;"",CA!$B$10,"")</f>
        <v>7071120</v>
      </c>
      <c r="O182">
        <f>IF(A182&lt;&gt;"",ABS(CA!M194+CA!N194),"")</f>
        <v>30.5</v>
      </c>
      <c r="P182" t="str">
        <f t="shared" si="5"/>
        <v>V0</v>
      </c>
      <c r="AB182">
        <f>IF(A182&lt;&gt;"",CA!D194,"")</f>
        <v>506246</v>
      </c>
      <c r="AC182">
        <f>IF(A182&lt;&gt;"",CA!O194,"")</f>
        <v>10</v>
      </c>
      <c r="AD182" t="str">
        <f>IF(A182&lt;&gt;"",CA!P194,"")</f>
        <v>PC</v>
      </c>
      <c r="AE182">
        <f>IF(A182&lt;&gt;"",CA!K194,"")</f>
        <v>1900</v>
      </c>
      <c r="BA182">
        <f>IF(A182&lt;&gt;"",CA!E194,"")</f>
        <v>1051819</v>
      </c>
      <c r="BB182" t="str">
        <f>IF(A182&lt;&gt;"",CA!F194,"")</f>
        <v>PR</v>
      </c>
      <c r="CK182">
        <f>IF(A182&lt;&gt;"",CA!H194,"")</f>
        <v>1920</v>
      </c>
      <c r="CL182" t="str">
        <f>IF(A182&lt;&gt;"",CA!I194,"")</f>
        <v>F3</v>
      </c>
      <c r="CM182">
        <f>IF(A182&lt;&gt;"",CA!L194,"")</f>
        <v>1</v>
      </c>
      <c r="CN182">
        <f>IF(A182&lt;&gt;"",CA!G194,"")</f>
        <v>9</v>
      </c>
      <c r="CO182" t="str">
        <f>IF(A182&lt;&gt;"",CA!J194,"")</f>
        <v>FR</v>
      </c>
    </row>
    <row r="183" spans="1:93" x14ac:dyDescent="0.25">
      <c r="A183" s="4" t="str">
        <f>IF(CA!A195&lt;&gt;0,CA!A195,"")</f>
        <v>1</v>
      </c>
      <c r="B183" s="6">
        <f>IF(A183&lt;&gt;"",CA!$B$7,"")</f>
        <v>43100</v>
      </c>
      <c r="C183" s="6">
        <f>IF(A183&lt;&gt;"",CA!$B$6,"")</f>
        <v>43100</v>
      </c>
      <c r="D183" s="7">
        <f t="shared" si="4"/>
        <v>12</v>
      </c>
      <c r="F183" s="4" t="str">
        <f>IF(A183&lt;&gt;"",CA!$B$3,"")</f>
        <v>Provision fournisseur/Achat</v>
      </c>
      <c r="G183" s="6" t="str">
        <f>IF(A183&lt;&gt;"",CA!$B$9,"")</f>
        <v>PA_Prov annulation auto</v>
      </c>
      <c r="H183" s="4" t="str">
        <f>IFERROR(VLOOKUP(G183,DONNEES!$C$2:$D$4,2,FALSE),"")</f>
        <v>PA</v>
      </c>
      <c r="I183" s="6" t="str">
        <f>IF(A183&lt;&gt;"",CA!$B$5,"")</f>
        <v>1000_26310</v>
      </c>
      <c r="J183" s="4">
        <f>IFERROR(VLOOKUP(I183,DONNEES!$A$2:$B$4,2,FALSE),"")</f>
        <v>1000</v>
      </c>
      <c r="K183" s="33" t="str">
        <f>IF(A183&lt;&gt;"",CA!$B$8,"")</f>
        <v>EUR</v>
      </c>
      <c r="L183" t="str">
        <f>IF(CA!C195&lt;&gt;"",CA!C195,"")</f>
        <v>40</v>
      </c>
      <c r="M183">
        <f>IF(A183&lt;&gt;"",CA!$B$10,"")</f>
        <v>7071120</v>
      </c>
      <c r="O183">
        <f>IF(A183&lt;&gt;"",ABS(CA!M195+CA!N195),"")</f>
        <v>34.950000000000003</v>
      </c>
      <c r="P183" t="str">
        <f t="shared" si="5"/>
        <v>V0</v>
      </c>
      <c r="AB183">
        <f>IF(A183&lt;&gt;"",CA!D195,"")</f>
        <v>2013058</v>
      </c>
      <c r="AC183">
        <f>IF(A183&lt;&gt;"",CA!O195,"")</f>
        <v>5</v>
      </c>
      <c r="AD183" t="str">
        <f>IF(A183&lt;&gt;"",CA!P195,"")</f>
        <v>PC</v>
      </c>
      <c r="AE183">
        <f>IF(A183&lt;&gt;"",CA!K195,"")</f>
        <v>1900</v>
      </c>
      <c r="BA183">
        <f>IF(A183&lt;&gt;"",CA!E195,"")</f>
        <v>1032299</v>
      </c>
      <c r="BB183" t="str">
        <f>IF(A183&lt;&gt;"",CA!F195,"")</f>
        <v>PU</v>
      </c>
      <c r="CK183">
        <f>IF(A183&lt;&gt;"",CA!H195,"")</f>
        <v>1920</v>
      </c>
      <c r="CL183" t="str">
        <f>IF(A183&lt;&gt;"",CA!I195,"")</f>
        <v>F4</v>
      </c>
      <c r="CM183">
        <f>IF(A183&lt;&gt;"",CA!L195,"")</f>
        <v>1</v>
      </c>
      <c r="CN183">
        <f>IF(A183&lt;&gt;"",CA!G195,"")</f>
        <v>4</v>
      </c>
      <c r="CO183" t="str">
        <f>IF(A183&lt;&gt;"",CA!J195,"")</f>
        <v>FR</v>
      </c>
    </row>
    <row r="184" spans="1:93" x14ac:dyDescent="0.25">
      <c r="A184" s="4" t="str">
        <f>IF(CA!A196&lt;&gt;0,CA!A196,"")</f>
        <v>1</v>
      </c>
      <c r="B184" s="6">
        <f>IF(A184&lt;&gt;"",CA!$B$7,"")</f>
        <v>43100</v>
      </c>
      <c r="C184" s="6">
        <f>IF(A184&lt;&gt;"",CA!$B$6,"")</f>
        <v>43100</v>
      </c>
      <c r="D184" s="7">
        <f t="shared" si="4"/>
        <v>12</v>
      </c>
      <c r="F184" s="4" t="str">
        <f>IF(A184&lt;&gt;"",CA!$B$3,"")</f>
        <v>Provision fournisseur/Achat</v>
      </c>
      <c r="G184" s="6" t="str">
        <f>IF(A184&lt;&gt;"",CA!$B$9,"")</f>
        <v>PA_Prov annulation auto</v>
      </c>
      <c r="H184" s="4" t="str">
        <f>IFERROR(VLOOKUP(G184,DONNEES!$C$2:$D$4,2,FALSE),"")</f>
        <v>PA</v>
      </c>
      <c r="I184" s="6" t="str">
        <f>IF(A184&lt;&gt;"",CA!$B$5,"")</f>
        <v>1000_26310</v>
      </c>
      <c r="J184" s="4">
        <f>IFERROR(VLOOKUP(I184,DONNEES!$A$2:$B$4,2,FALSE),"")</f>
        <v>1000</v>
      </c>
      <c r="K184" s="33" t="str">
        <f>IF(A184&lt;&gt;"",CA!$B$8,"")</f>
        <v>EUR</v>
      </c>
      <c r="L184" t="str">
        <f>IF(CA!C196&lt;&gt;"",CA!C196,"")</f>
        <v>40</v>
      </c>
      <c r="M184">
        <f>IF(A184&lt;&gt;"",CA!$B$10,"")</f>
        <v>7071120</v>
      </c>
      <c r="O184">
        <f>IF(A184&lt;&gt;"",ABS(CA!M196+CA!N196),"")</f>
        <v>55.96</v>
      </c>
      <c r="P184" t="str">
        <f t="shared" si="5"/>
        <v>V0</v>
      </c>
      <c r="AB184">
        <f>IF(A184&lt;&gt;"",CA!D196,"")</f>
        <v>505240</v>
      </c>
      <c r="AC184">
        <f>IF(A184&lt;&gt;"",CA!O196,"")</f>
        <v>2</v>
      </c>
      <c r="AD184" t="str">
        <f>IF(A184&lt;&gt;"",CA!P196,"")</f>
        <v>PC</v>
      </c>
      <c r="AE184">
        <f>IF(A184&lt;&gt;"",CA!K196,"")</f>
        <v>1900</v>
      </c>
      <c r="BA184">
        <f>IF(A184&lt;&gt;"",CA!E196,"")</f>
        <v>1043238</v>
      </c>
      <c r="BB184" t="str">
        <f>IF(A184&lt;&gt;"",CA!F196,"")</f>
        <v>PR</v>
      </c>
      <c r="CK184">
        <f>IF(A184&lt;&gt;"",CA!H196,"")</f>
        <v>1920</v>
      </c>
      <c r="CL184" t="str">
        <f>IF(A184&lt;&gt;"",CA!I196,"")</f>
        <v>F4</v>
      </c>
      <c r="CM184">
        <f>IF(A184&lt;&gt;"",CA!L196,"")</f>
        <v>1</v>
      </c>
      <c r="CN184">
        <f>IF(A184&lt;&gt;"",CA!G196,"")</f>
        <v>6</v>
      </c>
      <c r="CO184" t="str">
        <f>IF(A184&lt;&gt;"",CA!J196,"")</f>
        <v>FR</v>
      </c>
    </row>
    <row r="185" spans="1:93" x14ac:dyDescent="0.25">
      <c r="A185" s="4" t="str">
        <f>IF(CA!A197&lt;&gt;0,CA!A197,"")</f>
        <v>1</v>
      </c>
      <c r="B185" s="6">
        <f>IF(A185&lt;&gt;"",CA!$B$7,"")</f>
        <v>43100</v>
      </c>
      <c r="C185" s="6">
        <f>IF(A185&lt;&gt;"",CA!$B$6,"")</f>
        <v>43100</v>
      </c>
      <c r="D185" s="7">
        <f t="shared" si="4"/>
        <v>12</v>
      </c>
      <c r="F185" s="4" t="str">
        <f>IF(A185&lt;&gt;"",CA!$B$3,"")</f>
        <v>Provision fournisseur/Achat</v>
      </c>
      <c r="G185" s="6" t="str">
        <f>IF(A185&lt;&gt;"",CA!$B$9,"")</f>
        <v>PA_Prov annulation auto</v>
      </c>
      <c r="H185" s="4" t="str">
        <f>IFERROR(VLOOKUP(G185,DONNEES!$C$2:$D$4,2,FALSE),"")</f>
        <v>PA</v>
      </c>
      <c r="I185" s="6" t="str">
        <f>IF(A185&lt;&gt;"",CA!$B$5,"")</f>
        <v>1000_26310</v>
      </c>
      <c r="J185" s="4">
        <f>IFERROR(VLOOKUP(I185,DONNEES!$A$2:$B$4,2,FALSE),"")</f>
        <v>1000</v>
      </c>
      <c r="K185" s="33" t="str">
        <f>IF(A185&lt;&gt;"",CA!$B$8,"")</f>
        <v>EUR</v>
      </c>
      <c r="L185" t="str">
        <f>IF(CA!C197&lt;&gt;"",CA!C197,"")</f>
        <v>40</v>
      </c>
      <c r="M185">
        <f>IF(A185&lt;&gt;"",CA!$B$10,"")</f>
        <v>7071120</v>
      </c>
      <c r="O185">
        <f>IF(A185&lt;&gt;"",ABS(CA!M197+CA!N197),"")</f>
        <v>36.049999999999997</v>
      </c>
      <c r="P185" t="str">
        <f t="shared" si="5"/>
        <v>V0</v>
      </c>
      <c r="AB185">
        <f>IF(A185&lt;&gt;"",CA!D197,"")</f>
        <v>2013058</v>
      </c>
      <c r="AC185">
        <f>IF(A185&lt;&gt;"",CA!O197,"")</f>
        <v>5</v>
      </c>
      <c r="AD185" t="str">
        <f>IF(A185&lt;&gt;"",CA!P197,"")</f>
        <v>PC</v>
      </c>
      <c r="AE185">
        <f>IF(A185&lt;&gt;"",CA!K197,"")</f>
        <v>1900</v>
      </c>
      <c r="BA185">
        <f>IF(A185&lt;&gt;"",CA!E197,"")</f>
        <v>1031975</v>
      </c>
      <c r="BB185" t="str">
        <f>IF(A185&lt;&gt;"",CA!F197,"")</f>
        <v>PU</v>
      </c>
      <c r="CK185">
        <f>IF(A185&lt;&gt;"",CA!H197,"")</f>
        <v>1920</v>
      </c>
      <c r="CL185" t="str">
        <f>IF(A185&lt;&gt;"",CA!I197,"")</f>
        <v>F4</v>
      </c>
      <c r="CM185">
        <f>IF(A185&lt;&gt;"",CA!L197,"")</f>
        <v>1</v>
      </c>
      <c r="CN185">
        <f>IF(A185&lt;&gt;"",CA!G197,"")</f>
        <v>4</v>
      </c>
      <c r="CO185" t="str">
        <f>IF(A185&lt;&gt;"",CA!J197,"")</f>
        <v>FR</v>
      </c>
    </row>
    <row r="186" spans="1:93" x14ac:dyDescent="0.25">
      <c r="A186" s="4" t="str">
        <f>IF(CA!A198&lt;&gt;0,CA!A198,"")</f>
        <v>1</v>
      </c>
      <c r="B186" s="6">
        <f>IF(A186&lt;&gt;"",CA!$B$7,"")</f>
        <v>43100</v>
      </c>
      <c r="C186" s="6">
        <f>IF(A186&lt;&gt;"",CA!$B$6,"")</f>
        <v>43100</v>
      </c>
      <c r="D186" s="7">
        <f t="shared" si="4"/>
        <v>12</v>
      </c>
      <c r="F186" s="4" t="str">
        <f>IF(A186&lt;&gt;"",CA!$B$3,"")</f>
        <v>Provision fournisseur/Achat</v>
      </c>
      <c r="G186" s="6" t="str">
        <f>IF(A186&lt;&gt;"",CA!$B$9,"")</f>
        <v>PA_Prov annulation auto</v>
      </c>
      <c r="H186" s="4" t="str">
        <f>IFERROR(VLOOKUP(G186,DONNEES!$C$2:$D$4,2,FALSE),"")</f>
        <v>PA</v>
      </c>
      <c r="I186" s="6" t="str">
        <f>IF(A186&lt;&gt;"",CA!$B$5,"")</f>
        <v>1000_26310</v>
      </c>
      <c r="J186" s="4">
        <f>IFERROR(VLOOKUP(I186,DONNEES!$A$2:$B$4,2,FALSE),"")</f>
        <v>1000</v>
      </c>
      <c r="K186" s="33" t="str">
        <f>IF(A186&lt;&gt;"",CA!$B$8,"")</f>
        <v>EUR</v>
      </c>
      <c r="L186" t="str">
        <f>IF(CA!C198&lt;&gt;"",CA!C198,"")</f>
        <v>40</v>
      </c>
      <c r="M186">
        <f>IF(A186&lt;&gt;"",CA!$B$10,"")</f>
        <v>7071120</v>
      </c>
      <c r="O186">
        <f>IF(A186&lt;&gt;"",ABS(CA!M198+CA!N198),"")</f>
        <v>37.08</v>
      </c>
      <c r="P186" t="str">
        <f t="shared" si="5"/>
        <v>V0</v>
      </c>
      <c r="AB186">
        <f>IF(A186&lt;&gt;"",CA!D198,"")</f>
        <v>505240</v>
      </c>
      <c r="AC186">
        <f>IF(A186&lt;&gt;"",CA!O198,"")</f>
        <v>3</v>
      </c>
      <c r="AD186" t="str">
        <f>IF(A186&lt;&gt;"",CA!P198,"")</f>
        <v>PC</v>
      </c>
      <c r="AE186">
        <f>IF(A186&lt;&gt;"",CA!K198,"")</f>
        <v>1900</v>
      </c>
      <c r="BA186">
        <f>IF(A186&lt;&gt;"",CA!E198,"")</f>
        <v>1051835</v>
      </c>
      <c r="BB186" t="str">
        <f>IF(A186&lt;&gt;"",CA!F198,"")</f>
        <v>PR</v>
      </c>
      <c r="CK186">
        <f>IF(A186&lt;&gt;"",CA!H198,"")</f>
        <v>1920</v>
      </c>
      <c r="CL186" t="str">
        <f>IF(A186&lt;&gt;"",CA!I198,"")</f>
        <v>F3</v>
      </c>
      <c r="CM186">
        <f>IF(A186&lt;&gt;"",CA!L198,"")</f>
        <v>1</v>
      </c>
      <c r="CN186">
        <f>IF(A186&lt;&gt;"",CA!G198,"")</f>
        <v>9</v>
      </c>
      <c r="CO186" t="str">
        <f>IF(A186&lt;&gt;"",CA!J198,"")</f>
        <v>FR</v>
      </c>
    </row>
    <row r="187" spans="1:93" x14ac:dyDescent="0.25">
      <c r="A187" s="4" t="str">
        <f>IF(CA!A199&lt;&gt;0,CA!A199,"")</f>
        <v>1</v>
      </c>
      <c r="B187" s="6">
        <f>IF(A187&lt;&gt;"",CA!$B$7,"")</f>
        <v>43100</v>
      </c>
      <c r="C187" s="6">
        <f>IF(A187&lt;&gt;"",CA!$B$6,"")</f>
        <v>43100</v>
      </c>
      <c r="D187" s="7">
        <f t="shared" si="4"/>
        <v>12</v>
      </c>
      <c r="F187" s="4" t="str">
        <f>IF(A187&lt;&gt;"",CA!$B$3,"")</f>
        <v>Provision fournisseur/Achat</v>
      </c>
      <c r="G187" s="6" t="str">
        <f>IF(A187&lt;&gt;"",CA!$B$9,"")</f>
        <v>PA_Prov annulation auto</v>
      </c>
      <c r="H187" s="4" t="str">
        <f>IFERROR(VLOOKUP(G187,DONNEES!$C$2:$D$4,2,FALSE),"")</f>
        <v>PA</v>
      </c>
      <c r="I187" s="6" t="str">
        <f>IF(A187&lt;&gt;"",CA!$B$5,"")</f>
        <v>1000_26310</v>
      </c>
      <c r="J187" s="4">
        <f>IFERROR(VLOOKUP(I187,DONNEES!$A$2:$B$4,2,FALSE),"")</f>
        <v>1000</v>
      </c>
      <c r="K187" s="33" t="str">
        <f>IF(A187&lt;&gt;"",CA!$B$8,"")</f>
        <v>EUR</v>
      </c>
      <c r="L187" t="str">
        <f>IF(CA!C199&lt;&gt;"",CA!C199,"")</f>
        <v>40</v>
      </c>
      <c r="M187">
        <f>IF(A187&lt;&gt;"",CA!$B$10,"")</f>
        <v>7071120</v>
      </c>
      <c r="O187">
        <f>IF(A187&lt;&gt;"",ABS(CA!M199+CA!N199),"")</f>
        <v>37.08</v>
      </c>
      <c r="P187" t="str">
        <f t="shared" si="5"/>
        <v>V0</v>
      </c>
      <c r="AB187">
        <f>IF(A187&lt;&gt;"",CA!D199,"")</f>
        <v>505240</v>
      </c>
      <c r="AC187">
        <f>IF(A187&lt;&gt;"",CA!O199,"")</f>
        <v>3</v>
      </c>
      <c r="AD187" t="str">
        <f>IF(A187&lt;&gt;"",CA!P199,"")</f>
        <v>PC</v>
      </c>
      <c r="AE187">
        <f>IF(A187&lt;&gt;"",CA!K199,"")</f>
        <v>1900</v>
      </c>
      <c r="BA187">
        <f>IF(A187&lt;&gt;"",CA!E199,"")</f>
        <v>1051835</v>
      </c>
      <c r="BB187" t="str">
        <f>IF(A187&lt;&gt;"",CA!F199,"")</f>
        <v>PR</v>
      </c>
      <c r="CK187">
        <f>IF(A187&lt;&gt;"",CA!H199,"")</f>
        <v>1920</v>
      </c>
      <c r="CL187" t="str">
        <f>IF(A187&lt;&gt;"",CA!I199,"")</f>
        <v>F3</v>
      </c>
      <c r="CM187">
        <f>IF(A187&lt;&gt;"",CA!L199,"")</f>
        <v>1</v>
      </c>
      <c r="CN187">
        <f>IF(A187&lt;&gt;"",CA!G199,"")</f>
        <v>9</v>
      </c>
      <c r="CO187" t="str">
        <f>IF(A187&lt;&gt;"",CA!J199,"")</f>
        <v>FR</v>
      </c>
    </row>
    <row r="188" spans="1:93" x14ac:dyDescent="0.25">
      <c r="A188" s="4" t="str">
        <f>IF(CA!A200&lt;&gt;0,CA!A200,"")</f>
        <v>1</v>
      </c>
      <c r="B188" s="6">
        <f>IF(A188&lt;&gt;"",CA!$B$7,"")</f>
        <v>43100</v>
      </c>
      <c r="C188" s="6">
        <f>IF(A188&lt;&gt;"",CA!$B$6,"")</f>
        <v>43100</v>
      </c>
      <c r="D188" s="7">
        <f t="shared" si="4"/>
        <v>12</v>
      </c>
      <c r="F188" s="4" t="str">
        <f>IF(A188&lt;&gt;"",CA!$B$3,"")</f>
        <v>Provision fournisseur/Achat</v>
      </c>
      <c r="G188" s="6" t="str">
        <f>IF(A188&lt;&gt;"",CA!$B$9,"")</f>
        <v>PA_Prov annulation auto</v>
      </c>
      <c r="H188" s="4" t="str">
        <f>IFERROR(VLOOKUP(G188,DONNEES!$C$2:$D$4,2,FALSE),"")</f>
        <v>PA</v>
      </c>
      <c r="I188" s="6" t="str">
        <f>IF(A188&lt;&gt;"",CA!$B$5,"")</f>
        <v>1000_26310</v>
      </c>
      <c r="J188" s="4">
        <f>IFERROR(VLOOKUP(I188,DONNEES!$A$2:$B$4,2,FALSE),"")</f>
        <v>1000</v>
      </c>
      <c r="K188" s="33" t="str">
        <f>IF(A188&lt;&gt;"",CA!$B$8,"")</f>
        <v>EUR</v>
      </c>
      <c r="L188" t="str">
        <f>IF(CA!C200&lt;&gt;"",CA!C200,"")</f>
        <v>40</v>
      </c>
      <c r="M188">
        <f>IF(A188&lt;&gt;"",CA!$B$10,"")</f>
        <v>7071120</v>
      </c>
      <c r="O188">
        <f>IF(A188&lt;&gt;"",ABS(CA!M200+CA!N200),"")</f>
        <v>37.1</v>
      </c>
      <c r="P188" t="str">
        <f t="shared" si="5"/>
        <v>V0</v>
      </c>
      <c r="AB188">
        <f>IF(A188&lt;&gt;"",CA!D200,"")</f>
        <v>1107018</v>
      </c>
      <c r="AC188">
        <f>IF(A188&lt;&gt;"",CA!O200,"")</f>
        <v>5</v>
      </c>
      <c r="AD188" t="str">
        <f>IF(A188&lt;&gt;"",CA!P200,"")</f>
        <v>PC</v>
      </c>
      <c r="AE188">
        <f>IF(A188&lt;&gt;"",CA!K200,"")</f>
        <v>1900</v>
      </c>
      <c r="BA188">
        <f>IF(A188&lt;&gt;"",CA!E200,"")</f>
        <v>1031975</v>
      </c>
      <c r="BB188" t="str">
        <f>IF(A188&lt;&gt;"",CA!F200,"")</f>
        <v>PU</v>
      </c>
      <c r="CK188">
        <f>IF(A188&lt;&gt;"",CA!H200,"")</f>
        <v>1920</v>
      </c>
      <c r="CL188" t="str">
        <f>IF(A188&lt;&gt;"",CA!I200,"")</f>
        <v>F4</v>
      </c>
      <c r="CM188">
        <f>IF(A188&lt;&gt;"",CA!L200,"")</f>
        <v>1</v>
      </c>
      <c r="CN188">
        <f>IF(A188&lt;&gt;"",CA!G200,"")</f>
        <v>4</v>
      </c>
      <c r="CO188" t="str">
        <f>IF(A188&lt;&gt;"",CA!J200,"")</f>
        <v>FR</v>
      </c>
    </row>
    <row r="189" spans="1:93" x14ac:dyDescent="0.25">
      <c r="A189" s="4" t="str">
        <f>IF(CA!A201&lt;&gt;0,CA!A201,"")</f>
        <v>1</v>
      </c>
      <c r="B189" s="6">
        <f>IF(A189&lt;&gt;"",CA!$B$7,"")</f>
        <v>43100</v>
      </c>
      <c r="C189" s="6">
        <f>IF(A189&lt;&gt;"",CA!$B$6,"")</f>
        <v>43100</v>
      </c>
      <c r="D189" s="7">
        <f t="shared" si="4"/>
        <v>12</v>
      </c>
      <c r="F189" s="4" t="str">
        <f>IF(A189&lt;&gt;"",CA!$B$3,"")</f>
        <v>Provision fournisseur/Achat</v>
      </c>
      <c r="G189" s="6" t="str">
        <f>IF(A189&lt;&gt;"",CA!$B$9,"")</f>
        <v>PA_Prov annulation auto</v>
      </c>
      <c r="H189" s="4" t="str">
        <f>IFERROR(VLOOKUP(G189,DONNEES!$C$2:$D$4,2,FALSE),"")</f>
        <v>PA</v>
      </c>
      <c r="I189" s="6" t="str">
        <f>IF(A189&lt;&gt;"",CA!$B$5,"")</f>
        <v>1000_26310</v>
      </c>
      <c r="J189" s="4">
        <f>IFERROR(VLOOKUP(I189,DONNEES!$A$2:$B$4,2,FALSE),"")</f>
        <v>1000</v>
      </c>
      <c r="K189" s="33" t="str">
        <f>IF(A189&lt;&gt;"",CA!$B$8,"")</f>
        <v>EUR</v>
      </c>
      <c r="L189" t="str">
        <f>IF(CA!C201&lt;&gt;"",CA!C201,"")</f>
        <v>40</v>
      </c>
      <c r="M189">
        <f>IF(A189&lt;&gt;"",CA!$B$10,"")</f>
        <v>7071120</v>
      </c>
      <c r="O189">
        <f>IF(A189&lt;&gt;"",ABS(CA!M201+CA!N201),"")</f>
        <v>82.1</v>
      </c>
      <c r="P189" t="str">
        <f t="shared" si="5"/>
        <v>V0</v>
      </c>
      <c r="AB189">
        <f>IF(A189&lt;&gt;"",CA!D201,"")</f>
        <v>1107018</v>
      </c>
      <c r="AC189">
        <f>IF(A189&lt;&gt;"",CA!O201,"")</f>
        <v>5</v>
      </c>
      <c r="AD189" t="str">
        <f>IF(A189&lt;&gt;"",CA!P201,"")</f>
        <v>PC</v>
      </c>
      <c r="AE189">
        <f>IF(A189&lt;&gt;"",CA!K201,"")</f>
        <v>1900</v>
      </c>
      <c r="BA189">
        <f>IF(A189&lt;&gt;"",CA!E201,"")</f>
        <v>1035153</v>
      </c>
      <c r="BB189" t="str">
        <f>IF(A189&lt;&gt;"",CA!F201,"")</f>
        <v>PU</v>
      </c>
      <c r="CK189">
        <f>IF(A189&lt;&gt;"",CA!H201,"")</f>
        <v>1920</v>
      </c>
      <c r="CL189" t="str">
        <f>IF(A189&lt;&gt;"",CA!I201,"")</f>
        <v>F4</v>
      </c>
      <c r="CM189">
        <f>IF(A189&lt;&gt;"",CA!L201,"")</f>
        <v>1</v>
      </c>
      <c r="CN189">
        <f>IF(A189&lt;&gt;"",CA!G201,"")</f>
        <v>6</v>
      </c>
      <c r="CO189" t="str">
        <f>IF(A189&lt;&gt;"",CA!J201,"")</f>
        <v>FR</v>
      </c>
    </row>
    <row r="190" spans="1:93" x14ac:dyDescent="0.25">
      <c r="A190" s="4" t="str">
        <f>IF(CA!A202&lt;&gt;0,CA!A202,"")</f>
        <v>1</v>
      </c>
      <c r="B190" s="6">
        <f>IF(A190&lt;&gt;"",CA!$B$7,"")</f>
        <v>43100</v>
      </c>
      <c r="C190" s="6">
        <f>IF(A190&lt;&gt;"",CA!$B$6,"")</f>
        <v>43100</v>
      </c>
      <c r="D190" s="7">
        <f t="shared" si="4"/>
        <v>12</v>
      </c>
      <c r="F190" s="4" t="str">
        <f>IF(A190&lt;&gt;"",CA!$B$3,"")</f>
        <v>Provision fournisseur/Achat</v>
      </c>
      <c r="G190" s="6" t="str">
        <f>IF(A190&lt;&gt;"",CA!$B$9,"")</f>
        <v>PA_Prov annulation auto</v>
      </c>
      <c r="H190" s="4" t="str">
        <f>IFERROR(VLOOKUP(G190,DONNEES!$C$2:$D$4,2,FALSE),"")</f>
        <v>PA</v>
      </c>
      <c r="I190" s="6" t="str">
        <f>IF(A190&lt;&gt;"",CA!$B$5,"")</f>
        <v>1000_26310</v>
      </c>
      <c r="J190" s="4">
        <f>IFERROR(VLOOKUP(I190,DONNEES!$A$2:$B$4,2,FALSE),"")</f>
        <v>1000</v>
      </c>
      <c r="K190" s="33" t="str">
        <f>IF(A190&lt;&gt;"",CA!$B$8,"")</f>
        <v>EUR</v>
      </c>
      <c r="L190" t="str">
        <f>IF(CA!C202&lt;&gt;"",CA!C202,"")</f>
        <v>40</v>
      </c>
      <c r="M190">
        <f>IF(A190&lt;&gt;"",CA!$B$10,"")</f>
        <v>7071120</v>
      </c>
      <c r="O190">
        <f>IF(A190&lt;&gt;"",ABS(CA!M202+CA!N202),"")</f>
        <v>37.1</v>
      </c>
      <c r="P190" t="str">
        <f t="shared" si="5"/>
        <v>V0</v>
      </c>
      <c r="AB190">
        <f>IF(A190&lt;&gt;"",CA!D202,"")</f>
        <v>1107018</v>
      </c>
      <c r="AC190">
        <f>IF(A190&lt;&gt;"",CA!O202,"")</f>
        <v>5</v>
      </c>
      <c r="AD190" t="str">
        <f>IF(A190&lt;&gt;"",CA!P202,"")</f>
        <v>PC</v>
      </c>
      <c r="AE190">
        <f>IF(A190&lt;&gt;"",CA!K202,"")</f>
        <v>1900</v>
      </c>
      <c r="BA190">
        <f>IF(A190&lt;&gt;"",CA!E202,"")</f>
        <v>1035322</v>
      </c>
      <c r="BB190" t="str">
        <f>IF(A190&lt;&gt;"",CA!F202,"")</f>
        <v>PR</v>
      </c>
      <c r="CK190">
        <f>IF(A190&lt;&gt;"",CA!H202,"")</f>
        <v>1920</v>
      </c>
      <c r="CL190" t="str">
        <f>IF(A190&lt;&gt;"",CA!I202,"")</f>
        <v>F4</v>
      </c>
      <c r="CM190">
        <f>IF(A190&lt;&gt;"",CA!L202,"")</f>
        <v>1</v>
      </c>
      <c r="CN190">
        <f>IF(A190&lt;&gt;"",CA!G202,"")</f>
        <v>10</v>
      </c>
      <c r="CO190" t="str">
        <f>IF(A190&lt;&gt;"",CA!J202,"")</f>
        <v>FR</v>
      </c>
    </row>
    <row r="191" spans="1:93" x14ac:dyDescent="0.25">
      <c r="A191" s="4" t="str">
        <f>IF(CA!A203&lt;&gt;0,CA!A203,"")</f>
        <v>1</v>
      </c>
      <c r="B191" s="6">
        <f>IF(A191&lt;&gt;"",CA!$B$7,"")</f>
        <v>43100</v>
      </c>
      <c r="C191" s="6">
        <f>IF(A191&lt;&gt;"",CA!$B$6,"")</f>
        <v>43100</v>
      </c>
      <c r="D191" s="7">
        <f t="shared" si="4"/>
        <v>12</v>
      </c>
      <c r="F191" s="4" t="str">
        <f>IF(A191&lt;&gt;"",CA!$B$3,"")</f>
        <v>Provision fournisseur/Achat</v>
      </c>
      <c r="G191" s="6" t="str">
        <f>IF(A191&lt;&gt;"",CA!$B$9,"")</f>
        <v>PA_Prov annulation auto</v>
      </c>
      <c r="H191" s="4" t="str">
        <f>IFERROR(VLOOKUP(G191,DONNEES!$C$2:$D$4,2,FALSE),"")</f>
        <v>PA</v>
      </c>
      <c r="I191" s="6" t="str">
        <f>IF(A191&lt;&gt;"",CA!$B$5,"")</f>
        <v>1000_26310</v>
      </c>
      <c r="J191" s="4">
        <f>IFERROR(VLOOKUP(I191,DONNEES!$A$2:$B$4,2,FALSE),"")</f>
        <v>1000</v>
      </c>
      <c r="K191" s="33" t="str">
        <f>IF(A191&lt;&gt;"",CA!$B$8,"")</f>
        <v>EUR</v>
      </c>
      <c r="L191" t="str">
        <f>IF(CA!C203&lt;&gt;"",CA!C203,"")</f>
        <v>40</v>
      </c>
      <c r="M191">
        <f>IF(A191&lt;&gt;"",CA!$B$10,"")</f>
        <v>7071120</v>
      </c>
      <c r="O191">
        <f>IF(A191&lt;&gt;"",ABS(CA!M203+CA!N203),"")</f>
        <v>37.1</v>
      </c>
      <c r="P191" t="str">
        <f t="shared" si="5"/>
        <v>V0</v>
      </c>
      <c r="AB191">
        <f>IF(A191&lt;&gt;"",CA!D203,"")</f>
        <v>1107018</v>
      </c>
      <c r="AC191">
        <f>IF(A191&lt;&gt;"",CA!O203,"")</f>
        <v>5</v>
      </c>
      <c r="AD191" t="str">
        <f>IF(A191&lt;&gt;"",CA!P203,"")</f>
        <v>PC</v>
      </c>
      <c r="AE191">
        <f>IF(A191&lt;&gt;"",CA!K203,"")</f>
        <v>1900</v>
      </c>
      <c r="BA191">
        <f>IF(A191&lt;&gt;"",CA!E203,"")</f>
        <v>1040073</v>
      </c>
      <c r="BB191" t="str">
        <f>IF(A191&lt;&gt;"",CA!F203,"")</f>
        <v>PU</v>
      </c>
      <c r="CK191">
        <f>IF(A191&lt;&gt;"",CA!H203,"")</f>
        <v>1920</v>
      </c>
      <c r="CL191" t="str">
        <f>IF(A191&lt;&gt;"",CA!I203,"")</f>
        <v>F4</v>
      </c>
      <c r="CM191">
        <f>IF(A191&lt;&gt;"",CA!L203,"")</f>
        <v>1</v>
      </c>
      <c r="CN191">
        <f>IF(A191&lt;&gt;"",CA!G203,"")</f>
        <v>6</v>
      </c>
      <c r="CO191" t="str">
        <f>IF(A191&lt;&gt;"",CA!J203,"")</f>
        <v>FR</v>
      </c>
    </row>
    <row r="192" spans="1:93" x14ac:dyDescent="0.25">
      <c r="A192" s="4" t="str">
        <f>IF(CA!A204&lt;&gt;0,CA!A204,"")</f>
        <v>1</v>
      </c>
      <c r="B192" s="6">
        <f>IF(A192&lt;&gt;"",CA!$B$7,"")</f>
        <v>43100</v>
      </c>
      <c r="C192" s="6">
        <f>IF(A192&lt;&gt;"",CA!$B$6,"")</f>
        <v>43100</v>
      </c>
      <c r="D192" s="7">
        <f t="shared" si="4"/>
        <v>12</v>
      </c>
      <c r="F192" s="4" t="str">
        <f>IF(A192&lt;&gt;"",CA!$B$3,"")</f>
        <v>Provision fournisseur/Achat</v>
      </c>
      <c r="G192" s="6" t="str">
        <f>IF(A192&lt;&gt;"",CA!$B$9,"")</f>
        <v>PA_Prov annulation auto</v>
      </c>
      <c r="H192" s="4" t="str">
        <f>IFERROR(VLOOKUP(G192,DONNEES!$C$2:$D$4,2,FALSE),"")</f>
        <v>PA</v>
      </c>
      <c r="I192" s="6" t="str">
        <f>IF(A192&lt;&gt;"",CA!$B$5,"")</f>
        <v>1000_26310</v>
      </c>
      <c r="J192" s="4">
        <f>IFERROR(VLOOKUP(I192,DONNEES!$A$2:$B$4,2,FALSE),"")</f>
        <v>1000</v>
      </c>
      <c r="K192" s="33" t="str">
        <f>IF(A192&lt;&gt;"",CA!$B$8,"")</f>
        <v>EUR</v>
      </c>
      <c r="L192" t="str">
        <f>IF(CA!C204&lt;&gt;"",CA!C204,"")</f>
        <v>40</v>
      </c>
      <c r="M192">
        <f>IF(A192&lt;&gt;"",CA!$B$10,"")</f>
        <v>7071120</v>
      </c>
      <c r="O192">
        <f>IF(A192&lt;&gt;"",ABS(CA!M204+CA!N204),"")</f>
        <v>37.1</v>
      </c>
      <c r="P192" t="str">
        <f t="shared" si="5"/>
        <v>V0</v>
      </c>
      <c r="AB192">
        <f>IF(A192&lt;&gt;"",CA!D204,"")</f>
        <v>1107018</v>
      </c>
      <c r="AC192">
        <f>IF(A192&lt;&gt;"",CA!O204,"")</f>
        <v>5</v>
      </c>
      <c r="AD192" t="str">
        <f>IF(A192&lt;&gt;"",CA!P204,"")</f>
        <v>PC</v>
      </c>
      <c r="AE192">
        <f>IF(A192&lt;&gt;"",CA!K204,"")</f>
        <v>1900</v>
      </c>
      <c r="BA192">
        <f>IF(A192&lt;&gt;"",CA!E204,"")</f>
        <v>1044199</v>
      </c>
      <c r="BB192" t="str">
        <f>IF(A192&lt;&gt;"",CA!F204,"")</f>
        <v>PR</v>
      </c>
      <c r="CK192">
        <f>IF(A192&lt;&gt;"",CA!H204,"")</f>
        <v>1920</v>
      </c>
      <c r="CL192" t="str">
        <f>IF(A192&lt;&gt;"",CA!I204,"")</f>
        <v>F4</v>
      </c>
      <c r="CM192">
        <f>IF(A192&lt;&gt;"",CA!L204,"")</f>
        <v>1</v>
      </c>
      <c r="CN192">
        <f>IF(A192&lt;&gt;"",CA!G204,"")</f>
        <v>49</v>
      </c>
      <c r="CO192" t="str">
        <f>IF(A192&lt;&gt;"",CA!J204,"")</f>
        <v>FR</v>
      </c>
    </row>
    <row r="193" spans="1:93" x14ac:dyDescent="0.25">
      <c r="A193" s="4" t="str">
        <f>IF(CA!A205&lt;&gt;0,CA!A205,"")</f>
        <v>1</v>
      </c>
      <c r="B193" s="6">
        <f>IF(A193&lt;&gt;"",CA!$B$7,"")</f>
        <v>43100</v>
      </c>
      <c r="C193" s="6">
        <f>IF(A193&lt;&gt;"",CA!$B$6,"")</f>
        <v>43100</v>
      </c>
      <c r="D193" s="7">
        <f t="shared" si="4"/>
        <v>12</v>
      </c>
      <c r="F193" s="4" t="str">
        <f>IF(A193&lt;&gt;"",CA!$B$3,"")</f>
        <v>Provision fournisseur/Achat</v>
      </c>
      <c r="G193" s="6" t="str">
        <f>IF(A193&lt;&gt;"",CA!$B$9,"")</f>
        <v>PA_Prov annulation auto</v>
      </c>
      <c r="H193" s="4" t="str">
        <f>IFERROR(VLOOKUP(G193,DONNEES!$C$2:$D$4,2,FALSE),"")</f>
        <v>PA</v>
      </c>
      <c r="I193" s="6" t="str">
        <f>IF(A193&lt;&gt;"",CA!$B$5,"")</f>
        <v>1000_26310</v>
      </c>
      <c r="J193" s="4">
        <f>IFERROR(VLOOKUP(I193,DONNEES!$A$2:$B$4,2,FALSE),"")</f>
        <v>1000</v>
      </c>
      <c r="K193" s="33" t="str">
        <f>IF(A193&lt;&gt;"",CA!$B$8,"")</f>
        <v>EUR</v>
      </c>
      <c r="L193" t="str">
        <f>IF(CA!C205&lt;&gt;"",CA!C205,"")</f>
        <v>40</v>
      </c>
      <c r="M193">
        <f>IF(A193&lt;&gt;"",CA!$B$10,"")</f>
        <v>7071120</v>
      </c>
      <c r="O193">
        <f>IF(A193&lt;&gt;"",ABS(CA!M205+CA!N205),"")</f>
        <v>43.2</v>
      </c>
      <c r="P193" t="str">
        <f t="shared" si="5"/>
        <v>V0</v>
      </c>
      <c r="AB193">
        <f>IF(A193&lt;&gt;"",CA!D205,"")</f>
        <v>4002672</v>
      </c>
      <c r="AC193">
        <f>IF(A193&lt;&gt;"",CA!O205,"")</f>
        <v>1</v>
      </c>
      <c r="AD193" t="str">
        <f>IF(A193&lt;&gt;"",CA!P205,"")</f>
        <v>PC</v>
      </c>
      <c r="AE193">
        <f>IF(A193&lt;&gt;"",CA!K205,"")</f>
        <v>1900</v>
      </c>
      <c r="BA193">
        <f>IF(A193&lt;&gt;"",CA!E205,"")</f>
        <v>1026889</v>
      </c>
      <c r="BB193" t="str">
        <f>IF(A193&lt;&gt;"",CA!F205,"")</f>
        <v>PU</v>
      </c>
      <c r="CK193">
        <f>IF(A193&lt;&gt;"",CA!H205,"")</f>
        <v>1920</v>
      </c>
      <c r="CL193" t="str">
        <f>IF(A193&lt;&gt;"",CA!I205,"")</f>
        <v>F4</v>
      </c>
      <c r="CM193">
        <f>IF(A193&lt;&gt;"",CA!L205,"")</f>
        <v>1</v>
      </c>
      <c r="CN193">
        <f>IF(A193&lt;&gt;"",CA!G205,"")</f>
        <v>6</v>
      </c>
      <c r="CO193" t="str">
        <f>IF(A193&lt;&gt;"",CA!J205,"")</f>
        <v>FR</v>
      </c>
    </row>
    <row r="194" spans="1:93" x14ac:dyDescent="0.25">
      <c r="A194" s="4" t="str">
        <f>IF(CA!A206&lt;&gt;0,CA!A206,"")</f>
        <v>1</v>
      </c>
      <c r="B194" s="6">
        <f>IF(A194&lt;&gt;"",CA!$B$7,"")</f>
        <v>43100</v>
      </c>
      <c r="C194" s="6">
        <f>IF(A194&lt;&gt;"",CA!$B$6,"")</f>
        <v>43100</v>
      </c>
      <c r="D194" s="7">
        <f t="shared" si="4"/>
        <v>12</v>
      </c>
      <c r="F194" s="4" t="str">
        <f>IF(A194&lt;&gt;"",CA!$B$3,"")</f>
        <v>Provision fournisseur/Achat</v>
      </c>
      <c r="G194" s="6" t="str">
        <f>IF(A194&lt;&gt;"",CA!$B$9,"")</f>
        <v>PA_Prov annulation auto</v>
      </c>
      <c r="H194" s="4" t="str">
        <f>IFERROR(VLOOKUP(G194,DONNEES!$C$2:$D$4,2,FALSE),"")</f>
        <v>PA</v>
      </c>
      <c r="I194" s="6" t="str">
        <f>IF(A194&lt;&gt;"",CA!$B$5,"")</f>
        <v>1000_26310</v>
      </c>
      <c r="J194" s="4">
        <f>IFERROR(VLOOKUP(I194,DONNEES!$A$2:$B$4,2,FALSE),"")</f>
        <v>1000</v>
      </c>
      <c r="K194" s="33" t="str">
        <f>IF(A194&lt;&gt;"",CA!$B$8,"")</f>
        <v>EUR</v>
      </c>
      <c r="L194" t="str">
        <f>IF(CA!C206&lt;&gt;"",CA!C206,"")</f>
        <v>40</v>
      </c>
      <c r="M194">
        <f>IF(A194&lt;&gt;"",CA!$B$10,"")</f>
        <v>7071120</v>
      </c>
      <c r="O194">
        <f>IF(A194&lt;&gt;"",ABS(CA!M206+CA!N206),"")</f>
        <v>43.2</v>
      </c>
      <c r="P194" t="str">
        <f t="shared" si="5"/>
        <v>V0</v>
      </c>
      <c r="AB194">
        <f>IF(A194&lt;&gt;"",CA!D206,"")</f>
        <v>4002672</v>
      </c>
      <c r="AC194">
        <f>IF(A194&lt;&gt;"",CA!O206,"")</f>
        <v>1</v>
      </c>
      <c r="AD194" t="str">
        <f>IF(A194&lt;&gt;"",CA!P206,"")</f>
        <v>PC</v>
      </c>
      <c r="AE194">
        <f>IF(A194&lt;&gt;"",CA!K206,"")</f>
        <v>1900</v>
      </c>
      <c r="BA194">
        <f>IF(A194&lt;&gt;"",CA!E206,"")</f>
        <v>1028590</v>
      </c>
      <c r="BB194" t="str">
        <f>IF(A194&lt;&gt;"",CA!F206,"")</f>
        <v>PU</v>
      </c>
      <c r="CK194">
        <f>IF(A194&lt;&gt;"",CA!H206,"")</f>
        <v>1920</v>
      </c>
      <c r="CL194" t="str">
        <f>IF(A194&lt;&gt;"",CA!I206,"")</f>
        <v>F4</v>
      </c>
      <c r="CM194">
        <f>IF(A194&lt;&gt;"",CA!L206,"")</f>
        <v>1</v>
      </c>
      <c r="CN194">
        <f>IF(A194&lt;&gt;"",CA!G206,"")</f>
        <v>4</v>
      </c>
      <c r="CO194" t="str">
        <f>IF(A194&lt;&gt;"",CA!J206,"")</f>
        <v>FR</v>
      </c>
    </row>
    <row r="195" spans="1:93" x14ac:dyDescent="0.25">
      <c r="A195" s="4" t="str">
        <f>IF(CA!A207&lt;&gt;0,CA!A207,"")</f>
        <v>1</v>
      </c>
      <c r="B195" s="6">
        <f>IF(A195&lt;&gt;"",CA!$B$7,"")</f>
        <v>43100</v>
      </c>
      <c r="C195" s="6">
        <f>IF(A195&lt;&gt;"",CA!$B$6,"")</f>
        <v>43100</v>
      </c>
      <c r="D195" s="7">
        <f t="shared" ref="D195:D258" si="6">IF(C195&lt;&gt;"",MONTH(C195),"")</f>
        <v>12</v>
      </c>
      <c r="F195" s="4" t="str">
        <f>IF(A195&lt;&gt;"",CA!$B$3,"")</f>
        <v>Provision fournisseur/Achat</v>
      </c>
      <c r="G195" s="6" t="str">
        <f>IF(A195&lt;&gt;"",CA!$B$9,"")</f>
        <v>PA_Prov annulation auto</v>
      </c>
      <c r="H195" s="4" t="str">
        <f>IFERROR(VLOOKUP(G195,DONNEES!$C$2:$D$4,2,FALSE),"")</f>
        <v>PA</v>
      </c>
      <c r="I195" s="6" t="str">
        <f>IF(A195&lt;&gt;"",CA!$B$5,"")</f>
        <v>1000_26310</v>
      </c>
      <c r="J195" s="4">
        <f>IFERROR(VLOOKUP(I195,DONNEES!$A$2:$B$4,2,FALSE),"")</f>
        <v>1000</v>
      </c>
      <c r="K195" s="33" t="str">
        <f>IF(A195&lt;&gt;"",CA!$B$8,"")</f>
        <v>EUR</v>
      </c>
      <c r="L195" t="str">
        <f>IF(CA!C207&lt;&gt;"",CA!C207,"")</f>
        <v>40</v>
      </c>
      <c r="M195">
        <f>IF(A195&lt;&gt;"",CA!$B$10,"")</f>
        <v>7071120</v>
      </c>
      <c r="O195">
        <f>IF(A195&lt;&gt;"",ABS(CA!M207+CA!N207),"")</f>
        <v>43.2</v>
      </c>
      <c r="P195" t="str">
        <f t="shared" ref="P195:P258" si="7">IFERROR(IF(A195&lt;&gt;"","V0",""),"")</f>
        <v>V0</v>
      </c>
      <c r="AB195">
        <f>IF(A195&lt;&gt;"",CA!D207,"")</f>
        <v>4002672</v>
      </c>
      <c r="AC195">
        <f>IF(A195&lt;&gt;"",CA!O207,"")</f>
        <v>1</v>
      </c>
      <c r="AD195" t="str">
        <f>IF(A195&lt;&gt;"",CA!P207,"")</f>
        <v>PC</v>
      </c>
      <c r="AE195">
        <f>IF(A195&lt;&gt;"",CA!K207,"")</f>
        <v>1900</v>
      </c>
      <c r="BA195">
        <f>IF(A195&lt;&gt;"",CA!E207,"")</f>
        <v>1028590</v>
      </c>
      <c r="BB195" t="str">
        <f>IF(A195&lt;&gt;"",CA!F207,"")</f>
        <v>PU</v>
      </c>
      <c r="CK195">
        <f>IF(A195&lt;&gt;"",CA!H207,"")</f>
        <v>1920</v>
      </c>
      <c r="CL195" t="str">
        <f>IF(A195&lt;&gt;"",CA!I207,"")</f>
        <v>F4</v>
      </c>
      <c r="CM195">
        <f>IF(A195&lt;&gt;"",CA!L207,"")</f>
        <v>1</v>
      </c>
      <c r="CN195">
        <f>IF(A195&lt;&gt;"",CA!G207,"")</f>
        <v>4</v>
      </c>
      <c r="CO195" t="str">
        <f>IF(A195&lt;&gt;"",CA!J207,"")</f>
        <v>FR</v>
      </c>
    </row>
    <row r="196" spans="1:93" x14ac:dyDescent="0.25">
      <c r="A196" s="4" t="str">
        <f>IF(CA!A208&lt;&gt;0,CA!A208,"")</f>
        <v>1</v>
      </c>
      <c r="B196" s="6">
        <f>IF(A196&lt;&gt;"",CA!$B$7,"")</f>
        <v>43100</v>
      </c>
      <c r="C196" s="6">
        <f>IF(A196&lt;&gt;"",CA!$B$6,"")</f>
        <v>43100</v>
      </c>
      <c r="D196" s="7">
        <f t="shared" si="6"/>
        <v>12</v>
      </c>
      <c r="F196" s="4" t="str">
        <f>IF(A196&lt;&gt;"",CA!$B$3,"")</f>
        <v>Provision fournisseur/Achat</v>
      </c>
      <c r="G196" s="6" t="str">
        <f>IF(A196&lt;&gt;"",CA!$B$9,"")</f>
        <v>PA_Prov annulation auto</v>
      </c>
      <c r="H196" s="4" t="str">
        <f>IFERROR(VLOOKUP(G196,DONNEES!$C$2:$D$4,2,FALSE),"")</f>
        <v>PA</v>
      </c>
      <c r="I196" s="6" t="str">
        <f>IF(A196&lt;&gt;"",CA!$B$5,"")</f>
        <v>1000_26310</v>
      </c>
      <c r="J196" s="4">
        <f>IFERROR(VLOOKUP(I196,DONNEES!$A$2:$B$4,2,FALSE),"")</f>
        <v>1000</v>
      </c>
      <c r="K196" s="33" t="str">
        <f>IF(A196&lt;&gt;"",CA!$B$8,"")</f>
        <v>EUR</v>
      </c>
      <c r="L196" t="str">
        <f>IF(CA!C208&lt;&gt;"",CA!C208,"")</f>
        <v>40</v>
      </c>
      <c r="M196">
        <f>IF(A196&lt;&gt;"",CA!$B$10,"")</f>
        <v>7071120</v>
      </c>
      <c r="O196">
        <f>IF(A196&lt;&gt;"",ABS(CA!M208+CA!N208),"")</f>
        <v>43.2</v>
      </c>
      <c r="P196" t="str">
        <f t="shared" si="7"/>
        <v>V0</v>
      </c>
      <c r="AB196">
        <f>IF(A196&lt;&gt;"",CA!D208,"")</f>
        <v>4002672</v>
      </c>
      <c r="AC196">
        <f>IF(A196&lt;&gt;"",CA!O208,"")</f>
        <v>1</v>
      </c>
      <c r="AD196" t="str">
        <f>IF(A196&lt;&gt;"",CA!P208,"")</f>
        <v>PC</v>
      </c>
      <c r="AE196">
        <f>IF(A196&lt;&gt;"",CA!K208,"")</f>
        <v>1900</v>
      </c>
      <c r="BA196">
        <f>IF(A196&lt;&gt;"",CA!E208,"")</f>
        <v>1031711</v>
      </c>
      <c r="BB196" t="str">
        <f>IF(A196&lt;&gt;"",CA!F208,"")</f>
        <v>PU</v>
      </c>
      <c r="CK196">
        <f>IF(A196&lt;&gt;"",CA!H208,"")</f>
        <v>1920</v>
      </c>
      <c r="CL196" t="str">
        <f>IF(A196&lt;&gt;"",CA!I208,"")</f>
        <v>F4</v>
      </c>
      <c r="CM196">
        <f>IF(A196&lt;&gt;"",CA!L208,"")</f>
        <v>1</v>
      </c>
      <c r="CN196">
        <f>IF(A196&lt;&gt;"",CA!G208,"")</f>
        <v>4</v>
      </c>
      <c r="CO196" t="str">
        <f>IF(A196&lt;&gt;"",CA!J208,"")</f>
        <v>FR</v>
      </c>
    </row>
    <row r="197" spans="1:93" x14ac:dyDescent="0.25">
      <c r="A197" s="4" t="str">
        <f>IF(CA!A209&lt;&gt;0,CA!A209,"")</f>
        <v>1</v>
      </c>
      <c r="B197" s="6">
        <f>IF(A197&lt;&gt;"",CA!$B$7,"")</f>
        <v>43100</v>
      </c>
      <c r="C197" s="6">
        <f>IF(A197&lt;&gt;"",CA!$B$6,"")</f>
        <v>43100</v>
      </c>
      <c r="D197" s="7">
        <f t="shared" si="6"/>
        <v>12</v>
      </c>
      <c r="F197" s="4" t="str">
        <f>IF(A197&lt;&gt;"",CA!$B$3,"")</f>
        <v>Provision fournisseur/Achat</v>
      </c>
      <c r="G197" s="6" t="str">
        <f>IF(A197&lt;&gt;"",CA!$B$9,"")</f>
        <v>PA_Prov annulation auto</v>
      </c>
      <c r="H197" s="4" t="str">
        <f>IFERROR(VLOOKUP(G197,DONNEES!$C$2:$D$4,2,FALSE),"")</f>
        <v>PA</v>
      </c>
      <c r="I197" s="6" t="str">
        <f>IF(A197&lt;&gt;"",CA!$B$5,"")</f>
        <v>1000_26310</v>
      </c>
      <c r="J197" s="4">
        <f>IFERROR(VLOOKUP(I197,DONNEES!$A$2:$B$4,2,FALSE),"")</f>
        <v>1000</v>
      </c>
      <c r="K197" s="33" t="str">
        <f>IF(A197&lt;&gt;"",CA!$B$8,"")</f>
        <v>EUR</v>
      </c>
      <c r="L197" t="str">
        <f>IF(CA!C209&lt;&gt;"",CA!C209,"")</f>
        <v>40</v>
      </c>
      <c r="M197">
        <f>IF(A197&lt;&gt;"",CA!$B$10,"")</f>
        <v>7071120</v>
      </c>
      <c r="O197">
        <f>IF(A197&lt;&gt;"",ABS(CA!M209+CA!N209),"")</f>
        <v>43.2</v>
      </c>
      <c r="P197" t="str">
        <f t="shared" si="7"/>
        <v>V0</v>
      </c>
      <c r="AB197">
        <f>IF(A197&lt;&gt;"",CA!D209,"")</f>
        <v>4002672</v>
      </c>
      <c r="AC197">
        <f>IF(A197&lt;&gt;"",CA!O209,"")</f>
        <v>1</v>
      </c>
      <c r="AD197" t="str">
        <f>IF(A197&lt;&gt;"",CA!P209,"")</f>
        <v>PC</v>
      </c>
      <c r="AE197">
        <f>IF(A197&lt;&gt;"",CA!K209,"")</f>
        <v>1900</v>
      </c>
      <c r="BA197">
        <f>IF(A197&lt;&gt;"",CA!E209,"")</f>
        <v>1032299</v>
      </c>
      <c r="BB197" t="str">
        <f>IF(A197&lt;&gt;"",CA!F209,"")</f>
        <v>PU</v>
      </c>
      <c r="CK197">
        <f>IF(A197&lt;&gt;"",CA!H209,"")</f>
        <v>1920</v>
      </c>
      <c r="CL197" t="str">
        <f>IF(A197&lt;&gt;"",CA!I209,"")</f>
        <v>F4</v>
      </c>
      <c r="CM197">
        <f>IF(A197&lt;&gt;"",CA!L209,"")</f>
        <v>1</v>
      </c>
      <c r="CN197">
        <f>IF(A197&lt;&gt;"",CA!G209,"")</f>
        <v>4</v>
      </c>
      <c r="CO197" t="str">
        <f>IF(A197&lt;&gt;"",CA!J209,"")</f>
        <v>FR</v>
      </c>
    </row>
    <row r="198" spans="1:93" x14ac:dyDescent="0.25">
      <c r="A198" s="4" t="str">
        <f>IF(CA!A210&lt;&gt;0,CA!A210,"")</f>
        <v>1</v>
      </c>
      <c r="B198" s="6">
        <f>IF(A198&lt;&gt;"",CA!$B$7,"")</f>
        <v>43100</v>
      </c>
      <c r="C198" s="6">
        <f>IF(A198&lt;&gt;"",CA!$B$6,"")</f>
        <v>43100</v>
      </c>
      <c r="D198" s="7">
        <f t="shared" si="6"/>
        <v>12</v>
      </c>
      <c r="F198" s="4" t="str">
        <f>IF(A198&lt;&gt;"",CA!$B$3,"")</f>
        <v>Provision fournisseur/Achat</v>
      </c>
      <c r="G198" s="6" t="str">
        <f>IF(A198&lt;&gt;"",CA!$B$9,"")</f>
        <v>PA_Prov annulation auto</v>
      </c>
      <c r="H198" s="4" t="str">
        <f>IFERROR(VLOOKUP(G198,DONNEES!$C$2:$D$4,2,FALSE),"")</f>
        <v>PA</v>
      </c>
      <c r="I198" s="6" t="str">
        <f>IF(A198&lt;&gt;"",CA!$B$5,"")</f>
        <v>1000_26310</v>
      </c>
      <c r="J198" s="4">
        <f>IFERROR(VLOOKUP(I198,DONNEES!$A$2:$B$4,2,FALSE),"")</f>
        <v>1000</v>
      </c>
      <c r="K198" s="33" t="str">
        <f>IF(A198&lt;&gt;"",CA!$B$8,"")</f>
        <v>EUR</v>
      </c>
      <c r="L198" t="str">
        <f>IF(CA!C210&lt;&gt;"",CA!C210,"")</f>
        <v>40</v>
      </c>
      <c r="M198">
        <f>IF(A198&lt;&gt;"",CA!$B$10,"")</f>
        <v>7071120</v>
      </c>
      <c r="O198">
        <f>IF(A198&lt;&gt;"",ABS(CA!M210+CA!N210),"")</f>
        <v>43.2</v>
      </c>
      <c r="P198" t="str">
        <f t="shared" si="7"/>
        <v>V0</v>
      </c>
      <c r="AB198">
        <f>IF(A198&lt;&gt;"",CA!D210,"")</f>
        <v>4002672</v>
      </c>
      <c r="AC198">
        <f>IF(A198&lt;&gt;"",CA!O210,"")</f>
        <v>1</v>
      </c>
      <c r="AD198" t="str">
        <f>IF(A198&lt;&gt;"",CA!P210,"")</f>
        <v>PC</v>
      </c>
      <c r="AE198">
        <f>IF(A198&lt;&gt;"",CA!K210,"")</f>
        <v>1900</v>
      </c>
      <c r="BA198">
        <f>IF(A198&lt;&gt;"",CA!E210,"")</f>
        <v>1032299</v>
      </c>
      <c r="BB198" t="str">
        <f>IF(A198&lt;&gt;"",CA!F210,"")</f>
        <v>PU</v>
      </c>
      <c r="CK198">
        <f>IF(A198&lt;&gt;"",CA!H210,"")</f>
        <v>1920</v>
      </c>
      <c r="CL198" t="str">
        <f>IF(A198&lt;&gt;"",CA!I210,"")</f>
        <v>F4</v>
      </c>
      <c r="CM198">
        <f>IF(A198&lt;&gt;"",CA!L210,"")</f>
        <v>1</v>
      </c>
      <c r="CN198">
        <f>IF(A198&lt;&gt;"",CA!G210,"")</f>
        <v>4</v>
      </c>
      <c r="CO198" t="str">
        <f>IF(A198&lt;&gt;"",CA!J210,"")</f>
        <v>FR</v>
      </c>
    </row>
    <row r="199" spans="1:93" x14ac:dyDescent="0.25">
      <c r="A199" s="4" t="str">
        <f>IF(CA!A211&lt;&gt;0,CA!A211,"")</f>
        <v>1</v>
      </c>
      <c r="B199" s="6">
        <f>IF(A199&lt;&gt;"",CA!$B$7,"")</f>
        <v>43100</v>
      </c>
      <c r="C199" s="6">
        <f>IF(A199&lt;&gt;"",CA!$B$6,"")</f>
        <v>43100</v>
      </c>
      <c r="D199" s="7">
        <f t="shared" si="6"/>
        <v>12</v>
      </c>
      <c r="F199" s="4" t="str">
        <f>IF(A199&lt;&gt;"",CA!$B$3,"")</f>
        <v>Provision fournisseur/Achat</v>
      </c>
      <c r="G199" s="6" t="str">
        <f>IF(A199&lt;&gt;"",CA!$B$9,"")</f>
        <v>PA_Prov annulation auto</v>
      </c>
      <c r="H199" s="4" t="str">
        <f>IFERROR(VLOOKUP(G199,DONNEES!$C$2:$D$4,2,FALSE),"")</f>
        <v>PA</v>
      </c>
      <c r="I199" s="6" t="str">
        <f>IF(A199&lt;&gt;"",CA!$B$5,"")</f>
        <v>1000_26310</v>
      </c>
      <c r="J199" s="4">
        <f>IFERROR(VLOOKUP(I199,DONNEES!$A$2:$B$4,2,FALSE),"")</f>
        <v>1000</v>
      </c>
      <c r="K199" s="33" t="str">
        <f>IF(A199&lt;&gt;"",CA!$B$8,"")</f>
        <v>EUR</v>
      </c>
      <c r="L199" t="str">
        <f>IF(CA!C211&lt;&gt;"",CA!C211,"")</f>
        <v>40</v>
      </c>
      <c r="M199">
        <f>IF(A199&lt;&gt;"",CA!$B$10,"")</f>
        <v>7071120</v>
      </c>
      <c r="O199">
        <f>IF(A199&lt;&gt;"",ABS(CA!M211+CA!N211),"")</f>
        <v>43.2</v>
      </c>
      <c r="P199" t="str">
        <f t="shared" si="7"/>
        <v>V0</v>
      </c>
      <c r="AB199">
        <f>IF(A199&lt;&gt;"",CA!D211,"")</f>
        <v>4002672</v>
      </c>
      <c r="AC199">
        <f>IF(A199&lt;&gt;"",CA!O211,"")</f>
        <v>1</v>
      </c>
      <c r="AD199" t="str">
        <f>IF(A199&lt;&gt;"",CA!P211,"")</f>
        <v>PC</v>
      </c>
      <c r="AE199">
        <f>IF(A199&lt;&gt;"",CA!K211,"")</f>
        <v>1900</v>
      </c>
      <c r="BA199">
        <f>IF(A199&lt;&gt;"",CA!E211,"")</f>
        <v>1032299</v>
      </c>
      <c r="BB199" t="str">
        <f>IF(A199&lt;&gt;"",CA!F211,"")</f>
        <v>PU</v>
      </c>
      <c r="CK199">
        <f>IF(A199&lt;&gt;"",CA!H211,"")</f>
        <v>1920</v>
      </c>
      <c r="CL199" t="str">
        <f>IF(A199&lt;&gt;"",CA!I211,"")</f>
        <v>F4</v>
      </c>
      <c r="CM199">
        <f>IF(A199&lt;&gt;"",CA!L211,"")</f>
        <v>1</v>
      </c>
      <c r="CN199">
        <f>IF(A199&lt;&gt;"",CA!G211,"")</f>
        <v>4</v>
      </c>
      <c r="CO199" t="str">
        <f>IF(A199&lt;&gt;"",CA!J211,"")</f>
        <v>FR</v>
      </c>
    </row>
    <row r="200" spans="1:93" x14ac:dyDescent="0.25">
      <c r="A200" s="4" t="str">
        <f>IF(CA!A212&lt;&gt;0,CA!A212,"")</f>
        <v>1</v>
      </c>
      <c r="B200" s="6">
        <f>IF(A200&lt;&gt;"",CA!$B$7,"")</f>
        <v>43100</v>
      </c>
      <c r="C200" s="6">
        <f>IF(A200&lt;&gt;"",CA!$B$6,"")</f>
        <v>43100</v>
      </c>
      <c r="D200" s="7">
        <f t="shared" si="6"/>
        <v>12</v>
      </c>
      <c r="F200" s="4" t="str">
        <f>IF(A200&lt;&gt;"",CA!$B$3,"")</f>
        <v>Provision fournisseur/Achat</v>
      </c>
      <c r="G200" s="6" t="str">
        <f>IF(A200&lt;&gt;"",CA!$B$9,"")</f>
        <v>PA_Prov annulation auto</v>
      </c>
      <c r="H200" s="4" t="str">
        <f>IFERROR(VLOOKUP(G200,DONNEES!$C$2:$D$4,2,FALSE),"")</f>
        <v>PA</v>
      </c>
      <c r="I200" s="6" t="str">
        <f>IF(A200&lt;&gt;"",CA!$B$5,"")</f>
        <v>1000_26310</v>
      </c>
      <c r="J200" s="4">
        <f>IFERROR(VLOOKUP(I200,DONNEES!$A$2:$B$4,2,FALSE),"")</f>
        <v>1000</v>
      </c>
      <c r="K200" s="33" t="str">
        <f>IF(A200&lt;&gt;"",CA!$B$8,"")</f>
        <v>EUR</v>
      </c>
      <c r="L200" t="str">
        <f>IF(CA!C212&lt;&gt;"",CA!C212,"")</f>
        <v>40</v>
      </c>
      <c r="M200">
        <f>IF(A200&lt;&gt;"",CA!$B$10,"")</f>
        <v>7071120</v>
      </c>
      <c r="O200">
        <f>IF(A200&lt;&gt;"",ABS(CA!M212+CA!N212),"")</f>
        <v>43.2</v>
      </c>
      <c r="P200" t="str">
        <f t="shared" si="7"/>
        <v>V0</v>
      </c>
      <c r="AB200">
        <f>IF(A200&lt;&gt;"",CA!D212,"")</f>
        <v>4002672</v>
      </c>
      <c r="AC200">
        <f>IF(A200&lt;&gt;"",CA!O212,"")</f>
        <v>1</v>
      </c>
      <c r="AD200" t="str">
        <f>IF(A200&lt;&gt;"",CA!P212,"")</f>
        <v>PC</v>
      </c>
      <c r="AE200">
        <f>IF(A200&lt;&gt;"",CA!K212,"")</f>
        <v>1900</v>
      </c>
      <c r="BA200">
        <f>IF(A200&lt;&gt;"",CA!E212,"")</f>
        <v>1032299</v>
      </c>
      <c r="BB200" t="str">
        <f>IF(A200&lt;&gt;"",CA!F212,"")</f>
        <v>PU</v>
      </c>
      <c r="CK200">
        <f>IF(A200&lt;&gt;"",CA!H212,"")</f>
        <v>1920</v>
      </c>
      <c r="CL200" t="str">
        <f>IF(A200&lt;&gt;"",CA!I212,"")</f>
        <v>F4</v>
      </c>
      <c r="CM200">
        <f>IF(A200&lt;&gt;"",CA!L212,"")</f>
        <v>1</v>
      </c>
      <c r="CN200">
        <f>IF(A200&lt;&gt;"",CA!G212,"")</f>
        <v>4</v>
      </c>
      <c r="CO200" t="str">
        <f>IF(A200&lt;&gt;"",CA!J212,"")</f>
        <v>FR</v>
      </c>
    </row>
    <row r="201" spans="1:93" x14ac:dyDescent="0.25">
      <c r="A201" s="4" t="str">
        <f>IF(CA!A213&lt;&gt;0,CA!A213,"")</f>
        <v>1</v>
      </c>
      <c r="B201" s="6">
        <f>IF(A201&lt;&gt;"",CA!$B$7,"")</f>
        <v>43100</v>
      </c>
      <c r="C201" s="6">
        <f>IF(A201&lt;&gt;"",CA!$B$6,"")</f>
        <v>43100</v>
      </c>
      <c r="D201" s="7">
        <f t="shared" si="6"/>
        <v>12</v>
      </c>
      <c r="F201" s="4" t="str">
        <f>IF(A201&lt;&gt;"",CA!$B$3,"")</f>
        <v>Provision fournisseur/Achat</v>
      </c>
      <c r="G201" s="6" t="str">
        <f>IF(A201&lt;&gt;"",CA!$B$9,"")</f>
        <v>PA_Prov annulation auto</v>
      </c>
      <c r="H201" s="4" t="str">
        <f>IFERROR(VLOOKUP(G201,DONNEES!$C$2:$D$4,2,FALSE),"")</f>
        <v>PA</v>
      </c>
      <c r="I201" s="6" t="str">
        <f>IF(A201&lt;&gt;"",CA!$B$5,"")</f>
        <v>1000_26310</v>
      </c>
      <c r="J201" s="4">
        <f>IFERROR(VLOOKUP(I201,DONNEES!$A$2:$B$4,2,FALSE),"")</f>
        <v>1000</v>
      </c>
      <c r="K201" s="33" t="str">
        <f>IF(A201&lt;&gt;"",CA!$B$8,"")</f>
        <v>EUR</v>
      </c>
      <c r="L201" t="str">
        <f>IF(CA!C213&lt;&gt;"",CA!C213,"")</f>
        <v>40</v>
      </c>
      <c r="M201">
        <f>IF(A201&lt;&gt;"",CA!$B$10,"")</f>
        <v>7071120</v>
      </c>
      <c r="O201">
        <f>IF(A201&lt;&gt;"",ABS(CA!M213+CA!N213),"")</f>
        <v>43.2</v>
      </c>
      <c r="P201" t="str">
        <f t="shared" si="7"/>
        <v>V0</v>
      </c>
      <c r="AB201">
        <f>IF(A201&lt;&gt;"",CA!D213,"")</f>
        <v>4002672</v>
      </c>
      <c r="AC201">
        <f>IF(A201&lt;&gt;"",CA!O213,"")</f>
        <v>1</v>
      </c>
      <c r="AD201" t="str">
        <f>IF(A201&lt;&gt;"",CA!P213,"")</f>
        <v>PC</v>
      </c>
      <c r="AE201">
        <f>IF(A201&lt;&gt;"",CA!K213,"")</f>
        <v>1900</v>
      </c>
      <c r="BA201">
        <f>IF(A201&lt;&gt;"",CA!E213,"")</f>
        <v>1032299</v>
      </c>
      <c r="BB201" t="str">
        <f>IF(A201&lt;&gt;"",CA!F213,"")</f>
        <v>PU</v>
      </c>
      <c r="CK201">
        <f>IF(A201&lt;&gt;"",CA!H213,"")</f>
        <v>1920</v>
      </c>
      <c r="CL201" t="str">
        <f>IF(A201&lt;&gt;"",CA!I213,"")</f>
        <v>F4</v>
      </c>
      <c r="CM201">
        <f>IF(A201&lt;&gt;"",CA!L213,"")</f>
        <v>1</v>
      </c>
      <c r="CN201">
        <f>IF(A201&lt;&gt;"",CA!G213,"")</f>
        <v>4</v>
      </c>
      <c r="CO201" t="str">
        <f>IF(A201&lt;&gt;"",CA!J213,"")</f>
        <v>FR</v>
      </c>
    </row>
    <row r="202" spans="1:93" x14ac:dyDescent="0.25">
      <c r="A202" s="4" t="str">
        <f>IF(CA!A214&lt;&gt;0,CA!A214,"")</f>
        <v>1</v>
      </c>
      <c r="B202" s="6">
        <f>IF(A202&lt;&gt;"",CA!$B$7,"")</f>
        <v>43100</v>
      </c>
      <c r="C202" s="6">
        <f>IF(A202&lt;&gt;"",CA!$B$6,"")</f>
        <v>43100</v>
      </c>
      <c r="D202" s="7">
        <f t="shared" si="6"/>
        <v>12</v>
      </c>
      <c r="F202" s="4" t="str">
        <f>IF(A202&lt;&gt;"",CA!$B$3,"")</f>
        <v>Provision fournisseur/Achat</v>
      </c>
      <c r="G202" s="6" t="str">
        <f>IF(A202&lt;&gt;"",CA!$B$9,"")</f>
        <v>PA_Prov annulation auto</v>
      </c>
      <c r="H202" s="4" t="str">
        <f>IFERROR(VLOOKUP(G202,DONNEES!$C$2:$D$4,2,FALSE),"")</f>
        <v>PA</v>
      </c>
      <c r="I202" s="6" t="str">
        <f>IF(A202&lt;&gt;"",CA!$B$5,"")</f>
        <v>1000_26310</v>
      </c>
      <c r="J202" s="4">
        <f>IFERROR(VLOOKUP(I202,DONNEES!$A$2:$B$4,2,FALSE),"")</f>
        <v>1000</v>
      </c>
      <c r="K202" s="33" t="str">
        <f>IF(A202&lt;&gt;"",CA!$B$8,"")</f>
        <v>EUR</v>
      </c>
      <c r="L202" t="str">
        <f>IF(CA!C214&lt;&gt;"",CA!C214,"")</f>
        <v>40</v>
      </c>
      <c r="M202">
        <f>IF(A202&lt;&gt;"",CA!$B$10,"")</f>
        <v>7071120</v>
      </c>
      <c r="O202">
        <f>IF(A202&lt;&gt;"",ABS(CA!M214+CA!N214),"")</f>
        <v>43.2</v>
      </c>
      <c r="P202" t="str">
        <f t="shared" si="7"/>
        <v>V0</v>
      </c>
      <c r="AB202">
        <f>IF(A202&lt;&gt;"",CA!D214,"")</f>
        <v>4002672</v>
      </c>
      <c r="AC202">
        <f>IF(A202&lt;&gt;"",CA!O214,"")</f>
        <v>1</v>
      </c>
      <c r="AD202" t="str">
        <f>IF(A202&lt;&gt;"",CA!P214,"")</f>
        <v>PC</v>
      </c>
      <c r="AE202">
        <f>IF(A202&lt;&gt;"",CA!K214,"")</f>
        <v>1900</v>
      </c>
      <c r="BA202">
        <f>IF(A202&lt;&gt;"",CA!E214,"")</f>
        <v>1032299</v>
      </c>
      <c r="BB202" t="str">
        <f>IF(A202&lt;&gt;"",CA!F214,"")</f>
        <v>PU</v>
      </c>
      <c r="CK202">
        <f>IF(A202&lt;&gt;"",CA!H214,"")</f>
        <v>1920</v>
      </c>
      <c r="CL202" t="str">
        <f>IF(A202&lt;&gt;"",CA!I214,"")</f>
        <v>F4</v>
      </c>
      <c r="CM202">
        <f>IF(A202&lt;&gt;"",CA!L214,"")</f>
        <v>1</v>
      </c>
      <c r="CN202">
        <f>IF(A202&lt;&gt;"",CA!G214,"")</f>
        <v>4</v>
      </c>
      <c r="CO202" t="str">
        <f>IF(A202&lt;&gt;"",CA!J214,"")</f>
        <v>FR</v>
      </c>
    </row>
    <row r="203" spans="1:93" x14ac:dyDescent="0.25">
      <c r="A203" s="4" t="str">
        <f>IF(CA!A215&lt;&gt;0,CA!A215,"")</f>
        <v>1</v>
      </c>
      <c r="B203" s="6">
        <f>IF(A203&lt;&gt;"",CA!$B$7,"")</f>
        <v>43100</v>
      </c>
      <c r="C203" s="6">
        <f>IF(A203&lt;&gt;"",CA!$B$6,"")</f>
        <v>43100</v>
      </c>
      <c r="D203" s="7">
        <f t="shared" si="6"/>
        <v>12</v>
      </c>
      <c r="F203" s="4" t="str">
        <f>IF(A203&lt;&gt;"",CA!$B$3,"")</f>
        <v>Provision fournisseur/Achat</v>
      </c>
      <c r="G203" s="6" t="str">
        <f>IF(A203&lt;&gt;"",CA!$B$9,"")</f>
        <v>PA_Prov annulation auto</v>
      </c>
      <c r="H203" s="4" t="str">
        <f>IFERROR(VLOOKUP(G203,DONNEES!$C$2:$D$4,2,FALSE),"")</f>
        <v>PA</v>
      </c>
      <c r="I203" s="6" t="str">
        <f>IF(A203&lt;&gt;"",CA!$B$5,"")</f>
        <v>1000_26310</v>
      </c>
      <c r="J203" s="4">
        <f>IFERROR(VLOOKUP(I203,DONNEES!$A$2:$B$4,2,FALSE),"")</f>
        <v>1000</v>
      </c>
      <c r="K203" s="33" t="str">
        <f>IF(A203&lt;&gt;"",CA!$B$8,"")</f>
        <v>EUR</v>
      </c>
      <c r="L203" t="str">
        <f>IF(CA!C215&lt;&gt;"",CA!C215,"")</f>
        <v>40</v>
      </c>
      <c r="M203">
        <f>IF(A203&lt;&gt;"",CA!$B$10,"")</f>
        <v>7071120</v>
      </c>
      <c r="O203">
        <f>IF(A203&lt;&gt;"",ABS(CA!M215+CA!N215),"")</f>
        <v>43.2</v>
      </c>
      <c r="P203" t="str">
        <f t="shared" si="7"/>
        <v>V0</v>
      </c>
      <c r="AB203">
        <f>IF(A203&lt;&gt;"",CA!D215,"")</f>
        <v>4002672</v>
      </c>
      <c r="AC203">
        <f>IF(A203&lt;&gt;"",CA!O215,"")</f>
        <v>1</v>
      </c>
      <c r="AD203" t="str">
        <f>IF(A203&lt;&gt;"",CA!P215,"")</f>
        <v>PC</v>
      </c>
      <c r="AE203">
        <f>IF(A203&lt;&gt;"",CA!K215,"")</f>
        <v>1900</v>
      </c>
      <c r="BA203">
        <f>IF(A203&lt;&gt;"",CA!E215,"")</f>
        <v>1032299</v>
      </c>
      <c r="BB203" t="str">
        <f>IF(A203&lt;&gt;"",CA!F215,"")</f>
        <v>PU</v>
      </c>
      <c r="CK203">
        <f>IF(A203&lt;&gt;"",CA!H215,"")</f>
        <v>1920</v>
      </c>
      <c r="CL203" t="str">
        <f>IF(A203&lt;&gt;"",CA!I215,"")</f>
        <v>F4</v>
      </c>
      <c r="CM203">
        <f>IF(A203&lt;&gt;"",CA!L215,"")</f>
        <v>1</v>
      </c>
      <c r="CN203">
        <f>IF(A203&lt;&gt;"",CA!G215,"")</f>
        <v>4</v>
      </c>
      <c r="CO203" t="str">
        <f>IF(A203&lt;&gt;"",CA!J215,"")</f>
        <v>FR</v>
      </c>
    </row>
    <row r="204" spans="1:93" x14ac:dyDescent="0.25">
      <c r="A204" s="4" t="str">
        <f>IF(CA!A216&lt;&gt;0,CA!A216,"")</f>
        <v>1</v>
      </c>
      <c r="B204" s="6">
        <f>IF(A204&lt;&gt;"",CA!$B$7,"")</f>
        <v>43100</v>
      </c>
      <c r="C204" s="6">
        <f>IF(A204&lt;&gt;"",CA!$B$6,"")</f>
        <v>43100</v>
      </c>
      <c r="D204" s="7">
        <f t="shared" si="6"/>
        <v>12</v>
      </c>
      <c r="F204" s="4" t="str">
        <f>IF(A204&lt;&gt;"",CA!$B$3,"")</f>
        <v>Provision fournisseur/Achat</v>
      </c>
      <c r="G204" s="6" t="str">
        <f>IF(A204&lt;&gt;"",CA!$B$9,"")</f>
        <v>PA_Prov annulation auto</v>
      </c>
      <c r="H204" s="4" t="str">
        <f>IFERROR(VLOOKUP(G204,DONNEES!$C$2:$D$4,2,FALSE),"")</f>
        <v>PA</v>
      </c>
      <c r="I204" s="6" t="str">
        <f>IF(A204&lt;&gt;"",CA!$B$5,"")</f>
        <v>1000_26310</v>
      </c>
      <c r="J204" s="4">
        <f>IFERROR(VLOOKUP(I204,DONNEES!$A$2:$B$4,2,FALSE),"")</f>
        <v>1000</v>
      </c>
      <c r="K204" s="33" t="str">
        <f>IF(A204&lt;&gt;"",CA!$B$8,"")</f>
        <v>EUR</v>
      </c>
      <c r="L204" t="str">
        <f>IF(CA!C216&lt;&gt;"",CA!C216,"")</f>
        <v>40</v>
      </c>
      <c r="M204">
        <f>IF(A204&lt;&gt;"",CA!$B$10,"")</f>
        <v>7071120</v>
      </c>
      <c r="O204">
        <f>IF(A204&lt;&gt;"",ABS(CA!M216+CA!N216),"")</f>
        <v>43.2</v>
      </c>
      <c r="P204" t="str">
        <f t="shared" si="7"/>
        <v>V0</v>
      </c>
      <c r="AB204">
        <f>IF(A204&lt;&gt;"",CA!D216,"")</f>
        <v>4002672</v>
      </c>
      <c r="AC204">
        <f>IF(A204&lt;&gt;"",CA!O216,"")</f>
        <v>1</v>
      </c>
      <c r="AD204" t="str">
        <f>IF(A204&lt;&gt;"",CA!P216,"")</f>
        <v>PC</v>
      </c>
      <c r="AE204">
        <f>IF(A204&lt;&gt;"",CA!K216,"")</f>
        <v>1900</v>
      </c>
      <c r="BA204">
        <f>IF(A204&lt;&gt;"",CA!E216,"")</f>
        <v>1032299</v>
      </c>
      <c r="BB204" t="str">
        <f>IF(A204&lt;&gt;"",CA!F216,"")</f>
        <v>PU</v>
      </c>
      <c r="CK204">
        <f>IF(A204&lt;&gt;"",CA!H216,"")</f>
        <v>1920</v>
      </c>
      <c r="CL204" t="str">
        <f>IF(A204&lt;&gt;"",CA!I216,"")</f>
        <v>F4</v>
      </c>
      <c r="CM204">
        <f>IF(A204&lt;&gt;"",CA!L216,"")</f>
        <v>1</v>
      </c>
      <c r="CN204">
        <f>IF(A204&lt;&gt;"",CA!G216,"")</f>
        <v>4</v>
      </c>
      <c r="CO204" t="str">
        <f>IF(A204&lt;&gt;"",CA!J216,"")</f>
        <v>FR</v>
      </c>
    </row>
    <row r="205" spans="1:93" x14ac:dyDescent="0.25">
      <c r="A205" s="4" t="str">
        <f>IF(CA!A217&lt;&gt;0,CA!A217,"")</f>
        <v>1</v>
      </c>
      <c r="B205" s="6">
        <f>IF(A205&lt;&gt;"",CA!$B$7,"")</f>
        <v>43100</v>
      </c>
      <c r="C205" s="6">
        <f>IF(A205&lt;&gt;"",CA!$B$6,"")</f>
        <v>43100</v>
      </c>
      <c r="D205" s="7">
        <f t="shared" si="6"/>
        <v>12</v>
      </c>
      <c r="F205" s="4" t="str">
        <f>IF(A205&lt;&gt;"",CA!$B$3,"")</f>
        <v>Provision fournisseur/Achat</v>
      </c>
      <c r="G205" s="6" t="str">
        <f>IF(A205&lt;&gt;"",CA!$B$9,"")</f>
        <v>PA_Prov annulation auto</v>
      </c>
      <c r="H205" s="4" t="str">
        <f>IFERROR(VLOOKUP(G205,DONNEES!$C$2:$D$4,2,FALSE),"")</f>
        <v>PA</v>
      </c>
      <c r="I205" s="6" t="str">
        <f>IF(A205&lt;&gt;"",CA!$B$5,"")</f>
        <v>1000_26310</v>
      </c>
      <c r="J205" s="4">
        <f>IFERROR(VLOOKUP(I205,DONNEES!$A$2:$B$4,2,FALSE),"")</f>
        <v>1000</v>
      </c>
      <c r="K205" s="33" t="str">
        <f>IF(A205&lt;&gt;"",CA!$B$8,"")</f>
        <v>EUR</v>
      </c>
      <c r="L205" t="str">
        <f>IF(CA!C217&lt;&gt;"",CA!C217,"")</f>
        <v>40</v>
      </c>
      <c r="M205">
        <f>IF(A205&lt;&gt;"",CA!$B$10,"")</f>
        <v>7071120</v>
      </c>
      <c r="O205">
        <f>IF(A205&lt;&gt;"",ABS(CA!M217+CA!N217),"")</f>
        <v>43.2</v>
      </c>
      <c r="P205" t="str">
        <f t="shared" si="7"/>
        <v>V0</v>
      </c>
      <c r="AB205">
        <f>IF(A205&lt;&gt;"",CA!D217,"")</f>
        <v>4002672</v>
      </c>
      <c r="AC205">
        <f>IF(A205&lt;&gt;"",CA!O217,"")</f>
        <v>1</v>
      </c>
      <c r="AD205" t="str">
        <f>IF(A205&lt;&gt;"",CA!P217,"")</f>
        <v>PC</v>
      </c>
      <c r="AE205">
        <f>IF(A205&lt;&gt;"",CA!K217,"")</f>
        <v>1900</v>
      </c>
      <c r="BA205">
        <f>IF(A205&lt;&gt;"",CA!E217,"")</f>
        <v>1032299</v>
      </c>
      <c r="BB205" t="str">
        <f>IF(A205&lt;&gt;"",CA!F217,"")</f>
        <v>PU</v>
      </c>
      <c r="CK205">
        <f>IF(A205&lt;&gt;"",CA!H217,"")</f>
        <v>1920</v>
      </c>
      <c r="CL205" t="str">
        <f>IF(A205&lt;&gt;"",CA!I217,"")</f>
        <v>F4</v>
      </c>
      <c r="CM205">
        <f>IF(A205&lt;&gt;"",CA!L217,"")</f>
        <v>1</v>
      </c>
      <c r="CN205">
        <f>IF(A205&lt;&gt;"",CA!G217,"")</f>
        <v>4</v>
      </c>
      <c r="CO205" t="str">
        <f>IF(A205&lt;&gt;"",CA!J217,"")</f>
        <v>FR</v>
      </c>
    </row>
    <row r="206" spans="1:93" x14ac:dyDescent="0.25">
      <c r="A206" s="4" t="str">
        <f>IF(CA!A218&lt;&gt;0,CA!A218,"")</f>
        <v>1</v>
      </c>
      <c r="B206" s="6">
        <f>IF(A206&lt;&gt;"",CA!$B$7,"")</f>
        <v>43100</v>
      </c>
      <c r="C206" s="6">
        <f>IF(A206&lt;&gt;"",CA!$B$6,"")</f>
        <v>43100</v>
      </c>
      <c r="D206" s="7">
        <f t="shared" si="6"/>
        <v>12</v>
      </c>
      <c r="F206" s="4" t="str">
        <f>IF(A206&lt;&gt;"",CA!$B$3,"")</f>
        <v>Provision fournisseur/Achat</v>
      </c>
      <c r="G206" s="6" t="str">
        <f>IF(A206&lt;&gt;"",CA!$B$9,"")</f>
        <v>PA_Prov annulation auto</v>
      </c>
      <c r="H206" s="4" t="str">
        <f>IFERROR(VLOOKUP(G206,DONNEES!$C$2:$D$4,2,FALSE),"")</f>
        <v>PA</v>
      </c>
      <c r="I206" s="6" t="str">
        <f>IF(A206&lt;&gt;"",CA!$B$5,"")</f>
        <v>1000_26310</v>
      </c>
      <c r="J206" s="4">
        <f>IFERROR(VLOOKUP(I206,DONNEES!$A$2:$B$4,2,FALSE),"")</f>
        <v>1000</v>
      </c>
      <c r="K206" s="33" t="str">
        <f>IF(A206&lt;&gt;"",CA!$B$8,"")</f>
        <v>EUR</v>
      </c>
      <c r="L206" t="str">
        <f>IF(CA!C218&lt;&gt;"",CA!C218,"")</f>
        <v>40</v>
      </c>
      <c r="M206">
        <f>IF(A206&lt;&gt;"",CA!$B$10,"")</f>
        <v>7071120</v>
      </c>
      <c r="O206">
        <f>IF(A206&lt;&gt;"",ABS(CA!M218+CA!N218),"")</f>
        <v>43.2</v>
      </c>
      <c r="P206" t="str">
        <f t="shared" si="7"/>
        <v>V0</v>
      </c>
      <c r="AB206">
        <f>IF(A206&lt;&gt;"",CA!D218,"")</f>
        <v>4002672</v>
      </c>
      <c r="AC206">
        <f>IF(A206&lt;&gt;"",CA!O218,"")</f>
        <v>1</v>
      </c>
      <c r="AD206" t="str">
        <f>IF(A206&lt;&gt;"",CA!P218,"")</f>
        <v>PC</v>
      </c>
      <c r="AE206">
        <f>IF(A206&lt;&gt;"",CA!K218,"")</f>
        <v>1900</v>
      </c>
      <c r="BA206">
        <f>IF(A206&lt;&gt;"",CA!E218,"")</f>
        <v>1032299</v>
      </c>
      <c r="BB206" t="str">
        <f>IF(A206&lt;&gt;"",CA!F218,"")</f>
        <v>PU</v>
      </c>
      <c r="CK206">
        <f>IF(A206&lt;&gt;"",CA!H218,"")</f>
        <v>1920</v>
      </c>
      <c r="CL206" t="str">
        <f>IF(A206&lt;&gt;"",CA!I218,"")</f>
        <v>F4</v>
      </c>
      <c r="CM206">
        <f>IF(A206&lt;&gt;"",CA!L218,"")</f>
        <v>1</v>
      </c>
      <c r="CN206">
        <f>IF(A206&lt;&gt;"",CA!G218,"")</f>
        <v>4</v>
      </c>
      <c r="CO206" t="str">
        <f>IF(A206&lt;&gt;"",CA!J218,"")</f>
        <v>FR</v>
      </c>
    </row>
    <row r="207" spans="1:93" x14ac:dyDescent="0.25">
      <c r="A207" s="4" t="str">
        <f>IF(CA!A219&lt;&gt;0,CA!A219,"")</f>
        <v>1</v>
      </c>
      <c r="B207" s="6">
        <f>IF(A207&lt;&gt;"",CA!$B$7,"")</f>
        <v>43100</v>
      </c>
      <c r="C207" s="6">
        <f>IF(A207&lt;&gt;"",CA!$B$6,"")</f>
        <v>43100</v>
      </c>
      <c r="D207" s="7">
        <f t="shared" si="6"/>
        <v>12</v>
      </c>
      <c r="F207" s="4" t="str">
        <f>IF(A207&lt;&gt;"",CA!$B$3,"")</f>
        <v>Provision fournisseur/Achat</v>
      </c>
      <c r="G207" s="6" t="str">
        <f>IF(A207&lt;&gt;"",CA!$B$9,"")</f>
        <v>PA_Prov annulation auto</v>
      </c>
      <c r="H207" s="4" t="str">
        <f>IFERROR(VLOOKUP(G207,DONNEES!$C$2:$D$4,2,FALSE),"")</f>
        <v>PA</v>
      </c>
      <c r="I207" s="6" t="str">
        <f>IF(A207&lt;&gt;"",CA!$B$5,"")</f>
        <v>1000_26310</v>
      </c>
      <c r="J207" s="4">
        <f>IFERROR(VLOOKUP(I207,DONNEES!$A$2:$B$4,2,FALSE),"")</f>
        <v>1000</v>
      </c>
      <c r="K207" s="33" t="str">
        <f>IF(A207&lt;&gt;"",CA!$B$8,"")</f>
        <v>EUR</v>
      </c>
      <c r="L207" t="str">
        <f>IF(CA!C219&lt;&gt;"",CA!C219,"")</f>
        <v>40</v>
      </c>
      <c r="M207">
        <f>IF(A207&lt;&gt;"",CA!$B$10,"")</f>
        <v>7071120</v>
      </c>
      <c r="O207">
        <f>IF(A207&lt;&gt;"",ABS(CA!M219+CA!N219),"")</f>
        <v>43.2</v>
      </c>
      <c r="P207" t="str">
        <f t="shared" si="7"/>
        <v>V0</v>
      </c>
      <c r="AB207">
        <f>IF(A207&lt;&gt;"",CA!D219,"")</f>
        <v>4002672</v>
      </c>
      <c r="AC207">
        <f>IF(A207&lt;&gt;"",CA!O219,"")</f>
        <v>1</v>
      </c>
      <c r="AD207" t="str">
        <f>IF(A207&lt;&gt;"",CA!P219,"")</f>
        <v>PC</v>
      </c>
      <c r="AE207">
        <f>IF(A207&lt;&gt;"",CA!K219,"")</f>
        <v>1900</v>
      </c>
      <c r="BA207">
        <f>IF(A207&lt;&gt;"",CA!E219,"")</f>
        <v>1032299</v>
      </c>
      <c r="BB207" t="str">
        <f>IF(A207&lt;&gt;"",CA!F219,"")</f>
        <v>PU</v>
      </c>
      <c r="CK207">
        <f>IF(A207&lt;&gt;"",CA!H219,"")</f>
        <v>1920</v>
      </c>
      <c r="CL207" t="str">
        <f>IF(A207&lt;&gt;"",CA!I219,"")</f>
        <v>F4</v>
      </c>
      <c r="CM207">
        <f>IF(A207&lt;&gt;"",CA!L219,"")</f>
        <v>1</v>
      </c>
      <c r="CN207">
        <f>IF(A207&lt;&gt;"",CA!G219,"")</f>
        <v>4</v>
      </c>
      <c r="CO207" t="str">
        <f>IF(A207&lt;&gt;"",CA!J219,"")</f>
        <v>FR</v>
      </c>
    </row>
    <row r="208" spans="1:93" x14ac:dyDescent="0.25">
      <c r="A208" s="4" t="str">
        <f>IF(CA!A220&lt;&gt;0,CA!A220,"")</f>
        <v>1</v>
      </c>
      <c r="B208" s="6">
        <f>IF(A208&lt;&gt;"",CA!$B$7,"")</f>
        <v>43100</v>
      </c>
      <c r="C208" s="6">
        <f>IF(A208&lt;&gt;"",CA!$B$6,"")</f>
        <v>43100</v>
      </c>
      <c r="D208" s="7">
        <f t="shared" si="6"/>
        <v>12</v>
      </c>
      <c r="F208" s="4" t="str">
        <f>IF(A208&lt;&gt;"",CA!$B$3,"")</f>
        <v>Provision fournisseur/Achat</v>
      </c>
      <c r="G208" s="6" t="str">
        <f>IF(A208&lt;&gt;"",CA!$B$9,"")</f>
        <v>PA_Prov annulation auto</v>
      </c>
      <c r="H208" s="4" t="str">
        <f>IFERROR(VLOOKUP(G208,DONNEES!$C$2:$D$4,2,FALSE),"")</f>
        <v>PA</v>
      </c>
      <c r="I208" s="6" t="str">
        <f>IF(A208&lt;&gt;"",CA!$B$5,"")</f>
        <v>1000_26310</v>
      </c>
      <c r="J208" s="4">
        <f>IFERROR(VLOOKUP(I208,DONNEES!$A$2:$B$4,2,FALSE),"")</f>
        <v>1000</v>
      </c>
      <c r="K208" s="33" t="str">
        <f>IF(A208&lt;&gt;"",CA!$B$8,"")</f>
        <v>EUR</v>
      </c>
      <c r="L208" t="str">
        <f>IF(CA!C220&lt;&gt;"",CA!C220,"")</f>
        <v>40</v>
      </c>
      <c r="M208">
        <f>IF(A208&lt;&gt;"",CA!$B$10,"")</f>
        <v>7071120</v>
      </c>
      <c r="O208">
        <f>IF(A208&lt;&gt;"",ABS(CA!M220+CA!N220),"")</f>
        <v>43.2</v>
      </c>
      <c r="P208" t="str">
        <f t="shared" si="7"/>
        <v>V0</v>
      </c>
      <c r="AB208">
        <f>IF(A208&lt;&gt;"",CA!D220,"")</f>
        <v>4002672</v>
      </c>
      <c r="AC208">
        <f>IF(A208&lt;&gt;"",CA!O220,"")</f>
        <v>1</v>
      </c>
      <c r="AD208" t="str">
        <f>IF(A208&lt;&gt;"",CA!P220,"")</f>
        <v>PC</v>
      </c>
      <c r="AE208">
        <f>IF(A208&lt;&gt;"",CA!K220,"")</f>
        <v>1900</v>
      </c>
      <c r="BA208">
        <f>IF(A208&lt;&gt;"",CA!E220,"")</f>
        <v>1032299</v>
      </c>
      <c r="BB208" t="str">
        <f>IF(A208&lt;&gt;"",CA!F220,"")</f>
        <v>PU</v>
      </c>
      <c r="CK208">
        <f>IF(A208&lt;&gt;"",CA!H220,"")</f>
        <v>1920</v>
      </c>
      <c r="CL208" t="str">
        <f>IF(A208&lt;&gt;"",CA!I220,"")</f>
        <v>F4</v>
      </c>
      <c r="CM208">
        <f>IF(A208&lt;&gt;"",CA!L220,"")</f>
        <v>1</v>
      </c>
      <c r="CN208">
        <f>IF(A208&lt;&gt;"",CA!G220,"")</f>
        <v>4</v>
      </c>
      <c r="CO208" t="str">
        <f>IF(A208&lt;&gt;"",CA!J220,"")</f>
        <v>FR</v>
      </c>
    </row>
    <row r="209" spans="1:93" x14ac:dyDescent="0.25">
      <c r="A209" s="4" t="str">
        <f>IF(CA!A221&lt;&gt;0,CA!A221,"")</f>
        <v>1</v>
      </c>
      <c r="B209" s="6">
        <f>IF(A209&lt;&gt;"",CA!$B$7,"")</f>
        <v>43100</v>
      </c>
      <c r="C209" s="6">
        <f>IF(A209&lt;&gt;"",CA!$B$6,"")</f>
        <v>43100</v>
      </c>
      <c r="D209" s="7">
        <f t="shared" si="6"/>
        <v>12</v>
      </c>
      <c r="F209" s="4" t="str">
        <f>IF(A209&lt;&gt;"",CA!$B$3,"")</f>
        <v>Provision fournisseur/Achat</v>
      </c>
      <c r="G209" s="6" t="str">
        <f>IF(A209&lt;&gt;"",CA!$B$9,"")</f>
        <v>PA_Prov annulation auto</v>
      </c>
      <c r="H209" s="4" t="str">
        <f>IFERROR(VLOOKUP(G209,DONNEES!$C$2:$D$4,2,FALSE),"")</f>
        <v>PA</v>
      </c>
      <c r="I209" s="6" t="str">
        <f>IF(A209&lt;&gt;"",CA!$B$5,"")</f>
        <v>1000_26310</v>
      </c>
      <c r="J209" s="4">
        <f>IFERROR(VLOOKUP(I209,DONNEES!$A$2:$B$4,2,FALSE),"")</f>
        <v>1000</v>
      </c>
      <c r="K209" s="33" t="str">
        <f>IF(A209&lt;&gt;"",CA!$B$8,"")</f>
        <v>EUR</v>
      </c>
      <c r="L209" t="str">
        <f>IF(CA!C221&lt;&gt;"",CA!C221,"")</f>
        <v>40</v>
      </c>
      <c r="M209">
        <f>IF(A209&lt;&gt;"",CA!$B$10,"")</f>
        <v>7071120</v>
      </c>
      <c r="O209">
        <f>IF(A209&lt;&gt;"",ABS(CA!M221+CA!N221),"")</f>
        <v>43.2</v>
      </c>
      <c r="P209" t="str">
        <f t="shared" si="7"/>
        <v>V0</v>
      </c>
      <c r="AB209">
        <f>IF(A209&lt;&gt;"",CA!D221,"")</f>
        <v>4002672</v>
      </c>
      <c r="AC209">
        <f>IF(A209&lt;&gt;"",CA!O221,"")</f>
        <v>1</v>
      </c>
      <c r="AD209" t="str">
        <f>IF(A209&lt;&gt;"",CA!P221,"")</f>
        <v>PC</v>
      </c>
      <c r="AE209">
        <f>IF(A209&lt;&gt;"",CA!K221,"")</f>
        <v>1900</v>
      </c>
      <c r="BA209">
        <f>IF(A209&lt;&gt;"",CA!E221,"")</f>
        <v>1032299</v>
      </c>
      <c r="BB209" t="str">
        <f>IF(A209&lt;&gt;"",CA!F221,"")</f>
        <v>PU</v>
      </c>
      <c r="CK209">
        <f>IF(A209&lt;&gt;"",CA!H221,"")</f>
        <v>1920</v>
      </c>
      <c r="CL209" t="str">
        <f>IF(A209&lt;&gt;"",CA!I221,"")</f>
        <v>F4</v>
      </c>
      <c r="CM209">
        <f>IF(A209&lt;&gt;"",CA!L221,"")</f>
        <v>1</v>
      </c>
      <c r="CN209">
        <f>IF(A209&lt;&gt;"",CA!G221,"")</f>
        <v>4</v>
      </c>
      <c r="CO209" t="str">
        <f>IF(A209&lt;&gt;"",CA!J221,"")</f>
        <v>FR</v>
      </c>
    </row>
    <row r="210" spans="1:93" x14ac:dyDescent="0.25">
      <c r="A210" s="4" t="str">
        <f>IF(CA!A222&lt;&gt;0,CA!A222,"")</f>
        <v>1</v>
      </c>
      <c r="B210" s="6">
        <f>IF(A210&lt;&gt;"",CA!$B$7,"")</f>
        <v>43100</v>
      </c>
      <c r="C210" s="6">
        <f>IF(A210&lt;&gt;"",CA!$B$6,"")</f>
        <v>43100</v>
      </c>
      <c r="D210" s="7">
        <f t="shared" si="6"/>
        <v>12</v>
      </c>
      <c r="F210" s="4" t="str">
        <f>IF(A210&lt;&gt;"",CA!$B$3,"")</f>
        <v>Provision fournisseur/Achat</v>
      </c>
      <c r="G210" s="6" t="str">
        <f>IF(A210&lt;&gt;"",CA!$B$9,"")</f>
        <v>PA_Prov annulation auto</v>
      </c>
      <c r="H210" s="4" t="str">
        <f>IFERROR(VLOOKUP(G210,DONNEES!$C$2:$D$4,2,FALSE),"")</f>
        <v>PA</v>
      </c>
      <c r="I210" s="6" t="str">
        <f>IF(A210&lt;&gt;"",CA!$B$5,"")</f>
        <v>1000_26310</v>
      </c>
      <c r="J210" s="4">
        <f>IFERROR(VLOOKUP(I210,DONNEES!$A$2:$B$4,2,FALSE),"")</f>
        <v>1000</v>
      </c>
      <c r="K210" s="33" t="str">
        <f>IF(A210&lt;&gt;"",CA!$B$8,"")</f>
        <v>EUR</v>
      </c>
      <c r="L210" t="str">
        <f>IF(CA!C222&lt;&gt;"",CA!C222,"")</f>
        <v>40</v>
      </c>
      <c r="M210">
        <f>IF(A210&lt;&gt;"",CA!$B$10,"")</f>
        <v>7071120</v>
      </c>
      <c r="O210">
        <f>IF(A210&lt;&gt;"",ABS(CA!M222+CA!N222),"")</f>
        <v>43.2</v>
      </c>
      <c r="P210" t="str">
        <f t="shared" si="7"/>
        <v>V0</v>
      </c>
      <c r="AB210">
        <f>IF(A210&lt;&gt;"",CA!D222,"")</f>
        <v>4002672</v>
      </c>
      <c r="AC210">
        <f>IF(A210&lt;&gt;"",CA!O222,"")</f>
        <v>1</v>
      </c>
      <c r="AD210" t="str">
        <f>IF(A210&lt;&gt;"",CA!P222,"")</f>
        <v>PC</v>
      </c>
      <c r="AE210">
        <f>IF(A210&lt;&gt;"",CA!K222,"")</f>
        <v>1900</v>
      </c>
      <c r="BA210">
        <f>IF(A210&lt;&gt;"",CA!E222,"")</f>
        <v>1032299</v>
      </c>
      <c r="BB210" t="str">
        <f>IF(A210&lt;&gt;"",CA!F222,"")</f>
        <v>PU</v>
      </c>
      <c r="CK210">
        <f>IF(A210&lt;&gt;"",CA!H222,"")</f>
        <v>1920</v>
      </c>
      <c r="CL210" t="str">
        <f>IF(A210&lt;&gt;"",CA!I222,"")</f>
        <v>F4</v>
      </c>
      <c r="CM210">
        <f>IF(A210&lt;&gt;"",CA!L222,"")</f>
        <v>1</v>
      </c>
      <c r="CN210">
        <f>IF(A210&lt;&gt;"",CA!G222,"")</f>
        <v>4</v>
      </c>
      <c r="CO210" t="str">
        <f>IF(A210&lt;&gt;"",CA!J222,"")</f>
        <v>FR</v>
      </c>
    </row>
    <row r="211" spans="1:93" x14ac:dyDescent="0.25">
      <c r="A211" s="4" t="str">
        <f>IF(CA!A223&lt;&gt;0,CA!A223,"")</f>
        <v>1</v>
      </c>
      <c r="B211" s="6">
        <f>IF(A211&lt;&gt;"",CA!$B$7,"")</f>
        <v>43100</v>
      </c>
      <c r="C211" s="6">
        <f>IF(A211&lt;&gt;"",CA!$B$6,"")</f>
        <v>43100</v>
      </c>
      <c r="D211" s="7">
        <f t="shared" si="6"/>
        <v>12</v>
      </c>
      <c r="F211" s="4" t="str">
        <f>IF(A211&lt;&gt;"",CA!$B$3,"")</f>
        <v>Provision fournisseur/Achat</v>
      </c>
      <c r="G211" s="6" t="str">
        <f>IF(A211&lt;&gt;"",CA!$B$9,"")</f>
        <v>PA_Prov annulation auto</v>
      </c>
      <c r="H211" s="4" t="str">
        <f>IFERROR(VLOOKUP(G211,DONNEES!$C$2:$D$4,2,FALSE),"")</f>
        <v>PA</v>
      </c>
      <c r="I211" s="6" t="str">
        <f>IF(A211&lt;&gt;"",CA!$B$5,"")</f>
        <v>1000_26310</v>
      </c>
      <c r="J211" s="4">
        <f>IFERROR(VLOOKUP(I211,DONNEES!$A$2:$B$4,2,FALSE),"")</f>
        <v>1000</v>
      </c>
      <c r="K211" s="33" t="str">
        <f>IF(A211&lt;&gt;"",CA!$B$8,"")</f>
        <v>EUR</v>
      </c>
      <c r="L211" t="str">
        <f>IF(CA!C223&lt;&gt;"",CA!C223,"")</f>
        <v>40</v>
      </c>
      <c r="M211">
        <f>IF(A211&lt;&gt;"",CA!$B$10,"")</f>
        <v>7071120</v>
      </c>
      <c r="O211">
        <f>IF(A211&lt;&gt;"",ABS(CA!M223+CA!N223),"")</f>
        <v>43.2</v>
      </c>
      <c r="P211" t="str">
        <f t="shared" si="7"/>
        <v>V0</v>
      </c>
      <c r="AB211">
        <f>IF(A211&lt;&gt;"",CA!D223,"")</f>
        <v>4002672</v>
      </c>
      <c r="AC211">
        <f>IF(A211&lt;&gt;"",CA!O223,"")</f>
        <v>1</v>
      </c>
      <c r="AD211" t="str">
        <f>IF(A211&lt;&gt;"",CA!P223,"")</f>
        <v>PC</v>
      </c>
      <c r="AE211">
        <f>IF(A211&lt;&gt;"",CA!K223,"")</f>
        <v>1900</v>
      </c>
      <c r="BA211">
        <f>IF(A211&lt;&gt;"",CA!E223,"")</f>
        <v>1032299</v>
      </c>
      <c r="BB211" t="str">
        <f>IF(A211&lt;&gt;"",CA!F223,"")</f>
        <v>PU</v>
      </c>
      <c r="CK211">
        <f>IF(A211&lt;&gt;"",CA!H223,"")</f>
        <v>1920</v>
      </c>
      <c r="CL211" t="str">
        <f>IF(A211&lt;&gt;"",CA!I223,"")</f>
        <v>F4</v>
      </c>
      <c r="CM211">
        <f>IF(A211&lt;&gt;"",CA!L223,"")</f>
        <v>1</v>
      </c>
      <c r="CN211">
        <f>IF(A211&lt;&gt;"",CA!G223,"")</f>
        <v>4</v>
      </c>
      <c r="CO211" t="str">
        <f>IF(A211&lt;&gt;"",CA!J223,"")</f>
        <v>FR</v>
      </c>
    </row>
    <row r="212" spans="1:93" x14ac:dyDescent="0.25">
      <c r="A212" s="4" t="str">
        <f>IF(CA!A224&lt;&gt;0,CA!A224,"")</f>
        <v>1</v>
      </c>
      <c r="B212" s="6">
        <f>IF(A212&lt;&gt;"",CA!$B$7,"")</f>
        <v>43100</v>
      </c>
      <c r="C212" s="6">
        <f>IF(A212&lt;&gt;"",CA!$B$6,"")</f>
        <v>43100</v>
      </c>
      <c r="D212" s="7">
        <f t="shared" si="6"/>
        <v>12</v>
      </c>
      <c r="F212" s="4" t="str">
        <f>IF(A212&lt;&gt;"",CA!$B$3,"")</f>
        <v>Provision fournisseur/Achat</v>
      </c>
      <c r="G212" s="6" t="str">
        <f>IF(A212&lt;&gt;"",CA!$B$9,"")</f>
        <v>PA_Prov annulation auto</v>
      </c>
      <c r="H212" s="4" t="str">
        <f>IFERROR(VLOOKUP(G212,DONNEES!$C$2:$D$4,2,FALSE),"")</f>
        <v>PA</v>
      </c>
      <c r="I212" s="6" t="str">
        <f>IF(A212&lt;&gt;"",CA!$B$5,"")</f>
        <v>1000_26310</v>
      </c>
      <c r="J212" s="4">
        <f>IFERROR(VLOOKUP(I212,DONNEES!$A$2:$B$4,2,FALSE),"")</f>
        <v>1000</v>
      </c>
      <c r="K212" s="33" t="str">
        <f>IF(A212&lt;&gt;"",CA!$B$8,"")</f>
        <v>EUR</v>
      </c>
      <c r="L212" t="str">
        <f>IF(CA!C224&lt;&gt;"",CA!C224,"")</f>
        <v>40</v>
      </c>
      <c r="M212">
        <f>IF(A212&lt;&gt;"",CA!$B$10,"")</f>
        <v>7071120</v>
      </c>
      <c r="O212">
        <f>IF(A212&lt;&gt;"",ABS(CA!M224+CA!N224),"")</f>
        <v>43.2</v>
      </c>
      <c r="P212" t="str">
        <f t="shared" si="7"/>
        <v>V0</v>
      </c>
      <c r="AB212">
        <f>IF(A212&lt;&gt;"",CA!D224,"")</f>
        <v>4002672</v>
      </c>
      <c r="AC212">
        <f>IF(A212&lt;&gt;"",CA!O224,"")</f>
        <v>1</v>
      </c>
      <c r="AD212" t="str">
        <f>IF(A212&lt;&gt;"",CA!P224,"")</f>
        <v>PC</v>
      </c>
      <c r="AE212">
        <f>IF(A212&lt;&gt;"",CA!K224,"")</f>
        <v>1900</v>
      </c>
      <c r="BA212">
        <f>IF(A212&lt;&gt;"",CA!E224,"")</f>
        <v>1032299</v>
      </c>
      <c r="BB212" t="str">
        <f>IF(A212&lt;&gt;"",CA!F224,"")</f>
        <v>PU</v>
      </c>
      <c r="CK212">
        <f>IF(A212&lt;&gt;"",CA!H224,"")</f>
        <v>1920</v>
      </c>
      <c r="CL212" t="str">
        <f>IF(A212&lt;&gt;"",CA!I224,"")</f>
        <v>F4</v>
      </c>
      <c r="CM212">
        <f>IF(A212&lt;&gt;"",CA!L224,"")</f>
        <v>1</v>
      </c>
      <c r="CN212">
        <f>IF(A212&lt;&gt;"",CA!G224,"")</f>
        <v>4</v>
      </c>
      <c r="CO212" t="str">
        <f>IF(A212&lt;&gt;"",CA!J224,"")</f>
        <v>FR</v>
      </c>
    </row>
    <row r="213" spans="1:93" x14ac:dyDescent="0.25">
      <c r="A213" s="4" t="str">
        <f>IF(CA!A225&lt;&gt;0,CA!A225,"")</f>
        <v>1</v>
      </c>
      <c r="B213" s="6">
        <f>IF(A213&lt;&gt;"",CA!$B$7,"")</f>
        <v>43100</v>
      </c>
      <c r="C213" s="6">
        <f>IF(A213&lt;&gt;"",CA!$B$6,"")</f>
        <v>43100</v>
      </c>
      <c r="D213" s="7">
        <f t="shared" si="6"/>
        <v>12</v>
      </c>
      <c r="F213" s="4" t="str">
        <f>IF(A213&lt;&gt;"",CA!$B$3,"")</f>
        <v>Provision fournisseur/Achat</v>
      </c>
      <c r="G213" s="6" t="str">
        <f>IF(A213&lt;&gt;"",CA!$B$9,"")</f>
        <v>PA_Prov annulation auto</v>
      </c>
      <c r="H213" s="4" t="str">
        <f>IFERROR(VLOOKUP(G213,DONNEES!$C$2:$D$4,2,FALSE),"")</f>
        <v>PA</v>
      </c>
      <c r="I213" s="6" t="str">
        <f>IF(A213&lt;&gt;"",CA!$B$5,"")</f>
        <v>1000_26310</v>
      </c>
      <c r="J213" s="4">
        <f>IFERROR(VLOOKUP(I213,DONNEES!$A$2:$B$4,2,FALSE),"")</f>
        <v>1000</v>
      </c>
      <c r="K213" s="33" t="str">
        <f>IF(A213&lt;&gt;"",CA!$B$8,"")</f>
        <v>EUR</v>
      </c>
      <c r="L213" t="str">
        <f>IF(CA!C225&lt;&gt;"",CA!C225,"")</f>
        <v>40</v>
      </c>
      <c r="M213">
        <f>IF(A213&lt;&gt;"",CA!$B$10,"")</f>
        <v>7071120</v>
      </c>
      <c r="O213">
        <f>IF(A213&lt;&gt;"",ABS(CA!M225+CA!N225),"")</f>
        <v>43.2</v>
      </c>
      <c r="P213" t="str">
        <f t="shared" si="7"/>
        <v>V0</v>
      </c>
      <c r="AB213">
        <f>IF(A213&lt;&gt;"",CA!D225,"")</f>
        <v>4002672</v>
      </c>
      <c r="AC213">
        <f>IF(A213&lt;&gt;"",CA!O225,"")</f>
        <v>1</v>
      </c>
      <c r="AD213" t="str">
        <f>IF(A213&lt;&gt;"",CA!P225,"")</f>
        <v>PC</v>
      </c>
      <c r="AE213">
        <f>IF(A213&lt;&gt;"",CA!K225,"")</f>
        <v>1900</v>
      </c>
      <c r="BA213">
        <f>IF(A213&lt;&gt;"",CA!E225,"")</f>
        <v>1032299</v>
      </c>
      <c r="BB213" t="str">
        <f>IF(A213&lt;&gt;"",CA!F225,"")</f>
        <v>PU</v>
      </c>
      <c r="CK213">
        <f>IF(A213&lt;&gt;"",CA!H225,"")</f>
        <v>1920</v>
      </c>
      <c r="CL213" t="str">
        <f>IF(A213&lt;&gt;"",CA!I225,"")</f>
        <v>F4</v>
      </c>
      <c r="CM213">
        <f>IF(A213&lt;&gt;"",CA!L225,"")</f>
        <v>1</v>
      </c>
      <c r="CN213">
        <f>IF(A213&lt;&gt;"",CA!G225,"")</f>
        <v>4</v>
      </c>
      <c r="CO213" t="str">
        <f>IF(A213&lt;&gt;"",CA!J225,"")</f>
        <v>FR</v>
      </c>
    </row>
    <row r="214" spans="1:93" x14ac:dyDescent="0.25">
      <c r="A214" s="4" t="str">
        <f>IF(CA!A226&lt;&gt;0,CA!A226,"")</f>
        <v>1</v>
      </c>
      <c r="B214" s="6">
        <f>IF(A214&lt;&gt;"",CA!$B$7,"")</f>
        <v>43100</v>
      </c>
      <c r="C214" s="6">
        <f>IF(A214&lt;&gt;"",CA!$B$6,"")</f>
        <v>43100</v>
      </c>
      <c r="D214" s="7">
        <f t="shared" si="6"/>
        <v>12</v>
      </c>
      <c r="F214" s="4" t="str">
        <f>IF(A214&lt;&gt;"",CA!$B$3,"")</f>
        <v>Provision fournisseur/Achat</v>
      </c>
      <c r="G214" s="6" t="str">
        <f>IF(A214&lt;&gt;"",CA!$B$9,"")</f>
        <v>PA_Prov annulation auto</v>
      </c>
      <c r="H214" s="4" t="str">
        <f>IFERROR(VLOOKUP(G214,DONNEES!$C$2:$D$4,2,FALSE),"")</f>
        <v>PA</v>
      </c>
      <c r="I214" s="6" t="str">
        <f>IF(A214&lt;&gt;"",CA!$B$5,"")</f>
        <v>1000_26310</v>
      </c>
      <c r="J214" s="4">
        <f>IFERROR(VLOOKUP(I214,DONNEES!$A$2:$B$4,2,FALSE),"")</f>
        <v>1000</v>
      </c>
      <c r="K214" s="33" t="str">
        <f>IF(A214&lt;&gt;"",CA!$B$8,"")</f>
        <v>EUR</v>
      </c>
      <c r="L214" t="str">
        <f>IF(CA!C226&lt;&gt;"",CA!C226,"")</f>
        <v>40</v>
      </c>
      <c r="M214">
        <f>IF(A214&lt;&gt;"",CA!$B$10,"")</f>
        <v>7071120</v>
      </c>
      <c r="O214">
        <f>IF(A214&lt;&gt;"",ABS(CA!M226+CA!N226),"")</f>
        <v>43.2</v>
      </c>
      <c r="P214" t="str">
        <f t="shared" si="7"/>
        <v>V0</v>
      </c>
      <c r="AB214">
        <f>IF(A214&lt;&gt;"",CA!D226,"")</f>
        <v>4002672</v>
      </c>
      <c r="AC214">
        <f>IF(A214&lt;&gt;"",CA!O226,"")</f>
        <v>1</v>
      </c>
      <c r="AD214" t="str">
        <f>IF(A214&lt;&gt;"",CA!P226,"")</f>
        <v>PC</v>
      </c>
      <c r="AE214">
        <f>IF(A214&lt;&gt;"",CA!K226,"")</f>
        <v>1900</v>
      </c>
      <c r="BA214">
        <f>IF(A214&lt;&gt;"",CA!E226,"")</f>
        <v>1032299</v>
      </c>
      <c r="BB214" t="str">
        <f>IF(A214&lt;&gt;"",CA!F226,"")</f>
        <v>PU</v>
      </c>
      <c r="CK214">
        <f>IF(A214&lt;&gt;"",CA!H226,"")</f>
        <v>1920</v>
      </c>
      <c r="CL214" t="str">
        <f>IF(A214&lt;&gt;"",CA!I226,"")</f>
        <v>F4</v>
      </c>
      <c r="CM214">
        <f>IF(A214&lt;&gt;"",CA!L226,"")</f>
        <v>1</v>
      </c>
      <c r="CN214">
        <f>IF(A214&lt;&gt;"",CA!G226,"")</f>
        <v>4</v>
      </c>
      <c r="CO214" t="str">
        <f>IF(A214&lt;&gt;"",CA!J226,"")</f>
        <v>FR</v>
      </c>
    </row>
    <row r="215" spans="1:93" x14ac:dyDescent="0.25">
      <c r="A215" s="4" t="str">
        <f>IF(CA!A227&lt;&gt;0,CA!A227,"")</f>
        <v>1</v>
      </c>
      <c r="B215" s="6">
        <f>IF(A215&lt;&gt;"",CA!$B$7,"")</f>
        <v>43100</v>
      </c>
      <c r="C215" s="6">
        <f>IF(A215&lt;&gt;"",CA!$B$6,"")</f>
        <v>43100</v>
      </c>
      <c r="D215" s="7">
        <f t="shared" si="6"/>
        <v>12</v>
      </c>
      <c r="F215" s="4" t="str">
        <f>IF(A215&lt;&gt;"",CA!$B$3,"")</f>
        <v>Provision fournisseur/Achat</v>
      </c>
      <c r="G215" s="6" t="str">
        <f>IF(A215&lt;&gt;"",CA!$B$9,"")</f>
        <v>PA_Prov annulation auto</v>
      </c>
      <c r="H215" s="4" t="str">
        <f>IFERROR(VLOOKUP(G215,DONNEES!$C$2:$D$4,2,FALSE),"")</f>
        <v>PA</v>
      </c>
      <c r="I215" s="6" t="str">
        <f>IF(A215&lt;&gt;"",CA!$B$5,"")</f>
        <v>1000_26310</v>
      </c>
      <c r="J215" s="4">
        <f>IFERROR(VLOOKUP(I215,DONNEES!$A$2:$B$4,2,FALSE),"")</f>
        <v>1000</v>
      </c>
      <c r="K215" s="33" t="str">
        <f>IF(A215&lt;&gt;"",CA!$B$8,"")</f>
        <v>EUR</v>
      </c>
      <c r="L215" t="str">
        <f>IF(CA!C227&lt;&gt;"",CA!C227,"")</f>
        <v>40</v>
      </c>
      <c r="M215">
        <f>IF(A215&lt;&gt;"",CA!$B$10,"")</f>
        <v>7071120</v>
      </c>
      <c r="O215">
        <f>IF(A215&lt;&gt;"",ABS(CA!M227+CA!N227),"")</f>
        <v>43.2</v>
      </c>
      <c r="P215" t="str">
        <f t="shared" si="7"/>
        <v>V0</v>
      </c>
      <c r="AB215">
        <f>IF(A215&lt;&gt;"",CA!D227,"")</f>
        <v>4002672</v>
      </c>
      <c r="AC215">
        <f>IF(A215&lt;&gt;"",CA!O227,"")</f>
        <v>1</v>
      </c>
      <c r="AD215" t="str">
        <f>IF(A215&lt;&gt;"",CA!P227,"")</f>
        <v>PC</v>
      </c>
      <c r="AE215">
        <f>IF(A215&lt;&gt;"",CA!K227,"")</f>
        <v>1900</v>
      </c>
      <c r="BA215">
        <f>IF(A215&lt;&gt;"",CA!E227,"")</f>
        <v>1032299</v>
      </c>
      <c r="BB215" t="str">
        <f>IF(A215&lt;&gt;"",CA!F227,"")</f>
        <v>PU</v>
      </c>
      <c r="CK215">
        <f>IF(A215&lt;&gt;"",CA!H227,"")</f>
        <v>1920</v>
      </c>
      <c r="CL215" t="str">
        <f>IF(A215&lt;&gt;"",CA!I227,"")</f>
        <v>F4</v>
      </c>
      <c r="CM215">
        <f>IF(A215&lt;&gt;"",CA!L227,"")</f>
        <v>1</v>
      </c>
      <c r="CN215">
        <f>IF(A215&lt;&gt;"",CA!G227,"")</f>
        <v>4</v>
      </c>
      <c r="CO215" t="str">
        <f>IF(A215&lt;&gt;"",CA!J227,"")</f>
        <v>FR</v>
      </c>
    </row>
    <row r="216" spans="1:93" x14ac:dyDescent="0.25">
      <c r="A216" s="4" t="str">
        <f>IF(CA!A228&lt;&gt;0,CA!A228,"")</f>
        <v>1</v>
      </c>
      <c r="B216" s="6">
        <f>IF(A216&lt;&gt;"",CA!$B$7,"")</f>
        <v>43100</v>
      </c>
      <c r="C216" s="6">
        <f>IF(A216&lt;&gt;"",CA!$B$6,"")</f>
        <v>43100</v>
      </c>
      <c r="D216" s="7">
        <f t="shared" si="6"/>
        <v>12</v>
      </c>
      <c r="F216" s="4" t="str">
        <f>IF(A216&lt;&gt;"",CA!$B$3,"")</f>
        <v>Provision fournisseur/Achat</v>
      </c>
      <c r="G216" s="6" t="str">
        <f>IF(A216&lt;&gt;"",CA!$B$9,"")</f>
        <v>PA_Prov annulation auto</v>
      </c>
      <c r="H216" s="4" t="str">
        <f>IFERROR(VLOOKUP(G216,DONNEES!$C$2:$D$4,2,FALSE),"")</f>
        <v>PA</v>
      </c>
      <c r="I216" s="6" t="str">
        <f>IF(A216&lt;&gt;"",CA!$B$5,"")</f>
        <v>1000_26310</v>
      </c>
      <c r="J216" s="4">
        <f>IFERROR(VLOOKUP(I216,DONNEES!$A$2:$B$4,2,FALSE),"")</f>
        <v>1000</v>
      </c>
      <c r="K216" s="33" t="str">
        <f>IF(A216&lt;&gt;"",CA!$B$8,"")</f>
        <v>EUR</v>
      </c>
      <c r="L216" t="str">
        <f>IF(CA!C228&lt;&gt;"",CA!C228,"")</f>
        <v>40</v>
      </c>
      <c r="M216">
        <f>IF(A216&lt;&gt;"",CA!$B$10,"")</f>
        <v>7071120</v>
      </c>
      <c r="O216">
        <f>IF(A216&lt;&gt;"",ABS(CA!M228+CA!N228),"")</f>
        <v>43.2</v>
      </c>
      <c r="P216" t="str">
        <f t="shared" si="7"/>
        <v>V0</v>
      </c>
      <c r="AB216">
        <f>IF(A216&lt;&gt;"",CA!D228,"")</f>
        <v>4002672</v>
      </c>
      <c r="AC216">
        <f>IF(A216&lt;&gt;"",CA!O228,"")</f>
        <v>1</v>
      </c>
      <c r="AD216" t="str">
        <f>IF(A216&lt;&gt;"",CA!P228,"")</f>
        <v>PC</v>
      </c>
      <c r="AE216">
        <f>IF(A216&lt;&gt;"",CA!K228,"")</f>
        <v>1900</v>
      </c>
      <c r="BA216">
        <f>IF(A216&lt;&gt;"",CA!E228,"")</f>
        <v>1032299</v>
      </c>
      <c r="BB216" t="str">
        <f>IF(A216&lt;&gt;"",CA!F228,"")</f>
        <v>PU</v>
      </c>
      <c r="CK216">
        <f>IF(A216&lt;&gt;"",CA!H228,"")</f>
        <v>1920</v>
      </c>
      <c r="CL216" t="str">
        <f>IF(A216&lt;&gt;"",CA!I228,"")</f>
        <v>F4</v>
      </c>
      <c r="CM216">
        <f>IF(A216&lt;&gt;"",CA!L228,"")</f>
        <v>1</v>
      </c>
      <c r="CN216">
        <f>IF(A216&lt;&gt;"",CA!G228,"")</f>
        <v>4</v>
      </c>
      <c r="CO216" t="str">
        <f>IF(A216&lt;&gt;"",CA!J228,"")</f>
        <v>FR</v>
      </c>
    </row>
    <row r="217" spans="1:93" x14ac:dyDescent="0.25">
      <c r="A217" s="4" t="str">
        <f>IF(CA!A229&lt;&gt;0,CA!A229,"")</f>
        <v>1</v>
      </c>
      <c r="B217" s="6">
        <f>IF(A217&lt;&gt;"",CA!$B$7,"")</f>
        <v>43100</v>
      </c>
      <c r="C217" s="6">
        <f>IF(A217&lt;&gt;"",CA!$B$6,"")</f>
        <v>43100</v>
      </c>
      <c r="D217" s="7">
        <f t="shared" si="6"/>
        <v>12</v>
      </c>
      <c r="F217" s="4" t="str">
        <f>IF(A217&lt;&gt;"",CA!$B$3,"")</f>
        <v>Provision fournisseur/Achat</v>
      </c>
      <c r="G217" s="6" t="str">
        <f>IF(A217&lt;&gt;"",CA!$B$9,"")</f>
        <v>PA_Prov annulation auto</v>
      </c>
      <c r="H217" s="4" t="str">
        <f>IFERROR(VLOOKUP(G217,DONNEES!$C$2:$D$4,2,FALSE),"")</f>
        <v>PA</v>
      </c>
      <c r="I217" s="6" t="str">
        <f>IF(A217&lt;&gt;"",CA!$B$5,"")</f>
        <v>1000_26310</v>
      </c>
      <c r="J217" s="4">
        <f>IFERROR(VLOOKUP(I217,DONNEES!$A$2:$B$4,2,FALSE),"")</f>
        <v>1000</v>
      </c>
      <c r="K217" s="33" t="str">
        <f>IF(A217&lt;&gt;"",CA!$B$8,"")</f>
        <v>EUR</v>
      </c>
      <c r="L217" t="str">
        <f>IF(CA!C229&lt;&gt;"",CA!C229,"")</f>
        <v>40</v>
      </c>
      <c r="M217">
        <f>IF(A217&lt;&gt;"",CA!$B$10,"")</f>
        <v>7071120</v>
      </c>
      <c r="O217">
        <f>IF(A217&lt;&gt;"",ABS(CA!M229+CA!N229),"")</f>
        <v>43.2</v>
      </c>
      <c r="P217" t="str">
        <f t="shared" si="7"/>
        <v>V0</v>
      </c>
      <c r="AB217">
        <f>IF(A217&lt;&gt;"",CA!D229,"")</f>
        <v>4002672</v>
      </c>
      <c r="AC217">
        <f>IF(A217&lt;&gt;"",CA!O229,"")</f>
        <v>1</v>
      </c>
      <c r="AD217" t="str">
        <f>IF(A217&lt;&gt;"",CA!P229,"")</f>
        <v>PC</v>
      </c>
      <c r="AE217">
        <f>IF(A217&lt;&gt;"",CA!K229,"")</f>
        <v>1900</v>
      </c>
      <c r="BA217">
        <f>IF(A217&lt;&gt;"",CA!E229,"")</f>
        <v>1032299</v>
      </c>
      <c r="BB217" t="str">
        <f>IF(A217&lt;&gt;"",CA!F229,"")</f>
        <v>PU</v>
      </c>
      <c r="CK217">
        <f>IF(A217&lt;&gt;"",CA!H229,"")</f>
        <v>1920</v>
      </c>
      <c r="CL217" t="str">
        <f>IF(A217&lt;&gt;"",CA!I229,"")</f>
        <v>F4</v>
      </c>
      <c r="CM217">
        <f>IF(A217&lt;&gt;"",CA!L229,"")</f>
        <v>1</v>
      </c>
      <c r="CN217">
        <f>IF(A217&lt;&gt;"",CA!G229,"")</f>
        <v>4</v>
      </c>
      <c r="CO217" t="str">
        <f>IF(A217&lt;&gt;"",CA!J229,"")</f>
        <v>FR</v>
      </c>
    </row>
    <row r="218" spans="1:93" x14ac:dyDescent="0.25">
      <c r="A218" s="4" t="str">
        <f>IF(CA!A230&lt;&gt;0,CA!A230,"")</f>
        <v>1</v>
      </c>
      <c r="B218" s="6">
        <f>IF(A218&lt;&gt;"",CA!$B$7,"")</f>
        <v>43100</v>
      </c>
      <c r="C218" s="6">
        <f>IF(A218&lt;&gt;"",CA!$B$6,"")</f>
        <v>43100</v>
      </c>
      <c r="D218" s="7">
        <f t="shared" si="6"/>
        <v>12</v>
      </c>
      <c r="F218" s="4" t="str">
        <f>IF(A218&lt;&gt;"",CA!$B$3,"")</f>
        <v>Provision fournisseur/Achat</v>
      </c>
      <c r="G218" s="6" t="str">
        <f>IF(A218&lt;&gt;"",CA!$B$9,"")</f>
        <v>PA_Prov annulation auto</v>
      </c>
      <c r="H218" s="4" t="str">
        <f>IFERROR(VLOOKUP(G218,DONNEES!$C$2:$D$4,2,FALSE),"")</f>
        <v>PA</v>
      </c>
      <c r="I218" s="6" t="str">
        <f>IF(A218&lt;&gt;"",CA!$B$5,"")</f>
        <v>1000_26310</v>
      </c>
      <c r="J218" s="4">
        <f>IFERROR(VLOOKUP(I218,DONNEES!$A$2:$B$4,2,FALSE),"")</f>
        <v>1000</v>
      </c>
      <c r="K218" s="33" t="str">
        <f>IF(A218&lt;&gt;"",CA!$B$8,"")</f>
        <v>EUR</v>
      </c>
      <c r="L218" t="str">
        <f>IF(CA!C230&lt;&gt;"",CA!C230,"")</f>
        <v>40</v>
      </c>
      <c r="M218">
        <f>IF(A218&lt;&gt;"",CA!$B$10,"")</f>
        <v>7071120</v>
      </c>
      <c r="O218">
        <f>IF(A218&lt;&gt;"",ABS(CA!M230+CA!N230),"")</f>
        <v>43.2</v>
      </c>
      <c r="P218" t="str">
        <f t="shared" si="7"/>
        <v>V0</v>
      </c>
      <c r="AB218">
        <f>IF(A218&lt;&gt;"",CA!D230,"")</f>
        <v>4002672</v>
      </c>
      <c r="AC218">
        <f>IF(A218&lt;&gt;"",CA!O230,"")</f>
        <v>1</v>
      </c>
      <c r="AD218" t="str">
        <f>IF(A218&lt;&gt;"",CA!P230,"")</f>
        <v>PC</v>
      </c>
      <c r="AE218">
        <f>IF(A218&lt;&gt;"",CA!K230,"")</f>
        <v>1900</v>
      </c>
      <c r="BA218">
        <f>IF(A218&lt;&gt;"",CA!E230,"")</f>
        <v>1032299</v>
      </c>
      <c r="BB218" t="str">
        <f>IF(A218&lt;&gt;"",CA!F230,"")</f>
        <v>PU</v>
      </c>
      <c r="CK218">
        <f>IF(A218&lt;&gt;"",CA!H230,"")</f>
        <v>1920</v>
      </c>
      <c r="CL218" t="str">
        <f>IF(A218&lt;&gt;"",CA!I230,"")</f>
        <v>F4</v>
      </c>
      <c r="CM218">
        <f>IF(A218&lt;&gt;"",CA!L230,"")</f>
        <v>1</v>
      </c>
      <c r="CN218">
        <f>IF(A218&lt;&gt;"",CA!G230,"")</f>
        <v>4</v>
      </c>
      <c r="CO218" t="str">
        <f>IF(A218&lt;&gt;"",CA!J230,"")</f>
        <v>FR</v>
      </c>
    </row>
    <row r="219" spans="1:93" x14ac:dyDescent="0.25">
      <c r="A219" s="4" t="str">
        <f>IF(CA!A231&lt;&gt;0,CA!A231,"")</f>
        <v>1</v>
      </c>
      <c r="B219" s="6">
        <f>IF(A219&lt;&gt;"",CA!$B$7,"")</f>
        <v>43100</v>
      </c>
      <c r="C219" s="6">
        <f>IF(A219&lt;&gt;"",CA!$B$6,"")</f>
        <v>43100</v>
      </c>
      <c r="D219" s="7">
        <f t="shared" si="6"/>
        <v>12</v>
      </c>
      <c r="F219" s="4" t="str">
        <f>IF(A219&lt;&gt;"",CA!$B$3,"")</f>
        <v>Provision fournisseur/Achat</v>
      </c>
      <c r="G219" s="6" t="str">
        <f>IF(A219&lt;&gt;"",CA!$B$9,"")</f>
        <v>PA_Prov annulation auto</v>
      </c>
      <c r="H219" s="4" t="str">
        <f>IFERROR(VLOOKUP(G219,DONNEES!$C$2:$D$4,2,FALSE),"")</f>
        <v>PA</v>
      </c>
      <c r="I219" s="6" t="str">
        <f>IF(A219&lt;&gt;"",CA!$B$5,"")</f>
        <v>1000_26310</v>
      </c>
      <c r="J219" s="4">
        <f>IFERROR(VLOOKUP(I219,DONNEES!$A$2:$B$4,2,FALSE),"")</f>
        <v>1000</v>
      </c>
      <c r="K219" s="33" t="str">
        <f>IF(A219&lt;&gt;"",CA!$B$8,"")</f>
        <v>EUR</v>
      </c>
      <c r="L219" t="str">
        <f>IF(CA!C231&lt;&gt;"",CA!C231,"")</f>
        <v>40</v>
      </c>
      <c r="M219">
        <f>IF(A219&lt;&gt;"",CA!$B$10,"")</f>
        <v>7071120</v>
      </c>
      <c r="O219">
        <f>IF(A219&lt;&gt;"",ABS(CA!M231+CA!N231),"")</f>
        <v>43.2</v>
      </c>
      <c r="P219" t="str">
        <f t="shared" si="7"/>
        <v>V0</v>
      </c>
      <c r="AB219">
        <f>IF(A219&lt;&gt;"",CA!D231,"")</f>
        <v>4002672</v>
      </c>
      <c r="AC219">
        <f>IF(A219&lt;&gt;"",CA!O231,"")</f>
        <v>1</v>
      </c>
      <c r="AD219" t="str">
        <f>IF(A219&lt;&gt;"",CA!P231,"")</f>
        <v>PC</v>
      </c>
      <c r="AE219">
        <f>IF(A219&lt;&gt;"",CA!K231,"")</f>
        <v>1900</v>
      </c>
      <c r="BA219">
        <f>IF(A219&lt;&gt;"",CA!E231,"")</f>
        <v>1032299</v>
      </c>
      <c r="BB219" t="str">
        <f>IF(A219&lt;&gt;"",CA!F231,"")</f>
        <v>PU</v>
      </c>
      <c r="CK219">
        <f>IF(A219&lt;&gt;"",CA!H231,"")</f>
        <v>1920</v>
      </c>
      <c r="CL219" t="str">
        <f>IF(A219&lt;&gt;"",CA!I231,"")</f>
        <v>F4</v>
      </c>
      <c r="CM219">
        <f>IF(A219&lt;&gt;"",CA!L231,"")</f>
        <v>1</v>
      </c>
      <c r="CN219">
        <f>IF(A219&lt;&gt;"",CA!G231,"")</f>
        <v>4</v>
      </c>
      <c r="CO219" t="str">
        <f>IF(A219&lt;&gt;"",CA!J231,"")</f>
        <v>FR</v>
      </c>
    </row>
    <row r="220" spans="1:93" x14ac:dyDescent="0.25">
      <c r="A220" s="4" t="str">
        <f>IF(CA!A232&lt;&gt;0,CA!A232,"")</f>
        <v>1</v>
      </c>
      <c r="B220" s="6">
        <f>IF(A220&lt;&gt;"",CA!$B$7,"")</f>
        <v>43100</v>
      </c>
      <c r="C220" s="6">
        <f>IF(A220&lt;&gt;"",CA!$B$6,"")</f>
        <v>43100</v>
      </c>
      <c r="D220" s="7">
        <f t="shared" si="6"/>
        <v>12</v>
      </c>
      <c r="F220" s="4" t="str">
        <f>IF(A220&lt;&gt;"",CA!$B$3,"")</f>
        <v>Provision fournisseur/Achat</v>
      </c>
      <c r="G220" s="6" t="str">
        <f>IF(A220&lt;&gt;"",CA!$B$9,"")</f>
        <v>PA_Prov annulation auto</v>
      </c>
      <c r="H220" s="4" t="str">
        <f>IFERROR(VLOOKUP(G220,DONNEES!$C$2:$D$4,2,FALSE),"")</f>
        <v>PA</v>
      </c>
      <c r="I220" s="6" t="str">
        <f>IF(A220&lt;&gt;"",CA!$B$5,"")</f>
        <v>1000_26310</v>
      </c>
      <c r="J220" s="4">
        <f>IFERROR(VLOOKUP(I220,DONNEES!$A$2:$B$4,2,FALSE),"")</f>
        <v>1000</v>
      </c>
      <c r="K220" s="33" t="str">
        <f>IF(A220&lt;&gt;"",CA!$B$8,"")</f>
        <v>EUR</v>
      </c>
      <c r="L220" t="str">
        <f>IF(CA!C232&lt;&gt;"",CA!C232,"")</f>
        <v>40</v>
      </c>
      <c r="M220">
        <f>IF(A220&lt;&gt;"",CA!$B$10,"")</f>
        <v>7071120</v>
      </c>
      <c r="O220">
        <f>IF(A220&lt;&gt;"",ABS(CA!M232+CA!N232),"")</f>
        <v>43.2</v>
      </c>
      <c r="P220" t="str">
        <f t="shared" si="7"/>
        <v>V0</v>
      </c>
      <c r="AB220">
        <f>IF(A220&lt;&gt;"",CA!D232,"")</f>
        <v>4002672</v>
      </c>
      <c r="AC220">
        <f>IF(A220&lt;&gt;"",CA!O232,"")</f>
        <v>1</v>
      </c>
      <c r="AD220" t="str">
        <f>IF(A220&lt;&gt;"",CA!P232,"")</f>
        <v>PC</v>
      </c>
      <c r="AE220">
        <f>IF(A220&lt;&gt;"",CA!K232,"")</f>
        <v>1900</v>
      </c>
      <c r="BA220">
        <f>IF(A220&lt;&gt;"",CA!E232,"")</f>
        <v>1032299</v>
      </c>
      <c r="BB220" t="str">
        <f>IF(A220&lt;&gt;"",CA!F232,"")</f>
        <v>PU</v>
      </c>
      <c r="CK220">
        <f>IF(A220&lt;&gt;"",CA!H232,"")</f>
        <v>1920</v>
      </c>
      <c r="CL220" t="str">
        <f>IF(A220&lt;&gt;"",CA!I232,"")</f>
        <v>F4</v>
      </c>
      <c r="CM220">
        <f>IF(A220&lt;&gt;"",CA!L232,"")</f>
        <v>1</v>
      </c>
      <c r="CN220">
        <f>IF(A220&lt;&gt;"",CA!G232,"")</f>
        <v>4</v>
      </c>
      <c r="CO220" t="str">
        <f>IF(A220&lt;&gt;"",CA!J232,"")</f>
        <v>FR</v>
      </c>
    </row>
    <row r="221" spans="1:93" x14ac:dyDescent="0.25">
      <c r="A221" s="4" t="str">
        <f>IF(CA!A233&lt;&gt;0,CA!A233,"")</f>
        <v>1</v>
      </c>
      <c r="B221" s="6">
        <f>IF(A221&lt;&gt;"",CA!$B$7,"")</f>
        <v>43100</v>
      </c>
      <c r="C221" s="6">
        <f>IF(A221&lt;&gt;"",CA!$B$6,"")</f>
        <v>43100</v>
      </c>
      <c r="D221" s="7">
        <f t="shared" si="6"/>
        <v>12</v>
      </c>
      <c r="F221" s="4" t="str">
        <f>IF(A221&lt;&gt;"",CA!$B$3,"")</f>
        <v>Provision fournisseur/Achat</v>
      </c>
      <c r="G221" s="6" t="str">
        <f>IF(A221&lt;&gt;"",CA!$B$9,"")</f>
        <v>PA_Prov annulation auto</v>
      </c>
      <c r="H221" s="4" t="str">
        <f>IFERROR(VLOOKUP(G221,DONNEES!$C$2:$D$4,2,FALSE),"")</f>
        <v>PA</v>
      </c>
      <c r="I221" s="6" t="str">
        <f>IF(A221&lt;&gt;"",CA!$B$5,"")</f>
        <v>1000_26310</v>
      </c>
      <c r="J221" s="4">
        <f>IFERROR(VLOOKUP(I221,DONNEES!$A$2:$B$4,2,FALSE),"")</f>
        <v>1000</v>
      </c>
      <c r="K221" s="33" t="str">
        <f>IF(A221&lt;&gt;"",CA!$B$8,"")</f>
        <v>EUR</v>
      </c>
      <c r="L221" t="str">
        <f>IF(CA!C233&lt;&gt;"",CA!C233,"")</f>
        <v>40</v>
      </c>
      <c r="M221">
        <f>IF(A221&lt;&gt;"",CA!$B$10,"")</f>
        <v>7071120</v>
      </c>
      <c r="O221">
        <f>IF(A221&lt;&gt;"",ABS(CA!M233+CA!N233),"")</f>
        <v>43.2</v>
      </c>
      <c r="P221" t="str">
        <f t="shared" si="7"/>
        <v>V0</v>
      </c>
      <c r="AB221">
        <f>IF(A221&lt;&gt;"",CA!D233,"")</f>
        <v>4002672</v>
      </c>
      <c r="AC221">
        <f>IF(A221&lt;&gt;"",CA!O233,"")</f>
        <v>1</v>
      </c>
      <c r="AD221" t="str">
        <f>IF(A221&lt;&gt;"",CA!P233,"")</f>
        <v>PC</v>
      </c>
      <c r="AE221">
        <f>IF(A221&lt;&gt;"",CA!K233,"")</f>
        <v>1900</v>
      </c>
      <c r="BA221">
        <f>IF(A221&lt;&gt;"",CA!E233,"")</f>
        <v>1032299</v>
      </c>
      <c r="BB221" t="str">
        <f>IF(A221&lt;&gt;"",CA!F233,"")</f>
        <v>PU</v>
      </c>
      <c r="CK221">
        <f>IF(A221&lt;&gt;"",CA!H233,"")</f>
        <v>1920</v>
      </c>
      <c r="CL221" t="str">
        <f>IF(A221&lt;&gt;"",CA!I233,"")</f>
        <v>F4</v>
      </c>
      <c r="CM221">
        <f>IF(A221&lt;&gt;"",CA!L233,"")</f>
        <v>1</v>
      </c>
      <c r="CN221">
        <f>IF(A221&lt;&gt;"",CA!G233,"")</f>
        <v>4</v>
      </c>
      <c r="CO221" t="str">
        <f>IF(A221&lt;&gt;"",CA!J233,"")</f>
        <v>FR</v>
      </c>
    </row>
    <row r="222" spans="1:93" x14ac:dyDescent="0.25">
      <c r="A222" s="4" t="str">
        <f>IF(CA!A234&lt;&gt;0,CA!A234,"")</f>
        <v>1</v>
      </c>
      <c r="B222" s="6">
        <f>IF(A222&lt;&gt;"",CA!$B$7,"")</f>
        <v>43100</v>
      </c>
      <c r="C222" s="6">
        <f>IF(A222&lt;&gt;"",CA!$B$6,"")</f>
        <v>43100</v>
      </c>
      <c r="D222" s="7">
        <f t="shared" si="6"/>
        <v>12</v>
      </c>
      <c r="F222" s="4" t="str">
        <f>IF(A222&lt;&gt;"",CA!$B$3,"")</f>
        <v>Provision fournisseur/Achat</v>
      </c>
      <c r="G222" s="6" t="str">
        <f>IF(A222&lt;&gt;"",CA!$B$9,"")</f>
        <v>PA_Prov annulation auto</v>
      </c>
      <c r="H222" s="4" t="str">
        <f>IFERROR(VLOOKUP(G222,DONNEES!$C$2:$D$4,2,FALSE),"")</f>
        <v>PA</v>
      </c>
      <c r="I222" s="6" t="str">
        <f>IF(A222&lt;&gt;"",CA!$B$5,"")</f>
        <v>1000_26310</v>
      </c>
      <c r="J222" s="4">
        <f>IFERROR(VLOOKUP(I222,DONNEES!$A$2:$B$4,2,FALSE),"")</f>
        <v>1000</v>
      </c>
      <c r="K222" s="33" t="str">
        <f>IF(A222&lt;&gt;"",CA!$B$8,"")</f>
        <v>EUR</v>
      </c>
      <c r="L222" t="str">
        <f>IF(CA!C234&lt;&gt;"",CA!C234,"")</f>
        <v>40</v>
      </c>
      <c r="M222">
        <f>IF(A222&lt;&gt;"",CA!$B$10,"")</f>
        <v>7071120</v>
      </c>
      <c r="O222">
        <f>IF(A222&lt;&gt;"",ABS(CA!M234+CA!N234),"")</f>
        <v>43.2</v>
      </c>
      <c r="P222" t="str">
        <f t="shared" si="7"/>
        <v>V0</v>
      </c>
      <c r="AB222">
        <f>IF(A222&lt;&gt;"",CA!D234,"")</f>
        <v>4002672</v>
      </c>
      <c r="AC222">
        <f>IF(A222&lt;&gt;"",CA!O234,"")</f>
        <v>1</v>
      </c>
      <c r="AD222" t="str">
        <f>IF(A222&lt;&gt;"",CA!P234,"")</f>
        <v>PC</v>
      </c>
      <c r="AE222">
        <f>IF(A222&lt;&gt;"",CA!K234,"")</f>
        <v>1900</v>
      </c>
      <c r="BA222">
        <f>IF(A222&lt;&gt;"",CA!E234,"")</f>
        <v>1032299</v>
      </c>
      <c r="BB222" t="str">
        <f>IF(A222&lt;&gt;"",CA!F234,"")</f>
        <v>PU</v>
      </c>
      <c r="CK222">
        <f>IF(A222&lt;&gt;"",CA!H234,"")</f>
        <v>1920</v>
      </c>
      <c r="CL222" t="str">
        <f>IF(A222&lt;&gt;"",CA!I234,"")</f>
        <v>F4</v>
      </c>
      <c r="CM222">
        <f>IF(A222&lt;&gt;"",CA!L234,"")</f>
        <v>1</v>
      </c>
      <c r="CN222">
        <f>IF(A222&lt;&gt;"",CA!G234,"")</f>
        <v>4</v>
      </c>
      <c r="CO222" t="str">
        <f>IF(A222&lt;&gt;"",CA!J234,"")</f>
        <v>FR</v>
      </c>
    </row>
    <row r="223" spans="1:93" x14ac:dyDescent="0.25">
      <c r="A223" s="4" t="str">
        <f>IF(CA!A235&lt;&gt;0,CA!A235,"")</f>
        <v>1</v>
      </c>
      <c r="B223" s="6">
        <f>IF(A223&lt;&gt;"",CA!$B$7,"")</f>
        <v>43100</v>
      </c>
      <c r="C223" s="6">
        <f>IF(A223&lt;&gt;"",CA!$B$6,"")</f>
        <v>43100</v>
      </c>
      <c r="D223" s="7">
        <f t="shared" si="6"/>
        <v>12</v>
      </c>
      <c r="F223" s="4" t="str">
        <f>IF(A223&lt;&gt;"",CA!$B$3,"")</f>
        <v>Provision fournisseur/Achat</v>
      </c>
      <c r="G223" s="6" t="str">
        <f>IF(A223&lt;&gt;"",CA!$B$9,"")</f>
        <v>PA_Prov annulation auto</v>
      </c>
      <c r="H223" s="4" t="str">
        <f>IFERROR(VLOOKUP(G223,DONNEES!$C$2:$D$4,2,FALSE),"")</f>
        <v>PA</v>
      </c>
      <c r="I223" s="6" t="str">
        <f>IF(A223&lt;&gt;"",CA!$B$5,"")</f>
        <v>1000_26310</v>
      </c>
      <c r="J223" s="4">
        <f>IFERROR(VLOOKUP(I223,DONNEES!$A$2:$B$4,2,FALSE),"")</f>
        <v>1000</v>
      </c>
      <c r="K223" s="33" t="str">
        <f>IF(A223&lt;&gt;"",CA!$B$8,"")</f>
        <v>EUR</v>
      </c>
      <c r="L223" t="str">
        <f>IF(CA!C235&lt;&gt;"",CA!C235,"")</f>
        <v>40</v>
      </c>
      <c r="M223">
        <f>IF(A223&lt;&gt;"",CA!$B$10,"")</f>
        <v>7071120</v>
      </c>
      <c r="O223">
        <f>IF(A223&lt;&gt;"",ABS(CA!M235+CA!N235),"")</f>
        <v>43.2</v>
      </c>
      <c r="P223" t="str">
        <f t="shared" si="7"/>
        <v>V0</v>
      </c>
      <c r="AB223">
        <f>IF(A223&lt;&gt;"",CA!D235,"")</f>
        <v>4002672</v>
      </c>
      <c r="AC223">
        <f>IF(A223&lt;&gt;"",CA!O235,"")</f>
        <v>1</v>
      </c>
      <c r="AD223" t="str">
        <f>IF(A223&lt;&gt;"",CA!P235,"")</f>
        <v>PC</v>
      </c>
      <c r="AE223">
        <f>IF(A223&lt;&gt;"",CA!K235,"")</f>
        <v>1900</v>
      </c>
      <c r="BA223">
        <f>IF(A223&lt;&gt;"",CA!E235,"")</f>
        <v>1032299</v>
      </c>
      <c r="BB223" t="str">
        <f>IF(A223&lt;&gt;"",CA!F235,"")</f>
        <v>PU</v>
      </c>
      <c r="CK223">
        <f>IF(A223&lt;&gt;"",CA!H235,"")</f>
        <v>1920</v>
      </c>
      <c r="CL223" t="str">
        <f>IF(A223&lt;&gt;"",CA!I235,"")</f>
        <v>F4</v>
      </c>
      <c r="CM223">
        <f>IF(A223&lt;&gt;"",CA!L235,"")</f>
        <v>1</v>
      </c>
      <c r="CN223">
        <f>IF(A223&lt;&gt;"",CA!G235,"")</f>
        <v>4</v>
      </c>
      <c r="CO223" t="str">
        <f>IF(A223&lt;&gt;"",CA!J235,"")</f>
        <v>FR</v>
      </c>
    </row>
    <row r="224" spans="1:93" x14ac:dyDescent="0.25">
      <c r="A224" s="4" t="str">
        <f>IF(CA!A236&lt;&gt;0,CA!A236,"")</f>
        <v>1</v>
      </c>
      <c r="B224" s="6">
        <f>IF(A224&lt;&gt;"",CA!$B$7,"")</f>
        <v>43100</v>
      </c>
      <c r="C224" s="6">
        <f>IF(A224&lt;&gt;"",CA!$B$6,"")</f>
        <v>43100</v>
      </c>
      <c r="D224" s="7">
        <f t="shared" si="6"/>
        <v>12</v>
      </c>
      <c r="F224" s="4" t="str">
        <f>IF(A224&lt;&gt;"",CA!$B$3,"")</f>
        <v>Provision fournisseur/Achat</v>
      </c>
      <c r="G224" s="6" t="str">
        <f>IF(A224&lt;&gt;"",CA!$B$9,"")</f>
        <v>PA_Prov annulation auto</v>
      </c>
      <c r="H224" s="4" t="str">
        <f>IFERROR(VLOOKUP(G224,DONNEES!$C$2:$D$4,2,FALSE),"")</f>
        <v>PA</v>
      </c>
      <c r="I224" s="6" t="str">
        <f>IF(A224&lt;&gt;"",CA!$B$5,"")</f>
        <v>1000_26310</v>
      </c>
      <c r="J224" s="4">
        <f>IFERROR(VLOOKUP(I224,DONNEES!$A$2:$B$4,2,FALSE),"")</f>
        <v>1000</v>
      </c>
      <c r="K224" s="33" t="str">
        <f>IF(A224&lt;&gt;"",CA!$B$8,"")</f>
        <v>EUR</v>
      </c>
      <c r="L224" t="str">
        <f>IF(CA!C236&lt;&gt;"",CA!C236,"")</f>
        <v>40</v>
      </c>
      <c r="M224">
        <f>IF(A224&lt;&gt;"",CA!$B$10,"")</f>
        <v>7071120</v>
      </c>
      <c r="O224">
        <f>IF(A224&lt;&gt;"",ABS(CA!M236+CA!N236),"")</f>
        <v>43.2</v>
      </c>
      <c r="P224" t="str">
        <f t="shared" si="7"/>
        <v>V0</v>
      </c>
      <c r="AB224">
        <f>IF(A224&lt;&gt;"",CA!D236,"")</f>
        <v>4002672</v>
      </c>
      <c r="AC224">
        <f>IF(A224&lt;&gt;"",CA!O236,"")</f>
        <v>1</v>
      </c>
      <c r="AD224" t="str">
        <f>IF(A224&lt;&gt;"",CA!P236,"")</f>
        <v>PC</v>
      </c>
      <c r="AE224">
        <f>IF(A224&lt;&gt;"",CA!K236,"")</f>
        <v>1900</v>
      </c>
      <c r="BA224">
        <f>IF(A224&lt;&gt;"",CA!E236,"")</f>
        <v>1032299</v>
      </c>
      <c r="BB224" t="str">
        <f>IF(A224&lt;&gt;"",CA!F236,"")</f>
        <v>PU</v>
      </c>
      <c r="CK224">
        <f>IF(A224&lt;&gt;"",CA!H236,"")</f>
        <v>1920</v>
      </c>
      <c r="CL224" t="str">
        <f>IF(A224&lt;&gt;"",CA!I236,"")</f>
        <v>F4</v>
      </c>
      <c r="CM224">
        <f>IF(A224&lt;&gt;"",CA!L236,"")</f>
        <v>1</v>
      </c>
      <c r="CN224">
        <f>IF(A224&lt;&gt;"",CA!G236,"")</f>
        <v>4</v>
      </c>
      <c r="CO224" t="str">
        <f>IF(A224&lt;&gt;"",CA!J236,"")</f>
        <v>FR</v>
      </c>
    </row>
    <row r="225" spans="1:93" x14ac:dyDescent="0.25">
      <c r="A225" s="4" t="str">
        <f>IF(CA!A237&lt;&gt;0,CA!A237,"")</f>
        <v>1</v>
      </c>
      <c r="B225" s="6">
        <f>IF(A225&lt;&gt;"",CA!$B$7,"")</f>
        <v>43100</v>
      </c>
      <c r="C225" s="6">
        <f>IF(A225&lt;&gt;"",CA!$B$6,"")</f>
        <v>43100</v>
      </c>
      <c r="D225" s="7">
        <f t="shared" si="6"/>
        <v>12</v>
      </c>
      <c r="F225" s="4" t="str">
        <f>IF(A225&lt;&gt;"",CA!$B$3,"")</f>
        <v>Provision fournisseur/Achat</v>
      </c>
      <c r="G225" s="6" t="str">
        <f>IF(A225&lt;&gt;"",CA!$B$9,"")</f>
        <v>PA_Prov annulation auto</v>
      </c>
      <c r="H225" s="4" t="str">
        <f>IFERROR(VLOOKUP(G225,DONNEES!$C$2:$D$4,2,FALSE),"")</f>
        <v>PA</v>
      </c>
      <c r="I225" s="6" t="str">
        <f>IF(A225&lt;&gt;"",CA!$B$5,"")</f>
        <v>1000_26310</v>
      </c>
      <c r="J225" s="4">
        <f>IFERROR(VLOOKUP(I225,DONNEES!$A$2:$B$4,2,FALSE),"")</f>
        <v>1000</v>
      </c>
      <c r="K225" s="33" t="str">
        <f>IF(A225&lt;&gt;"",CA!$B$8,"")</f>
        <v>EUR</v>
      </c>
      <c r="L225" t="str">
        <f>IF(CA!C237&lt;&gt;"",CA!C237,"")</f>
        <v>40</v>
      </c>
      <c r="M225">
        <f>IF(A225&lt;&gt;"",CA!$B$10,"")</f>
        <v>7071120</v>
      </c>
      <c r="O225">
        <f>IF(A225&lt;&gt;"",ABS(CA!M237+CA!N237),"")</f>
        <v>43.2</v>
      </c>
      <c r="P225" t="str">
        <f t="shared" si="7"/>
        <v>V0</v>
      </c>
      <c r="AB225">
        <f>IF(A225&lt;&gt;"",CA!D237,"")</f>
        <v>4002672</v>
      </c>
      <c r="AC225">
        <f>IF(A225&lt;&gt;"",CA!O237,"")</f>
        <v>1</v>
      </c>
      <c r="AD225" t="str">
        <f>IF(A225&lt;&gt;"",CA!P237,"")</f>
        <v>PC</v>
      </c>
      <c r="AE225">
        <f>IF(A225&lt;&gt;"",CA!K237,"")</f>
        <v>1900</v>
      </c>
      <c r="BA225">
        <f>IF(A225&lt;&gt;"",CA!E237,"")</f>
        <v>1032299</v>
      </c>
      <c r="BB225" t="str">
        <f>IF(A225&lt;&gt;"",CA!F237,"")</f>
        <v>PU</v>
      </c>
      <c r="CK225">
        <f>IF(A225&lt;&gt;"",CA!H237,"")</f>
        <v>1920</v>
      </c>
      <c r="CL225" t="str">
        <f>IF(A225&lt;&gt;"",CA!I237,"")</f>
        <v>F4</v>
      </c>
      <c r="CM225">
        <f>IF(A225&lt;&gt;"",CA!L237,"")</f>
        <v>1</v>
      </c>
      <c r="CN225">
        <f>IF(A225&lt;&gt;"",CA!G237,"")</f>
        <v>4</v>
      </c>
      <c r="CO225" t="str">
        <f>IF(A225&lt;&gt;"",CA!J237,"")</f>
        <v>FR</v>
      </c>
    </row>
    <row r="226" spans="1:93" x14ac:dyDescent="0.25">
      <c r="A226" s="4" t="str">
        <f>IF(CA!A238&lt;&gt;0,CA!A238,"")</f>
        <v>1</v>
      </c>
      <c r="B226" s="6">
        <f>IF(A226&lt;&gt;"",CA!$B$7,"")</f>
        <v>43100</v>
      </c>
      <c r="C226" s="6">
        <f>IF(A226&lt;&gt;"",CA!$B$6,"")</f>
        <v>43100</v>
      </c>
      <c r="D226" s="7">
        <f t="shared" si="6"/>
        <v>12</v>
      </c>
      <c r="F226" s="4" t="str">
        <f>IF(A226&lt;&gt;"",CA!$B$3,"")</f>
        <v>Provision fournisseur/Achat</v>
      </c>
      <c r="G226" s="6" t="str">
        <f>IF(A226&lt;&gt;"",CA!$B$9,"")</f>
        <v>PA_Prov annulation auto</v>
      </c>
      <c r="H226" s="4" t="str">
        <f>IFERROR(VLOOKUP(G226,DONNEES!$C$2:$D$4,2,FALSE),"")</f>
        <v>PA</v>
      </c>
      <c r="I226" s="6" t="str">
        <f>IF(A226&lt;&gt;"",CA!$B$5,"")</f>
        <v>1000_26310</v>
      </c>
      <c r="J226" s="4">
        <f>IFERROR(VLOOKUP(I226,DONNEES!$A$2:$B$4,2,FALSE),"")</f>
        <v>1000</v>
      </c>
      <c r="K226" s="33" t="str">
        <f>IF(A226&lt;&gt;"",CA!$B$8,"")</f>
        <v>EUR</v>
      </c>
      <c r="L226" t="str">
        <f>IF(CA!C238&lt;&gt;"",CA!C238,"")</f>
        <v>40</v>
      </c>
      <c r="M226">
        <f>IF(A226&lt;&gt;"",CA!$B$10,"")</f>
        <v>7071120</v>
      </c>
      <c r="O226">
        <f>IF(A226&lt;&gt;"",ABS(CA!M238+CA!N238),"")</f>
        <v>43.2</v>
      </c>
      <c r="P226" t="str">
        <f t="shared" si="7"/>
        <v>V0</v>
      </c>
      <c r="AB226">
        <f>IF(A226&lt;&gt;"",CA!D238,"")</f>
        <v>4002672</v>
      </c>
      <c r="AC226">
        <f>IF(A226&lt;&gt;"",CA!O238,"")</f>
        <v>1</v>
      </c>
      <c r="AD226" t="str">
        <f>IF(A226&lt;&gt;"",CA!P238,"")</f>
        <v>PC</v>
      </c>
      <c r="AE226">
        <f>IF(A226&lt;&gt;"",CA!K238,"")</f>
        <v>1900</v>
      </c>
      <c r="BA226">
        <f>IF(A226&lt;&gt;"",CA!E238,"")</f>
        <v>1032299</v>
      </c>
      <c r="BB226" t="str">
        <f>IF(A226&lt;&gt;"",CA!F238,"")</f>
        <v>PU</v>
      </c>
      <c r="CK226">
        <f>IF(A226&lt;&gt;"",CA!H238,"")</f>
        <v>1920</v>
      </c>
      <c r="CL226" t="str">
        <f>IF(A226&lt;&gt;"",CA!I238,"")</f>
        <v>F4</v>
      </c>
      <c r="CM226">
        <f>IF(A226&lt;&gt;"",CA!L238,"")</f>
        <v>1</v>
      </c>
      <c r="CN226">
        <f>IF(A226&lt;&gt;"",CA!G238,"")</f>
        <v>4</v>
      </c>
      <c r="CO226" t="str">
        <f>IF(A226&lt;&gt;"",CA!J238,"")</f>
        <v>FR</v>
      </c>
    </row>
    <row r="227" spans="1:93" x14ac:dyDescent="0.25">
      <c r="A227" s="4" t="str">
        <f>IF(CA!A239&lt;&gt;0,CA!A239,"")</f>
        <v>1</v>
      </c>
      <c r="B227" s="6">
        <f>IF(A227&lt;&gt;"",CA!$B$7,"")</f>
        <v>43100</v>
      </c>
      <c r="C227" s="6">
        <f>IF(A227&lt;&gt;"",CA!$B$6,"")</f>
        <v>43100</v>
      </c>
      <c r="D227" s="7">
        <f t="shared" si="6"/>
        <v>12</v>
      </c>
      <c r="F227" s="4" t="str">
        <f>IF(A227&lt;&gt;"",CA!$B$3,"")</f>
        <v>Provision fournisseur/Achat</v>
      </c>
      <c r="G227" s="6" t="str">
        <f>IF(A227&lt;&gt;"",CA!$B$9,"")</f>
        <v>PA_Prov annulation auto</v>
      </c>
      <c r="H227" s="4" t="str">
        <f>IFERROR(VLOOKUP(G227,DONNEES!$C$2:$D$4,2,FALSE),"")</f>
        <v>PA</v>
      </c>
      <c r="I227" s="6" t="str">
        <f>IF(A227&lt;&gt;"",CA!$B$5,"")</f>
        <v>1000_26310</v>
      </c>
      <c r="J227" s="4">
        <f>IFERROR(VLOOKUP(I227,DONNEES!$A$2:$B$4,2,FALSE),"")</f>
        <v>1000</v>
      </c>
      <c r="K227" s="33" t="str">
        <f>IF(A227&lt;&gt;"",CA!$B$8,"")</f>
        <v>EUR</v>
      </c>
      <c r="L227" t="str">
        <f>IF(CA!C239&lt;&gt;"",CA!C239,"")</f>
        <v>40</v>
      </c>
      <c r="M227">
        <f>IF(A227&lt;&gt;"",CA!$B$10,"")</f>
        <v>7071120</v>
      </c>
      <c r="O227">
        <f>IF(A227&lt;&gt;"",ABS(CA!M239+CA!N239),"")</f>
        <v>43.26</v>
      </c>
      <c r="P227" t="str">
        <f t="shared" si="7"/>
        <v>V0</v>
      </c>
      <c r="AB227">
        <f>IF(A227&lt;&gt;"",CA!D239,"")</f>
        <v>2013058</v>
      </c>
      <c r="AC227">
        <f>IF(A227&lt;&gt;"",CA!O239,"")</f>
        <v>6</v>
      </c>
      <c r="AD227" t="str">
        <f>IF(A227&lt;&gt;"",CA!P239,"")</f>
        <v>PC</v>
      </c>
      <c r="AE227">
        <f>IF(A227&lt;&gt;"",CA!K239,"")</f>
        <v>1900</v>
      </c>
      <c r="BA227">
        <f>IF(A227&lt;&gt;"",CA!E239,"")</f>
        <v>1038679</v>
      </c>
      <c r="BB227" t="str">
        <f>IF(A227&lt;&gt;"",CA!F239,"")</f>
        <v>PU</v>
      </c>
      <c r="CK227">
        <f>IF(A227&lt;&gt;"",CA!H239,"")</f>
        <v>1920</v>
      </c>
      <c r="CL227" t="str">
        <f>IF(A227&lt;&gt;"",CA!I239,"")</f>
        <v>F4</v>
      </c>
      <c r="CM227">
        <f>IF(A227&lt;&gt;"",CA!L239,"")</f>
        <v>1</v>
      </c>
      <c r="CN227">
        <f>IF(A227&lt;&gt;"",CA!G239,"")</f>
        <v>6</v>
      </c>
      <c r="CO227" t="str">
        <f>IF(A227&lt;&gt;"",CA!J239,"")</f>
        <v>FR</v>
      </c>
    </row>
    <row r="228" spans="1:93" x14ac:dyDescent="0.25">
      <c r="A228" s="4" t="str">
        <f>IF(CA!A240&lt;&gt;0,CA!A240,"")</f>
        <v>1</v>
      </c>
      <c r="B228" s="6">
        <f>IF(A228&lt;&gt;"",CA!$B$7,"")</f>
        <v>43100</v>
      </c>
      <c r="C228" s="6">
        <f>IF(A228&lt;&gt;"",CA!$B$6,"")</f>
        <v>43100</v>
      </c>
      <c r="D228" s="7">
        <f t="shared" si="6"/>
        <v>12</v>
      </c>
      <c r="F228" s="4" t="str">
        <f>IF(A228&lt;&gt;"",CA!$B$3,"")</f>
        <v>Provision fournisseur/Achat</v>
      </c>
      <c r="G228" s="6" t="str">
        <f>IF(A228&lt;&gt;"",CA!$B$9,"")</f>
        <v>PA_Prov annulation auto</v>
      </c>
      <c r="H228" s="4" t="str">
        <f>IFERROR(VLOOKUP(G228,DONNEES!$C$2:$D$4,2,FALSE),"")</f>
        <v>PA</v>
      </c>
      <c r="I228" s="6" t="str">
        <f>IF(A228&lt;&gt;"",CA!$B$5,"")</f>
        <v>1000_26310</v>
      </c>
      <c r="J228" s="4">
        <f>IFERROR(VLOOKUP(I228,DONNEES!$A$2:$B$4,2,FALSE),"")</f>
        <v>1000</v>
      </c>
      <c r="K228" s="33" t="str">
        <f>IF(A228&lt;&gt;"",CA!$B$8,"")</f>
        <v>EUR</v>
      </c>
      <c r="L228" t="str">
        <f>IF(CA!C240&lt;&gt;"",CA!C240,"")</f>
        <v>40</v>
      </c>
      <c r="M228">
        <f>IF(A228&lt;&gt;"",CA!$B$10,"")</f>
        <v>7071120</v>
      </c>
      <c r="O228">
        <f>IF(A228&lt;&gt;"",ABS(CA!M240+CA!N240),"")</f>
        <v>43.26</v>
      </c>
      <c r="P228" t="str">
        <f t="shared" si="7"/>
        <v>V0</v>
      </c>
      <c r="AB228">
        <f>IF(A228&lt;&gt;"",CA!D240,"")</f>
        <v>2013058</v>
      </c>
      <c r="AC228">
        <f>IF(A228&lt;&gt;"",CA!O240,"")</f>
        <v>6</v>
      </c>
      <c r="AD228" t="str">
        <f>IF(A228&lt;&gt;"",CA!P240,"")</f>
        <v>PC</v>
      </c>
      <c r="AE228">
        <f>IF(A228&lt;&gt;"",CA!K240,"")</f>
        <v>1900</v>
      </c>
      <c r="BA228">
        <f>IF(A228&lt;&gt;"",CA!E240,"")</f>
        <v>1048922</v>
      </c>
      <c r="BB228" t="str">
        <f>IF(A228&lt;&gt;"",CA!F240,"")</f>
        <v>PU</v>
      </c>
      <c r="CK228">
        <f>IF(A228&lt;&gt;"",CA!H240,"")</f>
        <v>1920</v>
      </c>
      <c r="CL228" t="str">
        <f>IF(A228&lt;&gt;"",CA!I240,"")</f>
        <v>F4</v>
      </c>
      <c r="CM228">
        <f>IF(A228&lt;&gt;"",CA!L240,"")</f>
        <v>1</v>
      </c>
      <c r="CN228">
        <f>IF(A228&lt;&gt;"",CA!G240,"")</f>
        <v>6</v>
      </c>
      <c r="CO228" t="str">
        <f>IF(A228&lt;&gt;"",CA!J240,"")</f>
        <v>FR</v>
      </c>
    </row>
    <row r="229" spans="1:93" x14ac:dyDescent="0.25">
      <c r="A229" s="4" t="str">
        <f>IF(CA!A241&lt;&gt;0,CA!A241,"")</f>
        <v>1</v>
      </c>
      <c r="B229" s="6">
        <f>IF(A229&lt;&gt;"",CA!$B$7,"")</f>
        <v>43100</v>
      </c>
      <c r="C229" s="6">
        <f>IF(A229&lt;&gt;"",CA!$B$6,"")</f>
        <v>43100</v>
      </c>
      <c r="D229" s="7">
        <f t="shared" si="6"/>
        <v>12</v>
      </c>
      <c r="F229" s="4" t="str">
        <f>IF(A229&lt;&gt;"",CA!$B$3,"")</f>
        <v>Provision fournisseur/Achat</v>
      </c>
      <c r="G229" s="6" t="str">
        <f>IF(A229&lt;&gt;"",CA!$B$9,"")</f>
        <v>PA_Prov annulation auto</v>
      </c>
      <c r="H229" s="4" t="str">
        <f>IFERROR(VLOOKUP(G229,DONNEES!$C$2:$D$4,2,FALSE),"")</f>
        <v>PA</v>
      </c>
      <c r="I229" s="6" t="str">
        <f>IF(A229&lt;&gt;"",CA!$B$5,"")</f>
        <v>1000_26310</v>
      </c>
      <c r="J229" s="4">
        <f>IFERROR(VLOOKUP(I229,DONNEES!$A$2:$B$4,2,FALSE),"")</f>
        <v>1000</v>
      </c>
      <c r="K229" s="33" t="str">
        <f>IF(A229&lt;&gt;"",CA!$B$8,"")</f>
        <v>EUR</v>
      </c>
      <c r="L229" t="str">
        <f>IF(CA!C241&lt;&gt;"",CA!C241,"")</f>
        <v>40</v>
      </c>
      <c r="M229">
        <f>IF(A229&lt;&gt;"",CA!$B$10,"")</f>
        <v>7071120</v>
      </c>
      <c r="O229">
        <f>IF(A229&lt;&gt;"",ABS(CA!M241+CA!N241),"")</f>
        <v>43.26</v>
      </c>
      <c r="P229" t="str">
        <f t="shared" si="7"/>
        <v>V0</v>
      </c>
      <c r="AB229">
        <f>IF(A229&lt;&gt;"",CA!D241,"")</f>
        <v>2013058</v>
      </c>
      <c r="AC229">
        <f>IF(A229&lt;&gt;"",CA!O241,"")</f>
        <v>6</v>
      </c>
      <c r="AD229" t="str">
        <f>IF(A229&lt;&gt;"",CA!P241,"")</f>
        <v>PC</v>
      </c>
      <c r="AE229">
        <f>IF(A229&lt;&gt;"",CA!K241,"")</f>
        <v>1900</v>
      </c>
      <c r="BA229">
        <f>IF(A229&lt;&gt;"",CA!E241,"")</f>
        <v>1064037</v>
      </c>
      <c r="BB229" t="str">
        <f>IF(A229&lt;&gt;"",CA!F241,"")</f>
        <v>PU</v>
      </c>
      <c r="CK229">
        <f>IF(A229&lt;&gt;"",CA!H241,"")</f>
        <v>1920</v>
      </c>
      <c r="CL229" t="str">
        <f>IF(A229&lt;&gt;"",CA!I241,"")</f>
        <v>F4</v>
      </c>
      <c r="CM229">
        <f>IF(A229&lt;&gt;"",CA!L241,"")</f>
        <v>1</v>
      </c>
      <c r="CN229">
        <f>IF(A229&lt;&gt;"",CA!G241,"")</f>
        <v>6</v>
      </c>
      <c r="CO229" t="str">
        <f>IF(A229&lt;&gt;"",CA!J241,"")</f>
        <v>FR</v>
      </c>
    </row>
    <row r="230" spans="1:93" x14ac:dyDescent="0.25">
      <c r="A230" s="4" t="str">
        <f>IF(CA!A242&lt;&gt;0,CA!A242,"")</f>
        <v>1</v>
      </c>
      <c r="B230" s="6">
        <f>IF(A230&lt;&gt;"",CA!$B$7,"")</f>
        <v>43100</v>
      </c>
      <c r="C230" s="6">
        <f>IF(A230&lt;&gt;"",CA!$B$6,"")</f>
        <v>43100</v>
      </c>
      <c r="D230" s="7">
        <f t="shared" si="6"/>
        <v>12</v>
      </c>
      <c r="F230" s="4" t="str">
        <f>IF(A230&lt;&gt;"",CA!$B$3,"")</f>
        <v>Provision fournisseur/Achat</v>
      </c>
      <c r="G230" s="6" t="str">
        <f>IF(A230&lt;&gt;"",CA!$B$9,"")</f>
        <v>PA_Prov annulation auto</v>
      </c>
      <c r="H230" s="4" t="str">
        <f>IFERROR(VLOOKUP(G230,DONNEES!$C$2:$D$4,2,FALSE),"")</f>
        <v>PA</v>
      </c>
      <c r="I230" s="6" t="str">
        <f>IF(A230&lt;&gt;"",CA!$B$5,"")</f>
        <v>1000_26310</v>
      </c>
      <c r="J230" s="4">
        <f>IFERROR(VLOOKUP(I230,DONNEES!$A$2:$B$4,2,FALSE),"")</f>
        <v>1000</v>
      </c>
      <c r="K230" s="33" t="str">
        <f>IF(A230&lt;&gt;"",CA!$B$8,"")</f>
        <v>EUR</v>
      </c>
      <c r="L230" t="str">
        <f>IF(CA!C242&lt;&gt;"",CA!C242,"")</f>
        <v>40</v>
      </c>
      <c r="M230">
        <f>IF(A230&lt;&gt;"",CA!$B$10,"")</f>
        <v>7071120</v>
      </c>
      <c r="O230">
        <f>IF(A230&lt;&gt;"",ABS(CA!M242+CA!N242),"")</f>
        <v>68.819999999999993</v>
      </c>
      <c r="P230" t="str">
        <f t="shared" si="7"/>
        <v>V0</v>
      </c>
      <c r="AB230">
        <f>IF(A230&lt;&gt;"",CA!D242,"")</f>
        <v>505425</v>
      </c>
      <c r="AC230">
        <f>IF(A230&lt;&gt;"",CA!O242,"")</f>
        <v>2</v>
      </c>
      <c r="AD230" t="str">
        <f>IF(A230&lt;&gt;"",CA!P242,"")</f>
        <v>PC</v>
      </c>
      <c r="AE230">
        <f>IF(A230&lt;&gt;"",CA!K242,"")</f>
        <v>1900</v>
      </c>
      <c r="BA230">
        <f>IF(A230&lt;&gt;"",CA!E242,"")</f>
        <v>1043238</v>
      </c>
      <c r="BB230" t="str">
        <f>IF(A230&lt;&gt;"",CA!F242,"")</f>
        <v>PR</v>
      </c>
      <c r="CK230">
        <f>IF(A230&lt;&gt;"",CA!H242,"")</f>
        <v>1920</v>
      </c>
      <c r="CL230" t="str">
        <f>IF(A230&lt;&gt;"",CA!I242,"")</f>
        <v>F4</v>
      </c>
      <c r="CM230">
        <f>IF(A230&lt;&gt;"",CA!L242,"")</f>
        <v>1</v>
      </c>
      <c r="CN230">
        <f>IF(A230&lt;&gt;"",CA!G242,"")</f>
        <v>6</v>
      </c>
      <c r="CO230" t="str">
        <f>IF(A230&lt;&gt;"",CA!J242,"")</f>
        <v>FR</v>
      </c>
    </row>
    <row r="231" spans="1:93" x14ac:dyDescent="0.25">
      <c r="A231" s="4" t="str">
        <f>IF(CA!A243&lt;&gt;0,CA!A243,"")</f>
        <v>1</v>
      </c>
      <c r="B231" s="6">
        <f>IF(A231&lt;&gt;"",CA!$B$7,"")</f>
        <v>43100</v>
      </c>
      <c r="C231" s="6">
        <f>IF(A231&lt;&gt;"",CA!$B$6,"")</f>
        <v>43100</v>
      </c>
      <c r="D231" s="7">
        <f t="shared" si="6"/>
        <v>12</v>
      </c>
      <c r="F231" s="4" t="str">
        <f>IF(A231&lt;&gt;"",CA!$B$3,"")</f>
        <v>Provision fournisseur/Achat</v>
      </c>
      <c r="G231" s="6" t="str">
        <f>IF(A231&lt;&gt;"",CA!$B$9,"")</f>
        <v>PA_Prov annulation auto</v>
      </c>
      <c r="H231" s="4" t="str">
        <f>IFERROR(VLOOKUP(G231,DONNEES!$C$2:$D$4,2,FALSE),"")</f>
        <v>PA</v>
      </c>
      <c r="I231" s="6" t="str">
        <f>IF(A231&lt;&gt;"",CA!$B$5,"")</f>
        <v>1000_26310</v>
      </c>
      <c r="J231" s="4">
        <f>IFERROR(VLOOKUP(I231,DONNEES!$A$2:$B$4,2,FALSE),"")</f>
        <v>1000</v>
      </c>
      <c r="K231" s="33" t="str">
        <f>IF(A231&lt;&gt;"",CA!$B$8,"")</f>
        <v>EUR</v>
      </c>
      <c r="L231" t="str">
        <f>IF(CA!C243&lt;&gt;"",CA!C243,"")</f>
        <v>40</v>
      </c>
      <c r="M231">
        <f>IF(A231&lt;&gt;"",CA!$B$10,"")</f>
        <v>7071120</v>
      </c>
      <c r="O231">
        <f>IF(A231&lt;&gt;"",ABS(CA!M243+CA!N243),"")</f>
        <v>46.6</v>
      </c>
      <c r="P231" t="str">
        <f t="shared" si="7"/>
        <v>V0</v>
      </c>
      <c r="AB231">
        <f>IF(A231&lt;&gt;"",CA!D243,"")</f>
        <v>1104469</v>
      </c>
      <c r="AC231">
        <f>IF(A231&lt;&gt;"",CA!O243,"")</f>
        <v>20</v>
      </c>
      <c r="AD231" t="str">
        <f>IF(A231&lt;&gt;"",CA!P243,"")</f>
        <v>PC</v>
      </c>
      <c r="AE231">
        <f>IF(A231&lt;&gt;"",CA!K243,"")</f>
        <v>1900</v>
      </c>
      <c r="BA231">
        <f>IF(A231&lt;&gt;"",CA!E243,"")</f>
        <v>1029142</v>
      </c>
      <c r="BB231" t="str">
        <f>IF(A231&lt;&gt;"",CA!F243,"")</f>
        <v>PU</v>
      </c>
      <c r="CK231">
        <f>IF(A231&lt;&gt;"",CA!H243,"")</f>
        <v>1920</v>
      </c>
      <c r="CL231" t="str">
        <f>IF(A231&lt;&gt;"",CA!I243,"")</f>
        <v>F4</v>
      </c>
      <c r="CM231">
        <f>IF(A231&lt;&gt;"",CA!L243,"")</f>
        <v>1</v>
      </c>
      <c r="CN231">
        <f>IF(A231&lt;&gt;"",CA!G243,"")</f>
        <v>49</v>
      </c>
      <c r="CO231" t="str">
        <f>IF(A231&lt;&gt;"",CA!J243,"")</f>
        <v>FR</v>
      </c>
    </row>
    <row r="232" spans="1:93" x14ac:dyDescent="0.25">
      <c r="A232" s="4" t="str">
        <f>IF(CA!A244&lt;&gt;0,CA!A244,"")</f>
        <v>1</v>
      </c>
      <c r="B232" s="6">
        <f>IF(A232&lt;&gt;"",CA!$B$7,"")</f>
        <v>43100</v>
      </c>
      <c r="C232" s="6">
        <f>IF(A232&lt;&gt;"",CA!$B$6,"")</f>
        <v>43100</v>
      </c>
      <c r="D232" s="7">
        <f t="shared" si="6"/>
        <v>12</v>
      </c>
      <c r="F232" s="4" t="str">
        <f>IF(A232&lt;&gt;"",CA!$B$3,"")</f>
        <v>Provision fournisseur/Achat</v>
      </c>
      <c r="G232" s="6" t="str">
        <f>IF(A232&lt;&gt;"",CA!$B$9,"")</f>
        <v>PA_Prov annulation auto</v>
      </c>
      <c r="H232" s="4" t="str">
        <f>IFERROR(VLOOKUP(G232,DONNEES!$C$2:$D$4,2,FALSE),"")</f>
        <v>PA</v>
      </c>
      <c r="I232" s="6" t="str">
        <f>IF(A232&lt;&gt;"",CA!$B$5,"")</f>
        <v>1000_26310</v>
      </c>
      <c r="J232" s="4">
        <f>IFERROR(VLOOKUP(I232,DONNEES!$A$2:$B$4,2,FALSE),"")</f>
        <v>1000</v>
      </c>
      <c r="K232" s="33" t="str">
        <f>IF(A232&lt;&gt;"",CA!$B$8,"")</f>
        <v>EUR</v>
      </c>
      <c r="L232" t="str">
        <f>IF(CA!C244&lt;&gt;"",CA!C244,"")</f>
        <v>40</v>
      </c>
      <c r="M232">
        <f>IF(A232&lt;&gt;"",CA!$B$10,"")</f>
        <v>7071120</v>
      </c>
      <c r="O232">
        <f>IF(A232&lt;&gt;"",ABS(CA!M244+CA!N244),"")</f>
        <v>49.44</v>
      </c>
      <c r="P232" t="str">
        <f t="shared" si="7"/>
        <v>V0</v>
      </c>
      <c r="AB232">
        <f>IF(A232&lt;&gt;"",CA!D244,"")</f>
        <v>505240</v>
      </c>
      <c r="AC232">
        <f>IF(A232&lt;&gt;"",CA!O244,"")</f>
        <v>4</v>
      </c>
      <c r="AD232" t="str">
        <f>IF(A232&lt;&gt;"",CA!P244,"")</f>
        <v>PC</v>
      </c>
      <c r="AE232">
        <f>IF(A232&lt;&gt;"",CA!K244,"")</f>
        <v>1900</v>
      </c>
      <c r="BA232">
        <f>IF(A232&lt;&gt;"",CA!E244,"")</f>
        <v>1096053</v>
      </c>
      <c r="BB232" t="str">
        <f>IF(A232&lt;&gt;"",CA!F244,"")</f>
        <v>PR</v>
      </c>
      <c r="CK232">
        <f>IF(A232&lt;&gt;"",CA!H244,"")</f>
        <v>1920</v>
      </c>
      <c r="CL232" t="str">
        <f>IF(A232&lt;&gt;"",CA!I244,"")</f>
        <v>F3</v>
      </c>
      <c r="CM232">
        <f>IF(A232&lt;&gt;"",CA!L244,"")</f>
        <v>1</v>
      </c>
      <c r="CN232">
        <f>IF(A232&lt;&gt;"",CA!G244,"")</f>
        <v>9</v>
      </c>
      <c r="CO232" t="str">
        <f>IF(A232&lt;&gt;"",CA!J244,"")</f>
        <v>FR</v>
      </c>
    </row>
    <row r="233" spans="1:93" x14ac:dyDescent="0.25">
      <c r="A233" s="4" t="str">
        <f>IF(CA!A245&lt;&gt;0,CA!A245,"")</f>
        <v>1</v>
      </c>
      <c r="B233" s="6">
        <f>IF(A233&lt;&gt;"",CA!$B$7,"")</f>
        <v>43100</v>
      </c>
      <c r="C233" s="6">
        <f>IF(A233&lt;&gt;"",CA!$B$6,"")</f>
        <v>43100</v>
      </c>
      <c r="D233" s="7">
        <f t="shared" si="6"/>
        <v>12</v>
      </c>
      <c r="F233" s="4" t="str">
        <f>IF(A233&lt;&gt;"",CA!$B$3,"")</f>
        <v>Provision fournisseur/Achat</v>
      </c>
      <c r="G233" s="6" t="str">
        <f>IF(A233&lt;&gt;"",CA!$B$9,"")</f>
        <v>PA_Prov annulation auto</v>
      </c>
      <c r="H233" s="4" t="str">
        <f>IFERROR(VLOOKUP(G233,DONNEES!$C$2:$D$4,2,FALSE),"")</f>
        <v>PA</v>
      </c>
      <c r="I233" s="6" t="str">
        <f>IF(A233&lt;&gt;"",CA!$B$5,"")</f>
        <v>1000_26310</v>
      </c>
      <c r="J233" s="4">
        <f>IFERROR(VLOOKUP(I233,DONNEES!$A$2:$B$4,2,FALSE),"")</f>
        <v>1000</v>
      </c>
      <c r="K233" s="33" t="str">
        <f>IF(A233&lt;&gt;"",CA!$B$8,"")</f>
        <v>EUR</v>
      </c>
      <c r="L233" t="str">
        <f>IF(CA!C245&lt;&gt;"",CA!C245,"")</f>
        <v>40</v>
      </c>
      <c r="M233">
        <f>IF(A233&lt;&gt;"",CA!$B$10,"")</f>
        <v>7071120</v>
      </c>
      <c r="O233">
        <f>IF(A233&lt;&gt;"",ABS(CA!M245+CA!N245),"")</f>
        <v>58.11</v>
      </c>
      <c r="P233" t="str">
        <f t="shared" si="7"/>
        <v>V0</v>
      </c>
      <c r="AB233">
        <f>IF(A233&lt;&gt;"",CA!D245,"")</f>
        <v>1102481</v>
      </c>
      <c r="AC233">
        <f>IF(A233&lt;&gt;"",CA!O245,"")</f>
        <v>1</v>
      </c>
      <c r="AD233" t="str">
        <f>IF(A233&lt;&gt;"",CA!P245,"")</f>
        <v>PC</v>
      </c>
      <c r="AE233">
        <f>IF(A233&lt;&gt;"",CA!K245,"")</f>
        <v>1900</v>
      </c>
      <c r="BA233">
        <f>IF(A233&lt;&gt;"",CA!E245,"")</f>
        <v>1428602</v>
      </c>
      <c r="BB233" t="str">
        <f>IF(A233&lt;&gt;"",CA!F245,"")</f>
        <v>PR</v>
      </c>
      <c r="CK233">
        <f>IF(A233&lt;&gt;"",CA!H245,"")</f>
        <v>1920</v>
      </c>
      <c r="CL233" t="str">
        <f>IF(A233&lt;&gt;"",CA!I245,"")</f>
        <v>F4</v>
      </c>
      <c r="CM233">
        <f>IF(A233&lt;&gt;"",CA!L245,"")</f>
        <v>1</v>
      </c>
      <c r="CN233">
        <f>IF(A233&lt;&gt;"",CA!G245,"")</f>
        <v>10</v>
      </c>
      <c r="CO233" t="str">
        <f>IF(A233&lt;&gt;"",CA!J245,"")</f>
        <v>FR</v>
      </c>
    </row>
    <row r="234" spans="1:93" x14ac:dyDescent="0.25">
      <c r="A234" s="4" t="str">
        <f>IF(CA!A246&lt;&gt;0,CA!A246,"")</f>
        <v>1</v>
      </c>
      <c r="B234" s="6">
        <f>IF(A234&lt;&gt;"",CA!$B$7,"")</f>
        <v>43100</v>
      </c>
      <c r="C234" s="6">
        <f>IF(A234&lt;&gt;"",CA!$B$6,"")</f>
        <v>43100</v>
      </c>
      <c r="D234" s="7">
        <f t="shared" si="6"/>
        <v>12</v>
      </c>
      <c r="F234" s="4" t="str">
        <f>IF(A234&lt;&gt;"",CA!$B$3,"")</f>
        <v>Provision fournisseur/Achat</v>
      </c>
      <c r="G234" s="6" t="str">
        <f>IF(A234&lt;&gt;"",CA!$B$9,"")</f>
        <v>PA_Prov annulation auto</v>
      </c>
      <c r="H234" s="4" t="str">
        <f>IFERROR(VLOOKUP(G234,DONNEES!$C$2:$D$4,2,FALSE),"")</f>
        <v>PA</v>
      </c>
      <c r="I234" s="6" t="str">
        <f>IF(A234&lt;&gt;"",CA!$B$5,"")</f>
        <v>1000_26310</v>
      </c>
      <c r="J234" s="4">
        <f>IFERROR(VLOOKUP(I234,DONNEES!$A$2:$B$4,2,FALSE),"")</f>
        <v>1000</v>
      </c>
      <c r="K234" s="33" t="str">
        <f>IF(A234&lt;&gt;"",CA!$B$8,"")</f>
        <v>EUR</v>
      </c>
      <c r="L234" t="str">
        <f>IF(CA!C246&lt;&gt;"",CA!C246,"")</f>
        <v>40</v>
      </c>
      <c r="M234">
        <f>IF(A234&lt;&gt;"",CA!$B$10,"")</f>
        <v>7071120</v>
      </c>
      <c r="O234">
        <f>IF(A234&lt;&gt;"",ABS(CA!M246+CA!N246),"")</f>
        <v>50.8</v>
      </c>
      <c r="P234" t="str">
        <f t="shared" si="7"/>
        <v>V0</v>
      </c>
      <c r="AB234">
        <f>IF(A234&lt;&gt;"",CA!D246,"")</f>
        <v>1104469</v>
      </c>
      <c r="AC234">
        <f>IF(A234&lt;&gt;"",CA!O246,"")</f>
        <v>20</v>
      </c>
      <c r="AD234" t="str">
        <f>IF(A234&lt;&gt;"",CA!P246,"")</f>
        <v>PC</v>
      </c>
      <c r="AE234">
        <f>IF(A234&lt;&gt;"",CA!K246,"")</f>
        <v>1900</v>
      </c>
      <c r="BA234">
        <f>IF(A234&lt;&gt;"",CA!E246,"")</f>
        <v>1035878</v>
      </c>
      <c r="BB234" t="str">
        <f>IF(A234&lt;&gt;"",CA!F246,"")</f>
        <v>PU</v>
      </c>
      <c r="CK234">
        <f>IF(A234&lt;&gt;"",CA!H246,"")</f>
        <v>1920</v>
      </c>
      <c r="CL234" t="str">
        <f>IF(A234&lt;&gt;"",CA!I246,"")</f>
        <v>F4</v>
      </c>
      <c r="CM234">
        <f>IF(A234&lt;&gt;"",CA!L246,"")</f>
        <v>1</v>
      </c>
      <c r="CN234">
        <f>IF(A234&lt;&gt;"",CA!G246,"")</f>
        <v>6</v>
      </c>
      <c r="CO234" t="str">
        <f>IF(A234&lt;&gt;"",CA!J246,"")</f>
        <v>FR</v>
      </c>
    </row>
    <row r="235" spans="1:93" x14ac:dyDescent="0.25">
      <c r="A235" s="4" t="str">
        <f>IF(CA!A247&lt;&gt;0,CA!A247,"")</f>
        <v>1</v>
      </c>
      <c r="B235" s="6">
        <f>IF(A235&lt;&gt;"",CA!$B$7,"")</f>
        <v>43100</v>
      </c>
      <c r="C235" s="6">
        <f>IF(A235&lt;&gt;"",CA!$B$6,"")</f>
        <v>43100</v>
      </c>
      <c r="D235" s="7">
        <f t="shared" si="6"/>
        <v>12</v>
      </c>
      <c r="F235" s="4" t="str">
        <f>IF(A235&lt;&gt;"",CA!$B$3,"")</f>
        <v>Provision fournisseur/Achat</v>
      </c>
      <c r="G235" s="6" t="str">
        <f>IF(A235&lt;&gt;"",CA!$B$9,"")</f>
        <v>PA_Prov annulation auto</v>
      </c>
      <c r="H235" s="4" t="str">
        <f>IFERROR(VLOOKUP(G235,DONNEES!$C$2:$D$4,2,FALSE),"")</f>
        <v>PA</v>
      </c>
      <c r="I235" s="6" t="str">
        <f>IF(A235&lt;&gt;"",CA!$B$5,"")</f>
        <v>1000_26310</v>
      </c>
      <c r="J235" s="4">
        <f>IFERROR(VLOOKUP(I235,DONNEES!$A$2:$B$4,2,FALSE),"")</f>
        <v>1000</v>
      </c>
      <c r="K235" s="33" t="str">
        <f>IF(A235&lt;&gt;"",CA!$B$8,"")</f>
        <v>EUR</v>
      </c>
      <c r="L235" t="str">
        <f>IF(CA!C247&lt;&gt;"",CA!C247,"")</f>
        <v>40</v>
      </c>
      <c r="M235">
        <f>IF(A235&lt;&gt;"",CA!$B$10,"")</f>
        <v>7071120</v>
      </c>
      <c r="O235">
        <f>IF(A235&lt;&gt;"",ABS(CA!M247+CA!N247),"")</f>
        <v>95.8</v>
      </c>
      <c r="P235" t="str">
        <f t="shared" si="7"/>
        <v>V0</v>
      </c>
      <c r="AB235">
        <f>IF(A235&lt;&gt;"",CA!D247,"")</f>
        <v>1104469</v>
      </c>
      <c r="AC235">
        <f>IF(A235&lt;&gt;"",CA!O247,"")</f>
        <v>20</v>
      </c>
      <c r="AD235" t="str">
        <f>IF(A235&lt;&gt;"",CA!P247,"")</f>
        <v>PC</v>
      </c>
      <c r="AE235">
        <f>IF(A235&lt;&gt;"",CA!K247,"")</f>
        <v>1900</v>
      </c>
      <c r="BA235">
        <f>IF(A235&lt;&gt;"",CA!E247,"")</f>
        <v>1089009</v>
      </c>
      <c r="BB235" t="str">
        <f>IF(A235&lt;&gt;"",CA!F247,"")</f>
        <v>PU</v>
      </c>
      <c r="CK235">
        <f>IF(A235&lt;&gt;"",CA!H247,"")</f>
        <v>1920</v>
      </c>
      <c r="CL235" t="str">
        <f>IF(A235&lt;&gt;"",CA!I247,"")</f>
        <v>F4</v>
      </c>
      <c r="CM235">
        <f>IF(A235&lt;&gt;"",CA!L247,"")</f>
        <v>1</v>
      </c>
      <c r="CN235">
        <f>IF(A235&lt;&gt;"",CA!G247,"")</f>
        <v>6</v>
      </c>
      <c r="CO235" t="str">
        <f>IF(A235&lt;&gt;"",CA!J247,"")</f>
        <v>FR</v>
      </c>
    </row>
    <row r="236" spans="1:93" x14ac:dyDescent="0.25">
      <c r="A236" s="4" t="str">
        <f>IF(CA!A248&lt;&gt;0,CA!A248,"")</f>
        <v>1</v>
      </c>
      <c r="B236" s="6">
        <f>IF(A236&lt;&gt;"",CA!$B$7,"")</f>
        <v>43100</v>
      </c>
      <c r="C236" s="6">
        <f>IF(A236&lt;&gt;"",CA!$B$6,"")</f>
        <v>43100</v>
      </c>
      <c r="D236" s="7">
        <f t="shared" si="6"/>
        <v>12</v>
      </c>
      <c r="F236" s="4" t="str">
        <f>IF(A236&lt;&gt;"",CA!$B$3,"")</f>
        <v>Provision fournisseur/Achat</v>
      </c>
      <c r="G236" s="6" t="str">
        <f>IF(A236&lt;&gt;"",CA!$B$9,"")</f>
        <v>PA_Prov annulation auto</v>
      </c>
      <c r="H236" s="4" t="str">
        <f>IFERROR(VLOOKUP(G236,DONNEES!$C$2:$D$4,2,FALSE),"")</f>
        <v>PA</v>
      </c>
      <c r="I236" s="6" t="str">
        <f>IF(A236&lt;&gt;"",CA!$B$5,"")</f>
        <v>1000_26310</v>
      </c>
      <c r="J236" s="4">
        <f>IFERROR(VLOOKUP(I236,DONNEES!$A$2:$B$4,2,FALSE),"")</f>
        <v>1000</v>
      </c>
      <c r="K236" s="33" t="str">
        <f>IF(A236&lt;&gt;"",CA!$B$8,"")</f>
        <v>EUR</v>
      </c>
      <c r="L236" t="str">
        <f>IF(CA!C248&lt;&gt;"",CA!C248,"")</f>
        <v>40</v>
      </c>
      <c r="M236">
        <f>IF(A236&lt;&gt;"",CA!$B$10,"")</f>
        <v>7071120</v>
      </c>
      <c r="O236">
        <f>IF(A236&lt;&gt;"",ABS(CA!M248+CA!N248),"")</f>
        <v>50.8</v>
      </c>
      <c r="P236" t="str">
        <f t="shared" si="7"/>
        <v>V0</v>
      </c>
      <c r="AB236">
        <f>IF(A236&lt;&gt;"",CA!D248,"")</f>
        <v>1104469</v>
      </c>
      <c r="AC236">
        <f>IF(A236&lt;&gt;"",CA!O248,"")</f>
        <v>20</v>
      </c>
      <c r="AD236" t="str">
        <f>IF(A236&lt;&gt;"",CA!P248,"")</f>
        <v>PC</v>
      </c>
      <c r="AE236">
        <f>IF(A236&lt;&gt;"",CA!K248,"")</f>
        <v>1900</v>
      </c>
      <c r="BA236">
        <f>IF(A236&lt;&gt;"",CA!E248,"")</f>
        <v>1240755</v>
      </c>
      <c r="BB236" t="str">
        <f>IF(A236&lt;&gt;"",CA!F248,"")</f>
        <v>PR</v>
      </c>
      <c r="CK236">
        <f>IF(A236&lt;&gt;"",CA!H248,"")</f>
        <v>1920</v>
      </c>
      <c r="CL236" t="str">
        <f>IF(A236&lt;&gt;"",CA!I248,"")</f>
        <v>F4</v>
      </c>
      <c r="CM236">
        <f>IF(A236&lt;&gt;"",CA!L248,"")</f>
        <v>1</v>
      </c>
      <c r="CN236">
        <f>IF(A236&lt;&gt;"",CA!G248,"")</f>
        <v>6</v>
      </c>
      <c r="CO236" t="str">
        <f>IF(A236&lt;&gt;"",CA!J248,"")</f>
        <v>FR</v>
      </c>
    </row>
    <row r="237" spans="1:93" x14ac:dyDescent="0.25">
      <c r="A237" s="4" t="str">
        <f>IF(CA!A249&lt;&gt;0,CA!A249,"")</f>
        <v>1</v>
      </c>
      <c r="B237" s="6">
        <f>IF(A237&lt;&gt;"",CA!$B$7,"")</f>
        <v>43100</v>
      </c>
      <c r="C237" s="6">
        <f>IF(A237&lt;&gt;"",CA!$B$6,"")</f>
        <v>43100</v>
      </c>
      <c r="D237" s="7">
        <f t="shared" si="6"/>
        <v>12</v>
      </c>
      <c r="F237" s="4" t="str">
        <f>IF(A237&lt;&gt;"",CA!$B$3,"")</f>
        <v>Provision fournisseur/Achat</v>
      </c>
      <c r="G237" s="6" t="str">
        <f>IF(A237&lt;&gt;"",CA!$B$9,"")</f>
        <v>PA_Prov annulation auto</v>
      </c>
      <c r="H237" s="4" t="str">
        <f>IFERROR(VLOOKUP(G237,DONNEES!$C$2:$D$4,2,FALSE),"")</f>
        <v>PA</v>
      </c>
      <c r="I237" s="6" t="str">
        <f>IF(A237&lt;&gt;"",CA!$B$5,"")</f>
        <v>1000_26310</v>
      </c>
      <c r="J237" s="4">
        <f>IFERROR(VLOOKUP(I237,DONNEES!$A$2:$B$4,2,FALSE),"")</f>
        <v>1000</v>
      </c>
      <c r="K237" s="33" t="str">
        <f>IF(A237&lt;&gt;"",CA!$B$8,"")</f>
        <v>EUR</v>
      </c>
      <c r="L237" t="str">
        <f>IF(CA!C249&lt;&gt;"",CA!C249,"")</f>
        <v>40</v>
      </c>
      <c r="M237">
        <f>IF(A237&lt;&gt;"",CA!$B$10,"")</f>
        <v>7071120</v>
      </c>
      <c r="O237">
        <f>IF(A237&lt;&gt;"",ABS(CA!M249+CA!N249),"")</f>
        <v>50.8</v>
      </c>
      <c r="P237" t="str">
        <f t="shared" si="7"/>
        <v>V0</v>
      </c>
      <c r="AB237">
        <f>IF(A237&lt;&gt;"",CA!D249,"")</f>
        <v>1104469</v>
      </c>
      <c r="AC237">
        <f>IF(A237&lt;&gt;"",CA!O249,"")</f>
        <v>20</v>
      </c>
      <c r="AD237" t="str">
        <f>IF(A237&lt;&gt;"",CA!P249,"")</f>
        <v>PC</v>
      </c>
      <c r="AE237">
        <f>IF(A237&lt;&gt;"",CA!K249,"")</f>
        <v>1900</v>
      </c>
      <c r="BA237">
        <f>IF(A237&lt;&gt;"",CA!E249,"")</f>
        <v>1256353</v>
      </c>
      <c r="BB237" t="str">
        <f>IF(A237&lt;&gt;"",CA!F249,"")</f>
        <v>PR</v>
      </c>
      <c r="CK237">
        <f>IF(A237&lt;&gt;"",CA!H249,"")</f>
        <v>1920</v>
      </c>
      <c r="CL237" t="str">
        <f>IF(A237&lt;&gt;"",CA!I249,"")</f>
        <v>F4</v>
      </c>
      <c r="CM237">
        <f>IF(A237&lt;&gt;"",CA!L249,"")</f>
        <v>1</v>
      </c>
      <c r="CN237">
        <f>IF(A237&lt;&gt;"",CA!G249,"")</f>
        <v>6</v>
      </c>
      <c r="CO237" t="str">
        <f>IF(A237&lt;&gt;"",CA!J249,"")</f>
        <v>FR</v>
      </c>
    </row>
    <row r="238" spans="1:93" x14ac:dyDescent="0.25">
      <c r="A238" s="4" t="str">
        <f>IF(CA!A250&lt;&gt;0,CA!A250,"")</f>
        <v>1</v>
      </c>
      <c r="B238" s="6">
        <f>IF(A238&lt;&gt;"",CA!$B$7,"")</f>
        <v>43100</v>
      </c>
      <c r="C238" s="6">
        <f>IF(A238&lt;&gt;"",CA!$B$6,"")</f>
        <v>43100</v>
      </c>
      <c r="D238" s="7">
        <f t="shared" si="6"/>
        <v>12</v>
      </c>
      <c r="F238" s="4" t="str">
        <f>IF(A238&lt;&gt;"",CA!$B$3,"")</f>
        <v>Provision fournisseur/Achat</v>
      </c>
      <c r="G238" s="6" t="str">
        <f>IF(A238&lt;&gt;"",CA!$B$9,"")</f>
        <v>PA_Prov annulation auto</v>
      </c>
      <c r="H238" s="4" t="str">
        <f>IFERROR(VLOOKUP(G238,DONNEES!$C$2:$D$4,2,FALSE),"")</f>
        <v>PA</v>
      </c>
      <c r="I238" s="6" t="str">
        <f>IF(A238&lt;&gt;"",CA!$B$5,"")</f>
        <v>1000_26310</v>
      </c>
      <c r="J238" s="4">
        <f>IFERROR(VLOOKUP(I238,DONNEES!$A$2:$B$4,2,FALSE),"")</f>
        <v>1000</v>
      </c>
      <c r="K238" s="33" t="str">
        <f>IF(A238&lt;&gt;"",CA!$B$8,"")</f>
        <v>EUR</v>
      </c>
      <c r="L238" t="str">
        <f>IF(CA!C250&lt;&gt;"",CA!C250,"")</f>
        <v>40</v>
      </c>
      <c r="M238">
        <f>IF(A238&lt;&gt;"",CA!$B$10,"")</f>
        <v>7071120</v>
      </c>
      <c r="O238">
        <f>IF(A238&lt;&gt;"",ABS(CA!M250+CA!N250),"")</f>
        <v>62.769999999999996</v>
      </c>
      <c r="P238" t="str">
        <f t="shared" si="7"/>
        <v>V0</v>
      </c>
      <c r="AB238">
        <f>IF(A238&lt;&gt;"",CA!D250,"")</f>
        <v>1104469</v>
      </c>
      <c r="AC238">
        <f>IF(A238&lt;&gt;"",CA!O250,"")</f>
        <v>20</v>
      </c>
      <c r="AD238" t="str">
        <f>IF(A238&lt;&gt;"",CA!P250,"")</f>
        <v>PC</v>
      </c>
      <c r="AE238">
        <f>IF(A238&lt;&gt;"",CA!K250,"")</f>
        <v>1900</v>
      </c>
      <c r="BA238">
        <f>IF(A238&lt;&gt;"",CA!E250,"")</f>
        <v>1490016</v>
      </c>
      <c r="BB238" t="str">
        <f>IF(A238&lt;&gt;"",CA!F250,"")</f>
        <v>PU</v>
      </c>
      <c r="CK238">
        <f>IF(A238&lt;&gt;"",CA!H250,"")</f>
        <v>1920</v>
      </c>
      <c r="CL238" t="str">
        <f>IF(A238&lt;&gt;"",CA!I250,"")</f>
        <v>F4</v>
      </c>
      <c r="CM238">
        <f>IF(A238&lt;&gt;"",CA!L250,"")</f>
        <v>1</v>
      </c>
      <c r="CN238">
        <f>IF(A238&lt;&gt;"",CA!G250,"")</f>
        <v>6</v>
      </c>
      <c r="CO238" t="str">
        <f>IF(A238&lt;&gt;"",CA!J250,"")</f>
        <v>FR</v>
      </c>
    </row>
    <row r="239" spans="1:93" x14ac:dyDescent="0.25">
      <c r="A239" s="4" t="str">
        <f>IF(CA!A251&lt;&gt;0,CA!A251,"")</f>
        <v>1</v>
      </c>
      <c r="B239" s="6">
        <f>IF(A239&lt;&gt;"",CA!$B$7,"")</f>
        <v>43100</v>
      </c>
      <c r="C239" s="6">
        <f>IF(A239&lt;&gt;"",CA!$B$6,"")</f>
        <v>43100</v>
      </c>
      <c r="D239" s="7">
        <f t="shared" si="6"/>
        <v>12</v>
      </c>
      <c r="F239" s="4" t="str">
        <f>IF(A239&lt;&gt;"",CA!$B$3,"")</f>
        <v>Provision fournisseur/Achat</v>
      </c>
      <c r="G239" s="6" t="str">
        <f>IF(A239&lt;&gt;"",CA!$B$9,"")</f>
        <v>PA_Prov annulation auto</v>
      </c>
      <c r="H239" s="4" t="str">
        <f>IFERROR(VLOOKUP(G239,DONNEES!$C$2:$D$4,2,FALSE),"")</f>
        <v>PA</v>
      </c>
      <c r="I239" s="6" t="str">
        <f>IF(A239&lt;&gt;"",CA!$B$5,"")</f>
        <v>1000_26310</v>
      </c>
      <c r="J239" s="4">
        <f>IFERROR(VLOOKUP(I239,DONNEES!$A$2:$B$4,2,FALSE),"")</f>
        <v>1000</v>
      </c>
      <c r="K239" s="33" t="str">
        <f>IF(A239&lt;&gt;"",CA!$B$8,"")</f>
        <v>EUR</v>
      </c>
      <c r="L239" t="str">
        <f>IF(CA!C251&lt;&gt;"",CA!C251,"")</f>
        <v>40</v>
      </c>
      <c r="M239">
        <f>IF(A239&lt;&gt;"",CA!$B$10,"")</f>
        <v>7071120</v>
      </c>
      <c r="O239">
        <f>IF(A239&lt;&gt;"",ABS(CA!M251+CA!N251),"")</f>
        <v>59.33</v>
      </c>
      <c r="P239" t="str">
        <f t="shared" si="7"/>
        <v>V0</v>
      </c>
      <c r="AB239">
        <f>IF(A239&lt;&gt;"",CA!D251,"")</f>
        <v>1106920</v>
      </c>
      <c r="AC239">
        <f>IF(A239&lt;&gt;"",CA!O251,"")</f>
        <v>2</v>
      </c>
      <c r="AD239" t="str">
        <f>IF(A239&lt;&gt;"",CA!P251,"")</f>
        <v>PC</v>
      </c>
      <c r="AE239">
        <f>IF(A239&lt;&gt;"",CA!K251,"")</f>
        <v>1900</v>
      </c>
      <c r="BA239">
        <f>IF(A239&lt;&gt;"",CA!E251,"")</f>
        <v>1524023</v>
      </c>
      <c r="BB239" t="str">
        <f>IF(A239&lt;&gt;"",CA!F251,"")</f>
        <v>PU</v>
      </c>
      <c r="CK239">
        <f>IF(A239&lt;&gt;"",CA!H251,"")</f>
        <v>1920</v>
      </c>
      <c r="CL239" t="str">
        <f>IF(A239&lt;&gt;"",CA!I251,"")</f>
        <v>F4</v>
      </c>
      <c r="CM239">
        <f>IF(A239&lt;&gt;"",CA!L251,"")</f>
        <v>1</v>
      </c>
      <c r="CN239">
        <f>IF(A239&lt;&gt;"",CA!G251,"")</f>
        <v>4</v>
      </c>
      <c r="CO239" t="str">
        <f>IF(A239&lt;&gt;"",CA!J251,"")</f>
        <v>FR</v>
      </c>
    </row>
    <row r="240" spans="1:93" x14ac:dyDescent="0.25">
      <c r="A240" s="4" t="str">
        <f>IF(CA!A252&lt;&gt;0,CA!A252,"")</f>
        <v>1</v>
      </c>
      <c r="B240" s="6">
        <f>IF(A240&lt;&gt;"",CA!$B$7,"")</f>
        <v>43100</v>
      </c>
      <c r="C240" s="6">
        <f>IF(A240&lt;&gt;"",CA!$B$6,"")</f>
        <v>43100</v>
      </c>
      <c r="D240" s="7">
        <f t="shared" si="6"/>
        <v>12</v>
      </c>
      <c r="F240" s="4" t="str">
        <f>IF(A240&lt;&gt;"",CA!$B$3,"")</f>
        <v>Provision fournisseur/Achat</v>
      </c>
      <c r="G240" s="6" t="str">
        <f>IF(A240&lt;&gt;"",CA!$B$9,"")</f>
        <v>PA_Prov annulation auto</v>
      </c>
      <c r="H240" s="4" t="str">
        <f>IFERROR(VLOOKUP(G240,DONNEES!$C$2:$D$4,2,FALSE),"")</f>
        <v>PA</v>
      </c>
      <c r="I240" s="6" t="str">
        <f>IF(A240&lt;&gt;"",CA!$B$5,"")</f>
        <v>1000_26310</v>
      </c>
      <c r="J240" s="4">
        <f>IFERROR(VLOOKUP(I240,DONNEES!$A$2:$B$4,2,FALSE),"")</f>
        <v>1000</v>
      </c>
      <c r="K240" s="33" t="str">
        <f>IF(A240&lt;&gt;"",CA!$B$8,"")</f>
        <v>EUR</v>
      </c>
      <c r="L240" t="str">
        <f>IF(CA!C252&lt;&gt;"",CA!C252,"")</f>
        <v>40</v>
      </c>
      <c r="M240">
        <f>IF(A240&lt;&gt;"",CA!$B$10,"")</f>
        <v>7071120</v>
      </c>
      <c r="O240">
        <f>IF(A240&lt;&gt;"",ABS(CA!M252+CA!N252),"")</f>
        <v>61</v>
      </c>
      <c r="P240" t="str">
        <f t="shared" si="7"/>
        <v>V0</v>
      </c>
      <c r="AB240">
        <f>IF(A240&lt;&gt;"",CA!D252,"")</f>
        <v>506246</v>
      </c>
      <c r="AC240">
        <f>IF(A240&lt;&gt;"",CA!O252,"")</f>
        <v>20</v>
      </c>
      <c r="AD240" t="str">
        <f>IF(A240&lt;&gt;"",CA!P252,"")</f>
        <v>PC</v>
      </c>
      <c r="AE240">
        <f>IF(A240&lt;&gt;"",CA!K252,"")</f>
        <v>1900</v>
      </c>
      <c r="BA240">
        <f>IF(A240&lt;&gt;"",CA!E252,"")</f>
        <v>1051819</v>
      </c>
      <c r="BB240" t="str">
        <f>IF(A240&lt;&gt;"",CA!F252,"")</f>
        <v>PR</v>
      </c>
      <c r="CK240">
        <f>IF(A240&lt;&gt;"",CA!H252,"")</f>
        <v>1920</v>
      </c>
      <c r="CL240" t="str">
        <f>IF(A240&lt;&gt;"",CA!I252,"")</f>
        <v>F3</v>
      </c>
      <c r="CM240">
        <f>IF(A240&lt;&gt;"",CA!L252,"")</f>
        <v>1</v>
      </c>
      <c r="CN240">
        <f>IF(A240&lt;&gt;"",CA!G252,"")</f>
        <v>9</v>
      </c>
      <c r="CO240" t="str">
        <f>IF(A240&lt;&gt;"",CA!J252,"")</f>
        <v>FR</v>
      </c>
    </row>
    <row r="241" spans="1:93" x14ac:dyDescent="0.25">
      <c r="A241" s="4" t="str">
        <f>IF(CA!A253&lt;&gt;0,CA!A253,"")</f>
        <v>1</v>
      </c>
      <c r="B241" s="6">
        <f>IF(A241&lt;&gt;"",CA!$B$7,"")</f>
        <v>43100</v>
      </c>
      <c r="C241" s="6">
        <f>IF(A241&lt;&gt;"",CA!$B$6,"")</f>
        <v>43100</v>
      </c>
      <c r="D241" s="7">
        <f t="shared" si="6"/>
        <v>12</v>
      </c>
      <c r="F241" s="4" t="str">
        <f>IF(A241&lt;&gt;"",CA!$B$3,"")</f>
        <v>Provision fournisseur/Achat</v>
      </c>
      <c r="G241" s="6" t="str">
        <f>IF(A241&lt;&gt;"",CA!$B$9,"")</f>
        <v>PA_Prov annulation auto</v>
      </c>
      <c r="H241" s="4" t="str">
        <f>IFERROR(VLOOKUP(G241,DONNEES!$C$2:$D$4,2,FALSE),"")</f>
        <v>PA</v>
      </c>
      <c r="I241" s="6" t="str">
        <f>IF(A241&lt;&gt;"",CA!$B$5,"")</f>
        <v>1000_26310</v>
      </c>
      <c r="J241" s="4">
        <f>IFERROR(VLOOKUP(I241,DONNEES!$A$2:$B$4,2,FALSE),"")</f>
        <v>1000</v>
      </c>
      <c r="K241" s="33" t="str">
        <f>IF(A241&lt;&gt;"",CA!$B$8,"")</f>
        <v>EUR</v>
      </c>
      <c r="L241" t="str">
        <f>IF(CA!C253&lt;&gt;"",CA!C253,"")</f>
        <v>40</v>
      </c>
      <c r="M241">
        <f>IF(A241&lt;&gt;"",CA!$B$10,"")</f>
        <v>7071120</v>
      </c>
      <c r="O241">
        <f>IF(A241&lt;&gt;"",ABS(CA!M253+CA!N253),"")</f>
        <v>61.8</v>
      </c>
      <c r="P241" t="str">
        <f t="shared" si="7"/>
        <v>V0</v>
      </c>
      <c r="AB241">
        <f>IF(A241&lt;&gt;"",CA!D253,"")</f>
        <v>505240</v>
      </c>
      <c r="AC241">
        <f>IF(A241&lt;&gt;"",CA!O253,"")</f>
        <v>5</v>
      </c>
      <c r="AD241" t="str">
        <f>IF(A241&lt;&gt;"",CA!P253,"")</f>
        <v>PC</v>
      </c>
      <c r="AE241">
        <f>IF(A241&lt;&gt;"",CA!K253,"")</f>
        <v>1900</v>
      </c>
      <c r="BA241">
        <f>IF(A241&lt;&gt;"",CA!E253,"")</f>
        <v>1051819</v>
      </c>
      <c r="BB241" t="str">
        <f>IF(A241&lt;&gt;"",CA!F253,"")</f>
        <v>PR</v>
      </c>
      <c r="CK241">
        <f>IF(A241&lt;&gt;"",CA!H253,"")</f>
        <v>1920</v>
      </c>
      <c r="CL241" t="str">
        <f>IF(A241&lt;&gt;"",CA!I253,"")</f>
        <v>F3</v>
      </c>
      <c r="CM241">
        <f>IF(A241&lt;&gt;"",CA!L253,"")</f>
        <v>1</v>
      </c>
      <c r="CN241">
        <f>IF(A241&lt;&gt;"",CA!G253,"")</f>
        <v>9</v>
      </c>
      <c r="CO241" t="str">
        <f>IF(A241&lt;&gt;"",CA!J253,"")</f>
        <v>FR</v>
      </c>
    </row>
    <row r="242" spans="1:93" x14ac:dyDescent="0.25">
      <c r="A242" s="4" t="str">
        <f>IF(CA!A254&lt;&gt;0,CA!A254,"")</f>
        <v>1</v>
      </c>
      <c r="B242" s="6">
        <f>IF(A242&lt;&gt;"",CA!$B$7,"")</f>
        <v>43100</v>
      </c>
      <c r="C242" s="6">
        <f>IF(A242&lt;&gt;"",CA!$B$6,"")</f>
        <v>43100</v>
      </c>
      <c r="D242" s="7">
        <f t="shared" si="6"/>
        <v>12</v>
      </c>
      <c r="F242" s="4" t="str">
        <f>IF(A242&lt;&gt;"",CA!$B$3,"")</f>
        <v>Provision fournisseur/Achat</v>
      </c>
      <c r="G242" s="6" t="str">
        <f>IF(A242&lt;&gt;"",CA!$B$9,"")</f>
        <v>PA_Prov annulation auto</v>
      </c>
      <c r="H242" s="4" t="str">
        <f>IFERROR(VLOOKUP(G242,DONNEES!$C$2:$D$4,2,FALSE),"")</f>
        <v>PA</v>
      </c>
      <c r="I242" s="6" t="str">
        <f>IF(A242&lt;&gt;"",CA!$B$5,"")</f>
        <v>1000_26310</v>
      </c>
      <c r="J242" s="4">
        <f>IFERROR(VLOOKUP(I242,DONNEES!$A$2:$B$4,2,FALSE),"")</f>
        <v>1000</v>
      </c>
      <c r="K242" s="33" t="str">
        <f>IF(A242&lt;&gt;"",CA!$B$8,"")</f>
        <v>EUR</v>
      </c>
      <c r="L242" t="str">
        <f>IF(CA!C254&lt;&gt;"",CA!C254,"")</f>
        <v>40</v>
      </c>
      <c r="M242">
        <f>IF(A242&lt;&gt;"",CA!$B$10,"")</f>
        <v>7071120</v>
      </c>
      <c r="O242">
        <f>IF(A242&lt;&gt;"",ABS(CA!M254+CA!N254),"")</f>
        <v>72</v>
      </c>
      <c r="P242" t="str">
        <f t="shared" si="7"/>
        <v>V0</v>
      </c>
      <c r="AB242">
        <f>IF(A242&lt;&gt;"",CA!D254,"")</f>
        <v>1107018</v>
      </c>
      <c r="AC242">
        <f>IF(A242&lt;&gt;"",CA!O254,"")</f>
        <v>10</v>
      </c>
      <c r="AD242" t="str">
        <f>IF(A242&lt;&gt;"",CA!P254,"")</f>
        <v>PC</v>
      </c>
      <c r="AE242">
        <f>IF(A242&lt;&gt;"",CA!K254,"")</f>
        <v>1900</v>
      </c>
      <c r="BA242">
        <f>IF(A242&lt;&gt;"",CA!E254,"")</f>
        <v>1032299</v>
      </c>
      <c r="BB242" t="str">
        <f>IF(A242&lt;&gt;"",CA!F254,"")</f>
        <v>PU</v>
      </c>
      <c r="CK242">
        <f>IF(A242&lt;&gt;"",CA!H254,"")</f>
        <v>1920</v>
      </c>
      <c r="CL242" t="str">
        <f>IF(A242&lt;&gt;"",CA!I254,"")</f>
        <v>F4</v>
      </c>
      <c r="CM242">
        <f>IF(A242&lt;&gt;"",CA!L254,"")</f>
        <v>1</v>
      </c>
      <c r="CN242">
        <f>IF(A242&lt;&gt;"",CA!G254,"")</f>
        <v>4</v>
      </c>
      <c r="CO242" t="str">
        <f>IF(A242&lt;&gt;"",CA!J254,"")</f>
        <v>FR</v>
      </c>
    </row>
    <row r="243" spans="1:93" x14ac:dyDescent="0.25">
      <c r="A243" s="4" t="str">
        <f>IF(CA!A255&lt;&gt;0,CA!A255,"")</f>
        <v>1</v>
      </c>
      <c r="B243" s="6">
        <f>IF(A243&lt;&gt;"",CA!$B$7,"")</f>
        <v>43100</v>
      </c>
      <c r="C243" s="6">
        <f>IF(A243&lt;&gt;"",CA!$B$6,"")</f>
        <v>43100</v>
      </c>
      <c r="D243" s="7">
        <f t="shared" si="6"/>
        <v>12</v>
      </c>
      <c r="F243" s="4" t="str">
        <f>IF(A243&lt;&gt;"",CA!$B$3,"")</f>
        <v>Provision fournisseur/Achat</v>
      </c>
      <c r="G243" s="6" t="str">
        <f>IF(A243&lt;&gt;"",CA!$B$9,"")</f>
        <v>PA_Prov annulation auto</v>
      </c>
      <c r="H243" s="4" t="str">
        <f>IFERROR(VLOOKUP(G243,DONNEES!$C$2:$D$4,2,FALSE),"")</f>
        <v>PA</v>
      </c>
      <c r="I243" s="6" t="str">
        <f>IF(A243&lt;&gt;"",CA!$B$5,"")</f>
        <v>1000_26310</v>
      </c>
      <c r="J243" s="4">
        <f>IFERROR(VLOOKUP(I243,DONNEES!$A$2:$B$4,2,FALSE),"")</f>
        <v>1000</v>
      </c>
      <c r="K243" s="33" t="str">
        <f>IF(A243&lt;&gt;"",CA!$B$8,"")</f>
        <v>EUR</v>
      </c>
      <c r="L243" t="str">
        <f>IF(CA!C255&lt;&gt;"",CA!C255,"")</f>
        <v>40</v>
      </c>
      <c r="M243">
        <f>IF(A243&lt;&gt;"",CA!$B$10,"")</f>
        <v>7071120</v>
      </c>
      <c r="O243">
        <f>IF(A243&lt;&gt;"",ABS(CA!M255+CA!N255),"")</f>
        <v>72</v>
      </c>
      <c r="P243" t="str">
        <f t="shared" si="7"/>
        <v>V0</v>
      </c>
      <c r="AB243">
        <f>IF(A243&lt;&gt;"",CA!D255,"")</f>
        <v>1107018</v>
      </c>
      <c r="AC243">
        <f>IF(A243&lt;&gt;"",CA!O255,"")</f>
        <v>10</v>
      </c>
      <c r="AD243" t="str">
        <f>IF(A243&lt;&gt;"",CA!P255,"")</f>
        <v>PC</v>
      </c>
      <c r="AE243">
        <f>IF(A243&lt;&gt;"",CA!K255,"")</f>
        <v>1900</v>
      </c>
      <c r="BA243">
        <f>IF(A243&lt;&gt;"",CA!E255,"")</f>
        <v>1032299</v>
      </c>
      <c r="BB243" t="str">
        <f>IF(A243&lt;&gt;"",CA!F255,"")</f>
        <v>PU</v>
      </c>
      <c r="CK243">
        <f>IF(A243&lt;&gt;"",CA!H255,"")</f>
        <v>1920</v>
      </c>
      <c r="CL243" t="str">
        <f>IF(A243&lt;&gt;"",CA!I255,"")</f>
        <v>F4</v>
      </c>
      <c r="CM243">
        <f>IF(A243&lt;&gt;"",CA!L255,"")</f>
        <v>1</v>
      </c>
      <c r="CN243">
        <f>IF(A243&lt;&gt;"",CA!G255,"")</f>
        <v>4</v>
      </c>
      <c r="CO243" t="str">
        <f>IF(A243&lt;&gt;"",CA!J255,"")</f>
        <v>FR</v>
      </c>
    </row>
    <row r="244" spans="1:93" x14ac:dyDescent="0.25">
      <c r="A244" s="4" t="str">
        <f>IF(CA!A256&lt;&gt;0,CA!A256,"")</f>
        <v>1</v>
      </c>
      <c r="B244" s="6">
        <f>IF(A244&lt;&gt;"",CA!$B$7,"")</f>
        <v>43100</v>
      </c>
      <c r="C244" s="6">
        <f>IF(A244&lt;&gt;"",CA!$B$6,"")</f>
        <v>43100</v>
      </c>
      <c r="D244" s="7">
        <f t="shared" si="6"/>
        <v>12</v>
      </c>
      <c r="F244" s="4" t="str">
        <f>IF(A244&lt;&gt;"",CA!$B$3,"")</f>
        <v>Provision fournisseur/Achat</v>
      </c>
      <c r="G244" s="6" t="str">
        <f>IF(A244&lt;&gt;"",CA!$B$9,"")</f>
        <v>PA_Prov annulation auto</v>
      </c>
      <c r="H244" s="4" t="str">
        <f>IFERROR(VLOOKUP(G244,DONNEES!$C$2:$D$4,2,FALSE),"")</f>
        <v>PA</v>
      </c>
      <c r="I244" s="6" t="str">
        <f>IF(A244&lt;&gt;"",CA!$B$5,"")</f>
        <v>1000_26310</v>
      </c>
      <c r="J244" s="4">
        <f>IFERROR(VLOOKUP(I244,DONNEES!$A$2:$B$4,2,FALSE),"")</f>
        <v>1000</v>
      </c>
      <c r="K244" s="33" t="str">
        <f>IF(A244&lt;&gt;"",CA!$B$8,"")</f>
        <v>EUR</v>
      </c>
      <c r="L244" t="str">
        <f>IF(CA!C256&lt;&gt;"",CA!C256,"")</f>
        <v>40</v>
      </c>
      <c r="M244">
        <f>IF(A244&lt;&gt;"",CA!$B$10,"")</f>
        <v>7071120</v>
      </c>
      <c r="O244">
        <f>IF(A244&lt;&gt;"",ABS(CA!M256+CA!N256),"")</f>
        <v>72.099999999999994</v>
      </c>
      <c r="P244" t="str">
        <f t="shared" si="7"/>
        <v>V0</v>
      </c>
      <c r="AB244">
        <f>IF(A244&lt;&gt;"",CA!D256,"")</f>
        <v>2013058</v>
      </c>
      <c r="AC244">
        <f>IF(A244&lt;&gt;"",CA!O256,"")</f>
        <v>10</v>
      </c>
      <c r="AD244" t="str">
        <f>IF(A244&lt;&gt;"",CA!P256,"")</f>
        <v>PC</v>
      </c>
      <c r="AE244">
        <f>IF(A244&lt;&gt;"",CA!K256,"")</f>
        <v>1900</v>
      </c>
      <c r="BA244">
        <f>IF(A244&lt;&gt;"",CA!E256,"")</f>
        <v>1044037</v>
      </c>
      <c r="BB244" t="str">
        <f>IF(A244&lt;&gt;"",CA!F256,"")</f>
        <v>PU</v>
      </c>
      <c r="CK244">
        <f>IF(A244&lt;&gt;"",CA!H256,"")</f>
        <v>1920</v>
      </c>
      <c r="CL244" t="str">
        <f>IF(A244&lt;&gt;"",CA!I256,"")</f>
        <v>F4</v>
      </c>
      <c r="CM244">
        <f>IF(A244&lt;&gt;"",CA!L256,"")</f>
        <v>1</v>
      </c>
      <c r="CN244">
        <f>IF(A244&lt;&gt;"",CA!G256,"")</f>
        <v>6</v>
      </c>
      <c r="CO244" t="str">
        <f>IF(A244&lt;&gt;"",CA!J256,"")</f>
        <v>FR</v>
      </c>
    </row>
    <row r="245" spans="1:93" x14ac:dyDescent="0.25">
      <c r="A245" s="4" t="str">
        <f>IF(CA!A257&lt;&gt;0,CA!A257,"")</f>
        <v>1</v>
      </c>
      <c r="B245" s="6">
        <f>IF(A245&lt;&gt;"",CA!$B$7,"")</f>
        <v>43100</v>
      </c>
      <c r="C245" s="6">
        <f>IF(A245&lt;&gt;"",CA!$B$6,"")</f>
        <v>43100</v>
      </c>
      <c r="D245" s="7">
        <f t="shared" si="6"/>
        <v>12</v>
      </c>
      <c r="F245" s="4" t="str">
        <f>IF(A245&lt;&gt;"",CA!$B$3,"")</f>
        <v>Provision fournisseur/Achat</v>
      </c>
      <c r="G245" s="6" t="str">
        <f>IF(A245&lt;&gt;"",CA!$B$9,"")</f>
        <v>PA_Prov annulation auto</v>
      </c>
      <c r="H245" s="4" t="str">
        <f>IFERROR(VLOOKUP(G245,DONNEES!$C$2:$D$4,2,FALSE),"")</f>
        <v>PA</v>
      </c>
      <c r="I245" s="6" t="str">
        <f>IF(A245&lt;&gt;"",CA!$B$5,"")</f>
        <v>1000_26310</v>
      </c>
      <c r="J245" s="4">
        <f>IFERROR(VLOOKUP(I245,DONNEES!$A$2:$B$4,2,FALSE),"")</f>
        <v>1000</v>
      </c>
      <c r="K245" s="33" t="str">
        <f>IF(A245&lt;&gt;"",CA!$B$8,"")</f>
        <v>EUR</v>
      </c>
      <c r="L245" t="str">
        <f>IF(CA!C257&lt;&gt;"",CA!C257,"")</f>
        <v>40</v>
      </c>
      <c r="M245">
        <f>IF(A245&lt;&gt;"",CA!$B$10,"")</f>
        <v>7071120</v>
      </c>
      <c r="O245">
        <f>IF(A245&lt;&gt;"",ABS(CA!M257+CA!N257),"")</f>
        <v>72.099999999999994</v>
      </c>
      <c r="P245" t="str">
        <f t="shared" si="7"/>
        <v>V0</v>
      </c>
      <c r="AB245">
        <f>IF(A245&lt;&gt;"",CA!D257,"")</f>
        <v>2013058</v>
      </c>
      <c r="AC245">
        <f>IF(A245&lt;&gt;"",CA!O257,"")</f>
        <v>10</v>
      </c>
      <c r="AD245" t="str">
        <f>IF(A245&lt;&gt;"",CA!P257,"")</f>
        <v>PC</v>
      </c>
      <c r="AE245">
        <f>IF(A245&lt;&gt;"",CA!K257,"")</f>
        <v>1900</v>
      </c>
      <c r="BA245">
        <f>IF(A245&lt;&gt;"",CA!E257,"")</f>
        <v>1055355</v>
      </c>
      <c r="BB245" t="str">
        <f>IF(A245&lt;&gt;"",CA!F257,"")</f>
        <v>PU</v>
      </c>
      <c r="CK245">
        <f>IF(A245&lt;&gt;"",CA!H257,"")</f>
        <v>1920</v>
      </c>
      <c r="CL245" t="str">
        <f>IF(A245&lt;&gt;"",CA!I257,"")</f>
        <v>F4</v>
      </c>
      <c r="CM245">
        <f>IF(A245&lt;&gt;"",CA!L257,"")</f>
        <v>1</v>
      </c>
      <c r="CN245">
        <f>IF(A245&lt;&gt;"",CA!G257,"")</f>
        <v>6</v>
      </c>
      <c r="CO245" t="str">
        <f>IF(A245&lt;&gt;"",CA!J257,"")</f>
        <v>FR</v>
      </c>
    </row>
    <row r="246" spans="1:93" x14ac:dyDescent="0.25">
      <c r="A246" s="4" t="str">
        <f>IF(CA!A258&lt;&gt;0,CA!A258,"")</f>
        <v>1</v>
      </c>
      <c r="B246" s="6">
        <f>IF(A246&lt;&gt;"",CA!$B$7,"")</f>
        <v>43100</v>
      </c>
      <c r="C246" s="6">
        <f>IF(A246&lt;&gt;"",CA!$B$6,"")</f>
        <v>43100</v>
      </c>
      <c r="D246" s="7">
        <f t="shared" si="6"/>
        <v>12</v>
      </c>
      <c r="F246" s="4" t="str">
        <f>IF(A246&lt;&gt;"",CA!$B$3,"")</f>
        <v>Provision fournisseur/Achat</v>
      </c>
      <c r="G246" s="6" t="str">
        <f>IF(A246&lt;&gt;"",CA!$B$9,"")</f>
        <v>PA_Prov annulation auto</v>
      </c>
      <c r="H246" s="4" t="str">
        <f>IFERROR(VLOOKUP(G246,DONNEES!$C$2:$D$4,2,FALSE),"")</f>
        <v>PA</v>
      </c>
      <c r="I246" s="6" t="str">
        <f>IF(A246&lt;&gt;"",CA!$B$5,"")</f>
        <v>1000_26310</v>
      </c>
      <c r="J246" s="4">
        <f>IFERROR(VLOOKUP(I246,DONNEES!$A$2:$B$4,2,FALSE),"")</f>
        <v>1000</v>
      </c>
      <c r="K246" s="33" t="str">
        <f>IF(A246&lt;&gt;"",CA!$B$8,"")</f>
        <v>EUR</v>
      </c>
      <c r="L246" t="str">
        <f>IF(CA!C258&lt;&gt;"",CA!C258,"")</f>
        <v>40</v>
      </c>
      <c r="M246">
        <f>IF(A246&lt;&gt;"",CA!$B$10,"")</f>
        <v>7071120</v>
      </c>
      <c r="O246">
        <f>IF(A246&lt;&gt;"",ABS(CA!M258+CA!N258),"")</f>
        <v>89.639999999999986</v>
      </c>
      <c r="P246" t="str">
        <f t="shared" si="7"/>
        <v>V0</v>
      </c>
      <c r="AB246">
        <f>IF(A246&lt;&gt;"",CA!D258,"")</f>
        <v>2013058</v>
      </c>
      <c r="AC246">
        <f>IF(A246&lt;&gt;"",CA!O258,"")</f>
        <v>10</v>
      </c>
      <c r="AD246" t="str">
        <f>IF(A246&lt;&gt;"",CA!P258,"")</f>
        <v>PC</v>
      </c>
      <c r="AE246">
        <f>IF(A246&lt;&gt;"",CA!K258,"")</f>
        <v>1900</v>
      </c>
      <c r="BA246">
        <f>IF(A246&lt;&gt;"",CA!E258,"")</f>
        <v>1056574</v>
      </c>
      <c r="BB246" t="str">
        <f>IF(A246&lt;&gt;"",CA!F258,"")</f>
        <v>PR</v>
      </c>
      <c r="CK246">
        <f>IF(A246&lt;&gt;"",CA!H258,"")</f>
        <v>1920</v>
      </c>
      <c r="CL246" t="str">
        <f>IF(A246&lt;&gt;"",CA!I258,"")</f>
        <v>F4</v>
      </c>
      <c r="CM246">
        <f>IF(A246&lt;&gt;"",CA!L258,"")</f>
        <v>1</v>
      </c>
      <c r="CN246">
        <f>IF(A246&lt;&gt;"",CA!G258,"")</f>
        <v>6</v>
      </c>
      <c r="CO246" t="str">
        <f>IF(A246&lt;&gt;"",CA!J258,"")</f>
        <v>FR</v>
      </c>
    </row>
    <row r="247" spans="1:93" x14ac:dyDescent="0.25">
      <c r="A247" s="4" t="str">
        <f>IF(CA!A259&lt;&gt;0,CA!A259,"")</f>
        <v>1</v>
      </c>
      <c r="B247" s="6">
        <f>IF(A247&lt;&gt;"",CA!$B$7,"")</f>
        <v>43100</v>
      </c>
      <c r="C247" s="6">
        <f>IF(A247&lt;&gt;"",CA!$B$6,"")</f>
        <v>43100</v>
      </c>
      <c r="D247" s="7">
        <f t="shared" si="6"/>
        <v>12</v>
      </c>
      <c r="F247" s="4" t="str">
        <f>IF(A247&lt;&gt;"",CA!$B$3,"")</f>
        <v>Provision fournisseur/Achat</v>
      </c>
      <c r="G247" s="6" t="str">
        <f>IF(A247&lt;&gt;"",CA!$B$9,"")</f>
        <v>PA_Prov annulation auto</v>
      </c>
      <c r="H247" s="4" t="str">
        <f>IFERROR(VLOOKUP(G247,DONNEES!$C$2:$D$4,2,FALSE),"")</f>
        <v>PA</v>
      </c>
      <c r="I247" s="6" t="str">
        <f>IF(A247&lt;&gt;"",CA!$B$5,"")</f>
        <v>1000_26310</v>
      </c>
      <c r="J247" s="4">
        <f>IFERROR(VLOOKUP(I247,DONNEES!$A$2:$B$4,2,FALSE),"")</f>
        <v>1000</v>
      </c>
      <c r="K247" s="33" t="str">
        <f>IF(A247&lt;&gt;"",CA!$B$8,"")</f>
        <v>EUR</v>
      </c>
      <c r="L247" t="str">
        <f>IF(CA!C259&lt;&gt;"",CA!C259,"")</f>
        <v>40</v>
      </c>
      <c r="M247">
        <f>IF(A247&lt;&gt;"",CA!$B$10,"")</f>
        <v>7071120</v>
      </c>
      <c r="O247">
        <f>IF(A247&lt;&gt;"",ABS(CA!M259+CA!N259),"")</f>
        <v>117.1</v>
      </c>
      <c r="P247" t="str">
        <f t="shared" si="7"/>
        <v>V0</v>
      </c>
      <c r="AB247">
        <f>IF(A247&lt;&gt;"",CA!D259,"")</f>
        <v>2013058</v>
      </c>
      <c r="AC247">
        <f>IF(A247&lt;&gt;"",CA!O259,"")</f>
        <v>10</v>
      </c>
      <c r="AD247" t="str">
        <f>IF(A247&lt;&gt;"",CA!P259,"")</f>
        <v>PC</v>
      </c>
      <c r="AE247">
        <f>IF(A247&lt;&gt;"",CA!K259,"")</f>
        <v>1900</v>
      </c>
      <c r="BA247">
        <f>IF(A247&lt;&gt;"",CA!E259,"")</f>
        <v>1423915</v>
      </c>
      <c r="BB247" t="str">
        <f>IF(A247&lt;&gt;"",CA!F259,"")</f>
        <v>PU</v>
      </c>
      <c r="CK247">
        <f>IF(A247&lt;&gt;"",CA!H259,"")</f>
        <v>1920</v>
      </c>
      <c r="CL247" t="str">
        <f>IF(A247&lt;&gt;"",CA!I259,"")</f>
        <v>F4</v>
      </c>
      <c r="CM247">
        <f>IF(A247&lt;&gt;"",CA!L259,"")</f>
        <v>1</v>
      </c>
      <c r="CN247">
        <f>IF(A247&lt;&gt;"",CA!G259,"")</f>
        <v>6</v>
      </c>
      <c r="CO247" t="str">
        <f>IF(A247&lt;&gt;"",CA!J259,"")</f>
        <v>FR</v>
      </c>
    </row>
    <row r="248" spans="1:93" x14ac:dyDescent="0.25">
      <c r="A248" s="4" t="str">
        <f>IF(CA!A260&lt;&gt;0,CA!A260,"")</f>
        <v>1</v>
      </c>
      <c r="B248" s="6">
        <f>IF(A248&lt;&gt;"",CA!$B$7,"")</f>
        <v>43100</v>
      </c>
      <c r="C248" s="6">
        <f>IF(A248&lt;&gt;"",CA!$B$6,"")</f>
        <v>43100</v>
      </c>
      <c r="D248" s="7">
        <f t="shared" si="6"/>
        <v>12</v>
      </c>
      <c r="F248" s="4" t="str">
        <f>IF(A248&lt;&gt;"",CA!$B$3,"")</f>
        <v>Provision fournisseur/Achat</v>
      </c>
      <c r="G248" s="6" t="str">
        <f>IF(A248&lt;&gt;"",CA!$B$9,"")</f>
        <v>PA_Prov annulation auto</v>
      </c>
      <c r="H248" s="4" t="str">
        <f>IFERROR(VLOOKUP(G248,DONNEES!$C$2:$D$4,2,FALSE),"")</f>
        <v>PA</v>
      </c>
      <c r="I248" s="6" t="str">
        <f>IF(A248&lt;&gt;"",CA!$B$5,"")</f>
        <v>1000_26310</v>
      </c>
      <c r="J248" s="4">
        <f>IFERROR(VLOOKUP(I248,DONNEES!$A$2:$B$4,2,FALSE),"")</f>
        <v>1000</v>
      </c>
      <c r="K248" s="33" t="str">
        <f>IF(A248&lt;&gt;"",CA!$B$8,"")</f>
        <v>EUR</v>
      </c>
      <c r="L248" t="str">
        <f>IF(CA!C260&lt;&gt;"",CA!C260,"")</f>
        <v>40</v>
      </c>
      <c r="M248">
        <f>IF(A248&lt;&gt;"",CA!$B$10,"")</f>
        <v>7071120</v>
      </c>
      <c r="O248">
        <f>IF(A248&lt;&gt;"",ABS(CA!M260+CA!N260),"")</f>
        <v>74.16</v>
      </c>
      <c r="P248" t="str">
        <f t="shared" si="7"/>
        <v>V0</v>
      </c>
      <c r="AB248">
        <f>IF(A248&lt;&gt;"",CA!D260,"")</f>
        <v>505240</v>
      </c>
      <c r="AC248">
        <f>IF(A248&lt;&gt;"",CA!O260,"")</f>
        <v>6</v>
      </c>
      <c r="AD248" t="str">
        <f>IF(A248&lt;&gt;"",CA!P260,"")</f>
        <v>PC</v>
      </c>
      <c r="AE248">
        <f>IF(A248&lt;&gt;"",CA!K260,"")</f>
        <v>1900</v>
      </c>
      <c r="BA248">
        <f>IF(A248&lt;&gt;"",CA!E260,"")</f>
        <v>1096053</v>
      </c>
      <c r="BB248" t="str">
        <f>IF(A248&lt;&gt;"",CA!F260,"")</f>
        <v>PR</v>
      </c>
      <c r="CK248">
        <f>IF(A248&lt;&gt;"",CA!H260,"")</f>
        <v>1920</v>
      </c>
      <c r="CL248" t="str">
        <f>IF(A248&lt;&gt;"",CA!I260,"")</f>
        <v>F3</v>
      </c>
      <c r="CM248">
        <f>IF(A248&lt;&gt;"",CA!L260,"")</f>
        <v>1</v>
      </c>
      <c r="CN248">
        <f>IF(A248&lt;&gt;"",CA!G260,"")</f>
        <v>9</v>
      </c>
      <c r="CO248" t="str">
        <f>IF(A248&lt;&gt;"",CA!J260,"")</f>
        <v>FR</v>
      </c>
    </row>
    <row r="249" spans="1:93" x14ac:dyDescent="0.25">
      <c r="A249" s="4" t="str">
        <f>IF(CA!A261&lt;&gt;0,CA!A261,"")</f>
        <v>1</v>
      </c>
      <c r="B249" s="6">
        <f>IF(A249&lt;&gt;"",CA!$B$7,"")</f>
        <v>43100</v>
      </c>
      <c r="C249" s="6">
        <f>IF(A249&lt;&gt;"",CA!$B$6,"")</f>
        <v>43100</v>
      </c>
      <c r="D249" s="7">
        <f t="shared" si="6"/>
        <v>12</v>
      </c>
      <c r="F249" s="4" t="str">
        <f>IF(A249&lt;&gt;"",CA!$B$3,"")</f>
        <v>Provision fournisseur/Achat</v>
      </c>
      <c r="G249" s="6" t="str">
        <f>IF(A249&lt;&gt;"",CA!$B$9,"")</f>
        <v>PA_Prov annulation auto</v>
      </c>
      <c r="H249" s="4" t="str">
        <f>IFERROR(VLOOKUP(G249,DONNEES!$C$2:$D$4,2,FALSE),"")</f>
        <v>PA</v>
      </c>
      <c r="I249" s="6" t="str">
        <f>IF(A249&lt;&gt;"",CA!$B$5,"")</f>
        <v>1000_26310</v>
      </c>
      <c r="J249" s="4">
        <f>IFERROR(VLOOKUP(I249,DONNEES!$A$2:$B$4,2,FALSE),"")</f>
        <v>1000</v>
      </c>
      <c r="K249" s="33" t="str">
        <f>IF(A249&lt;&gt;"",CA!$B$8,"")</f>
        <v>EUR</v>
      </c>
      <c r="L249" t="str">
        <f>IF(CA!C261&lt;&gt;"",CA!C261,"")</f>
        <v>40</v>
      </c>
      <c r="M249">
        <f>IF(A249&lt;&gt;"",CA!$B$10,"")</f>
        <v>7071120</v>
      </c>
      <c r="O249">
        <f>IF(A249&lt;&gt;"",ABS(CA!M261+CA!N261),"")</f>
        <v>74.2</v>
      </c>
      <c r="P249" t="str">
        <f t="shared" si="7"/>
        <v>V0</v>
      </c>
      <c r="AB249">
        <f>IF(A249&lt;&gt;"",CA!D261,"")</f>
        <v>1107018</v>
      </c>
      <c r="AC249">
        <f>IF(A249&lt;&gt;"",CA!O261,"")</f>
        <v>10</v>
      </c>
      <c r="AD249" t="str">
        <f>IF(A249&lt;&gt;"",CA!P261,"")</f>
        <v>PC</v>
      </c>
      <c r="AE249">
        <f>IF(A249&lt;&gt;"",CA!K261,"")</f>
        <v>1900</v>
      </c>
      <c r="BA249">
        <f>IF(A249&lt;&gt;"",CA!E261,"")</f>
        <v>1028183</v>
      </c>
      <c r="BB249" t="str">
        <f>IF(A249&lt;&gt;"",CA!F261,"")</f>
        <v>PR</v>
      </c>
      <c r="CK249">
        <f>IF(A249&lt;&gt;"",CA!H261,"")</f>
        <v>1920</v>
      </c>
      <c r="CL249" t="str">
        <f>IF(A249&lt;&gt;"",CA!I261,"")</f>
        <v>F4</v>
      </c>
      <c r="CM249">
        <f>IF(A249&lt;&gt;"",CA!L261,"")</f>
        <v>1</v>
      </c>
      <c r="CN249">
        <f>IF(A249&lt;&gt;"",CA!G261,"")</f>
        <v>6</v>
      </c>
      <c r="CO249" t="str">
        <f>IF(A249&lt;&gt;"",CA!J261,"")</f>
        <v>FR</v>
      </c>
    </row>
    <row r="250" spans="1:93" x14ac:dyDescent="0.25">
      <c r="A250" s="4" t="str">
        <f>IF(CA!A262&lt;&gt;0,CA!A262,"")</f>
        <v>1</v>
      </c>
      <c r="B250" s="6">
        <f>IF(A250&lt;&gt;"",CA!$B$7,"")</f>
        <v>43100</v>
      </c>
      <c r="C250" s="6">
        <f>IF(A250&lt;&gt;"",CA!$B$6,"")</f>
        <v>43100</v>
      </c>
      <c r="D250" s="7">
        <f t="shared" si="6"/>
        <v>12</v>
      </c>
      <c r="F250" s="4" t="str">
        <f>IF(A250&lt;&gt;"",CA!$B$3,"")</f>
        <v>Provision fournisseur/Achat</v>
      </c>
      <c r="G250" s="6" t="str">
        <f>IF(A250&lt;&gt;"",CA!$B$9,"")</f>
        <v>PA_Prov annulation auto</v>
      </c>
      <c r="H250" s="4" t="str">
        <f>IFERROR(VLOOKUP(G250,DONNEES!$C$2:$D$4,2,FALSE),"")</f>
        <v>PA</v>
      </c>
      <c r="I250" s="6" t="str">
        <f>IF(A250&lt;&gt;"",CA!$B$5,"")</f>
        <v>1000_26310</v>
      </c>
      <c r="J250" s="4">
        <f>IFERROR(VLOOKUP(I250,DONNEES!$A$2:$B$4,2,FALSE),"")</f>
        <v>1000</v>
      </c>
      <c r="K250" s="33" t="str">
        <f>IF(A250&lt;&gt;"",CA!$B$8,"")</f>
        <v>EUR</v>
      </c>
      <c r="L250" t="str">
        <f>IF(CA!C262&lt;&gt;"",CA!C262,"")</f>
        <v>40</v>
      </c>
      <c r="M250">
        <f>IF(A250&lt;&gt;"",CA!$B$10,"")</f>
        <v>7071120</v>
      </c>
      <c r="O250">
        <f>IF(A250&lt;&gt;"",ABS(CA!M262+CA!N262),"")</f>
        <v>74.2</v>
      </c>
      <c r="P250" t="str">
        <f t="shared" si="7"/>
        <v>V0</v>
      </c>
      <c r="AB250">
        <f>IF(A250&lt;&gt;"",CA!D262,"")</f>
        <v>1107018</v>
      </c>
      <c r="AC250">
        <f>IF(A250&lt;&gt;"",CA!O262,"")</f>
        <v>10</v>
      </c>
      <c r="AD250" t="str">
        <f>IF(A250&lt;&gt;"",CA!P262,"")</f>
        <v>PC</v>
      </c>
      <c r="AE250">
        <f>IF(A250&lt;&gt;"",CA!K262,"")</f>
        <v>1900</v>
      </c>
      <c r="BA250">
        <f>IF(A250&lt;&gt;"",CA!E262,"")</f>
        <v>1031975</v>
      </c>
      <c r="BB250" t="str">
        <f>IF(A250&lt;&gt;"",CA!F262,"")</f>
        <v>PU</v>
      </c>
      <c r="CK250">
        <f>IF(A250&lt;&gt;"",CA!H262,"")</f>
        <v>1920</v>
      </c>
      <c r="CL250" t="str">
        <f>IF(A250&lt;&gt;"",CA!I262,"")</f>
        <v>F4</v>
      </c>
      <c r="CM250">
        <f>IF(A250&lt;&gt;"",CA!L262,"")</f>
        <v>1</v>
      </c>
      <c r="CN250">
        <f>IF(A250&lt;&gt;"",CA!G262,"")</f>
        <v>4</v>
      </c>
      <c r="CO250" t="str">
        <f>IF(A250&lt;&gt;"",CA!J262,"")</f>
        <v>FR</v>
      </c>
    </row>
    <row r="251" spans="1:93" x14ac:dyDescent="0.25">
      <c r="A251" s="4" t="str">
        <f>IF(CA!A263&lt;&gt;0,CA!A263,"")</f>
        <v>1</v>
      </c>
      <c r="B251" s="6">
        <f>IF(A251&lt;&gt;"",CA!$B$7,"")</f>
        <v>43100</v>
      </c>
      <c r="C251" s="6">
        <f>IF(A251&lt;&gt;"",CA!$B$6,"")</f>
        <v>43100</v>
      </c>
      <c r="D251" s="7">
        <f t="shared" si="6"/>
        <v>12</v>
      </c>
      <c r="F251" s="4" t="str">
        <f>IF(A251&lt;&gt;"",CA!$B$3,"")</f>
        <v>Provision fournisseur/Achat</v>
      </c>
      <c r="G251" s="6" t="str">
        <f>IF(A251&lt;&gt;"",CA!$B$9,"")</f>
        <v>PA_Prov annulation auto</v>
      </c>
      <c r="H251" s="4" t="str">
        <f>IFERROR(VLOOKUP(G251,DONNEES!$C$2:$D$4,2,FALSE),"")</f>
        <v>PA</v>
      </c>
      <c r="I251" s="6" t="str">
        <f>IF(A251&lt;&gt;"",CA!$B$5,"")</f>
        <v>1000_26310</v>
      </c>
      <c r="J251" s="4">
        <f>IFERROR(VLOOKUP(I251,DONNEES!$A$2:$B$4,2,FALSE),"")</f>
        <v>1000</v>
      </c>
      <c r="K251" s="33" t="str">
        <f>IF(A251&lt;&gt;"",CA!$B$8,"")</f>
        <v>EUR</v>
      </c>
      <c r="L251" t="str">
        <f>IF(CA!C263&lt;&gt;"",CA!C263,"")</f>
        <v>40</v>
      </c>
      <c r="M251">
        <f>IF(A251&lt;&gt;"",CA!$B$10,"")</f>
        <v>7071120</v>
      </c>
      <c r="O251">
        <f>IF(A251&lt;&gt;"",ABS(CA!M263+CA!N263),"")</f>
        <v>74.2</v>
      </c>
      <c r="P251" t="str">
        <f t="shared" si="7"/>
        <v>V0</v>
      </c>
      <c r="AB251">
        <f>IF(A251&lt;&gt;"",CA!D263,"")</f>
        <v>1107018</v>
      </c>
      <c r="AC251">
        <f>IF(A251&lt;&gt;"",CA!O263,"")</f>
        <v>10</v>
      </c>
      <c r="AD251" t="str">
        <f>IF(A251&lt;&gt;"",CA!P263,"")</f>
        <v>PC</v>
      </c>
      <c r="AE251">
        <f>IF(A251&lt;&gt;"",CA!K263,"")</f>
        <v>1900</v>
      </c>
      <c r="BA251">
        <f>IF(A251&lt;&gt;"",CA!E263,"")</f>
        <v>1048922</v>
      </c>
      <c r="BB251" t="str">
        <f>IF(A251&lt;&gt;"",CA!F263,"")</f>
        <v>PU</v>
      </c>
      <c r="CK251">
        <f>IF(A251&lt;&gt;"",CA!H263,"")</f>
        <v>1920</v>
      </c>
      <c r="CL251" t="str">
        <f>IF(A251&lt;&gt;"",CA!I263,"")</f>
        <v>F4</v>
      </c>
      <c r="CM251">
        <f>IF(A251&lt;&gt;"",CA!L263,"")</f>
        <v>1</v>
      </c>
      <c r="CN251">
        <f>IF(A251&lt;&gt;"",CA!G263,"")</f>
        <v>6</v>
      </c>
      <c r="CO251" t="str">
        <f>IF(A251&lt;&gt;"",CA!J263,"")</f>
        <v>FR</v>
      </c>
    </row>
    <row r="252" spans="1:93" x14ac:dyDescent="0.25">
      <c r="A252" s="4" t="str">
        <f>IF(CA!A264&lt;&gt;0,CA!A264,"")</f>
        <v>1</v>
      </c>
      <c r="B252" s="6">
        <f>IF(A252&lt;&gt;"",CA!$B$7,"")</f>
        <v>43100</v>
      </c>
      <c r="C252" s="6">
        <f>IF(A252&lt;&gt;"",CA!$B$6,"")</f>
        <v>43100</v>
      </c>
      <c r="D252" s="7">
        <f t="shared" si="6"/>
        <v>12</v>
      </c>
      <c r="F252" s="4" t="str">
        <f>IF(A252&lt;&gt;"",CA!$B$3,"")</f>
        <v>Provision fournisseur/Achat</v>
      </c>
      <c r="G252" s="6" t="str">
        <f>IF(A252&lt;&gt;"",CA!$B$9,"")</f>
        <v>PA_Prov annulation auto</v>
      </c>
      <c r="H252" s="4" t="str">
        <f>IFERROR(VLOOKUP(G252,DONNEES!$C$2:$D$4,2,FALSE),"")</f>
        <v>PA</v>
      </c>
      <c r="I252" s="6" t="str">
        <f>IF(A252&lt;&gt;"",CA!$B$5,"")</f>
        <v>1000_26310</v>
      </c>
      <c r="J252" s="4">
        <f>IFERROR(VLOOKUP(I252,DONNEES!$A$2:$B$4,2,FALSE),"")</f>
        <v>1000</v>
      </c>
      <c r="K252" s="33" t="str">
        <f>IF(A252&lt;&gt;"",CA!$B$8,"")</f>
        <v>EUR</v>
      </c>
      <c r="L252" t="str">
        <f>IF(CA!C264&lt;&gt;"",CA!C264,"")</f>
        <v>40</v>
      </c>
      <c r="M252">
        <f>IF(A252&lt;&gt;"",CA!$B$10,"")</f>
        <v>7071120</v>
      </c>
      <c r="O252">
        <f>IF(A252&lt;&gt;"",ABS(CA!M264+CA!N264),"")</f>
        <v>75</v>
      </c>
      <c r="P252" t="str">
        <f t="shared" si="7"/>
        <v>V0</v>
      </c>
      <c r="AB252">
        <f>IF(A252&lt;&gt;"",CA!D264,"")</f>
        <v>503135</v>
      </c>
      <c r="AC252">
        <f>IF(A252&lt;&gt;"",CA!O264,"")</f>
        <v>3</v>
      </c>
      <c r="AD252" t="str">
        <f>IF(A252&lt;&gt;"",CA!P264,"")</f>
        <v>PC</v>
      </c>
      <c r="AE252">
        <f>IF(A252&lt;&gt;"",CA!K264,"")</f>
        <v>1900</v>
      </c>
      <c r="BA252">
        <f>IF(A252&lt;&gt;"",CA!E264,"")</f>
        <v>1033006</v>
      </c>
      <c r="BB252" t="str">
        <f>IF(A252&lt;&gt;"",CA!F264,"")</f>
        <v>PR</v>
      </c>
      <c r="CK252">
        <f>IF(A252&lt;&gt;"",CA!H264,"")</f>
        <v>1920</v>
      </c>
      <c r="CL252" t="str">
        <f>IF(A252&lt;&gt;"",CA!I264,"")</f>
        <v>F4</v>
      </c>
      <c r="CM252">
        <f>IF(A252&lt;&gt;"",CA!L264,"")</f>
        <v>1</v>
      </c>
      <c r="CN252">
        <f>IF(A252&lt;&gt;"",CA!G264,"")</f>
        <v>10</v>
      </c>
      <c r="CO252" t="str">
        <f>IF(A252&lt;&gt;"",CA!J264,"")</f>
        <v>FR</v>
      </c>
    </row>
    <row r="253" spans="1:93" x14ac:dyDescent="0.25">
      <c r="A253" s="4" t="str">
        <f>IF(CA!A265&lt;&gt;0,CA!A265,"")</f>
        <v>1</v>
      </c>
      <c r="B253" s="6">
        <f>IF(A253&lt;&gt;"",CA!$B$7,"")</f>
        <v>43100</v>
      </c>
      <c r="C253" s="6">
        <f>IF(A253&lt;&gt;"",CA!$B$6,"")</f>
        <v>43100</v>
      </c>
      <c r="D253" s="7">
        <f t="shared" si="6"/>
        <v>12</v>
      </c>
      <c r="F253" s="4" t="str">
        <f>IF(A253&lt;&gt;"",CA!$B$3,"")</f>
        <v>Provision fournisseur/Achat</v>
      </c>
      <c r="G253" s="6" t="str">
        <f>IF(A253&lt;&gt;"",CA!$B$9,"")</f>
        <v>PA_Prov annulation auto</v>
      </c>
      <c r="H253" s="4" t="str">
        <f>IFERROR(VLOOKUP(G253,DONNEES!$C$2:$D$4,2,FALSE),"")</f>
        <v>PA</v>
      </c>
      <c r="I253" s="6" t="str">
        <f>IF(A253&lt;&gt;"",CA!$B$5,"")</f>
        <v>1000_26310</v>
      </c>
      <c r="J253" s="4">
        <f>IFERROR(VLOOKUP(I253,DONNEES!$A$2:$B$4,2,FALSE),"")</f>
        <v>1000</v>
      </c>
      <c r="K253" s="33" t="str">
        <f>IF(A253&lt;&gt;"",CA!$B$8,"")</f>
        <v>EUR</v>
      </c>
      <c r="L253" t="str">
        <f>IF(CA!C265&lt;&gt;"",CA!C265,"")</f>
        <v>40</v>
      </c>
      <c r="M253">
        <f>IF(A253&lt;&gt;"",CA!$B$10,"")</f>
        <v>7071120</v>
      </c>
      <c r="O253">
        <f>IF(A253&lt;&gt;"",ABS(CA!M265+CA!N265),"")</f>
        <v>76.2</v>
      </c>
      <c r="P253" t="str">
        <f t="shared" si="7"/>
        <v>V0</v>
      </c>
      <c r="AB253">
        <f>IF(A253&lt;&gt;"",CA!D265,"")</f>
        <v>1104469</v>
      </c>
      <c r="AC253">
        <f>IF(A253&lt;&gt;"",CA!O265,"")</f>
        <v>30</v>
      </c>
      <c r="AD253" t="str">
        <f>IF(A253&lt;&gt;"",CA!P265,"")</f>
        <v>PC</v>
      </c>
      <c r="AE253">
        <f>IF(A253&lt;&gt;"",CA!K265,"")</f>
        <v>1900</v>
      </c>
      <c r="BA253">
        <f>IF(A253&lt;&gt;"",CA!E265,"")</f>
        <v>1032205</v>
      </c>
      <c r="BB253" t="str">
        <f>IF(A253&lt;&gt;"",CA!F265,"")</f>
        <v>PU</v>
      </c>
      <c r="CK253">
        <f>IF(A253&lt;&gt;"",CA!H265,"")</f>
        <v>1920</v>
      </c>
      <c r="CL253" t="str">
        <f>IF(A253&lt;&gt;"",CA!I265,"")</f>
        <v>F4</v>
      </c>
      <c r="CM253">
        <f>IF(A253&lt;&gt;"",CA!L265,"")</f>
        <v>1</v>
      </c>
      <c r="CN253">
        <f>IF(A253&lt;&gt;"",CA!G265,"")</f>
        <v>4</v>
      </c>
      <c r="CO253" t="str">
        <f>IF(A253&lt;&gt;"",CA!J265,"")</f>
        <v>FR</v>
      </c>
    </row>
    <row r="254" spans="1:93" x14ac:dyDescent="0.25">
      <c r="A254" s="4" t="str">
        <f>IF(CA!A266&lt;&gt;0,CA!A266,"")</f>
        <v>1</v>
      </c>
      <c r="B254" s="6">
        <f>IF(A254&lt;&gt;"",CA!$B$7,"")</f>
        <v>43100</v>
      </c>
      <c r="C254" s="6">
        <f>IF(A254&lt;&gt;"",CA!$B$6,"")</f>
        <v>43100</v>
      </c>
      <c r="D254" s="7">
        <f t="shared" si="6"/>
        <v>12</v>
      </c>
      <c r="F254" s="4" t="str">
        <f>IF(A254&lt;&gt;"",CA!$B$3,"")</f>
        <v>Provision fournisseur/Achat</v>
      </c>
      <c r="G254" s="6" t="str">
        <f>IF(A254&lt;&gt;"",CA!$B$9,"")</f>
        <v>PA_Prov annulation auto</v>
      </c>
      <c r="H254" s="4" t="str">
        <f>IFERROR(VLOOKUP(G254,DONNEES!$C$2:$D$4,2,FALSE),"")</f>
        <v>PA</v>
      </c>
      <c r="I254" s="6" t="str">
        <f>IF(A254&lt;&gt;"",CA!$B$5,"")</f>
        <v>1000_26310</v>
      </c>
      <c r="J254" s="4">
        <f>IFERROR(VLOOKUP(I254,DONNEES!$A$2:$B$4,2,FALSE),"")</f>
        <v>1000</v>
      </c>
      <c r="K254" s="33" t="str">
        <f>IF(A254&lt;&gt;"",CA!$B$8,"")</f>
        <v>EUR</v>
      </c>
      <c r="L254" t="str">
        <f>IF(CA!C266&lt;&gt;"",CA!C266,"")</f>
        <v>40</v>
      </c>
      <c r="M254">
        <f>IF(A254&lt;&gt;"",CA!$B$10,"")</f>
        <v>7071120</v>
      </c>
      <c r="O254">
        <f>IF(A254&lt;&gt;"",ABS(CA!M266+CA!N266),"")</f>
        <v>76.2</v>
      </c>
      <c r="P254" t="str">
        <f t="shared" si="7"/>
        <v>V0</v>
      </c>
      <c r="AB254">
        <f>IF(A254&lt;&gt;"",CA!D266,"")</f>
        <v>1104469</v>
      </c>
      <c r="AC254">
        <f>IF(A254&lt;&gt;"",CA!O266,"")</f>
        <v>30</v>
      </c>
      <c r="AD254" t="str">
        <f>IF(A254&lt;&gt;"",CA!P266,"")</f>
        <v>PC</v>
      </c>
      <c r="AE254">
        <f>IF(A254&lt;&gt;"",CA!K266,"")</f>
        <v>1900</v>
      </c>
      <c r="BA254">
        <f>IF(A254&lt;&gt;"",CA!E266,"")</f>
        <v>1039616</v>
      </c>
      <c r="BB254" t="str">
        <f>IF(A254&lt;&gt;"",CA!F266,"")</f>
        <v>PU</v>
      </c>
      <c r="CK254">
        <f>IF(A254&lt;&gt;"",CA!H266,"")</f>
        <v>1920</v>
      </c>
      <c r="CL254" t="str">
        <f>IF(A254&lt;&gt;"",CA!I266,"")</f>
        <v>F4</v>
      </c>
      <c r="CM254">
        <f>IF(A254&lt;&gt;"",CA!L266,"")</f>
        <v>1</v>
      </c>
      <c r="CN254">
        <f>IF(A254&lt;&gt;"",CA!G266,"")</f>
        <v>6</v>
      </c>
      <c r="CO254" t="str">
        <f>IF(A254&lt;&gt;"",CA!J266,"")</f>
        <v>FR</v>
      </c>
    </row>
    <row r="255" spans="1:93" x14ac:dyDescent="0.25">
      <c r="A255" s="4" t="str">
        <f>IF(CA!A267&lt;&gt;0,CA!A267,"")</f>
        <v>1</v>
      </c>
      <c r="B255" s="6">
        <f>IF(A255&lt;&gt;"",CA!$B$7,"")</f>
        <v>43100</v>
      </c>
      <c r="C255" s="6">
        <f>IF(A255&lt;&gt;"",CA!$B$6,"")</f>
        <v>43100</v>
      </c>
      <c r="D255" s="7">
        <f t="shared" si="6"/>
        <v>12</v>
      </c>
      <c r="F255" s="4" t="str">
        <f>IF(A255&lt;&gt;"",CA!$B$3,"")</f>
        <v>Provision fournisseur/Achat</v>
      </c>
      <c r="G255" s="6" t="str">
        <f>IF(A255&lt;&gt;"",CA!$B$9,"")</f>
        <v>PA_Prov annulation auto</v>
      </c>
      <c r="H255" s="4" t="str">
        <f>IFERROR(VLOOKUP(G255,DONNEES!$C$2:$D$4,2,FALSE),"")</f>
        <v>PA</v>
      </c>
      <c r="I255" s="6" t="str">
        <f>IF(A255&lt;&gt;"",CA!$B$5,"")</f>
        <v>1000_26310</v>
      </c>
      <c r="J255" s="4">
        <f>IFERROR(VLOOKUP(I255,DONNEES!$A$2:$B$4,2,FALSE),"")</f>
        <v>1000</v>
      </c>
      <c r="K255" s="33" t="str">
        <f>IF(A255&lt;&gt;"",CA!$B$8,"")</f>
        <v>EUR</v>
      </c>
      <c r="L255" t="str">
        <f>IF(CA!C267&lt;&gt;"",CA!C267,"")</f>
        <v>40</v>
      </c>
      <c r="M255">
        <f>IF(A255&lt;&gt;"",CA!$B$10,"")</f>
        <v>7071120</v>
      </c>
      <c r="O255">
        <f>IF(A255&lt;&gt;"",ABS(CA!M267+CA!N267),"")</f>
        <v>76.2</v>
      </c>
      <c r="P255" t="str">
        <f t="shared" si="7"/>
        <v>V0</v>
      </c>
      <c r="AB255">
        <f>IF(A255&lt;&gt;"",CA!D267,"")</f>
        <v>1104469</v>
      </c>
      <c r="AC255">
        <f>IF(A255&lt;&gt;"",CA!O267,"")</f>
        <v>30</v>
      </c>
      <c r="AD255" t="str">
        <f>IF(A255&lt;&gt;"",CA!P267,"")</f>
        <v>PC</v>
      </c>
      <c r="AE255">
        <f>IF(A255&lt;&gt;"",CA!K267,"")</f>
        <v>1900</v>
      </c>
      <c r="BA255">
        <f>IF(A255&lt;&gt;"",CA!E267,"")</f>
        <v>1044037</v>
      </c>
      <c r="BB255" t="str">
        <f>IF(A255&lt;&gt;"",CA!F267,"")</f>
        <v>PU</v>
      </c>
      <c r="CK255">
        <f>IF(A255&lt;&gt;"",CA!H267,"")</f>
        <v>1920</v>
      </c>
      <c r="CL255" t="str">
        <f>IF(A255&lt;&gt;"",CA!I267,"")</f>
        <v>F4</v>
      </c>
      <c r="CM255">
        <f>IF(A255&lt;&gt;"",CA!L267,"")</f>
        <v>1</v>
      </c>
      <c r="CN255">
        <f>IF(A255&lt;&gt;"",CA!G267,"")</f>
        <v>6</v>
      </c>
      <c r="CO255" t="str">
        <f>IF(A255&lt;&gt;"",CA!J267,"")</f>
        <v>FR</v>
      </c>
    </row>
    <row r="256" spans="1:93" x14ac:dyDescent="0.25">
      <c r="A256" s="4" t="str">
        <f>IF(CA!A268&lt;&gt;0,CA!A268,"")</f>
        <v>1</v>
      </c>
      <c r="B256" s="6">
        <f>IF(A256&lt;&gt;"",CA!$B$7,"")</f>
        <v>43100</v>
      </c>
      <c r="C256" s="6">
        <f>IF(A256&lt;&gt;"",CA!$B$6,"")</f>
        <v>43100</v>
      </c>
      <c r="D256" s="7">
        <f t="shared" si="6"/>
        <v>12</v>
      </c>
      <c r="F256" s="4" t="str">
        <f>IF(A256&lt;&gt;"",CA!$B$3,"")</f>
        <v>Provision fournisseur/Achat</v>
      </c>
      <c r="G256" s="6" t="str">
        <f>IF(A256&lt;&gt;"",CA!$B$9,"")</f>
        <v>PA_Prov annulation auto</v>
      </c>
      <c r="H256" s="4" t="str">
        <f>IFERROR(VLOOKUP(G256,DONNEES!$C$2:$D$4,2,FALSE),"")</f>
        <v>PA</v>
      </c>
      <c r="I256" s="6" t="str">
        <f>IF(A256&lt;&gt;"",CA!$B$5,"")</f>
        <v>1000_26310</v>
      </c>
      <c r="J256" s="4">
        <f>IFERROR(VLOOKUP(I256,DONNEES!$A$2:$B$4,2,FALSE),"")</f>
        <v>1000</v>
      </c>
      <c r="K256" s="33" t="str">
        <f>IF(A256&lt;&gt;"",CA!$B$8,"")</f>
        <v>EUR</v>
      </c>
      <c r="L256" t="str">
        <f>IF(CA!C268&lt;&gt;"",CA!C268,"")</f>
        <v>40</v>
      </c>
      <c r="M256">
        <f>IF(A256&lt;&gt;"",CA!$B$10,"")</f>
        <v>7071120</v>
      </c>
      <c r="O256">
        <f>IF(A256&lt;&gt;"",ABS(CA!M268+CA!N268),"")</f>
        <v>76.2</v>
      </c>
      <c r="P256" t="str">
        <f t="shared" si="7"/>
        <v>V0</v>
      </c>
      <c r="AB256">
        <f>IF(A256&lt;&gt;"",CA!D268,"")</f>
        <v>1104469</v>
      </c>
      <c r="AC256">
        <f>IF(A256&lt;&gt;"",CA!O268,"")</f>
        <v>30</v>
      </c>
      <c r="AD256" t="str">
        <f>IF(A256&lt;&gt;"",CA!P268,"")</f>
        <v>PC</v>
      </c>
      <c r="AE256">
        <f>IF(A256&lt;&gt;"",CA!K268,"")</f>
        <v>1900</v>
      </c>
      <c r="BA256">
        <f>IF(A256&lt;&gt;"",CA!E268,"")</f>
        <v>1428253</v>
      </c>
      <c r="BB256" t="str">
        <f>IF(A256&lt;&gt;"",CA!F268,"")</f>
        <v>PU</v>
      </c>
      <c r="CK256">
        <f>IF(A256&lt;&gt;"",CA!H268,"")</f>
        <v>1920</v>
      </c>
      <c r="CL256" t="str">
        <f>IF(A256&lt;&gt;"",CA!I268,"")</f>
        <v>F4</v>
      </c>
      <c r="CM256">
        <f>IF(A256&lt;&gt;"",CA!L268,"")</f>
        <v>1</v>
      </c>
      <c r="CN256">
        <f>IF(A256&lt;&gt;"",CA!G268,"")</f>
        <v>6</v>
      </c>
      <c r="CO256" t="str">
        <f>IF(A256&lt;&gt;"",CA!J268,"")</f>
        <v>FR</v>
      </c>
    </row>
    <row r="257" spans="1:93" x14ac:dyDescent="0.25">
      <c r="A257" s="4" t="str">
        <f>IF(CA!A269&lt;&gt;0,CA!A269,"")</f>
        <v>1</v>
      </c>
      <c r="B257" s="6">
        <f>IF(A257&lt;&gt;"",CA!$B$7,"")</f>
        <v>43100</v>
      </c>
      <c r="C257" s="6">
        <f>IF(A257&lt;&gt;"",CA!$B$6,"")</f>
        <v>43100</v>
      </c>
      <c r="D257" s="7">
        <f t="shared" si="6"/>
        <v>12</v>
      </c>
      <c r="F257" s="4" t="str">
        <f>IF(A257&lt;&gt;"",CA!$B$3,"")</f>
        <v>Provision fournisseur/Achat</v>
      </c>
      <c r="G257" s="6" t="str">
        <f>IF(A257&lt;&gt;"",CA!$B$9,"")</f>
        <v>PA_Prov annulation auto</v>
      </c>
      <c r="H257" s="4" t="str">
        <f>IFERROR(VLOOKUP(G257,DONNEES!$C$2:$D$4,2,FALSE),"")</f>
        <v>PA</v>
      </c>
      <c r="I257" s="6" t="str">
        <f>IF(A257&lt;&gt;"",CA!$B$5,"")</f>
        <v>1000_26310</v>
      </c>
      <c r="J257" s="4">
        <f>IFERROR(VLOOKUP(I257,DONNEES!$A$2:$B$4,2,FALSE),"")</f>
        <v>1000</v>
      </c>
      <c r="K257" s="33" t="str">
        <f>IF(A257&lt;&gt;"",CA!$B$8,"")</f>
        <v>EUR</v>
      </c>
      <c r="L257" t="str">
        <f>IF(CA!C269&lt;&gt;"",CA!C269,"")</f>
        <v>40</v>
      </c>
      <c r="M257">
        <f>IF(A257&lt;&gt;"",CA!$B$10,"")</f>
        <v>7071120</v>
      </c>
      <c r="O257">
        <f>IF(A257&lt;&gt;"",ABS(CA!M269+CA!N269),"")</f>
        <v>76.5</v>
      </c>
      <c r="P257" t="str">
        <f t="shared" si="7"/>
        <v>V0</v>
      </c>
      <c r="AB257">
        <f>IF(A257&lt;&gt;"",CA!D269,"")</f>
        <v>1106920</v>
      </c>
      <c r="AC257">
        <f>IF(A257&lt;&gt;"",CA!O269,"")</f>
        <v>3</v>
      </c>
      <c r="AD257" t="str">
        <f>IF(A257&lt;&gt;"",CA!P269,"")</f>
        <v>PC</v>
      </c>
      <c r="AE257">
        <f>IF(A257&lt;&gt;"",CA!K269,"")</f>
        <v>1900</v>
      </c>
      <c r="BA257">
        <f>IF(A257&lt;&gt;"",CA!E269,"")</f>
        <v>1051835</v>
      </c>
      <c r="BB257" t="str">
        <f>IF(A257&lt;&gt;"",CA!F269,"")</f>
        <v>PR</v>
      </c>
      <c r="CK257">
        <f>IF(A257&lt;&gt;"",CA!H269,"")</f>
        <v>1920</v>
      </c>
      <c r="CL257" t="str">
        <f>IF(A257&lt;&gt;"",CA!I269,"")</f>
        <v>F3</v>
      </c>
      <c r="CM257">
        <f>IF(A257&lt;&gt;"",CA!L269,"")</f>
        <v>1</v>
      </c>
      <c r="CN257">
        <f>IF(A257&lt;&gt;"",CA!G269,"")</f>
        <v>9</v>
      </c>
      <c r="CO257" t="str">
        <f>IF(A257&lt;&gt;"",CA!J269,"")</f>
        <v>FR</v>
      </c>
    </row>
    <row r="258" spans="1:93" x14ac:dyDescent="0.25">
      <c r="A258" s="4" t="str">
        <f>IF(CA!A270&lt;&gt;0,CA!A270,"")</f>
        <v>1</v>
      </c>
      <c r="B258" s="6">
        <f>IF(A258&lt;&gt;"",CA!$B$7,"")</f>
        <v>43100</v>
      </c>
      <c r="C258" s="6">
        <f>IF(A258&lt;&gt;"",CA!$B$6,"")</f>
        <v>43100</v>
      </c>
      <c r="D258" s="7">
        <f t="shared" si="6"/>
        <v>12</v>
      </c>
      <c r="F258" s="4" t="str">
        <f>IF(A258&lt;&gt;"",CA!$B$3,"")</f>
        <v>Provision fournisseur/Achat</v>
      </c>
      <c r="G258" s="6" t="str">
        <f>IF(A258&lt;&gt;"",CA!$B$9,"")</f>
        <v>PA_Prov annulation auto</v>
      </c>
      <c r="H258" s="4" t="str">
        <f>IFERROR(VLOOKUP(G258,DONNEES!$C$2:$D$4,2,FALSE),"")</f>
        <v>PA</v>
      </c>
      <c r="I258" s="6" t="str">
        <f>IF(A258&lt;&gt;"",CA!$B$5,"")</f>
        <v>1000_26310</v>
      </c>
      <c r="J258" s="4">
        <f>IFERROR(VLOOKUP(I258,DONNEES!$A$2:$B$4,2,FALSE),"")</f>
        <v>1000</v>
      </c>
      <c r="K258" s="33" t="str">
        <f>IF(A258&lt;&gt;"",CA!$B$8,"")</f>
        <v>EUR</v>
      </c>
      <c r="L258" t="str">
        <f>IF(CA!C270&lt;&gt;"",CA!C270,"")</f>
        <v>40</v>
      </c>
      <c r="M258">
        <f>IF(A258&lt;&gt;"",CA!$B$10,"")</f>
        <v>7071120</v>
      </c>
      <c r="O258">
        <f>IF(A258&lt;&gt;"",ABS(CA!M270+CA!N270),"")</f>
        <v>86.4</v>
      </c>
      <c r="P258" t="str">
        <f t="shared" si="7"/>
        <v>V0</v>
      </c>
      <c r="AB258">
        <f>IF(A258&lt;&gt;"",CA!D270,"")</f>
        <v>4002672</v>
      </c>
      <c r="AC258">
        <f>IF(A258&lt;&gt;"",CA!O270,"")</f>
        <v>2</v>
      </c>
      <c r="AD258" t="str">
        <f>IF(A258&lt;&gt;"",CA!P270,"")</f>
        <v>PC</v>
      </c>
      <c r="AE258">
        <f>IF(A258&lt;&gt;"",CA!K270,"")</f>
        <v>1900</v>
      </c>
      <c r="BA258">
        <f>IF(A258&lt;&gt;"",CA!E270,"")</f>
        <v>1031975</v>
      </c>
      <c r="BB258" t="str">
        <f>IF(A258&lt;&gt;"",CA!F270,"")</f>
        <v>PU</v>
      </c>
      <c r="CK258">
        <f>IF(A258&lt;&gt;"",CA!H270,"")</f>
        <v>1920</v>
      </c>
      <c r="CL258" t="str">
        <f>IF(A258&lt;&gt;"",CA!I270,"")</f>
        <v>F4</v>
      </c>
      <c r="CM258">
        <f>IF(A258&lt;&gt;"",CA!L270,"")</f>
        <v>1</v>
      </c>
      <c r="CN258">
        <f>IF(A258&lt;&gt;"",CA!G270,"")</f>
        <v>4</v>
      </c>
      <c r="CO258" t="str">
        <f>IF(A258&lt;&gt;"",CA!J270,"")</f>
        <v>FR</v>
      </c>
    </row>
    <row r="259" spans="1:93" x14ac:dyDescent="0.25">
      <c r="A259" s="4" t="str">
        <f>IF(CA!A271&lt;&gt;0,CA!A271,"")</f>
        <v>1</v>
      </c>
      <c r="B259" s="6">
        <f>IF(A259&lt;&gt;"",CA!$B$7,"")</f>
        <v>43100</v>
      </c>
      <c r="C259" s="6">
        <f>IF(A259&lt;&gt;"",CA!$B$6,"")</f>
        <v>43100</v>
      </c>
      <c r="D259" s="7">
        <f t="shared" ref="D259:D322" si="8">IF(C259&lt;&gt;"",MONTH(C259),"")</f>
        <v>12</v>
      </c>
      <c r="F259" s="4" t="str">
        <f>IF(A259&lt;&gt;"",CA!$B$3,"")</f>
        <v>Provision fournisseur/Achat</v>
      </c>
      <c r="G259" s="6" t="str">
        <f>IF(A259&lt;&gt;"",CA!$B$9,"")</f>
        <v>PA_Prov annulation auto</v>
      </c>
      <c r="H259" s="4" t="str">
        <f>IFERROR(VLOOKUP(G259,DONNEES!$C$2:$D$4,2,FALSE),"")</f>
        <v>PA</v>
      </c>
      <c r="I259" s="6" t="str">
        <f>IF(A259&lt;&gt;"",CA!$B$5,"")</f>
        <v>1000_26310</v>
      </c>
      <c r="J259" s="4">
        <f>IFERROR(VLOOKUP(I259,DONNEES!$A$2:$B$4,2,FALSE),"")</f>
        <v>1000</v>
      </c>
      <c r="K259" s="33" t="str">
        <f>IF(A259&lt;&gt;"",CA!$B$8,"")</f>
        <v>EUR</v>
      </c>
      <c r="L259" t="str">
        <f>IF(CA!C271&lt;&gt;"",CA!C271,"")</f>
        <v>40</v>
      </c>
      <c r="M259">
        <f>IF(A259&lt;&gt;"",CA!$B$10,"")</f>
        <v>7071120</v>
      </c>
      <c r="O259">
        <f>IF(A259&lt;&gt;"",ABS(CA!M271+CA!N271),"")</f>
        <v>86.4</v>
      </c>
      <c r="P259" t="str">
        <f t="shared" ref="P259:P322" si="9">IFERROR(IF(A259&lt;&gt;"","V0",""),"")</f>
        <v>V0</v>
      </c>
      <c r="AB259">
        <f>IF(A259&lt;&gt;"",CA!D271,"")</f>
        <v>4002672</v>
      </c>
      <c r="AC259">
        <f>IF(A259&lt;&gt;"",CA!O271,"")</f>
        <v>2</v>
      </c>
      <c r="AD259" t="str">
        <f>IF(A259&lt;&gt;"",CA!P271,"")</f>
        <v>PC</v>
      </c>
      <c r="AE259">
        <f>IF(A259&lt;&gt;"",CA!K271,"")</f>
        <v>1900</v>
      </c>
      <c r="BA259">
        <f>IF(A259&lt;&gt;"",CA!E271,"")</f>
        <v>1053311</v>
      </c>
      <c r="BB259" t="str">
        <f>IF(A259&lt;&gt;"",CA!F271,"")</f>
        <v>PU</v>
      </c>
      <c r="CK259">
        <f>IF(A259&lt;&gt;"",CA!H271,"")</f>
        <v>1920</v>
      </c>
      <c r="CL259" t="str">
        <f>IF(A259&lt;&gt;"",CA!I271,"")</f>
        <v>F4</v>
      </c>
      <c r="CM259">
        <f>IF(A259&lt;&gt;"",CA!L271,"")</f>
        <v>1</v>
      </c>
      <c r="CN259">
        <f>IF(A259&lt;&gt;"",CA!G271,"")</f>
        <v>49</v>
      </c>
      <c r="CO259" t="str">
        <f>IF(A259&lt;&gt;"",CA!J271,"")</f>
        <v>FR</v>
      </c>
    </row>
    <row r="260" spans="1:93" x14ac:dyDescent="0.25">
      <c r="A260" s="4" t="str">
        <f>IF(CA!A272&lt;&gt;0,CA!A272,"")</f>
        <v>1</v>
      </c>
      <c r="B260" s="6">
        <f>IF(A260&lt;&gt;"",CA!$B$7,"")</f>
        <v>43100</v>
      </c>
      <c r="C260" s="6">
        <f>IF(A260&lt;&gt;"",CA!$B$6,"")</f>
        <v>43100</v>
      </c>
      <c r="D260" s="7">
        <f t="shared" si="8"/>
        <v>12</v>
      </c>
      <c r="F260" s="4" t="str">
        <f>IF(A260&lt;&gt;"",CA!$B$3,"")</f>
        <v>Provision fournisseur/Achat</v>
      </c>
      <c r="G260" s="6" t="str">
        <f>IF(A260&lt;&gt;"",CA!$B$9,"")</f>
        <v>PA_Prov annulation auto</v>
      </c>
      <c r="H260" s="4" t="str">
        <f>IFERROR(VLOOKUP(G260,DONNEES!$C$2:$D$4,2,FALSE),"")</f>
        <v>PA</v>
      </c>
      <c r="I260" s="6" t="str">
        <f>IF(A260&lt;&gt;"",CA!$B$5,"")</f>
        <v>1000_26310</v>
      </c>
      <c r="J260" s="4">
        <f>IFERROR(VLOOKUP(I260,DONNEES!$A$2:$B$4,2,FALSE),"")</f>
        <v>1000</v>
      </c>
      <c r="K260" s="33" t="str">
        <f>IF(A260&lt;&gt;"",CA!$B$8,"")</f>
        <v>EUR</v>
      </c>
      <c r="L260" t="str">
        <f>IF(CA!C272&lt;&gt;"",CA!C272,"")</f>
        <v>40</v>
      </c>
      <c r="M260">
        <f>IF(A260&lt;&gt;"",CA!$B$10,"")</f>
        <v>7071120</v>
      </c>
      <c r="O260">
        <f>IF(A260&lt;&gt;"",ABS(CA!M272+CA!N272),"")</f>
        <v>86.4</v>
      </c>
      <c r="P260" t="str">
        <f t="shared" si="9"/>
        <v>V0</v>
      </c>
      <c r="AB260">
        <f>IF(A260&lt;&gt;"",CA!D272,"")</f>
        <v>4002672</v>
      </c>
      <c r="AC260">
        <f>IF(A260&lt;&gt;"",CA!O272,"")</f>
        <v>2</v>
      </c>
      <c r="AD260" t="str">
        <f>IF(A260&lt;&gt;"",CA!P272,"")</f>
        <v>PC</v>
      </c>
      <c r="AE260">
        <f>IF(A260&lt;&gt;"",CA!K272,"")</f>
        <v>1900</v>
      </c>
      <c r="BA260">
        <f>IF(A260&lt;&gt;"",CA!E272,"")</f>
        <v>1055351</v>
      </c>
      <c r="BB260" t="str">
        <f>IF(A260&lt;&gt;"",CA!F272,"")</f>
        <v>PR</v>
      </c>
      <c r="CK260">
        <f>IF(A260&lt;&gt;"",CA!H272,"")</f>
        <v>1920</v>
      </c>
      <c r="CL260" t="str">
        <f>IF(A260&lt;&gt;"",CA!I272,"")</f>
        <v>F4</v>
      </c>
      <c r="CM260">
        <f>IF(A260&lt;&gt;"",CA!L272,"")</f>
        <v>1</v>
      </c>
      <c r="CN260">
        <f>IF(A260&lt;&gt;"",CA!G272,"")</f>
        <v>10</v>
      </c>
      <c r="CO260" t="str">
        <f>IF(A260&lt;&gt;"",CA!J272,"")</f>
        <v>FR</v>
      </c>
    </row>
    <row r="261" spans="1:93" x14ac:dyDescent="0.25">
      <c r="A261" s="4" t="str">
        <f>IF(CA!A273&lt;&gt;0,CA!A273,"")</f>
        <v>1</v>
      </c>
      <c r="B261" s="6">
        <f>IF(A261&lt;&gt;"",CA!$B$7,"")</f>
        <v>43100</v>
      </c>
      <c r="C261" s="6">
        <f>IF(A261&lt;&gt;"",CA!$B$6,"")</f>
        <v>43100</v>
      </c>
      <c r="D261" s="7">
        <f t="shared" si="8"/>
        <v>12</v>
      </c>
      <c r="F261" s="4" t="str">
        <f>IF(A261&lt;&gt;"",CA!$B$3,"")</f>
        <v>Provision fournisseur/Achat</v>
      </c>
      <c r="G261" s="6" t="str">
        <f>IF(A261&lt;&gt;"",CA!$B$9,"")</f>
        <v>PA_Prov annulation auto</v>
      </c>
      <c r="H261" s="4" t="str">
        <f>IFERROR(VLOOKUP(G261,DONNEES!$C$2:$D$4,2,FALSE),"")</f>
        <v>PA</v>
      </c>
      <c r="I261" s="6" t="str">
        <f>IF(A261&lt;&gt;"",CA!$B$5,"")</f>
        <v>1000_26310</v>
      </c>
      <c r="J261" s="4">
        <f>IFERROR(VLOOKUP(I261,DONNEES!$A$2:$B$4,2,FALSE),"")</f>
        <v>1000</v>
      </c>
      <c r="K261" s="33" t="str">
        <f>IF(A261&lt;&gt;"",CA!$B$8,"")</f>
        <v>EUR</v>
      </c>
      <c r="L261" t="str">
        <f>IF(CA!C273&lt;&gt;"",CA!C273,"")</f>
        <v>40</v>
      </c>
      <c r="M261">
        <f>IF(A261&lt;&gt;"",CA!$B$10,"")</f>
        <v>7071120</v>
      </c>
      <c r="O261">
        <f>IF(A261&lt;&gt;"",ABS(CA!M273+CA!N273),"")</f>
        <v>86.52</v>
      </c>
      <c r="P261" t="str">
        <f t="shared" si="9"/>
        <v>V0</v>
      </c>
      <c r="AB261">
        <f>IF(A261&lt;&gt;"",CA!D273,"")</f>
        <v>2013058</v>
      </c>
      <c r="AC261">
        <f>IF(A261&lt;&gt;"",CA!O273,"")</f>
        <v>12</v>
      </c>
      <c r="AD261" t="str">
        <f>IF(A261&lt;&gt;"",CA!P273,"")</f>
        <v>PC</v>
      </c>
      <c r="AE261">
        <f>IF(A261&lt;&gt;"",CA!K273,"")</f>
        <v>1900</v>
      </c>
      <c r="BA261">
        <f>IF(A261&lt;&gt;"",CA!E273,"")</f>
        <v>1031327</v>
      </c>
      <c r="BB261" t="str">
        <f>IF(A261&lt;&gt;"",CA!F273,"")</f>
        <v>PU</v>
      </c>
      <c r="CK261">
        <f>IF(A261&lt;&gt;"",CA!H273,"")</f>
        <v>1920</v>
      </c>
      <c r="CL261" t="str">
        <f>IF(A261&lt;&gt;"",CA!I273,"")</f>
        <v>F4</v>
      </c>
      <c r="CM261">
        <f>IF(A261&lt;&gt;"",CA!L273,"")</f>
        <v>1</v>
      </c>
      <c r="CN261">
        <f>IF(A261&lt;&gt;"",CA!G273,"")</f>
        <v>4</v>
      </c>
      <c r="CO261" t="str">
        <f>IF(A261&lt;&gt;"",CA!J273,"")</f>
        <v>FR</v>
      </c>
    </row>
    <row r="262" spans="1:93" x14ac:dyDescent="0.25">
      <c r="A262" s="4" t="str">
        <f>IF(CA!A274&lt;&gt;0,CA!A274,"")</f>
        <v>1</v>
      </c>
      <c r="B262" s="6">
        <f>IF(A262&lt;&gt;"",CA!$B$7,"")</f>
        <v>43100</v>
      </c>
      <c r="C262" s="6">
        <f>IF(A262&lt;&gt;"",CA!$B$6,"")</f>
        <v>43100</v>
      </c>
      <c r="D262" s="7">
        <f t="shared" si="8"/>
        <v>12</v>
      </c>
      <c r="F262" s="4" t="str">
        <f>IF(A262&lt;&gt;"",CA!$B$3,"")</f>
        <v>Provision fournisseur/Achat</v>
      </c>
      <c r="G262" s="6" t="str">
        <f>IF(A262&lt;&gt;"",CA!$B$9,"")</f>
        <v>PA_Prov annulation auto</v>
      </c>
      <c r="H262" s="4" t="str">
        <f>IFERROR(VLOOKUP(G262,DONNEES!$C$2:$D$4,2,FALSE),"")</f>
        <v>PA</v>
      </c>
      <c r="I262" s="6" t="str">
        <f>IF(A262&lt;&gt;"",CA!$B$5,"")</f>
        <v>1000_26310</v>
      </c>
      <c r="J262" s="4">
        <f>IFERROR(VLOOKUP(I262,DONNEES!$A$2:$B$4,2,FALSE),"")</f>
        <v>1000</v>
      </c>
      <c r="K262" s="33" t="str">
        <f>IF(A262&lt;&gt;"",CA!$B$8,"")</f>
        <v>EUR</v>
      </c>
      <c r="L262" t="str">
        <f>IF(CA!C274&lt;&gt;"",CA!C274,"")</f>
        <v>40</v>
      </c>
      <c r="M262">
        <f>IF(A262&lt;&gt;"",CA!$B$10,"")</f>
        <v>7071120</v>
      </c>
      <c r="O262">
        <f>IF(A262&lt;&gt;"",ABS(CA!M274+CA!N274),"")</f>
        <v>103.58000000000001</v>
      </c>
      <c r="P262" t="str">
        <f t="shared" si="9"/>
        <v>V0</v>
      </c>
      <c r="AB262">
        <f>IF(A262&lt;&gt;"",CA!D274,"")</f>
        <v>1107018</v>
      </c>
      <c r="AC262">
        <f>IF(A262&lt;&gt;"",CA!O274,"")</f>
        <v>12</v>
      </c>
      <c r="AD262" t="str">
        <f>IF(A262&lt;&gt;"",CA!P274,"")</f>
        <v>PC</v>
      </c>
      <c r="AE262">
        <f>IF(A262&lt;&gt;"",CA!K274,"")</f>
        <v>1900</v>
      </c>
      <c r="BA262">
        <f>IF(A262&lt;&gt;"",CA!E274,"")</f>
        <v>1524023</v>
      </c>
      <c r="BB262" t="str">
        <f>IF(A262&lt;&gt;"",CA!F274,"")</f>
        <v>PU</v>
      </c>
      <c r="CK262">
        <f>IF(A262&lt;&gt;"",CA!H274,"")</f>
        <v>1920</v>
      </c>
      <c r="CL262" t="str">
        <f>IF(A262&lt;&gt;"",CA!I274,"")</f>
        <v>F4</v>
      </c>
      <c r="CM262">
        <f>IF(A262&lt;&gt;"",CA!L274,"")</f>
        <v>1</v>
      </c>
      <c r="CN262">
        <f>IF(A262&lt;&gt;"",CA!G274,"")</f>
        <v>4</v>
      </c>
      <c r="CO262" t="str">
        <f>IF(A262&lt;&gt;"",CA!J274,"")</f>
        <v>FR</v>
      </c>
    </row>
    <row r="263" spans="1:93" x14ac:dyDescent="0.25">
      <c r="A263" s="4" t="str">
        <f>IF(CA!A275&lt;&gt;0,CA!A275,"")</f>
        <v>1</v>
      </c>
      <c r="B263" s="6">
        <f>IF(A263&lt;&gt;"",CA!$B$7,"")</f>
        <v>43100</v>
      </c>
      <c r="C263" s="6">
        <f>IF(A263&lt;&gt;"",CA!$B$6,"")</f>
        <v>43100</v>
      </c>
      <c r="D263" s="7">
        <f t="shared" si="8"/>
        <v>12</v>
      </c>
      <c r="F263" s="4" t="str">
        <f>IF(A263&lt;&gt;"",CA!$B$3,"")</f>
        <v>Provision fournisseur/Achat</v>
      </c>
      <c r="G263" s="6" t="str">
        <f>IF(A263&lt;&gt;"",CA!$B$9,"")</f>
        <v>PA_Prov annulation auto</v>
      </c>
      <c r="H263" s="4" t="str">
        <f>IFERROR(VLOOKUP(G263,DONNEES!$C$2:$D$4,2,FALSE),"")</f>
        <v>PA</v>
      </c>
      <c r="I263" s="6" t="str">
        <f>IF(A263&lt;&gt;"",CA!$B$5,"")</f>
        <v>1000_26310</v>
      </c>
      <c r="J263" s="4">
        <f>IFERROR(VLOOKUP(I263,DONNEES!$A$2:$B$4,2,FALSE),"")</f>
        <v>1000</v>
      </c>
      <c r="K263" s="33" t="str">
        <f>IF(A263&lt;&gt;"",CA!$B$8,"")</f>
        <v>EUR</v>
      </c>
      <c r="L263" t="str">
        <f>IF(CA!C275&lt;&gt;"",CA!C275,"")</f>
        <v>40</v>
      </c>
      <c r="M263">
        <f>IF(A263&lt;&gt;"",CA!$B$10,"")</f>
        <v>7071120</v>
      </c>
      <c r="O263">
        <f>IF(A263&lt;&gt;"",ABS(CA!M275+CA!N275),"")</f>
        <v>89.45</v>
      </c>
      <c r="P263" t="str">
        <f t="shared" si="9"/>
        <v>V0</v>
      </c>
      <c r="AB263">
        <f>IF(A263&lt;&gt;"",CA!D275,"")</f>
        <v>505240</v>
      </c>
      <c r="AC263">
        <f>IF(A263&lt;&gt;"",CA!O275,"")</f>
        <v>5</v>
      </c>
      <c r="AD263" t="str">
        <f>IF(A263&lt;&gt;"",CA!P275,"")</f>
        <v>PC</v>
      </c>
      <c r="AE263">
        <f>IF(A263&lt;&gt;"",CA!K275,"")</f>
        <v>1900</v>
      </c>
      <c r="BA263">
        <f>IF(A263&lt;&gt;"",CA!E275,"")</f>
        <v>1064037</v>
      </c>
      <c r="BB263" t="str">
        <f>IF(A263&lt;&gt;"",CA!F275,"")</f>
        <v>PU</v>
      </c>
      <c r="CK263">
        <f>IF(A263&lt;&gt;"",CA!H275,"")</f>
        <v>1920</v>
      </c>
      <c r="CL263" t="str">
        <f>IF(A263&lt;&gt;"",CA!I275,"")</f>
        <v>F4</v>
      </c>
      <c r="CM263">
        <f>IF(A263&lt;&gt;"",CA!L275,"")</f>
        <v>1</v>
      </c>
      <c r="CN263">
        <f>IF(A263&lt;&gt;"",CA!G275,"")</f>
        <v>6</v>
      </c>
      <c r="CO263" t="str">
        <f>IF(A263&lt;&gt;"",CA!J275,"")</f>
        <v>FR</v>
      </c>
    </row>
    <row r="264" spans="1:93" x14ac:dyDescent="0.25">
      <c r="A264" s="4" t="str">
        <f>IF(CA!A276&lt;&gt;0,CA!A276,"")</f>
        <v>1</v>
      </c>
      <c r="B264" s="6">
        <f>IF(A264&lt;&gt;"",CA!$B$7,"")</f>
        <v>43100</v>
      </c>
      <c r="C264" s="6">
        <f>IF(A264&lt;&gt;"",CA!$B$6,"")</f>
        <v>43100</v>
      </c>
      <c r="D264" s="7">
        <f t="shared" si="8"/>
        <v>12</v>
      </c>
      <c r="F264" s="4" t="str">
        <f>IF(A264&lt;&gt;"",CA!$B$3,"")</f>
        <v>Provision fournisseur/Achat</v>
      </c>
      <c r="G264" s="6" t="str">
        <f>IF(A264&lt;&gt;"",CA!$B$9,"")</f>
        <v>PA_Prov annulation auto</v>
      </c>
      <c r="H264" s="4" t="str">
        <f>IFERROR(VLOOKUP(G264,DONNEES!$C$2:$D$4,2,FALSE),"")</f>
        <v>PA</v>
      </c>
      <c r="I264" s="6" t="str">
        <f>IF(A264&lt;&gt;"",CA!$B$5,"")</f>
        <v>1000_26310</v>
      </c>
      <c r="J264" s="4">
        <f>IFERROR(VLOOKUP(I264,DONNEES!$A$2:$B$4,2,FALSE),"")</f>
        <v>1000</v>
      </c>
      <c r="K264" s="33" t="str">
        <f>IF(A264&lt;&gt;"",CA!$B$8,"")</f>
        <v>EUR</v>
      </c>
      <c r="L264" t="str">
        <f>IF(CA!C276&lt;&gt;"",CA!C276,"")</f>
        <v>40</v>
      </c>
      <c r="M264">
        <f>IF(A264&lt;&gt;"",CA!$B$10,"")</f>
        <v>7071120</v>
      </c>
      <c r="O264">
        <f>IF(A264&lt;&gt;"",ABS(CA!M276+CA!N276),"")</f>
        <v>93.73</v>
      </c>
      <c r="P264" t="str">
        <f t="shared" si="9"/>
        <v>V0</v>
      </c>
      <c r="AB264">
        <f>IF(A264&lt;&gt;"",CA!D276,"")</f>
        <v>2013058</v>
      </c>
      <c r="AC264">
        <f>IF(A264&lt;&gt;"",CA!O276,"")</f>
        <v>13</v>
      </c>
      <c r="AD264" t="str">
        <f>IF(A264&lt;&gt;"",CA!P276,"")</f>
        <v>PC</v>
      </c>
      <c r="AE264">
        <f>IF(A264&lt;&gt;"",CA!K276,"")</f>
        <v>1900</v>
      </c>
      <c r="BA264">
        <f>IF(A264&lt;&gt;"",CA!E276,"")</f>
        <v>1168125</v>
      </c>
      <c r="BB264" t="str">
        <f>IF(A264&lt;&gt;"",CA!F276,"")</f>
        <v>PU</v>
      </c>
      <c r="CK264">
        <f>IF(A264&lt;&gt;"",CA!H276,"")</f>
        <v>1920</v>
      </c>
      <c r="CL264" t="str">
        <f>IF(A264&lt;&gt;"",CA!I276,"")</f>
        <v>F4</v>
      </c>
      <c r="CM264">
        <f>IF(A264&lt;&gt;"",CA!L276,"")</f>
        <v>1</v>
      </c>
      <c r="CN264">
        <f>IF(A264&lt;&gt;"",CA!G276,"")</f>
        <v>6</v>
      </c>
      <c r="CO264" t="str">
        <f>IF(A264&lt;&gt;"",CA!J276,"")</f>
        <v>FR</v>
      </c>
    </row>
    <row r="265" spans="1:93" x14ac:dyDescent="0.25">
      <c r="A265" s="4" t="str">
        <f>IF(CA!A277&lt;&gt;0,CA!A277,"")</f>
        <v>1</v>
      </c>
      <c r="B265" s="6">
        <f>IF(A265&lt;&gt;"",CA!$B$7,"")</f>
        <v>43100</v>
      </c>
      <c r="C265" s="6">
        <f>IF(A265&lt;&gt;"",CA!$B$6,"")</f>
        <v>43100</v>
      </c>
      <c r="D265" s="7">
        <f t="shared" si="8"/>
        <v>12</v>
      </c>
      <c r="F265" s="4" t="str">
        <f>IF(A265&lt;&gt;"",CA!$B$3,"")</f>
        <v>Provision fournisseur/Achat</v>
      </c>
      <c r="G265" s="6" t="str">
        <f>IF(A265&lt;&gt;"",CA!$B$9,"")</f>
        <v>PA_Prov annulation auto</v>
      </c>
      <c r="H265" s="4" t="str">
        <f>IFERROR(VLOOKUP(G265,DONNEES!$C$2:$D$4,2,FALSE),"")</f>
        <v>PA</v>
      </c>
      <c r="I265" s="6" t="str">
        <f>IF(A265&lt;&gt;"",CA!$B$5,"")</f>
        <v>1000_26310</v>
      </c>
      <c r="J265" s="4">
        <f>IFERROR(VLOOKUP(I265,DONNEES!$A$2:$B$4,2,FALSE),"")</f>
        <v>1000</v>
      </c>
      <c r="K265" s="33" t="str">
        <f>IF(A265&lt;&gt;"",CA!$B$8,"")</f>
        <v>EUR</v>
      </c>
      <c r="L265" t="str">
        <f>IF(CA!C277&lt;&gt;"",CA!C277,"")</f>
        <v>40</v>
      </c>
      <c r="M265">
        <f>IF(A265&lt;&gt;"",CA!$B$10,"")</f>
        <v>7071120</v>
      </c>
      <c r="O265">
        <f>IF(A265&lt;&gt;"",ABS(CA!M277+CA!N277),"")</f>
        <v>96.25</v>
      </c>
      <c r="P265" t="str">
        <f t="shared" si="9"/>
        <v>V0</v>
      </c>
      <c r="AB265">
        <f>IF(A265&lt;&gt;"",CA!D277,"")</f>
        <v>1106276</v>
      </c>
      <c r="AC265">
        <f>IF(A265&lt;&gt;"",CA!O277,"")</f>
        <v>5</v>
      </c>
      <c r="AD265" t="str">
        <f>IF(A265&lt;&gt;"",CA!P277,"")</f>
        <v>PC</v>
      </c>
      <c r="AE265">
        <f>IF(A265&lt;&gt;"",CA!K277,"")</f>
        <v>1900</v>
      </c>
      <c r="BA265">
        <f>IF(A265&lt;&gt;"",CA!E277,"")</f>
        <v>1035322</v>
      </c>
      <c r="BB265" t="str">
        <f>IF(A265&lt;&gt;"",CA!F277,"")</f>
        <v>PR</v>
      </c>
      <c r="CK265">
        <f>IF(A265&lt;&gt;"",CA!H277,"")</f>
        <v>1920</v>
      </c>
      <c r="CL265" t="str">
        <f>IF(A265&lt;&gt;"",CA!I277,"")</f>
        <v>F4</v>
      </c>
      <c r="CM265">
        <f>IF(A265&lt;&gt;"",CA!L277,"")</f>
        <v>1</v>
      </c>
      <c r="CN265">
        <f>IF(A265&lt;&gt;"",CA!G277,"")</f>
        <v>10</v>
      </c>
      <c r="CO265" t="str">
        <f>IF(A265&lt;&gt;"",CA!J277,"")</f>
        <v>FR</v>
      </c>
    </row>
    <row r="266" spans="1:93" x14ac:dyDescent="0.25">
      <c r="A266" s="4" t="str">
        <f>IF(CA!A278&lt;&gt;0,CA!A278,"")</f>
        <v>1</v>
      </c>
      <c r="B266" s="6">
        <f>IF(A266&lt;&gt;"",CA!$B$7,"")</f>
        <v>43100</v>
      </c>
      <c r="C266" s="6">
        <f>IF(A266&lt;&gt;"",CA!$B$6,"")</f>
        <v>43100</v>
      </c>
      <c r="D266" s="7">
        <f t="shared" si="8"/>
        <v>12</v>
      </c>
      <c r="F266" s="4" t="str">
        <f>IF(A266&lt;&gt;"",CA!$B$3,"")</f>
        <v>Provision fournisseur/Achat</v>
      </c>
      <c r="G266" s="6" t="str">
        <f>IF(A266&lt;&gt;"",CA!$B$9,"")</f>
        <v>PA_Prov annulation auto</v>
      </c>
      <c r="H266" s="4" t="str">
        <f>IFERROR(VLOOKUP(G266,DONNEES!$C$2:$D$4,2,FALSE),"")</f>
        <v>PA</v>
      </c>
      <c r="I266" s="6" t="str">
        <f>IF(A266&lt;&gt;"",CA!$B$5,"")</f>
        <v>1000_26310</v>
      </c>
      <c r="J266" s="4">
        <f>IFERROR(VLOOKUP(I266,DONNEES!$A$2:$B$4,2,FALSE),"")</f>
        <v>1000</v>
      </c>
      <c r="K266" s="33" t="str">
        <f>IF(A266&lt;&gt;"",CA!$B$8,"")</f>
        <v>EUR</v>
      </c>
      <c r="L266" t="str">
        <f>IF(CA!C278&lt;&gt;"",CA!C278,"")</f>
        <v>40</v>
      </c>
      <c r="M266">
        <f>IF(A266&lt;&gt;"",CA!$B$10,"")</f>
        <v>7071120</v>
      </c>
      <c r="O266">
        <f>IF(A266&lt;&gt;"",ABS(CA!M278+CA!N278),"")</f>
        <v>100</v>
      </c>
      <c r="P266" t="str">
        <f t="shared" si="9"/>
        <v>V0</v>
      </c>
      <c r="AB266">
        <f>IF(A266&lt;&gt;"",CA!D278,"")</f>
        <v>503135</v>
      </c>
      <c r="AC266">
        <f>IF(A266&lt;&gt;"",CA!O278,"")</f>
        <v>4</v>
      </c>
      <c r="AD266" t="str">
        <f>IF(A266&lt;&gt;"",CA!P278,"")</f>
        <v>PC</v>
      </c>
      <c r="AE266">
        <f>IF(A266&lt;&gt;"",CA!K278,"")</f>
        <v>1900</v>
      </c>
      <c r="BA266">
        <f>IF(A266&lt;&gt;"",CA!E278,"")</f>
        <v>1040698</v>
      </c>
      <c r="BB266" t="str">
        <f>IF(A266&lt;&gt;"",CA!F278,"")</f>
        <v>PR</v>
      </c>
      <c r="CK266">
        <f>IF(A266&lt;&gt;"",CA!H278,"")</f>
        <v>1920</v>
      </c>
      <c r="CL266" t="str">
        <f>IF(A266&lt;&gt;"",CA!I278,"")</f>
        <v>F4</v>
      </c>
      <c r="CM266">
        <f>IF(A266&lt;&gt;"",CA!L278,"")</f>
        <v>1</v>
      </c>
      <c r="CN266">
        <f>IF(A266&lt;&gt;"",CA!G278,"")</f>
        <v>10</v>
      </c>
      <c r="CO266" t="str">
        <f>IF(A266&lt;&gt;"",CA!J278,"")</f>
        <v>FR</v>
      </c>
    </row>
    <row r="267" spans="1:93" x14ac:dyDescent="0.25">
      <c r="A267" s="4" t="str">
        <f>IF(CA!A279&lt;&gt;0,CA!A279,"")</f>
        <v>1</v>
      </c>
      <c r="B267" s="6">
        <f>IF(A267&lt;&gt;"",CA!$B$7,"")</f>
        <v>43100</v>
      </c>
      <c r="C267" s="6">
        <f>IF(A267&lt;&gt;"",CA!$B$6,"")</f>
        <v>43100</v>
      </c>
      <c r="D267" s="7">
        <f t="shared" si="8"/>
        <v>12</v>
      </c>
      <c r="F267" s="4" t="str">
        <f>IF(A267&lt;&gt;"",CA!$B$3,"")</f>
        <v>Provision fournisseur/Achat</v>
      </c>
      <c r="G267" s="6" t="str">
        <f>IF(A267&lt;&gt;"",CA!$B$9,"")</f>
        <v>PA_Prov annulation auto</v>
      </c>
      <c r="H267" s="4" t="str">
        <f>IFERROR(VLOOKUP(G267,DONNEES!$C$2:$D$4,2,FALSE),"")</f>
        <v>PA</v>
      </c>
      <c r="I267" s="6" t="str">
        <f>IF(A267&lt;&gt;"",CA!$B$5,"")</f>
        <v>1000_26310</v>
      </c>
      <c r="J267" s="4">
        <f>IFERROR(VLOOKUP(I267,DONNEES!$A$2:$B$4,2,FALSE),"")</f>
        <v>1000</v>
      </c>
      <c r="K267" s="33" t="str">
        <f>IF(A267&lt;&gt;"",CA!$B$8,"")</f>
        <v>EUR</v>
      </c>
      <c r="L267" t="str">
        <f>IF(CA!C279&lt;&gt;"",CA!C279,"")</f>
        <v>40</v>
      </c>
      <c r="M267">
        <f>IF(A267&lt;&gt;"",CA!$B$10,"")</f>
        <v>7071120</v>
      </c>
      <c r="O267">
        <f>IF(A267&lt;&gt;"",ABS(CA!M279+CA!N279),"")</f>
        <v>100</v>
      </c>
      <c r="P267" t="str">
        <f t="shared" si="9"/>
        <v>V0</v>
      </c>
      <c r="AB267">
        <f>IF(A267&lt;&gt;"",CA!D279,"")</f>
        <v>1106920</v>
      </c>
      <c r="AC267">
        <f>IF(A267&lt;&gt;"",CA!O279,"")</f>
        <v>4</v>
      </c>
      <c r="AD267" t="str">
        <f>IF(A267&lt;&gt;"",CA!P279,"")</f>
        <v>PC</v>
      </c>
      <c r="AE267">
        <f>IF(A267&lt;&gt;"",CA!K279,"")</f>
        <v>1900</v>
      </c>
      <c r="BA267">
        <f>IF(A267&lt;&gt;"",CA!E279,"")</f>
        <v>1148776</v>
      </c>
      <c r="BB267" t="str">
        <f>IF(A267&lt;&gt;"",CA!F279,"")</f>
        <v>PU</v>
      </c>
      <c r="CK267">
        <f>IF(A267&lt;&gt;"",CA!H279,"")</f>
        <v>1920</v>
      </c>
      <c r="CL267" t="str">
        <f>IF(A267&lt;&gt;"",CA!I279,"")</f>
        <v>F4</v>
      </c>
      <c r="CM267">
        <f>IF(A267&lt;&gt;"",CA!L279,"")</f>
        <v>1</v>
      </c>
      <c r="CN267">
        <f>IF(A267&lt;&gt;"",CA!G279,"")</f>
        <v>5</v>
      </c>
      <c r="CO267" t="str">
        <f>IF(A267&lt;&gt;"",CA!J279,"")</f>
        <v>FR</v>
      </c>
    </row>
    <row r="268" spans="1:93" x14ac:dyDescent="0.25">
      <c r="A268" s="4" t="str">
        <f>IF(CA!A280&lt;&gt;0,CA!A280,"")</f>
        <v>1</v>
      </c>
      <c r="B268" s="6">
        <f>IF(A268&lt;&gt;"",CA!$B$7,"")</f>
        <v>43100</v>
      </c>
      <c r="C268" s="6">
        <f>IF(A268&lt;&gt;"",CA!$B$6,"")</f>
        <v>43100</v>
      </c>
      <c r="D268" s="7">
        <f t="shared" si="8"/>
        <v>12</v>
      </c>
      <c r="F268" s="4" t="str">
        <f>IF(A268&lt;&gt;"",CA!$B$3,"")</f>
        <v>Provision fournisseur/Achat</v>
      </c>
      <c r="G268" s="6" t="str">
        <f>IF(A268&lt;&gt;"",CA!$B$9,"")</f>
        <v>PA_Prov annulation auto</v>
      </c>
      <c r="H268" s="4" t="str">
        <f>IFERROR(VLOOKUP(G268,DONNEES!$C$2:$D$4,2,FALSE),"")</f>
        <v>PA</v>
      </c>
      <c r="I268" s="6" t="str">
        <f>IF(A268&lt;&gt;"",CA!$B$5,"")</f>
        <v>1000_26310</v>
      </c>
      <c r="J268" s="4">
        <f>IFERROR(VLOOKUP(I268,DONNEES!$A$2:$B$4,2,FALSE),"")</f>
        <v>1000</v>
      </c>
      <c r="K268" s="33" t="str">
        <f>IF(A268&lt;&gt;"",CA!$B$8,"")</f>
        <v>EUR</v>
      </c>
      <c r="L268" t="str">
        <f>IF(CA!C280&lt;&gt;"",CA!C280,"")</f>
        <v>40</v>
      </c>
      <c r="M268">
        <f>IF(A268&lt;&gt;"",CA!$B$10,"")</f>
        <v>7071120</v>
      </c>
      <c r="O268">
        <f>IF(A268&lt;&gt;"",ABS(CA!M280+CA!N280),"")</f>
        <v>101.6</v>
      </c>
      <c r="P268" t="str">
        <f t="shared" si="9"/>
        <v>V0</v>
      </c>
      <c r="AB268">
        <f>IF(A268&lt;&gt;"",CA!D280,"")</f>
        <v>1104469</v>
      </c>
      <c r="AC268">
        <f>IF(A268&lt;&gt;"",CA!O280,"")</f>
        <v>40</v>
      </c>
      <c r="AD268" t="str">
        <f>IF(A268&lt;&gt;"",CA!P280,"")</f>
        <v>PC</v>
      </c>
      <c r="AE268">
        <f>IF(A268&lt;&gt;"",CA!K280,"")</f>
        <v>1900</v>
      </c>
      <c r="BA268">
        <f>IF(A268&lt;&gt;"",CA!E280,"")</f>
        <v>1028752</v>
      </c>
      <c r="BB268" t="str">
        <f>IF(A268&lt;&gt;"",CA!F280,"")</f>
        <v>PU</v>
      </c>
      <c r="CK268">
        <f>IF(A268&lt;&gt;"",CA!H280,"")</f>
        <v>1920</v>
      </c>
      <c r="CL268" t="str">
        <f>IF(A268&lt;&gt;"",CA!I280,"")</f>
        <v>F4</v>
      </c>
      <c r="CM268">
        <f>IF(A268&lt;&gt;"",CA!L280,"")</f>
        <v>1</v>
      </c>
      <c r="CN268">
        <f>IF(A268&lt;&gt;"",CA!G280,"")</f>
        <v>6</v>
      </c>
      <c r="CO268" t="str">
        <f>IF(A268&lt;&gt;"",CA!J280,"")</f>
        <v>FR</v>
      </c>
    </row>
    <row r="269" spans="1:93" x14ac:dyDescent="0.25">
      <c r="A269" s="4" t="str">
        <f>IF(CA!A281&lt;&gt;0,CA!A281,"")</f>
        <v>1</v>
      </c>
      <c r="B269" s="6">
        <f>IF(A269&lt;&gt;"",CA!$B$7,"")</f>
        <v>43100</v>
      </c>
      <c r="C269" s="6">
        <f>IF(A269&lt;&gt;"",CA!$B$6,"")</f>
        <v>43100</v>
      </c>
      <c r="D269" s="7">
        <f t="shared" si="8"/>
        <v>12</v>
      </c>
      <c r="F269" s="4" t="str">
        <f>IF(A269&lt;&gt;"",CA!$B$3,"")</f>
        <v>Provision fournisseur/Achat</v>
      </c>
      <c r="G269" s="6" t="str">
        <f>IF(A269&lt;&gt;"",CA!$B$9,"")</f>
        <v>PA_Prov annulation auto</v>
      </c>
      <c r="H269" s="4" t="str">
        <f>IFERROR(VLOOKUP(G269,DONNEES!$C$2:$D$4,2,FALSE),"")</f>
        <v>PA</v>
      </c>
      <c r="I269" s="6" t="str">
        <f>IF(A269&lt;&gt;"",CA!$B$5,"")</f>
        <v>1000_26310</v>
      </c>
      <c r="J269" s="4">
        <f>IFERROR(VLOOKUP(I269,DONNEES!$A$2:$B$4,2,FALSE),"")</f>
        <v>1000</v>
      </c>
      <c r="K269" s="33" t="str">
        <f>IF(A269&lt;&gt;"",CA!$B$8,"")</f>
        <v>EUR</v>
      </c>
      <c r="L269" t="str">
        <f>IF(CA!C281&lt;&gt;"",CA!C281,"")</f>
        <v>40</v>
      </c>
      <c r="M269">
        <f>IF(A269&lt;&gt;"",CA!$B$10,"")</f>
        <v>7071120</v>
      </c>
      <c r="O269">
        <f>IF(A269&lt;&gt;"",ABS(CA!M281+CA!N281),"")</f>
        <v>101.6</v>
      </c>
      <c r="P269" t="str">
        <f t="shared" si="9"/>
        <v>V0</v>
      </c>
      <c r="AB269">
        <f>IF(A269&lt;&gt;"",CA!D281,"")</f>
        <v>1104469</v>
      </c>
      <c r="AC269">
        <f>IF(A269&lt;&gt;"",CA!O281,"")</f>
        <v>40</v>
      </c>
      <c r="AD269" t="str">
        <f>IF(A269&lt;&gt;"",CA!P281,"")</f>
        <v>PC</v>
      </c>
      <c r="AE269">
        <f>IF(A269&lt;&gt;"",CA!K281,"")</f>
        <v>1900</v>
      </c>
      <c r="BA269">
        <f>IF(A269&lt;&gt;"",CA!E281,"")</f>
        <v>1044095</v>
      </c>
      <c r="BB269" t="str">
        <f>IF(A269&lt;&gt;"",CA!F281,"")</f>
        <v>PU</v>
      </c>
      <c r="CK269">
        <f>IF(A269&lt;&gt;"",CA!H281,"")</f>
        <v>1920</v>
      </c>
      <c r="CL269" t="str">
        <f>IF(A269&lt;&gt;"",CA!I281,"")</f>
        <v>F4</v>
      </c>
      <c r="CM269">
        <f>IF(A269&lt;&gt;"",CA!L281,"")</f>
        <v>1</v>
      </c>
      <c r="CN269">
        <f>IF(A269&lt;&gt;"",CA!G281,"")</f>
        <v>6</v>
      </c>
      <c r="CO269" t="str">
        <f>IF(A269&lt;&gt;"",CA!J281,"")</f>
        <v>FR</v>
      </c>
    </row>
    <row r="270" spans="1:93" x14ac:dyDescent="0.25">
      <c r="A270" s="4" t="str">
        <f>IF(CA!A282&lt;&gt;0,CA!A282,"")</f>
        <v>1</v>
      </c>
      <c r="B270" s="6">
        <f>IF(A270&lt;&gt;"",CA!$B$7,"")</f>
        <v>43100</v>
      </c>
      <c r="C270" s="6">
        <f>IF(A270&lt;&gt;"",CA!$B$6,"")</f>
        <v>43100</v>
      </c>
      <c r="D270" s="7">
        <f t="shared" si="8"/>
        <v>12</v>
      </c>
      <c r="F270" s="4" t="str">
        <f>IF(A270&lt;&gt;"",CA!$B$3,"")</f>
        <v>Provision fournisseur/Achat</v>
      </c>
      <c r="G270" s="6" t="str">
        <f>IF(A270&lt;&gt;"",CA!$B$9,"")</f>
        <v>PA_Prov annulation auto</v>
      </c>
      <c r="H270" s="4" t="str">
        <f>IFERROR(VLOOKUP(G270,DONNEES!$C$2:$D$4,2,FALSE),"")</f>
        <v>PA</v>
      </c>
      <c r="I270" s="6" t="str">
        <f>IF(A270&lt;&gt;"",CA!$B$5,"")</f>
        <v>1000_26310</v>
      </c>
      <c r="J270" s="4">
        <f>IFERROR(VLOOKUP(I270,DONNEES!$A$2:$B$4,2,FALSE),"")</f>
        <v>1000</v>
      </c>
      <c r="K270" s="33" t="str">
        <f>IF(A270&lt;&gt;"",CA!$B$8,"")</f>
        <v>EUR</v>
      </c>
      <c r="L270" t="str">
        <f>IF(CA!C282&lt;&gt;"",CA!C282,"")</f>
        <v>40</v>
      </c>
      <c r="M270">
        <f>IF(A270&lt;&gt;"",CA!$B$10,"")</f>
        <v>7071120</v>
      </c>
      <c r="O270">
        <f>IF(A270&lt;&gt;"",ABS(CA!M282+CA!N282),"")</f>
        <v>102</v>
      </c>
      <c r="P270" t="str">
        <f t="shared" si="9"/>
        <v>V0</v>
      </c>
      <c r="AB270">
        <f>IF(A270&lt;&gt;"",CA!D282,"")</f>
        <v>1106920</v>
      </c>
      <c r="AC270">
        <f>IF(A270&lt;&gt;"",CA!O282,"")</f>
        <v>4</v>
      </c>
      <c r="AD270" t="str">
        <f>IF(A270&lt;&gt;"",CA!P282,"")</f>
        <v>PC</v>
      </c>
      <c r="AE270">
        <f>IF(A270&lt;&gt;"",CA!K282,"")</f>
        <v>1900</v>
      </c>
      <c r="BA270">
        <f>IF(A270&lt;&gt;"",CA!E282,"")</f>
        <v>1051835</v>
      </c>
      <c r="BB270" t="str">
        <f>IF(A270&lt;&gt;"",CA!F282,"")</f>
        <v>PR</v>
      </c>
      <c r="CK270">
        <f>IF(A270&lt;&gt;"",CA!H282,"")</f>
        <v>1920</v>
      </c>
      <c r="CL270" t="str">
        <f>IF(A270&lt;&gt;"",CA!I282,"")</f>
        <v>F3</v>
      </c>
      <c r="CM270">
        <f>IF(A270&lt;&gt;"",CA!L282,"")</f>
        <v>1</v>
      </c>
      <c r="CN270">
        <f>IF(A270&lt;&gt;"",CA!G282,"")</f>
        <v>9</v>
      </c>
      <c r="CO270" t="str">
        <f>IF(A270&lt;&gt;"",CA!J282,"")</f>
        <v>FR</v>
      </c>
    </row>
    <row r="271" spans="1:93" x14ac:dyDescent="0.25">
      <c r="A271" s="4" t="str">
        <f>IF(CA!A283&lt;&gt;0,CA!A283,"")</f>
        <v>1</v>
      </c>
      <c r="B271" s="6">
        <f>IF(A271&lt;&gt;"",CA!$B$7,"")</f>
        <v>43100</v>
      </c>
      <c r="C271" s="6">
        <f>IF(A271&lt;&gt;"",CA!$B$6,"")</f>
        <v>43100</v>
      </c>
      <c r="D271" s="7">
        <f t="shared" si="8"/>
        <v>12</v>
      </c>
      <c r="F271" s="4" t="str">
        <f>IF(A271&lt;&gt;"",CA!$B$3,"")</f>
        <v>Provision fournisseur/Achat</v>
      </c>
      <c r="G271" s="6" t="str">
        <f>IF(A271&lt;&gt;"",CA!$B$9,"")</f>
        <v>PA_Prov annulation auto</v>
      </c>
      <c r="H271" s="4" t="str">
        <f>IFERROR(VLOOKUP(G271,DONNEES!$C$2:$D$4,2,FALSE),"")</f>
        <v>PA</v>
      </c>
      <c r="I271" s="6" t="str">
        <f>IF(A271&lt;&gt;"",CA!$B$5,"")</f>
        <v>1000_26310</v>
      </c>
      <c r="J271" s="4">
        <f>IFERROR(VLOOKUP(I271,DONNEES!$A$2:$B$4,2,FALSE),"")</f>
        <v>1000</v>
      </c>
      <c r="K271" s="33" t="str">
        <f>IF(A271&lt;&gt;"",CA!$B$8,"")</f>
        <v>EUR</v>
      </c>
      <c r="L271" t="str">
        <f>IF(CA!C283&lt;&gt;"",CA!C283,"")</f>
        <v>40</v>
      </c>
      <c r="M271">
        <f>IF(A271&lt;&gt;"",CA!$B$10,"")</f>
        <v>7071120</v>
      </c>
      <c r="O271">
        <f>IF(A271&lt;&gt;"",ABS(CA!M283+CA!N283),"")</f>
        <v>102</v>
      </c>
      <c r="P271" t="str">
        <f t="shared" si="9"/>
        <v>V0</v>
      </c>
      <c r="AB271">
        <f>IF(A271&lt;&gt;"",CA!D283,"")</f>
        <v>1106920</v>
      </c>
      <c r="AC271">
        <f>IF(A271&lt;&gt;"",CA!O283,"")</f>
        <v>4</v>
      </c>
      <c r="AD271" t="str">
        <f>IF(A271&lt;&gt;"",CA!P283,"")</f>
        <v>PC</v>
      </c>
      <c r="AE271">
        <f>IF(A271&lt;&gt;"",CA!K283,"")</f>
        <v>1900</v>
      </c>
      <c r="BA271">
        <f>IF(A271&lt;&gt;"",CA!E283,"")</f>
        <v>1096053</v>
      </c>
      <c r="BB271" t="str">
        <f>IF(A271&lt;&gt;"",CA!F283,"")</f>
        <v>PR</v>
      </c>
      <c r="CK271">
        <f>IF(A271&lt;&gt;"",CA!H283,"")</f>
        <v>1920</v>
      </c>
      <c r="CL271" t="str">
        <f>IF(A271&lt;&gt;"",CA!I283,"")</f>
        <v>F3</v>
      </c>
      <c r="CM271">
        <f>IF(A271&lt;&gt;"",CA!L283,"")</f>
        <v>1</v>
      </c>
      <c r="CN271">
        <f>IF(A271&lt;&gt;"",CA!G283,"")</f>
        <v>9</v>
      </c>
      <c r="CO271" t="str">
        <f>IF(A271&lt;&gt;"",CA!J283,"")</f>
        <v>FR</v>
      </c>
    </row>
    <row r="272" spans="1:93" x14ac:dyDescent="0.25">
      <c r="A272" s="4" t="str">
        <f>IF(CA!A284&lt;&gt;0,CA!A284,"")</f>
        <v>1</v>
      </c>
      <c r="B272" s="6">
        <f>IF(A272&lt;&gt;"",CA!$B$7,"")</f>
        <v>43100</v>
      </c>
      <c r="C272" s="6">
        <f>IF(A272&lt;&gt;"",CA!$B$6,"")</f>
        <v>43100</v>
      </c>
      <c r="D272" s="7">
        <f t="shared" si="8"/>
        <v>12</v>
      </c>
      <c r="F272" s="4" t="str">
        <f>IF(A272&lt;&gt;"",CA!$B$3,"")</f>
        <v>Provision fournisseur/Achat</v>
      </c>
      <c r="G272" s="6" t="str">
        <f>IF(A272&lt;&gt;"",CA!$B$9,"")</f>
        <v>PA_Prov annulation auto</v>
      </c>
      <c r="H272" s="4" t="str">
        <f>IFERROR(VLOOKUP(G272,DONNEES!$C$2:$D$4,2,FALSE),"")</f>
        <v>PA</v>
      </c>
      <c r="I272" s="6" t="str">
        <f>IF(A272&lt;&gt;"",CA!$B$5,"")</f>
        <v>1000_26310</v>
      </c>
      <c r="J272" s="4">
        <f>IFERROR(VLOOKUP(I272,DONNEES!$A$2:$B$4,2,FALSE),"")</f>
        <v>1000</v>
      </c>
      <c r="K272" s="33" t="str">
        <f>IF(A272&lt;&gt;"",CA!$B$8,"")</f>
        <v>EUR</v>
      </c>
      <c r="L272" t="str">
        <f>IF(CA!C284&lt;&gt;"",CA!C284,"")</f>
        <v>40</v>
      </c>
      <c r="M272">
        <f>IF(A272&lt;&gt;"",CA!$B$10,"")</f>
        <v>7071120</v>
      </c>
      <c r="O272">
        <f>IF(A272&lt;&gt;"",ABS(CA!M284+CA!N284),"")</f>
        <v>102</v>
      </c>
      <c r="P272" t="str">
        <f t="shared" si="9"/>
        <v>V0</v>
      </c>
      <c r="AB272">
        <f>IF(A272&lt;&gt;"",CA!D284,"")</f>
        <v>1106920</v>
      </c>
      <c r="AC272">
        <f>IF(A272&lt;&gt;"",CA!O284,"")</f>
        <v>4</v>
      </c>
      <c r="AD272" t="str">
        <f>IF(A272&lt;&gt;"",CA!P284,"")</f>
        <v>PC</v>
      </c>
      <c r="AE272">
        <f>IF(A272&lt;&gt;"",CA!K284,"")</f>
        <v>1900</v>
      </c>
      <c r="BA272">
        <f>IF(A272&lt;&gt;"",CA!E284,"")</f>
        <v>1096053</v>
      </c>
      <c r="BB272" t="str">
        <f>IF(A272&lt;&gt;"",CA!F284,"")</f>
        <v>PR</v>
      </c>
      <c r="CK272">
        <f>IF(A272&lt;&gt;"",CA!H284,"")</f>
        <v>1920</v>
      </c>
      <c r="CL272" t="str">
        <f>IF(A272&lt;&gt;"",CA!I284,"")</f>
        <v>F3</v>
      </c>
      <c r="CM272">
        <f>IF(A272&lt;&gt;"",CA!L284,"")</f>
        <v>1</v>
      </c>
      <c r="CN272">
        <f>IF(A272&lt;&gt;"",CA!G284,"")</f>
        <v>9</v>
      </c>
      <c r="CO272" t="str">
        <f>IF(A272&lt;&gt;"",CA!J284,"")</f>
        <v>FR</v>
      </c>
    </row>
    <row r="273" spans="1:93" x14ac:dyDescent="0.25">
      <c r="A273" s="4" t="str">
        <f>IF(CA!A285&lt;&gt;0,CA!A285,"")</f>
        <v>1</v>
      </c>
      <c r="B273" s="6">
        <f>IF(A273&lt;&gt;"",CA!$B$7,"")</f>
        <v>43100</v>
      </c>
      <c r="C273" s="6">
        <f>IF(A273&lt;&gt;"",CA!$B$6,"")</f>
        <v>43100</v>
      </c>
      <c r="D273" s="7">
        <f t="shared" si="8"/>
        <v>12</v>
      </c>
      <c r="F273" s="4" t="str">
        <f>IF(A273&lt;&gt;"",CA!$B$3,"")</f>
        <v>Provision fournisseur/Achat</v>
      </c>
      <c r="G273" s="6" t="str">
        <f>IF(A273&lt;&gt;"",CA!$B$9,"")</f>
        <v>PA_Prov annulation auto</v>
      </c>
      <c r="H273" s="4" t="str">
        <f>IFERROR(VLOOKUP(G273,DONNEES!$C$2:$D$4,2,FALSE),"")</f>
        <v>PA</v>
      </c>
      <c r="I273" s="6" t="str">
        <f>IF(A273&lt;&gt;"",CA!$B$5,"")</f>
        <v>1000_26310</v>
      </c>
      <c r="J273" s="4">
        <f>IFERROR(VLOOKUP(I273,DONNEES!$A$2:$B$4,2,FALSE),"")</f>
        <v>1000</v>
      </c>
      <c r="K273" s="33" t="str">
        <f>IF(A273&lt;&gt;"",CA!$B$8,"")</f>
        <v>EUR</v>
      </c>
      <c r="L273" t="str">
        <f>IF(CA!C285&lt;&gt;"",CA!C285,"")</f>
        <v>40</v>
      </c>
      <c r="M273">
        <f>IF(A273&lt;&gt;"",CA!$B$10,"")</f>
        <v>7071120</v>
      </c>
      <c r="O273">
        <f>IF(A273&lt;&gt;"",ABS(CA!M285+CA!N285),"")</f>
        <v>102</v>
      </c>
      <c r="P273" t="str">
        <f t="shared" si="9"/>
        <v>V0</v>
      </c>
      <c r="AB273">
        <f>IF(A273&lt;&gt;"",CA!D285,"")</f>
        <v>1106920</v>
      </c>
      <c r="AC273">
        <f>IF(A273&lt;&gt;"",CA!O285,"")</f>
        <v>4</v>
      </c>
      <c r="AD273" t="str">
        <f>IF(A273&lt;&gt;"",CA!P285,"")</f>
        <v>PC</v>
      </c>
      <c r="AE273">
        <f>IF(A273&lt;&gt;"",CA!K285,"")</f>
        <v>1900</v>
      </c>
      <c r="BA273">
        <f>IF(A273&lt;&gt;"",CA!E285,"")</f>
        <v>1096053</v>
      </c>
      <c r="BB273" t="str">
        <f>IF(A273&lt;&gt;"",CA!F285,"")</f>
        <v>PR</v>
      </c>
      <c r="CK273">
        <f>IF(A273&lt;&gt;"",CA!H285,"")</f>
        <v>1920</v>
      </c>
      <c r="CL273" t="str">
        <f>IF(A273&lt;&gt;"",CA!I285,"")</f>
        <v>F3</v>
      </c>
      <c r="CM273">
        <f>IF(A273&lt;&gt;"",CA!L285,"")</f>
        <v>1</v>
      </c>
      <c r="CN273">
        <f>IF(A273&lt;&gt;"",CA!G285,"")</f>
        <v>9</v>
      </c>
      <c r="CO273" t="str">
        <f>IF(A273&lt;&gt;"",CA!J285,"")</f>
        <v>FR</v>
      </c>
    </row>
    <row r="274" spans="1:93" x14ac:dyDescent="0.25">
      <c r="A274" s="4" t="str">
        <f>IF(CA!A286&lt;&gt;0,CA!A286,"")</f>
        <v>1</v>
      </c>
      <c r="B274" s="6">
        <f>IF(A274&lt;&gt;"",CA!$B$7,"")</f>
        <v>43100</v>
      </c>
      <c r="C274" s="6">
        <f>IF(A274&lt;&gt;"",CA!$B$6,"")</f>
        <v>43100</v>
      </c>
      <c r="D274" s="7">
        <f t="shared" si="8"/>
        <v>12</v>
      </c>
      <c r="F274" s="4" t="str">
        <f>IF(A274&lt;&gt;"",CA!$B$3,"")</f>
        <v>Provision fournisseur/Achat</v>
      </c>
      <c r="G274" s="6" t="str">
        <f>IF(A274&lt;&gt;"",CA!$B$9,"")</f>
        <v>PA_Prov annulation auto</v>
      </c>
      <c r="H274" s="4" t="str">
        <f>IFERROR(VLOOKUP(G274,DONNEES!$C$2:$D$4,2,FALSE),"")</f>
        <v>PA</v>
      </c>
      <c r="I274" s="6" t="str">
        <f>IF(A274&lt;&gt;"",CA!$B$5,"")</f>
        <v>1000_26310</v>
      </c>
      <c r="J274" s="4">
        <f>IFERROR(VLOOKUP(I274,DONNEES!$A$2:$B$4,2,FALSE),"")</f>
        <v>1000</v>
      </c>
      <c r="K274" s="33" t="str">
        <f>IF(A274&lt;&gt;"",CA!$B$8,"")</f>
        <v>EUR</v>
      </c>
      <c r="L274" t="str">
        <f>IF(CA!C286&lt;&gt;"",CA!C286,"")</f>
        <v>40</v>
      </c>
      <c r="M274">
        <f>IF(A274&lt;&gt;"",CA!$B$10,"")</f>
        <v>7071120</v>
      </c>
      <c r="O274">
        <f>IF(A274&lt;&gt;"",ABS(CA!M286+CA!N286),"")</f>
        <v>102</v>
      </c>
      <c r="P274" t="str">
        <f t="shared" si="9"/>
        <v>V0</v>
      </c>
      <c r="AB274">
        <f>IF(A274&lt;&gt;"",CA!D286,"")</f>
        <v>1106920</v>
      </c>
      <c r="AC274">
        <f>IF(A274&lt;&gt;"",CA!O286,"")</f>
        <v>4</v>
      </c>
      <c r="AD274" t="str">
        <f>IF(A274&lt;&gt;"",CA!P286,"")</f>
        <v>PC</v>
      </c>
      <c r="AE274">
        <f>IF(A274&lt;&gt;"",CA!K286,"")</f>
        <v>1900</v>
      </c>
      <c r="BA274">
        <f>IF(A274&lt;&gt;"",CA!E286,"")</f>
        <v>1096053</v>
      </c>
      <c r="BB274" t="str">
        <f>IF(A274&lt;&gt;"",CA!F286,"")</f>
        <v>PR</v>
      </c>
      <c r="CK274">
        <f>IF(A274&lt;&gt;"",CA!H286,"")</f>
        <v>1920</v>
      </c>
      <c r="CL274" t="str">
        <f>IF(A274&lt;&gt;"",CA!I286,"")</f>
        <v>F3</v>
      </c>
      <c r="CM274">
        <f>IF(A274&lt;&gt;"",CA!L286,"")</f>
        <v>1</v>
      </c>
      <c r="CN274">
        <f>IF(A274&lt;&gt;"",CA!G286,"")</f>
        <v>9</v>
      </c>
      <c r="CO274" t="str">
        <f>IF(A274&lt;&gt;"",CA!J286,"")</f>
        <v>FR</v>
      </c>
    </row>
    <row r="275" spans="1:93" x14ac:dyDescent="0.25">
      <c r="A275" s="4" t="str">
        <f>IF(CA!A287&lt;&gt;0,CA!A287,"")</f>
        <v>1</v>
      </c>
      <c r="B275" s="6">
        <f>IF(A275&lt;&gt;"",CA!$B$7,"")</f>
        <v>43100</v>
      </c>
      <c r="C275" s="6">
        <f>IF(A275&lt;&gt;"",CA!$B$6,"")</f>
        <v>43100</v>
      </c>
      <c r="D275" s="7">
        <f t="shared" si="8"/>
        <v>12</v>
      </c>
      <c r="F275" s="4" t="str">
        <f>IF(A275&lt;&gt;"",CA!$B$3,"")</f>
        <v>Provision fournisseur/Achat</v>
      </c>
      <c r="G275" s="6" t="str">
        <f>IF(A275&lt;&gt;"",CA!$B$9,"")</f>
        <v>PA_Prov annulation auto</v>
      </c>
      <c r="H275" s="4" t="str">
        <f>IFERROR(VLOOKUP(G275,DONNEES!$C$2:$D$4,2,FALSE),"")</f>
        <v>PA</v>
      </c>
      <c r="I275" s="6" t="str">
        <f>IF(A275&lt;&gt;"",CA!$B$5,"")</f>
        <v>1000_26310</v>
      </c>
      <c r="J275" s="4">
        <f>IFERROR(VLOOKUP(I275,DONNEES!$A$2:$B$4,2,FALSE),"")</f>
        <v>1000</v>
      </c>
      <c r="K275" s="33" t="str">
        <f>IF(A275&lt;&gt;"",CA!$B$8,"")</f>
        <v>EUR</v>
      </c>
      <c r="L275" t="str">
        <f>IF(CA!C287&lt;&gt;"",CA!C287,"")</f>
        <v>40</v>
      </c>
      <c r="M275">
        <f>IF(A275&lt;&gt;"",CA!$B$10,"")</f>
        <v>7071120</v>
      </c>
      <c r="O275">
        <f>IF(A275&lt;&gt;"",ABS(CA!M287+CA!N287),"")</f>
        <v>102</v>
      </c>
      <c r="P275" t="str">
        <f t="shared" si="9"/>
        <v>V0</v>
      </c>
      <c r="AB275">
        <f>IF(A275&lt;&gt;"",CA!D287,"")</f>
        <v>1106920</v>
      </c>
      <c r="AC275">
        <f>IF(A275&lt;&gt;"",CA!O287,"")</f>
        <v>4</v>
      </c>
      <c r="AD275" t="str">
        <f>IF(A275&lt;&gt;"",CA!P287,"")</f>
        <v>PC</v>
      </c>
      <c r="AE275">
        <f>IF(A275&lt;&gt;"",CA!K287,"")</f>
        <v>1900</v>
      </c>
      <c r="BA275">
        <f>IF(A275&lt;&gt;"",CA!E287,"")</f>
        <v>1168125</v>
      </c>
      <c r="BB275" t="str">
        <f>IF(A275&lt;&gt;"",CA!F287,"")</f>
        <v>PU</v>
      </c>
      <c r="CK275">
        <f>IF(A275&lt;&gt;"",CA!H287,"")</f>
        <v>1920</v>
      </c>
      <c r="CL275" t="str">
        <f>IF(A275&lt;&gt;"",CA!I287,"")</f>
        <v>F4</v>
      </c>
      <c r="CM275">
        <f>IF(A275&lt;&gt;"",CA!L287,"")</f>
        <v>1</v>
      </c>
      <c r="CN275">
        <f>IF(A275&lt;&gt;"",CA!G287,"")</f>
        <v>6</v>
      </c>
      <c r="CO275" t="str">
        <f>IF(A275&lt;&gt;"",CA!J287,"")</f>
        <v>FR</v>
      </c>
    </row>
    <row r="276" spans="1:93" x14ac:dyDescent="0.25">
      <c r="A276" s="4" t="str">
        <f>IF(CA!A288&lt;&gt;0,CA!A288,"")</f>
        <v>1</v>
      </c>
      <c r="B276" s="6">
        <f>IF(A276&lt;&gt;"",CA!$B$7,"")</f>
        <v>43100</v>
      </c>
      <c r="C276" s="6">
        <f>IF(A276&lt;&gt;"",CA!$B$6,"")</f>
        <v>43100</v>
      </c>
      <c r="D276" s="7">
        <f t="shared" si="8"/>
        <v>12</v>
      </c>
      <c r="F276" s="4" t="str">
        <f>IF(A276&lt;&gt;"",CA!$B$3,"")</f>
        <v>Provision fournisseur/Achat</v>
      </c>
      <c r="G276" s="6" t="str">
        <f>IF(A276&lt;&gt;"",CA!$B$9,"")</f>
        <v>PA_Prov annulation auto</v>
      </c>
      <c r="H276" s="4" t="str">
        <f>IFERROR(VLOOKUP(G276,DONNEES!$C$2:$D$4,2,FALSE),"")</f>
        <v>PA</v>
      </c>
      <c r="I276" s="6" t="str">
        <f>IF(A276&lt;&gt;"",CA!$B$5,"")</f>
        <v>1000_26310</v>
      </c>
      <c r="J276" s="4">
        <f>IFERROR(VLOOKUP(I276,DONNEES!$A$2:$B$4,2,FALSE),"")</f>
        <v>1000</v>
      </c>
      <c r="K276" s="33" t="str">
        <f>IF(A276&lt;&gt;"",CA!$B$8,"")</f>
        <v>EUR</v>
      </c>
      <c r="L276" t="str">
        <f>IF(CA!C288&lt;&gt;"",CA!C288,"")</f>
        <v>40</v>
      </c>
      <c r="M276">
        <f>IF(A276&lt;&gt;"",CA!$B$10,"")</f>
        <v>7071120</v>
      </c>
      <c r="O276">
        <f>IF(A276&lt;&gt;"",ABS(CA!M288+CA!N288),"")</f>
        <v>108.15</v>
      </c>
      <c r="P276" t="str">
        <f t="shared" si="9"/>
        <v>V0</v>
      </c>
      <c r="AB276">
        <f>IF(A276&lt;&gt;"",CA!D288,"")</f>
        <v>2013058</v>
      </c>
      <c r="AC276">
        <f>IF(A276&lt;&gt;"",CA!O288,"")</f>
        <v>15</v>
      </c>
      <c r="AD276" t="str">
        <f>IF(A276&lt;&gt;"",CA!P288,"")</f>
        <v>PC</v>
      </c>
      <c r="AE276">
        <f>IF(A276&lt;&gt;"",CA!K288,"")</f>
        <v>1900</v>
      </c>
      <c r="BA276">
        <f>IF(A276&lt;&gt;"",CA!E288,"")</f>
        <v>1223079</v>
      </c>
      <c r="BB276" t="str">
        <f>IF(A276&lt;&gt;"",CA!F288,"")</f>
        <v>PU</v>
      </c>
      <c r="CK276">
        <f>IF(A276&lt;&gt;"",CA!H288,"")</f>
        <v>1920</v>
      </c>
      <c r="CL276" t="str">
        <f>IF(A276&lt;&gt;"",CA!I288,"")</f>
        <v>F4</v>
      </c>
      <c r="CM276">
        <f>IF(A276&lt;&gt;"",CA!L288,"")</f>
        <v>1</v>
      </c>
      <c r="CN276">
        <f>IF(A276&lt;&gt;"",CA!G288,"")</f>
        <v>6</v>
      </c>
      <c r="CO276" t="str">
        <f>IF(A276&lt;&gt;"",CA!J288,"")</f>
        <v>FR</v>
      </c>
    </row>
    <row r="277" spans="1:93" x14ac:dyDescent="0.25">
      <c r="A277" s="4" t="str">
        <f>IF(CA!A289&lt;&gt;0,CA!A289,"")</f>
        <v>1</v>
      </c>
      <c r="B277" s="6">
        <f>IF(A277&lt;&gt;"",CA!$B$7,"")</f>
        <v>43100</v>
      </c>
      <c r="C277" s="6">
        <f>IF(A277&lt;&gt;"",CA!$B$6,"")</f>
        <v>43100</v>
      </c>
      <c r="D277" s="7">
        <f t="shared" si="8"/>
        <v>12</v>
      </c>
      <c r="F277" s="4" t="str">
        <f>IF(A277&lt;&gt;"",CA!$B$3,"")</f>
        <v>Provision fournisseur/Achat</v>
      </c>
      <c r="G277" s="6" t="str">
        <f>IF(A277&lt;&gt;"",CA!$B$9,"")</f>
        <v>PA_Prov annulation auto</v>
      </c>
      <c r="H277" s="4" t="str">
        <f>IFERROR(VLOOKUP(G277,DONNEES!$C$2:$D$4,2,FALSE),"")</f>
        <v>PA</v>
      </c>
      <c r="I277" s="6" t="str">
        <f>IF(A277&lt;&gt;"",CA!$B$5,"")</f>
        <v>1000_26310</v>
      </c>
      <c r="J277" s="4">
        <f>IFERROR(VLOOKUP(I277,DONNEES!$A$2:$B$4,2,FALSE),"")</f>
        <v>1000</v>
      </c>
      <c r="K277" s="33" t="str">
        <f>IF(A277&lt;&gt;"",CA!$B$8,"")</f>
        <v>EUR</v>
      </c>
      <c r="L277" t="str">
        <f>IF(CA!C289&lt;&gt;"",CA!C289,"")</f>
        <v>40</v>
      </c>
      <c r="M277">
        <f>IF(A277&lt;&gt;"",CA!$B$10,"")</f>
        <v>7071120</v>
      </c>
      <c r="O277">
        <f>IF(A277&lt;&gt;"",ABS(CA!M289+CA!N289),"")</f>
        <v>137.53</v>
      </c>
      <c r="P277" t="str">
        <f t="shared" si="9"/>
        <v>V0</v>
      </c>
      <c r="AB277">
        <f>IF(A277&lt;&gt;"",CA!D289,"")</f>
        <v>1107018</v>
      </c>
      <c r="AC277">
        <f>IF(A277&lt;&gt;"",CA!O289,"")</f>
        <v>15</v>
      </c>
      <c r="AD277" t="str">
        <f>IF(A277&lt;&gt;"",CA!P289,"")</f>
        <v>PC</v>
      </c>
      <c r="AE277">
        <f>IF(A277&lt;&gt;"",CA!K289,"")</f>
        <v>1900</v>
      </c>
      <c r="BA277">
        <f>IF(A277&lt;&gt;"",CA!E289,"")</f>
        <v>1490016</v>
      </c>
      <c r="BB277" t="str">
        <f>IF(A277&lt;&gt;"",CA!F289,"")</f>
        <v>PU</v>
      </c>
      <c r="CK277">
        <f>IF(A277&lt;&gt;"",CA!H289,"")</f>
        <v>1920</v>
      </c>
      <c r="CL277" t="str">
        <f>IF(A277&lt;&gt;"",CA!I289,"")</f>
        <v>F4</v>
      </c>
      <c r="CM277">
        <f>IF(A277&lt;&gt;"",CA!L289,"")</f>
        <v>1</v>
      </c>
      <c r="CN277">
        <f>IF(A277&lt;&gt;"",CA!G289,"")</f>
        <v>6</v>
      </c>
      <c r="CO277" t="str">
        <f>IF(A277&lt;&gt;"",CA!J289,"")</f>
        <v>FR</v>
      </c>
    </row>
    <row r="278" spans="1:93" x14ac:dyDescent="0.25">
      <c r="A278" s="4" t="str">
        <f>IF(CA!A290&lt;&gt;0,CA!A290,"")</f>
        <v>1</v>
      </c>
      <c r="B278" s="6">
        <f>IF(A278&lt;&gt;"",CA!$B$7,"")</f>
        <v>43100</v>
      </c>
      <c r="C278" s="6">
        <f>IF(A278&lt;&gt;"",CA!$B$6,"")</f>
        <v>43100</v>
      </c>
      <c r="D278" s="7">
        <f t="shared" si="8"/>
        <v>12</v>
      </c>
      <c r="F278" s="4" t="str">
        <f>IF(A278&lt;&gt;"",CA!$B$3,"")</f>
        <v>Provision fournisseur/Achat</v>
      </c>
      <c r="G278" s="6" t="str">
        <f>IF(A278&lt;&gt;"",CA!$B$9,"")</f>
        <v>PA_Prov annulation auto</v>
      </c>
      <c r="H278" s="4" t="str">
        <f>IFERROR(VLOOKUP(G278,DONNEES!$C$2:$D$4,2,FALSE),"")</f>
        <v>PA</v>
      </c>
      <c r="I278" s="6" t="str">
        <f>IF(A278&lt;&gt;"",CA!$B$5,"")</f>
        <v>1000_26310</v>
      </c>
      <c r="J278" s="4">
        <f>IFERROR(VLOOKUP(I278,DONNEES!$A$2:$B$4,2,FALSE),"")</f>
        <v>1000</v>
      </c>
      <c r="K278" s="33" t="str">
        <f>IF(A278&lt;&gt;"",CA!$B$8,"")</f>
        <v>EUR</v>
      </c>
      <c r="L278" t="str">
        <f>IF(CA!C290&lt;&gt;"",CA!C290,"")</f>
        <v>40</v>
      </c>
      <c r="M278">
        <f>IF(A278&lt;&gt;"",CA!$B$10,"")</f>
        <v>7071120</v>
      </c>
      <c r="O278">
        <f>IF(A278&lt;&gt;"",ABS(CA!M290+CA!N290),"")</f>
        <v>112</v>
      </c>
      <c r="P278" t="str">
        <f t="shared" si="9"/>
        <v>V0</v>
      </c>
      <c r="AB278">
        <f>IF(A278&lt;&gt;"",CA!D290,"")</f>
        <v>503135</v>
      </c>
      <c r="AC278">
        <f>IF(A278&lt;&gt;"",CA!O290,"")</f>
        <v>4</v>
      </c>
      <c r="AD278" t="str">
        <f>IF(A278&lt;&gt;"",CA!P290,"")</f>
        <v>PC</v>
      </c>
      <c r="AE278">
        <f>IF(A278&lt;&gt;"",CA!K290,"")</f>
        <v>1900</v>
      </c>
      <c r="BA278">
        <f>IF(A278&lt;&gt;"",CA!E290,"")</f>
        <v>1443390</v>
      </c>
      <c r="BB278" t="str">
        <f>IF(A278&lt;&gt;"",CA!F290,"")</f>
        <v>PR</v>
      </c>
      <c r="CK278">
        <f>IF(A278&lt;&gt;"",CA!H290,"")</f>
        <v>1920</v>
      </c>
      <c r="CL278" t="str">
        <f>IF(A278&lt;&gt;"",CA!I290,"")</f>
        <v>F6</v>
      </c>
      <c r="CM278">
        <f>IF(A278&lt;&gt;"",CA!L290,"")</f>
        <v>1</v>
      </c>
      <c r="CN278">
        <f>IF(A278&lt;&gt;"",CA!G290,"")</f>
        <v>10</v>
      </c>
      <c r="CO278" t="str">
        <f>IF(A278&lt;&gt;"",CA!J290,"")</f>
        <v>FR</v>
      </c>
    </row>
    <row r="279" spans="1:93" x14ac:dyDescent="0.25">
      <c r="A279" s="4" t="str">
        <f>IF(CA!A291&lt;&gt;0,CA!A291,"")</f>
        <v>1</v>
      </c>
      <c r="B279" s="6">
        <f>IF(A279&lt;&gt;"",CA!$B$7,"")</f>
        <v>43100</v>
      </c>
      <c r="C279" s="6">
        <f>IF(A279&lt;&gt;"",CA!$B$6,"")</f>
        <v>43100</v>
      </c>
      <c r="D279" s="7">
        <f t="shared" si="8"/>
        <v>12</v>
      </c>
      <c r="F279" s="4" t="str">
        <f>IF(A279&lt;&gt;"",CA!$B$3,"")</f>
        <v>Provision fournisseur/Achat</v>
      </c>
      <c r="G279" s="6" t="str">
        <f>IF(A279&lt;&gt;"",CA!$B$9,"")</f>
        <v>PA_Prov annulation auto</v>
      </c>
      <c r="H279" s="4" t="str">
        <f>IFERROR(VLOOKUP(G279,DONNEES!$C$2:$D$4,2,FALSE),"")</f>
        <v>PA</v>
      </c>
      <c r="I279" s="6" t="str">
        <f>IF(A279&lt;&gt;"",CA!$B$5,"")</f>
        <v>1000_26310</v>
      </c>
      <c r="J279" s="4">
        <f>IFERROR(VLOOKUP(I279,DONNEES!$A$2:$B$4,2,FALSE),"")</f>
        <v>1000</v>
      </c>
      <c r="K279" s="33" t="str">
        <f>IF(A279&lt;&gt;"",CA!$B$8,"")</f>
        <v>EUR</v>
      </c>
      <c r="L279" t="str">
        <f>IF(CA!C291&lt;&gt;"",CA!C291,"")</f>
        <v>40</v>
      </c>
      <c r="M279">
        <f>IF(A279&lt;&gt;"",CA!$B$10,"")</f>
        <v>7071120</v>
      </c>
      <c r="O279">
        <f>IF(A279&lt;&gt;"",ABS(CA!M291+CA!N291),"")</f>
        <v>140.36000000000001</v>
      </c>
      <c r="P279" t="str">
        <f t="shared" si="9"/>
        <v>V0</v>
      </c>
      <c r="AB279">
        <f>IF(A279&lt;&gt;"",CA!D291,"")</f>
        <v>1106309</v>
      </c>
      <c r="AC279">
        <f>IF(A279&lt;&gt;"",CA!O291,"")</f>
        <v>10</v>
      </c>
      <c r="AD279" t="str">
        <f>IF(A279&lt;&gt;"",CA!P291,"")</f>
        <v>PC</v>
      </c>
      <c r="AE279">
        <f>IF(A279&lt;&gt;"",CA!K291,"")</f>
        <v>1900</v>
      </c>
      <c r="BA279">
        <f>IF(A279&lt;&gt;"",CA!E291,"")</f>
        <v>1056574</v>
      </c>
      <c r="BB279" t="str">
        <f>IF(A279&lt;&gt;"",CA!F291,"")</f>
        <v>PR</v>
      </c>
      <c r="CK279">
        <f>IF(A279&lt;&gt;"",CA!H291,"")</f>
        <v>1920</v>
      </c>
      <c r="CL279" t="str">
        <f>IF(A279&lt;&gt;"",CA!I291,"")</f>
        <v>F4</v>
      </c>
      <c r="CM279">
        <f>IF(A279&lt;&gt;"",CA!L291,"")</f>
        <v>1</v>
      </c>
      <c r="CN279">
        <f>IF(A279&lt;&gt;"",CA!G291,"")</f>
        <v>6</v>
      </c>
      <c r="CO279" t="str">
        <f>IF(A279&lt;&gt;"",CA!J291,"")</f>
        <v>FR</v>
      </c>
    </row>
    <row r="280" spans="1:93" x14ac:dyDescent="0.25">
      <c r="A280" s="4" t="str">
        <f>IF(CA!A292&lt;&gt;0,CA!A292,"")</f>
        <v>1</v>
      </c>
      <c r="B280" s="6">
        <f>IF(A280&lt;&gt;"",CA!$B$7,"")</f>
        <v>43100</v>
      </c>
      <c r="C280" s="6">
        <f>IF(A280&lt;&gt;"",CA!$B$6,"")</f>
        <v>43100</v>
      </c>
      <c r="D280" s="7">
        <f t="shared" si="8"/>
        <v>12</v>
      </c>
      <c r="F280" s="4" t="str">
        <f>IF(A280&lt;&gt;"",CA!$B$3,"")</f>
        <v>Provision fournisseur/Achat</v>
      </c>
      <c r="G280" s="6" t="str">
        <f>IF(A280&lt;&gt;"",CA!$B$9,"")</f>
        <v>PA_Prov annulation auto</v>
      </c>
      <c r="H280" s="4" t="str">
        <f>IFERROR(VLOOKUP(G280,DONNEES!$C$2:$D$4,2,FALSE),"")</f>
        <v>PA</v>
      </c>
      <c r="I280" s="6" t="str">
        <f>IF(A280&lt;&gt;"",CA!$B$5,"")</f>
        <v>1000_26310</v>
      </c>
      <c r="J280" s="4">
        <f>IFERROR(VLOOKUP(I280,DONNEES!$A$2:$B$4,2,FALSE),"")</f>
        <v>1000</v>
      </c>
      <c r="K280" s="33" t="str">
        <f>IF(A280&lt;&gt;"",CA!$B$8,"")</f>
        <v>EUR</v>
      </c>
      <c r="L280" t="str">
        <f>IF(CA!C292&lt;&gt;"",CA!C292,"")</f>
        <v>40</v>
      </c>
      <c r="M280">
        <f>IF(A280&lt;&gt;"",CA!$B$10,"")</f>
        <v>7071120</v>
      </c>
      <c r="O280">
        <f>IF(A280&lt;&gt;"",ABS(CA!M292+CA!N292),"")</f>
        <v>116.5</v>
      </c>
      <c r="P280" t="str">
        <f t="shared" si="9"/>
        <v>V0</v>
      </c>
      <c r="AB280">
        <f>IF(A280&lt;&gt;"",CA!D292,"")</f>
        <v>1104469</v>
      </c>
      <c r="AC280">
        <f>IF(A280&lt;&gt;"",CA!O292,"")</f>
        <v>50</v>
      </c>
      <c r="AD280" t="str">
        <f>IF(A280&lt;&gt;"",CA!P292,"")</f>
        <v>PC</v>
      </c>
      <c r="AE280">
        <f>IF(A280&lt;&gt;"",CA!K292,"")</f>
        <v>1900</v>
      </c>
      <c r="BA280">
        <f>IF(A280&lt;&gt;"",CA!E292,"")</f>
        <v>1034142</v>
      </c>
      <c r="BB280" t="str">
        <f>IF(A280&lt;&gt;"",CA!F292,"")</f>
        <v>PU</v>
      </c>
      <c r="CK280">
        <f>IF(A280&lt;&gt;"",CA!H292,"")</f>
        <v>1920</v>
      </c>
      <c r="CL280" t="str">
        <f>IF(A280&lt;&gt;"",CA!I292,"")</f>
        <v>F4</v>
      </c>
      <c r="CM280">
        <f>IF(A280&lt;&gt;"",CA!L292,"")</f>
        <v>1</v>
      </c>
      <c r="CN280">
        <f>IF(A280&lt;&gt;"",CA!G292,"")</f>
        <v>6</v>
      </c>
      <c r="CO280" t="str">
        <f>IF(A280&lt;&gt;"",CA!J292,"")</f>
        <v>FR</v>
      </c>
    </row>
    <row r="281" spans="1:93" x14ac:dyDescent="0.25">
      <c r="A281" s="4" t="str">
        <f>IF(CA!A293&lt;&gt;0,CA!A293,"")</f>
        <v>1</v>
      </c>
      <c r="B281" s="6">
        <f>IF(A281&lt;&gt;"",CA!$B$7,"")</f>
        <v>43100</v>
      </c>
      <c r="C281" s="6">
        <f>IF(A281&lt;&gt;"",CA!$B$6,"")</f>
        <v>43100</v>
      </c>
      <c r="D281" s="7">
        <f t="shared" si="8"/>
        <v>12</v>
      </c>
      <c r="F281" s="4" t="str">
        <f>IF(A281&lt;&gt;"",CA!$B$3,"")</f>
        <v>Provision fournisseur/Achat</v>
      </c>
      <c r="G281" s="6" t="str">
        <f>IF(A281&lt;&gt;"",CA!$B$9,"")</f>
        <v>PA_Prov annulation auto</v>
      </c>
      <c r="H281" s="4" t="str">
        <f>IFERROR(VLOOKUP(G281,DONNEES!$C$2:$D$4,2,FALSE),"")</f>
        <v>PA</v>
      </c>
      <c r="I281" s="6" t="str">
        <f>IF(A281&lt;&gt;"",CA!$B$5,"")</f>
        <v>1000_26310</v>
      </c>
      <c r="J281" s="4">
        <f>IFERROR(VLOOKUP(I281,DONNEES!$A$2:$B$4,2,FALSE),"")</f>
        <v>1000</v>
      </c>
      <c r="K281" s="33" t="str">
        <f>IF(A281&lt;&gt;"",CA!$B$8,"")</f>
        <v>EUR</v>
      </c>
      <c r="L281" t="str">
        <f>IF(CA!C293&lt;&gt;"",CA!C293,"")</f>
        <v>40</v>
      </c>
      <c r="M281">
        <f>IF(A281&lt;&gt;"",CA!$B$10,"")</f>
        <v>7071120</v>
      </c>
      <c r="O281">
        <f>IF(A281&lt;&gt;"",ABS(CA!M293+CA!N293),"")</f>
        <v>123.6</v>
      </c>
      <c r="P281" t="str">
        <f t="shared" si="9"/>
        <v>V0</v>
      </c>
      <c r="AB281">
        <f>IF(A281&lt;&gt;"",CA!D293,"")</f>
        <v>505240</v>
      </c>
      <c r="AC281">
        <f>IF(A281&lt;&gt;"",CA!O293,"")</f>
        <v>10</v>
      </c>
      <c r="AD281" t="str">
        <f>IF(A281&lt;&gt;"",CA!P293,"")</f>
        <v>PC</v>
      </c>
      <c r="AE281">
        <f>IF(A281&lt;&gt;"",CA!K293,"")</f>
        <v>1900</v>
      </c>
      <c r="BA281">
        <f>IF(A281&lt;&gt;"",CA!E293,"")</f>
        <v>1051819</v>
      </c>
      <c r="BB281" t="str">
        <f>IF(A281&lt;&gt;"",CA!F293,"")</f>
        <v>PR</v>
      </c>
      <c r="CK281">
        <f>IF(A281&lt;&gt;"",CA!H293,"")</f>
        <v>1920</v>
      </c>
      <c r="CL281" t="str">
        <f>IF(A281&lt;&gt;"",CA!I293,"")</f>
        <v>F3</v>
      </c>
      <c r="CM281">
        <f>IF(A281&lt;&gt;"",CA!L293,"")</f>
        <v>1</v>
      </c>
      <c r="CN281">
        <f>IF(A281&lt;&gt;"",CA!G293,"")</f>
        <v>9</v>
      </c>
      <c r="CO281" t="str">
        <f>IF(A281&lt;&gt;"",CA!J293,"")</f>
        <v>FR</v>
      </c>
    </row>
    <row r="282" spans="1:93" x14ac:dyDescent="0.25">
      <c r="A282" s="4" t="str">
        <f>IF(CA!A294&lt;&gt;0,CA!A294,"")</f>
        <v>1</v>
      </c>
      <c r="B282" s="6">
        <f>IF(A282&lt;&gt;"",CA!$B$7,"")</f>
        <v>43100</v>
      </c>
      <c r="C282" s="6">
        <f>IF(A282&lt;&gt;"",CA!$B$6,"")</f>
        <v>43100</v>
      </c>
      <c r="D282" s="7">
        <f t="shared" si="8"/>
        <v>12</v>
      </c>
      <c r="F282" s="4" t="str">
        <f>IF(A282&lt;&gt;"",CA!$B$3,"")</f>
        <v>Provision fournisseur/Achat</v>
      </c>
      <c r="G282" s="6" t="str">
        <f>IF(A282&lt;&gt;"",CA!$B$9,"")</f>
        <v>PA_Prov annulation auto</v>
      </c>
      <c r="H282" s="4" t="str">
        <f>IFERROR(VLOOKUP(G282,DONNEES!$C$2:$D$4,2,FALSE),"")</f>
        <v>PA</v>
      </c>
      <c r="I282" s="6" t="str">
        <f>IF(A282&lt;&gt;"",CA!$B$5,"")</f>
        <v>1000_26310</v>
      </c>
      <c r="J282" s="4">
        <f>IFERROR(VLOOKUP(I282,DONNEES!$A$2:$B$4,2,FALSE),"")</f>
        <v>1000</v>
      </c>
      <c r="K282" s="33" t="str">
        <f>IF(A282&lt;&gt;"",CA!$B$8,"")</f>
        <v>EUR</v>
      </c>
      <c r="L282" t="str">
        <f>IF(CA!C294&lt;&gt;"",CA!C294,"")</f>
        <v>40</v>
      </c>
      <c r="M282">
        <f>IF(A282&lt;&gt;"",CA!$B$10,"")</f>
        <v>7071120</v>
      </c>
      <c r="O282">
        <f>IF(A282&lt;&gt;"",ABS(CA!M294+CA!N294),"")</f>
        <v>123.6</v>
      </c>
      <c r="P282" t="str">
        <f t="shared" si="9"/>
        <v>V0</v>
      </c>
      <c r="AB282">
        <f>IF(A282&lt;&gt;"",CA!D294,"")</f>
        <v>505240</v>
      </c>
      <c r="AC282">
        <f>IF(A282&lt;&gt;"",CA!O294,"")</f>
        <v>10</v>
      </c>
      <c r="AD282" t="str">
        <f>IF(A282&lt;&gt;"",CA!P294,"")</f>
        <v>PC</v>
      </c>
      <c r="AE282">
        <f>IF(A282&lt;&gt;"",CA!K294,"")</f>
        <v>1900</v>
      </c>
      <c r="BA282">
        <f>IF(A282&lt;&gt;"",CA!E294,"")</f>
        <v>1051819</v>
      </c>
      <c r="BB282" t="str">
        <f>IF(A282&lt;&gt;"",CA!F294,"")</f>
        <v>PR</v>
      </c>
      <c r="CK282">
        <f>IF(A282&lt;&gt;"",CA!H294,"")</f>
        <v>1920</v>
      </c>
      <c r="CL282" t="str">
        <f>IF(A282&lt;&gt;"",CA!I294,"")</f>
        <v>F3</v>
      </c>
      <c r="CM282">
        <f>IF(A282&lt;&gt;"",CA!L294,"")</f>
        <v>1</v>
      </c>
      <c r="CN282">
        <f>IF(A282&lt;&gt;"",CA!G294,"")</f>
        <v>9</v>
      </c>
      <c r="CO282" t="str">
        <f>IF(A282&lt;&gt;"",CA!J294,"")</f>
        <v>FR</v>
      </c>
    </row>
    <row r="283" spans="1:93" x14ac:dyDescent="0.25">
      <c r="A283" s="4" t="str">
        <f>IF(CA!A295&lt;&gt;0,CA!A295,"")</f>
        <v>1</v>
      </c>
      <c r="B283" s="6">
        <f>IF(A283&lt;&gt;"",CA!$B$7,"")</f>
        <v>43100</v>
      </c>
      <c r="C283" s="6">
        <f>IF(A283&lt;&gt;"",CA!$B$6,"")</f>
        <v>43100</v>
      </c>
      <c r="D283" s="7">
        <f t="shared" si="8"/>
        <v>12</v>
      </c>
      <c r="F283" s="4" t="str">
        <f>IF(A283&lt;&gt;"",CA!$B$3,"")</f>
        <v>Provision fournisseur/Achat</v>
      </c>
      <c r="G283" s="6" t="str">
        <f>IF(A283&lt;&gt;"",CA!$B$9,"")</f>
        <v>PA_Prov annulation auto</v>
      </c>
      <c r="H283" s="4" t="str">
        <f>IFERROR(VLOOKUP(G283,DONNEES!$C$2:$D$4,2,FALSE),"")</f>
        <v>PA</v>
      </c>
      <c r="I283" s="6" t="str">
        <f>IF(A283&lt;&gt;"",CA!$B$5,"")</f>
        <v>1000_26310</v>
      </c>
      <c r="J283" s="4">
        <f>IFERROR(VLOOKUP(I283,DONNEES!$A$2:$B$4,2,FALSE),"")</f>
        <v>1000</v>
      </c>
      <c r="K283" s="33" t="str">
        <f>IF(A283&lt;&gt;"",CA!$B$8,"")</f>
        <v>EUR</v>
      </c>
      <c r="L283" t="str">
        <f>IF(CA!C295&lt;&gt;"",CA!C295,"")</f>
        <v>40</v>
      </c>
      <c r="M283">
        <f>IF(A283&lt;&gt;"",CA!$B$10,"")</f>
        <v>7071120</v>
      </c>
      <c r="O283">
        <f>IF(A283&lt;&gt;"",ABS(CA!M295+CA!N295),"")</f>
        <v>127</v>
      </c>
      <c r="P283" t="str">
        <f t="shared" si="9"/>
        <v>V0</v>
      </c>
      <c r="AB283">
        <f>IF(A283&lt;&gt;"",CA!D295,"")</f>
        <v>1104469</v>
      </c>
      <c r="AC283">
        <f>IF(A283&lt;&gt;"",CA!O295,"")</f>
        <v>50</v>
      </c>
      <c r="AD283" t="str">
        <f>IF(A283&lt;&gt;"",CA!P295,"")</f>
        <v>PC</v>
      </c>
      <c r="AE283">
        <f>IF(A283&lt;&gt;"",CA!K295,"")</f>
        <v>1900</v>
      </c>
      <c r="BA283">
        <f>IF(A283&lt;&gt;"",CA!E295,"")</f>
        <v>1060228</v>
      </c>
      <c r="BB283" t="str">
        <f>IF(A283&lt;&gt;"",CA!F295,"")</f>
        <v>PU</v>
      </c>
      <c r="CK283">
        <f>IF(A283&lt;&gt;"",CA!H295,"")</f>
        <v>1920</v>
      </c>
      <c r="CL283" t="str">
        <f>IF(A283&lt;&gt;"",CA!I295,"")</f>
        <v>F4</v>
      </c>
      <c r="CM283">
        <f>IF(A283&lt;&gt;"",CA!L295,"")</f>
        <v>1</v>
      </c>
      <c r="CN283">
        <f>IF(A283&lt;&gt;"",CA!G295,"")</f>
        <v>6</v>
      </c>
      <c r="CO283" t="str">
        <f>IF(A283&lt;&gt;"",CA!J295,"")</f>
        <v>FR</v>
      </c>
    </row>
    <row r="284" spans="1:93" x14ac:dyDescent="0.25">
      <c r="A284" s="4" t="str">
        <f>IF(CA!A296&lt;&gt;0,CA!A296,"")</f>
        <v>1</v>
      </c>
      <c r="B284" s="6">
        <f>IF(A284&lt;&gt;"",CA!$B$7,"")</f>
        <v>43100</v>
      </c>
      <c r="C284" s="6">
        <f>IF(A284&lt;&gt;"",CA!$B$6,"")</f>
        <v>43100</v>
      </c>
      <c r="D284" s="7">
        <f t="shared" si="8"/>
        <v>12</v>
      </c>
      <c r="F284" s="4" t="str">
        <f>IF(A284&lt;&gt;"",CA!$B$3,"")</f>
        <v>Provision fournisseur/Achat</v>
      </c>
      <c r="G284" s="6" t="str">
        <f>IF(A284&lt;&gt;"",CA!$B$9,"")</f>
        <v>PA_Prov annulation auto</v>
      </c>
      <c r="H284" s="4" t="str">
        <f>IFERROR(VLOOKUP(G284,DONNEES!$C$2:$D$4,2,FALSE),"")</f>
        <v>PA</v>
      </c>
      <c r="I284" s="6" t="str">
        <f>IF(A284&lt;&gt;"",CA!$B$5,"")</f>
        <v>1000_26310</v>
      </c>
      <c r="J284" s="4">
        <f>IFERROR(VLOOKUP(I284,DONNEES!$A$2:$B$4,2,FALSE),"")</f>
        <v>1000</v>
      </c>
      <c r="K284" s="33" t="str">
        <f>IF(A284&lt;&gt;"",CA!$B$8,"")</f>
        <v>EUR</v>
      </c>
      <c r="L284" t="str">
        <f>IF(CA!C296&lt;&gt;"",CA!C296,"")</f>
        <v>40</v>
      </c>
      <c r="M284">
        <f>IF(A284&lt;&gt;"",CA!$B$10,"")</f>
        <v>7071120</v>
      </c>
      <c r="O284">
        <f>IF(A284&lt;&gt;"",ABS(CA!M296+CA!N296),"")</f>
        <v>127</v>
      </c>
      <c r="P284" t="str">
        <f t="shared" si="9"/>
        <v>V0</v>
      </c>
      <c r="AB284">
        <f>IF(A284&lt;&gt;"",CA!D296,"")</f>
        <v>1104469</v>
      </c>
      <c r="AC284">
        <f>IF(A284&lt;&gt;"",CA!O296,"")</f>
        <v>50</v>
      </c>
      <c r="AD284" t="str">
        <f>IF(A284&lt;&gt;"",CA!P296,"")</f>
        <v>PC</v>
      </c>
      <c r="AE284">
        <f>IF(A284&lt;&gt;"",CA!K296,"")</f>
        <v>1900</v>
      </c>
      <c r="BA284">
        <f>IF(A284&lt;&gt;"",CA!E296,"")</f>
        <v>1201488</v>
      </c>
      <c r="BB284" t="str">
        <f>IF(A284&lt;&gt;"",CA!F296,"")</f>
        <v>PU</v>
      </c>
      <c r="CK284">
        <f>IF(A284&lt;&gt;"",CA!H296,"")</f>
        <v>1920</v>
      </c>
      <c r="CL284" t="str">
        <f>IF(A284&lt;&gt;"",CA!I296,"")</f>
        <v>F4</v>
      </c>
      <c r="CM284">
        <f>IF(A284&lt;&gt;"",CA!L296,"")</f>
        <v>1</v>
      </c>
      <c r="CN284">
        <f>IF(A284&lt;&gt;"",CA!G296,"")</f>
        <v>6</v>
      </c>
      <c r="CO284" t="str">
        <f>IF(A284&lt;&gt;"",CA!J296,"")</f>
        <v>FR</v>
      </c>
    </row>
    <row r="285" spans="1:93" x14ac:dyDescent="0.25">
      <c r="A285" s="4" t="str">
        <f>IF(CA!A297&lt;&gt;0,CA!A297,"")</f>
        <v>1</v>
      </c>
      <c r="B285" s="6">
        <f>IF(A285&lt;&gt;"",CA!$B$7,"")</f>
        <v>43100</v>
      </c>
      <c r="C285" s="6">
        <f>IF(A285&lt;&gt;"",CA!$B$6,"")</f>
        <v>43100</v>
      </c>
      <c r="D285" s="7">
        <f t="shared" si="8"/>
        <v>12</v>
      </c>
      <c r="F285" s="4" t="str">
        <f>IF(A285&lt;&gt;"",CA!$B$3,"")</f>
        <v>Provision fournisseur/Achat</v>
      </c>
      <c r="G285" s="6" t="str">
        <f>IF(A285&lt;&gt;"",CA!$B$9,"")</f>
        <v>PA_Prov annulation auto</v>
      </c>
      <c r="H285" s="4" t="str">
        <f>IFERROR(VLOOKUP(G285,DONNEES!$C$2:$D$4,2,FALSE),"")</f>
        <v>PA</v>
      </c>
      <c r="I285" s="6" t="str">
        <f>IF(A285&lt;&gt;"",CA!$B$5,"")</f>
        <v>1000_26310</v>
      </c>
      <c r="J285" s="4">
        <f>IFERROR(VLOOKUP(I285,DONNEES!$A$2:$B$4,2,FALSE),"")</f>
        <v>1000</v>
      </c>
      <c r="K285" s="33" t="str">
        <f>IF(A285&lt;&gt;"",CA!$B$8,"")</f>
        <v>EUR</v>
      </c>
      <c r="L285" t="str">
        <f>IF(CA!C297&lt;&gt;"",CA!C297,"")</f>
        <v>40</v>
      </c>
      <c r="M285">
        <f>IF(A285&lt;&gt;"",CA!$B$10,"")</f>
        <v>7071120</v>
      </c>
      <c r="O285">
        <f>IF(A285&lt;&gt;"",ABS(CA!M297+CA!N297),"")</f>
        <v>128</v>
      </c>
      <c r="P285" t="str">
        <f t="shared" si="9"/>
        <v>V0</v>
      </c>
      <c r="AB285">
        <f>IF(A285&lt;&gt;"",CA!D297,"")</f>
        <v>1110128</v>
      </c>
      <c r="AC285">
        <f>IF(A285&lt;&gt;"",CA!O297,"")</f>
        <v>50</v>
      </c>
      <c r="AD285" t="str">
        <f>IF(A285&lt;&gt;"",CA!P297,"")</f>
        <v>PC</v>
      </c>
      <c r="AE285">
        <f>IF(A285&lt;&gt;"",CA!K297,"")</f>
        <v>1900</v>
      </c>
      <c r="BA285">
        <f>IF(A285&lt;&gt;"",CA!E297,"")</f>
        <v>1051819</v>
      </c>
      <c r="BB285" t="str">
        <f>IF(A285&lt;&gt;"",CA!F297,"")</f>
        <v>PR</v>
      </c>
      <c r="CK285">
        <f>IF(A285&lt;&gt;"",CA!H297,"")</f>
        <v>1920</v>
      </c>
      <c r="CL285" t="str">
        <f>IF(A285&lt;&gt;"",CA!I297,"")</f>
        <v>F3</v>
      </c>
      <c r="CM285">
        <f>IF(A285&lt;&gt;"",CA!L297,"")</f>
        <v>1</v>
      </c>
      <c r="CN285">
        <f>IF(A285&lt;&gt;"",CA!G297,"")</f>
        <v>9</v>
      </c>
      <c r="CO285" t="str">
        <f>IF(A285&lt;&gt;"",CA!J297,"")</f>
        <v>FR</v>
      </c>
    </row>
    <row r="286" spans="1:93" x14ac:dyDescent="0.25">
      <c r="A286" s="4" t="str">
        <f>IF(CA!A298&lt;&gt;0,CA!A298,"")</f>
        <v>1</v>
      </c>
      <c r="B286" s="6">
        <f>IF(A286&lt;&gt;"",CA!$B$7,"")</f>
        <v>43100</v>
      </c>
      <c r="C286" s="6">
        <f>IF(A286&lt;&gt;"",CA!$B$6,"")</f>
        <v>43100</v>
      </c>
      <c r="D286" s="7">
        <f t="shared" si="8"/>
        <v>12</v>
      </c>
      <c r="F286" s="4" t="str">
        <f>IF(A286&lt;&gt;"",CA!$B$3,"")</f>
        <v>Provision fournisseur/Achat</v>
      </c>
      <c r="G286" s="6" t="str">
        <f>IF(A286&lt;&gt;"",CA!$B$9,"")</f>
        <v>PA_Prov annulation auto</v>
      </c>
      <c r="H286" s="4" t="str">
        <f>IFERROR(VLOOKUP(G286,DONNEES!$C$2:$D$4,2,FALSE),"")</f>
        <v>PA</v>
      </c>
      <c r="I286" s="6" t="str">
        <f>IF(A286&lt;&gt;"",CA!$B$5,"")</f>
        <v>1000_26310</v>
      </c>
      <c r="J286" s="4">
        <f>IFERROR(VLOOKUP(I286,DONNEES!$A$2:$B$4,2,FALSE),"")</f>
        <v>1000</v>
      </c>
      <c r="K286" s="33" t="str">
        <f>IF(A286&lt;&gt;"",CA!$B$8,"")</f>
        <v>EUR</v>
      </c>
      <c r="L286" t="str">
        <f>IF(CA!C298&lt;&gt;"",CA!C298,"")</f>
        <v>40</v>
      </c>
      <c r="M286">
        <f>IF(A286&lt;&gt;"",CA!$B$10,"")</f>
        <v>7071120</v>
      </c>
      <c r="O286">
        <f>IF(A286&lt;&gt;"",ABS(CA!M298+CA!N298),"")</f>
        <v>129.6</v>
      </c>
      <c r="P286" t="str">
        <f t="shared" si="9"/>
        <v>V0</v>
      </c>
      <c r="AB286">
        <f>IF(A286&lt;&gt;"",CA!D298,"")</f>
        <v>4002672</v>
      </c>
      <c r="AC286">
        <f>IF(A286&lt;&gt;"",CA!O298,"")</f>
        <v>3</v>
      </c>
      <c r="AD286" t="str">
        <f>IF(A286&lt;&gt;"",CA!P298,"")</f>
        <v>PC</v>
      </c>
      <c r="AE286">
        <f>IF(A286&lt;&gt;"",CA!K298,"")</f>
        <v>1900</v>
      </c>
      <c r="BA286">
        <f>IF(A286&lt;&gt;"",CA!E298,"")</f>
        <v>1184583</v>
      </c>
      <c r="BB286" t="str">
        <f>IF(A286&lt;&gt;"",CA!F298,"")</f>
        <v>PU</v>
      </c>
      <c r="CK286">
        <f>IF(A286&lt;&gt;"",CA!H298,"")</f>
        <v>1920</v>
      </c>
      <c r="CL286" t="str">
        <f>IF(A286&lt;&gt;"",CA!I298,"")</f>
        <v>F4</v>
      </c>
      <c r="CM286">
        <f>IF(A286&lt;&gt;"",CA!L298,"")</f>
        <v>1</v>
      </c>
      <c r="CN286">
        <f>IF(A286&lt;&gt;"",CA!G298,"")</f>
        <v>4</v>
      </c>
      <c r="CO286" t="str">
        <f>IF(A286&lt;&gt;"",CA!J298,"")</f>
        <v>FR</v>
      </c>
    </row>
    <row r="287" spans="1:93" x14ac:dyDescent="0.25">
      <c r="A287" s="4" t="str">
        <f>IF(CA!A299&lt;&gt;0,CA!A299,"")</f>
        <v>1</v>
      </c>
      <c r="B287" s="6">
        <f>IF(A287&lt;&gt;"",CA!$B$7,"")</f>
        <v>43100</v>
      </c>
      <c r="C287" s="6">
        <f>IF(A287&lt;&gt;"",CA!$B$6,"")</f>
        <v>43100</v>
      </c>
      <c r="D287" s="7">
        <f t="shared" si="8"/>
        <v>12</v>
      </c>
      <c r="F287" s="4" t="str">
        <f>IF(A287&lt;&gt;"",CA!$B$3,"")</f>
        <v>Provision fournisseur/Achat</v>
      </c>
      <c r="G287" s="6" t="str">
        <f>IF(A287&lt;&gt;"",CA!$B$9,"")</f>
        <v>PA_Prov annulation auto</v>
      </c>
      <c r="H287" s="4" t="str">
        <f>IFERROR(VLOOKUP(G287,DONNEES!$C$2:$D$4,2,FALSE),"")</f>
        <v>PA</v>
      </c>
      <c r="I287" s="6" t="str">
        <f>IF(A287&lt;&gt;"",CA!$B$5,"")</f>
        <v>1000_26310</v>
      </c>
      <c r="J287" s="4">
        <f>IFERROR(VLOOKUP(I287,DONNEES!$A$2:$B$4,2,FALSE),"")</f>
        <v>1000</v>
      </c>
      <c r="K287" s="33" t="str">
        <f>IF(A287&lt;&gt;"",CA!$B$8,"")</f>
        <v>EUR</v>
      </c>
      <c r="L287" t="str">
        <f>IF(CA!C299&lt;&gt;"",CA!C299,"")</f>
        <v>40</v>
      </c>
      <c r="M287">
        <f>IF(A287&lt;&gt;"",CA!$B$10,"")</f>
        <v>7071120</v>
      </c>
      <c r="O287">
        <f>IF(A287&lt;&gt;"",ABS(CA!M299+CA!N299),"")</f>
        <v>129.6</v>
      </c>
      <c r="P287" t="str">
        <f t="shared" si="9"/>
        <v>V0</v>
      </c>
      <c r="AB287">
        <f>IF(A287&lt;&gt;"",CA!D299,"")</f>
        <v>4002672</v>
      </c>
      <c r="AC287">
        <f>IF(A287&lt;&gt;"",CA!O299,"")</f>
        <v>3</v>
      </c>
      <c r="AD287" t="str">
        <f>IF(A287&lt;&gt;"",CA!P299,"")</f>
        <v>PC</v>
      </c>
      <c r="AE287">
        <f>IF(A287&lt;&gt;"",CA!K299,"")</f>
        <v>1900</v>
      </c>
      <c r="BA287">
        <f>IF(A287&lt;&gt;"",CA!E299,"")</f>
        <v>1223079</v>
      </c>
      <c r="BB287" t="str">
        <f>IF(A287&lt;&gt;"",CA!F299,"")</f>
        <v>PU</v>
      </c>
      <c r="CK287">
        <f>IF(A287&lt;&gt;"",CA!H299,"")</f>
        <v>1920</v>
      </c>
      <c r="CL287" t="str">
        <f>IF(A287&lt;&gt;"",CA!I299,"")</f>
        <v>F4</v>
      </c>
      <c r="CM287">
        <f>IF(A287&lt;&gt;"",CA!L299,"")</f>
        <v>1</v>
      </c>
      <c r="CN287">
        <f>IF(A287&lt;&gt;"",CA!G299,"")</f>
        <v>6</v>
      </c>
      <c r="CO287" t="str">
        <f>IF(A287&lt;&gt;"",CA!J299,"")</f>
        <v>FR</v>
      </c>
    </row>
    <row r="288" spans="1:93" x14ac:dyDescent="0.25">
      <c r="A288" s="4" t="str">
        <f>IF(CA!A300&lt;&gt;0,CA!A300,"")</f>
        <v>1</v>
      </c>
      <c r="B288" s="6">
        <f>IF(A288&lt;&gt;"",CA!$B$7,"")</f>
        <v>43100</v>
      </c>
      <c r="C288" s="6">
        <f>IF(A288&lt;&gt;"",CA!$B$6,"")</f>
        <v>43100</v>
      </c>
      <c r="D288" s="7">
        <f t="shared" si="8"/>
        <v>12</v>
      </c>
      <c r="F288" s="4" t="str">
        <f>IF(A288&lt;&gt;"",CA!$B$3,"")</f>
        <v>Provision fournisseur/Achat</v>
      </c>
      <c r="G288" s="6" t="str">
        <f>IF(A288&lt;&gt;"",CA!$B$9,"")</f>
        <v>PA_Prov annulation auto</v>
      </c>
      <c r="H288" s="4" t="str">
        <f>IFERROR(VLOOKUP(G288,DONNEES!$C$2:$D$4,2,FALSE),"")</f>
        <v>PA</v>
      </c>
      <c r="I288" s="6" t="str">
        <f>IF(A288&lt;&gt;"",CA!$B$5,"")</f>
        <v>1000_26310</v>
      </c>
      <c r="J288" s="4">
        <f>IFERROR(VLOOKUP(I288,DONNEES!$A$2:$B$4,2,FALSE),"")</f>
        <v>1000</v>
      </c>
      <c r="K288" s="33" t="str">
        <f>IF(A288&lt;&gt;"",CA!$B$8,"")</f>
        <v>EUR</v>
      </c>
      <c r="L288" t="str">
        <f>IF(CA!C300&lt;&gt;"",CA!C300,"")</f>
        <v>40</v>
      </c>
      <c r="M288">
        <f>IF(A288&lt;&gt;"",CA!$B$10,"")</f>
        <v>7071120</v>
      </c>
      <c r="O288">
        <f>IF(A288&lt;&gt;"",ABS(CA!M300+CA!N300),"")</f>
        <v>132.6</v>
      </c>
      <c r="P288" t="str">
        <f t="shared" si="9"/>
        <v>V0</v>
      </c>
      <c r="AB288">
        <f>IF(A288&lt;&gt;"",CA!D300,"")</f>
        <v>1110128</v>
      </c>
      <c r="AC288">
        <f>IF(A288&lt;&gt;"",CA!O300,"")</f>
        <v>20</v>
      </c>
      <c r="AD288" t="str">
        <f>IF(A288&lt;&gt;"",CA!P300,"")</f>
        <v>PC</v>
      </c>
      <c r="AE288">
        <f>IF(A288&lt;&gt;"",CA!K300,"")</f>
        <v>1900</v>
      </c>
      <c r="BA288">
        <f>IF(A288&lt;&gt;"",CA!E300,"")</f>
        <v>1240755</v>
      </c>
      <c r="BB288" t="str">
        <f>IF(A288&lt;&gt;"",CA!F300,"")</f>
        <v>PR</v>
      </c>
      <c r="CK288">
        <f>IF(A288&lt;&gt;"",CA!H300,"")</f>
        <v>1920</v>
      </c>
      <c r="CL288" t="str">
        <f>IF(A288&lt;&gt;"",CA!I300,"")</f>
        <v>F4</v>
      </c>
      <c r="CM288">
        <f>IF(A288&lt;&gt;"",CA!L300,"")</f>
        <v>1</v>
      </c>
      <c r="CN288">
        <f>IF(A288&lt;&gt;"",CA!G300,"")</f>
        <v>6</v>
      </c>
      <c r="CO288" t="str">
        <f>IF(A288&lt;&gt;"",CA!J300,"")</f>
        <v>FR</v>
      </c>
    </row>
    <row r="289" spans="1:93" x14ac:dyDescent="0.25">
      <c r="A289" s="4" t="str">
        <f>IF(CA!A301&lt;&gt;0,CA!A301,"")</f>
        <v>1</v>
      </c>
      <c r="B289" s="6">
        <f>IF(A289&lt;&gt;"",CA!$B$7,"")</f>
        <v>43100</v>
      </c>
      <c r="C289" s="6">
        <f>IF(A289&lt;&gt;"",CA!$B$6,"")</f>
        <v>43100</v>
      </c>
      <c r="D289" s="7">
        <f t="shared" si="8"/>
        <v>12</v>
      </c>
      <c r="F289" s="4" t="str">
        <f>IF(A289&lt;&gt;"",CA!$B$3,"")</f>
        <v>Provision fournisseur/Achat</v>
      </c>
      <c r="G289" s="6" t="str">
        <f>IF(A289&lt;&gt;"",CA!$B$9,"")</f>
        <v>PA_Prov annulation auto</v>
      </c>
      <c r="H289" s="4" t="str">
        <f>IFERROR(VLOOKUP(G289,DONNEES!$C$2:$D$4,2,FALSE),"")</f>
        <v>PA</v>
      </c>
      <c r="I289" s="6" t="str">
        <f>IF(A289&lt;&gt;"",CA!$B$5,"")</f>
        <v>1000_26310</v>
      </c>
      <c r="J289" s="4">
        <f>IFERROR(VLOOKUP(I289,DONNEES!$A$2:$B$4,2,FALSE),"")</f>
        <v>1000</v>
      </c>
      <c r="K289" s="33" t="str">
        <f>IF(A289&lt;&gt;"",CA!$B$8,"")</f>
        <v>EUR</v>
      </c>
      <c r="L289" t="str">
        <f>IF(CA!C301&lt;&gt;"",CA!C301,"")</f>
        <v>40</v>
      </c>
      <c r="M289">
        <f>IF(A289&lt;&gt;"",CA!$B$10,"")</f>
        <v>7071120</v>
      </c>
      <c r="O289">
        <f>IF(A289&lt;&gt;"",ABS(CA!M301+CA!N301),"")</f>
        <v>157.60999999999999</v>
      </c>
      <c r="P289" t="str">
        <f t="shared" si="9"/>
        <v>V0</v>
      </c>
      <c r="AB289">
        <f>IF(A289&lt;&gt;"",CA!D301,"")</f>
        <v>1106309</v>
      </c>
      <c r="AC289">
        <f>IF(A289&lt;&gt;"",CA!O301,"")</f>
        <v>12</v>
      </c>
      <c r="AD289" t="str">
        <f>IF(A289&lt;&gt;"",CA!P301,"")</f>
        <v>PC</v>
      </c>
      <c r="AE289">
        <f>IF(A289&lt;&gt;"",CA!K301,"")</f>
        <v>1900</v>
      </c>
      <c r="BA289">
        <f>IF(A289&lt;&gt;"",CA!E301,"")</f>
        <v>1524023</v>
      </c>
      <c r="BB289" t="str">
        <f>IF(A289&lt;&gt;"",CA!F301,"")</f>
        <v>PU</v>
      </c>
      <c r="CK289">
        <f>IF(A289&lt;&gt;"",CA!H301,"")</f>
        <v>1920</v>
      </c>
      <c r="CL289" t="str">
        <f>IF(A289&lt;&gt;"",CA!I301,"")</f>
        <v>F4</v>
      </c>
      <c r="CM289">
        <f>IF(A289&lt;&gt;"",CA!L301,"")</f>
        <v>1</v>
      </c>
      <c r="CN289">
        <f>IF(A289&lt;&gt;"",CA!G301,"")</f>
        <v>4</v>
      </c>
      <c r="CO289" t="str">
        <f>IF(A289&lt;&gt;"",CA!J301,"")</f>
        <v>FR</v>
      </c>
    </row>
    <row r="290" spans="1:93" x14ac:dyDescent="0.25">
      <c r="A290" s="4" t="str">
        <f>IF(CA!A302&lt;&gt;0,CA!A302,"")</f>
        <v>1</v>
      </c>
      <c r="B290" s="6">
        <f>IF(A290&lt;&gt;"",CA!$B$7,"")</f>
        <v>43100</v>
      </c>
      <c r="C290" s="6">
        <f>IF(A290&lt;&gt;"",CA!$B$6,"")</f>
        <v>43100</v>
      </c>
      <c r="D290" s="7">
        <f t="shared" si="8"/>
        <v>12</v>
      </c>
      <c r="F290" s="4" t="str">
        <f>IF(A290&lt;&gt;"",CA!$B$3,"")</f>
        <v>Provision fournisseur/Achat</v>
      </c>
      <c r="G290" s="6" t="str">
        <f>IF(A290&lt;&gt;"",CA!$B$9,"")</f>
        <v>PA_Prov annulation auto</v>
      </c>
      <c r="H290" s="4" t="str">
        <f>IFERROR(VLOOKUP(G290,DONNEES!$C$2:$D$4,2,FALSE),"")</f>
        <v>PA</v>
      </c>
      <c r="I290" s="6" t="str">
        <f>IF(A290&lt;&gt;"",CA!$B$5,"")</f>
        <v>1000_26310</v>
      </c>
      <c r="J290" s="4">
        <f>IFERROR(VLOOKUP(I290,DONNEES!$A$2:$B$4,2,FALSE),"")</f>
        <v>1000</v>
      </c>
      <c r="K290" s="33" t="str">
        <f>IF(A290&lt;&gt;"",CA!$B$8,"")</f>
        <v>EUR</v>
      </c>
      <c r="L290" t="str">
        <f>IF(CA!C302&lt;&gt;"",CA!C302,"")</f>
        <v>40</v>
      </c>
      <c r="M290">
        <f>IF(A290&lt;&gt;"",CA!$B$10,"")</f>
        <v>7071120</v>
      </c>
      <c r="O290">
        <f>IF(A290&lt;&gt;"",ABS(CA!M302+CA!N302),"")</f>
        <v>135.96</v>
      </c>
      <c r="P290" t="str">
        <f t="shared" si="9"/>
        <v>V0</v>
      </c>
      <c r="AB290">
        <f>IF(A290&lt;&gt;"",CA!D302,"")</f>
        <v>505240</v>
      </c>
      <c r="AC290">
        <f>IF(A290&lt;&gt;"",CA!O302,"")</f>
        <v>11</v>
      </c>
      <c r="AD290" t="str">
        <f>IF(A290&lt;&gt;"",CA!P302,"")</f>
        <v>PC</v>
      </c>
      <c r="AE290">
        <f>IF(A290&lt;&gt;"",CA!K302,"")</f>
        <v>1900</v>
      </c>
      <c r="BA290">
        <f>IF(A290&lt;&gt;"",CA!E302,"")</f>
        <v>1096053</v>
      </c>
      <c r="BB290" t="str">
        <f>IF(A290&lt;&gt;"",CA!F302,"")</f>
        <v>PR</v>
      </c>
      <c r="CK290">
        <f>IF(A290&lt;&gt;"",CA!H302,"")</f>
        <v>1920</v>
      </c>
      <c r="CL290" t="str">
        <f>IF(A290&lt;&gt;"",CA!I302,"")</f>
        <v>F3</v>
      </c>
      <c r="CM290">
        <f>IF(A290&lt;&gt;"",CA!L302,"")</f>
        <v>1</v>
      </c>
      <c r="CN290">
        <f>IF(A290&lt;&gt;"",CA!G302,"")</f>
        <v>9</v>
      </c>
      <c r="CO290" t="str">
        <f>IF(A290&lt;&gt;"",CA!J302,"")</f>
        <v>FR</v>
      </c>
    </row>
    <row r="291" spans="1:93" x14ac:dyDescent="0.25">
      <c r="A291" s="4" t="str">
        <f>IF(CA!A303&lt;&gt;0,CA!A303,"")</f>
        <v>1</v>
      </c>
      <c r="B291" s="6">
        <f>IF(A291&lt;&gt;"",CA!$B$7,"")</f>
        <v>43100</v>
      </c>
      <c r="C291" s="6">
        <f>IF(A291&lt;&gt;"",CA!$B$6,"")</f>
        <v>43100</v>
      </c>
      <c r="D291" s="7">
        <f t="shared" si="8"/>
        <v>12</v>
      </c>
      <c r="F291" s="4" t="str">
        <f>IF(A291&lt;&gt;"",CA!$B$3,"")</f>
        <v>Provision fournisseur/Achat</v>
      </c>
      <c r="G291" s="6" t="str">
        <f>IF(A291&lt;&gt;"",CA!$B$9,"")</f>
        <v>PA_Prov annulation auto</v>
      </c>
      <c r="H291" s="4" t="str">
        <f>IFERROR(VLOOKUP(G291,DONNEES!$C$2:$D$4,2,FALSE),"")</f>
        <v>PA</v>
      </c>
      <c r="I291" s="6" t="str">
        <f>IF(A291&lt;&gt;"",CA!$B$5,"")</f>
        <v>1000_26310</v>
      </c>
      <c r="J291" s="4">
        <f>IFERROR(VLOOKUP(I291,DONNEES!$A$2:$B$4,2,FALSE),"")</f>
        <v>1000</v>
      </c>
      <c r="K291" s="33" t="str">
        <f>IF(A291&lt;&gt;"",CA!$B$8,"")</f>
        <v>EUR</v>
      </c>
      <c r="L291" t="str">
        <f>IF(CA!C303&lt;&gt;"",CA!C303,"")</f>
        <v>40</v>
      </c>
      <c r="M291">
        <f>IF(A291&lt;&gt;"",CA!$B$10,"")</f>
        <v>7071120</v>
      </c>
      <c r="O291">
        <f>IF(A291&lt;&gt;"",ABS(CA!M303+CA!N303),"")</f>
        <v>144.19999999999999</v>
      </c>
      <c r="P291" t="str">
        <f t="shared" si="9"/>
        <v>V0</v>
      </c>
      <c r="AB291">
        <f>IF(A291&lt;&gt;"",CA!D303,"")</f>
        <v>2013058</v>
      </c>
      <c r="AC291">
        <f>IF(A291&lt;&gt;"",CA!O303,"")</f>
        <v>20</v>
      </c>
      <c r="AD291" t="str">
        <f>IF(A291&lt;&gt;"",CA!P303,"")</f>
        <v>PC</v>
      </c>
      <c r="AE291">
        <f>IF(A291&lt;&gt;"",CA!K303,"")</f>
        <v>1900</v>
      </c>
      <c r="BA291">
        <f>IF(A291&lt;&gt;"",CA!E303,"")</f>
        <v>1030108</v>
      </c>
      <c r="BB291" t="str">
        <f>IF(A291&lt;&gt;"",CA!F303,"")</f>
        <v>PU</v>
      </c>
      <c r="CK291">
        <f>IF(A291&lt;&gt;"",CA!H303,"")</f>
        <v>1920</v>
      </c>
      <c r="CL291" t="str">
        <f>IF(A291&lt;&gt;"",CA!I303,"")</f>
        <v>F4</v>
      </c>
      <c r="CM291">
        <f>IF(A291&lt;&gt;"",CA!L303,"")</f>
        <v>1</v>
      </c>
      <c r="CN291">
        <f>IF(A291&lt;&gt;"",CA!G303,"")</f>
        <v>6</v>
      </c>
      <c r="CO291" t="str">
        <f>IF(A291&lt;&gt;"",CA!J303,"")</f>
        <v>FR</v>
      </c>
    </row>
    <row r="292" spans="1:93" x14ac:dyDescent="0.25">
      <c r="A292" s="4" t="str">
        <f>IF(CA!A304&lt;&gt;0,CA!A304,"")</f>
        <v>1</v>
      </c>
      <c r="B292" s="6">
        <f>IF(A292&lt;&gt;"",CA!$B$7,"")</f>
        <v>43100</v>
      </c>
      <c r="C292" s="6">
        <f>IF(A292&lt;&gt;"",CA!$B$6,"")</f>
        <v>43100</v>
      </c>
      <c r="D292" s="7">
        <f t="shared" si="8"/>
        <v>12</v>
      </c>
      <c r="F292" s="4" t="str">
        <f>IF(A292&lt;&gt;"",CA!$B$3,"")</f>
        <v>Provision fournisseur/Achat</v>
      </c>
      <c r="G292" s="6" t="str">
        <f>IF(A292&lt;&gt;"",CA!$B$9,"")</f>
        <v>PA_Prov annulation auto</v>
      </c>
      <c r="H292" s="4" t="str">
        <f>IFERROR(VLOOKUP(G292,DONNEES!$C$2:$D$4,2,FALSE),"")</f>
        <v>PA</v>
      </c>
      <c r="I292" s="6" t="str">
        <f>IF(A292&lt;&gt;"",CA!$B$5,"")</f>
        <v>1000_26310</v>
      </c>
      <c r="J292" s="4">
        <f>IFERROR(VLOOKUP(I292,DONNEES!$A$2:$B$4,2,FALSE),"")</f>
        <v>1000</v>
      </c>
      <c r="K292" s="33" t="str">
        <f>IF(A292&lt;&gt;"",CA!$B$8,"")</f>
        <v>EUR</v>
      </c>
      <c r="L292" t="str">
        <f>IF(CA!C304&lt;&gt;"",CA!C304,"")</f>
        <v>40</v>
      </c>
      <c r="M292">
        <f>IF(A292&lt;&gt;"",CA!$B$10,"")</f>
        <v>7071120</v>
      </c>
      <c r="O292">
        <f>IF(A292&lt;&gt;"",ABS(CA!M304+CA!N304),"")</f>
        <v>144.19999999999999</v>
      </c>
      <c r="P292" t="str">
        <f t="shared" si="9"/>
        <v>V0</v>
      </c>
      <c r="AB292">
        <f>IF(A292&lt;&gt;"",CA!D304,"")</f>
        <v>2013058</v>
      </c>
      <c r="AC292">
        <f>IF(A292&lt;&gt;"",CA!O304,"")</f>
        <v>20</v>
      </c>
      <c r="AD292" t="str">
        <f>IF(A292&lt;&gt;"",CA!P304,"")</f>
        <v>PC</v>
      </c>
      <c r="AE292">
        <f>IF(A292&lt;&gt;"",CA!K304,"")</f>
        <v>1900</v>
      </c>
      <c r="BA292">
        <f>IF(A292&lt;&gt;"",CA!E304,"")</f>
        <v>1240755</v>
      </c>
      <c r="BB292" t="str">
        <f>IF(A292&lt;&gt;"",CA!F304,"")</f>
        <v>PR</v>
      </c>
      <c r="CK292">
        <f>IF(A292&lt;&gt;"",CA!H304,"")</f>
        <v>1920</v>
      </c>
      <c r="CL292" t="str">
        <f>IF(A292&lt;&gt;"",CA!I304,"")</f>
        <v>F4</v>
      </c>
      <c r="CM292">
        <f>IF(A292&lt;&gt;"",CA!L304,"")</f>
        <v>1</v>
      </c>
      <c r="CN292">
        <f>IF(A292&lt;&gt;"",CA!G304,"")</f>
        <v>6</v>
      </c>
      <c r="CO292" t="str">
        <f>IF(A292&lt;&gt;"",CA!J304,"")</f>
        <v>FR</v>
      </c>
    </row>
    <row r="293" spans="1:93" x14ac:dyDescent="0.25">
      <c r="A293" s="4" t="str">
        <f>IF(CA!A305&lt;&gt;0,CA!A305,"")</f>
        <v>1</v>
      </c>
      <c r="B293" s="6">
        <f>IF(A293&lt;&gt;"",CA!$B$7,"")</f>
        <v>43100</v>
      </c>
      <c r="C293" s="6">
        <f>IF(A293&lt;&gt;"",CA!$B$6,"")</f>
        <v>43100</v>
      </c>
      <c r="D293" s="7">
        <f t="shared" si="8"/>
        <v>12</v>
      </c>
      <c r="F293" s="4" t="str">
        <f>IF(A293&lt;&gt;"",CA!$B$3,"")</f>
        <v>Provision fournisseur/Achat</v>
      </c>
      <c r="G293" s="6" t="str">
        <f>IF(A293&lt;&gt;"",CA!$B$9,"")</f>
        <v>PA_Prov annulation auto</v>
      </c>
      <c r="H293" s="4" t="str">
        <f>IFERROR(VLOOKUP(G293,DONNEES!$C$2:$D$4,2,FALSE),"")</f>
        <v>PA</v>
      </c>
      <c r="I293" s="6" t="str">
        <f>IF(A293&lt;&gt;"",CA!$B$5,"")</f>
        <v>1000_26310</v>
      </c>
      <c r="J293" s="4">
        <f>IFERROR(VLOOKUP(I293,DONNEES!$A$2:$B$4,2,FALSE),"")</f>
        <v>1000</v>
      </c>
      <c r="K293" s="33" t="str">
        <f>IF(A293&lt;&gt;"",CA!$B$8,"")</f>
        <v>EUR</v>
      </c>
      <c r="L293" t="str">
        <f>IF(CA!C305&lt;&gt;"",CA!C305,"")</f>
        <v>40</v>
      </c>
      <c r="M293">
        <f>IF(A293&lt;&gt;"",CA!$B$10,"")</f>
        <v>7071120</v>
      </c>
      <c r="O293">
        <f>IF(A293&lt;&gt;"",ABS(CA!M305+CA!N305),"")</f>
        <v>148.4</v>
      </c>
      <c r="P293" t="str">
        <f t="shared" si="9"/>
        <v>V0</v>
      </c>
      <c r="AB293">
        <f>IF(A293&lt;&gt;"",CA!D305,"")</f>
        <v>1107018</v>
      </c>
      <c r="AC293">
        <f>IF(A293&lt;&gt;"",CA!O305,"")</f>
        <v>20</v>
      </c>
      <c r="AD293" t="str">
        <f>IF(A293&lt;&gt;"",CA!P305,"")</f>
        <v>PC</v>
      </c>
      <c r="AE293">
        <f>IF(A293&lt;&gt;"",CA!K305,"")</f>
        <v>1900</v>
      </c>
      <c r="BA293">
        <f>IF(A293&lt;&gt;"",CA!E305,"")</f>
        <v>1026889</v>
      </c>
      <c r="BB293" t="str">
        <f>IF(A293&lt;&gt;"",CA!F305,"")</f>
        <v>PU</v>
      </c>
      <c r="CK293">
        <f>IF(A293&lt;&gt;"",CA!H305,"")</f>
        <v>1920</v>
      </c>
      <c r="CL293" t="str">
        <f>IF(A293&lt;&gt;"",CA!I305,"")</f>
        <v>F4</v>
      </c>
      <c r="CM293">
        <f>IF(A293&lt;&gt;"",CA!L305,"")</f>
        <v>1</v>
      </c>
      <c r="CN293">
        <f>IF(A293&lt;&gt;"",CA!G305,"")</f>
        <v>6</v>
      </c>
      <c r="CO293" t="str">
        <f>IF(A293&lt;&gt;"",CA!J305,"")</f>
        <v>FR</v>
      </c>
    </row>
    <row r="294" spans="1:93" x14ac:dyDescent="0.25">
      <c r="A294" s="4" t="str">
        <f>IF(CA!A306&lt;&gt;0,CA!A306,"")</f>
        <v>1</v>
      </c>
      <c r="B294" s="6">
        <f>IF(A294&lt;&gt;"",CA!$B$7,"")</f>
        <v>43100</v>
      </c>
      <c r="C294" s="6">
        <f>IF(A294&lt;&gt;"",CA!$B$6,"")</f>
        <v>43100</v>
      </c>
      <c r="D294" s="7">
        <f t="shared" si="8"/>
        <v>12</v>
      </c>
      <c r="F294" s="4" t="str">
        <f>IF(A294&lt;&gt;"",CA!$B$3,"")</f>
        <v>Provision fournisseur/Achat</v>
      </c>
      <c r="G294" s="6" t="str">
        <f>IF(A294&lt;&gt;"",CA!$B$9,"")</f>
        <v>PA_Prov annulation auto</v>
      </c>
      <c r="H294" s="4" t="str">
        <f>IFERROR(VLOOKUP(G294,DONNEES!$C$2:$D$4,2,FALSE),"")</f>
        <v>PA</v>
      </c>
      <c r="I294" s="6" t="str">
        <f>IF(A294&lt;&gt;"",CA!$B$5,"")</f>
        <v>1000_26310</v>
      </c>
      <c r="J294" s="4">
        <f>IFERROR(VLOOKUP(I294,DONNEES!$A$2:$B$4,2,FALSE),"")</f>
        <v>1000</v>
      </c>
      <c r="K294" s="33" t="str">
        <f>IF(A294&lt;&gt;"",CA!$B$8,"")</f>
        <v>EUR</v>
      </c>
      <c r="L294" t="str">
        <f>IF(CA!C306&lt;&gt;"",CA!C306,"")</f>
        <v>40</v>
      </c>
      <c r="M294">
        <f>IF(A294&lt;&gt;"",CA!$B$10,"")</f>
        <v>7071120</v>
      </c>
      <c r="O294">
        <f>IF(A294&lt;&gt;"",ABS(CA!M306+CA!N306),"")</f>
        <v>148.4</v>
      </c>
      <c r="P294" t="str">
        <f t="shared" si="9"/>
        <v>V0</v>
      </c>
      <c r="AB294">
        <f>IF(A294&lt;&gt;"",CA!D306,"")</f>
        <v>1107018</v>
      </c>
      <c r="AC294">
        <f>IF(A294&lt;&gt;"",CA!O306,"")</f>
        <v>20</v>
      </c>
      <c r="AD294" t="str">
        <f>IF(A294&lt;&gt;"",CA!P306,"")</f>
        <v>PC</v>
      </c>
      <c r="AE294">
        <f>IF(A294&lt;&gt;"",CA!K306,"")</f>
        <v>1900</v>
      </c>
      <c r="BA294">
        <f>IF(A294&lt;&gt;"",CA!E306,"")</f>
        <v>1040077</v>
      </c>
      <c r="BB294" t="str">
        <f>IF(A294&lt;&gt;"",CA!F306,"")</f>
        <v>PU</v>
      </c>
      <c r="CK294">
        <f>IF(A294&lt;&gt;"",CA!H306,"")</f>
        <v>1920</v>
      </c>
      <c r="CL294" t="str">
        <f>IF(A294&lt;&gt;"",CA!I306,"")</f>
        <v>F4</v>
      </c>
      <c r="CM294">
        <f>IF(A294&lt;&gt;"",CA!L306,"")</f>
        <v>1</v>
      </c>
      <c r="CN294">
        <f>IF(A294&lt;&gt;"",CA!G306,"")</f>
        <v>6</v>
      </c>
      <c r="CO294" t="str">
        <f>IF(A294&lt;&gt;"",CA!J306,"")</f>
        <v>FR</v>
      </c>
    </row>
    <row r="295" spans="1:93" x14ac:dyDescent="0.25">
      <c r="A295" s="4" t="str">
        <f>IF(CA!A307&lt;&gt;0,CA!A307,"")</f>
        <v>1</v>
      </c>
      <c r="B295" s="6">
        <f>IF(A295&lt;&gt;"",CA!$B$7,"")</f>
        <v>43100</v>
      </c>
      <c r="C295" s="6">
        <f>IF(A295&lt;&gt;"",CA!$B$6,"")</f>
        <v>43100</v>
      </c>
      <c r="D295" s="7">
        <f t="shared" si="8"/>
        <v>12</v>
      </c>
      <c r="F295" s="4" t="str">
        <f>IF(A295&lt;&gt;"",CA!$B$3,"")</f>
        <v>Provision fournisseur/Achat</v>
      </c>
      <c r="G295" s="6" t="str">
        <f>IF(A295&lt;&gt;"",CA!$B$9,"")</f>
        <v>PA_Prov annulation auto</v>
      </c>
      <c r="H295" s="4" t="str">
        <f>IFERROR(VLOOKUP(G295,DONNEES!$C$2:$D$4,2,FALSE),"")</f>
        <v>PA</v>
      </c>
      <c r="I295" s="6" t="str">
        <f>IF(A295&lt;&gt;"",CA!$B$5,"")</f>
        <v>1000_26310</v>
      </c>
      <c r="J295" s="4">
        <f>IFERROR(VLOOKUP(I295,DONNEES!$A$2:$B$4,2,FALSE),"")</f>
        <v>1000</v>
      </c>
      <c r="K295" s="33" t="str">
        <f>IF(A295&lt;&gt;"",CA!$B$8,"")</f>
        <v>EUR</v>
      </c>
      <c r="L295" t="str">
        <f>IF(CA!C307&lt;&gt;"",CA!C307,"")</f>
        <v>40</v>
      </c>
      <c r="M295">
        <f>IF(A295&lt;&gt;"",CA!$B$10,"")</f>
        <v>7071120</v>
      </c>
      <c r="O295">
        <f>IF(A295&lt;&gt;"",ABS(CA!M307+CA!N307),"")</f>
        <v>152.4</v>
      </c>
      <c r="P295" t="str">
        <f t="shared" si="9"/>
        <v>V0</v>
      </c>
      <c r="AB295">
        <f>IF(A295&lt;&gt;"",CA!D307,"")</f>
        <v>1104469</v>
      </c>
      <c r="AC295">
        <f>IF(A295&lt;&gt;"",CA!O307,"")</f>
        <v>60</v>
      </c>
      <c r="AD295" t="str">
        <f>IF(A295&lt;&gt;"",CA!P307,"")</f>
        <v>PC</v>
      </c>
      <c r="AE295">
        <f>IF(A295&lt;&gt;"",CA!K307,"")</f>
        <v>1900</v>
      </c>
      <c r="BA295">
        <f>IF(A295&lt;&gt;"",CA!E307,"")</f>
        <v>1038679</v>
      </c>
      <c r="BB295" t="str">
        <f>IF(A295&lt;&gt;"",CA!F307,"")</f>
        <v>PU</v>
      </c>
      <c r="CK295">
        <f>IF(A295&lt;&gt;"",CA!H307,"")</f>
        <v>1920</v>
      </c>
      <c r="CL295" t="str">
        <f>IF(A295&lt;&gt;"",CA!I307,"")</f>
        <v>F4</v>
      </c>
      <c r="CM295">
        <f>IF(A295&lt;&gt;"",CA!L307,"")</f>
        <v>1</v>
      </c>
      <c r="CN295">
        <f>IF(A295&lt;&gt;"",CA!G307,"")</f>
        <v>6</v>
      </c>
      <c r="CO295" t="str">
        <f>IF(A295&lt;&gt;"",CA!J307,"")</f>
        <v>FR</v>
      </c>
    </row>
    <row r="296" spans="1:93" x14ac:dyDescent="0.25">
      <c r="A296" s="4" t="str">
        <f>IF(CA!A308&lt;&gt;0,CA!A308,"")</f>
        <v>1</v>
      </c>
      <c r="B296" s="6">
        <f>IF(A296&lt;&gt;"",CA!$B$7,"")</f>
        <v>43100</v>
      </c>
      <c r="C296" s="6">
        <f>IF(A296&lt;&gt;"",CA!$B$6,"")</f>
        <v>43100</v>
      </c>
      <c r="D296" s="7">
        <f t="shared" si="8"/>
        <v>12</v>
      </c>
      <c r="F296" s="4" t="str">
        <f>IF(A296&lt;&gt;"",CA!$B$3,"")</f>
        <v>Provision fournisseur/Achat</v>
      </c>
      <c r="G296" s="6" t="str">
        <f>IF(A296&lt;&gt;"",CA!$B$9,"")</f>
        <v>PA_Prov annulation auto</v>
      </c>
      <c r="H296" s="4" t="str">
        <f>IFERROR(VLOOKUP(G296,DONNEES!$C$2:$D$4,2,FALSE),"")</f>
        <v>PA</v>
      </c>
      <c r="I296" s="6" t="str">
        <f>IF(A296&lt;&gt;"",CA!$B$5,"")</f>
        <v>1000_26310</v>
      </c>
      <c r="J296" s="4">
        <f>IFERROR(VLOOKUP(I296,DONNEES!$A$2:$B$4,2,FALSE),"")</f>
        <v>1000</v>
      </c>
      <c r="K296" s="33" t="str">
        <f>IF(A296&lt;&gt;"",CA!$B$8,"")</f>
        <v>EUR</v>
      </c>
      <c r="L296" t="str">
        <f>IF(CA!C308&lt;&gt;"",CA!C308,"")</f>
        <v>40</v>
      </c>
      <c r="M296">
        <f>IF(A296&lt;&gt;"",CA!$B$10,"")</f>
        <v>7071120</v>
      </c>
      <c r="O296">
        <f>IF(A296&lt;&gt;"",ABS(CA!M308+CA!N308),"")</f>
        <v>169.35</v>
      </c>
      <c r="P296" t="str">
        <f t="shared" si="9"/>
        <v>V0</v>
      </c>
      <c r="AB296">
        <f>IF(A296&lt;&gt;"",CA!D308,"")</f>
        <v>1106309</v>
      </c>
      <c r="AC296">
        <f>IF(A296&lt;&gt;"",CA!O308,"")</f>
        <v>15</v>
      </c>
      <c r="AD296" t="str">
        <f>IF(A296&lt;&gt;"",CA!P308,"")</f>
        <v>PC</v>
      </c>
      <c r="AE296">
        <f>IF(A296&lt;&gt;"",CA!K308,"")</f>
        <v>1900</v>
      </c>
      <c r="BA296">
        <f>IF(A296&lt;&gt;"",CA!E308,"")</f>
        <v>1040077</v>
      </c>
      <c r="BB296" t="str">
        <f>IF(A296&lt;&gt;"",CA!F308,"")</f>
        <v>PU</v>
      </c>
      <c r="CK296">
        <f>IF(A296&lt;&gt;"",CA!H308,"")</f>
        <v>1920</v>
      </c>
      <c r="CL296" t="str">
        <f>IF(A296&lt;&gt;"",CA!I308,"")</f>
        <v>F4</v>
      </c>
      <c r="CM296">
        <f>IF(A296&lt;&gt;"",CA!L308,"")</f>
        <v>1</v>
      </c>
      <c r="CN296">
        <f>IF(A296&lt;&gt;"",CA!G308,"")</f>
        <v>6</v>
      </c>
      <c r="CO296" t="str">
        <f>IF(A296&lt;&gt;"",CA!J308,"")</f>
        <v>FR</v>
      </c>
    </row>
    <row r="297" spans="1:93" x14ac:dyDescent="0.25">
      <c r="A297" s="4" t="str">
        <f>IF(CA!A309&lt;&gt;0,CA!A309,"")</f>
        <v>1</v>
      </c>
      <c r="B297" s="6">
        <f>IF(A297&lt;&gt;"",CA!$B$7,"")</f>
        <v>43100</v>
      </c>
      <c r="C297" s="6">
        <f>IF(A297&lt;&gt;"",CA!$B$6,"")</f>
        <v>43100</v>
      </c>
      <c r="D297" s="7">
        <f t="shared" si="8"/>
        <v>12</v>
      </c>
      <c r="F297" s="4" t="str">
        <f>IF(A297&lt;&gt;"",CA!$B$3,"")</f>
        <v>Provision fournisseur/Achat</v>
      </c>
      <c r="G297" s="6" t="str">
        <f>IF(A297&lt;&gt;"",CA!$B$9,"")</f>
        <v>PA_Prov annulation auto</v>
      </c>
      <c r="H297" s="4" t="str">
        <f>IFERROR(VLOOKUP(G297,DONNEES!$C$2:$D$4,2,FALSE),"")</f>
        <v>PA</v>
      </c>
      <c r="I297" s="6" t="str">
        <f>IF(A297&lt;&gt;"",CA!$B$5,"")</f>
        <v>1000_26310</v>
      </c>
      <c r="J297" s="4">
        <f>IFERROR(VLOOKUP(I297,DONNEES!$A$2:$B$4,2,FALSE),"")</f>
        <v>1000</v>
      </c>
      <c r="K297" s="33" t="str">
        <f>IF(A297&lt;&gt;"",CA!$B$8,"")</f>
        <v>EUR</v>
      </c>
      <c r="L297" t="str">
        <f>IF(CA!C309&lt;&gt;"",CA!C309,"")</f>
        <v>40</v>
      </c>
      <c r="M297">
        <f>IF(A297&lt;&gt;"",CA!$B$10,"")</f>
        <v>7071120</v>
      </c>
      <c r="O297">
        <f>IF(A297&lt;&gt;"",ABS(CA!M309+CA!N309),"")</f>
        <v>178.08</v>
      </c>
      <c r="P297" t="str">
        <f t="shared" si="9"/>
        <v>V0</v>
      </c>
      <c r="AB297">
        <f>IF(A297&lt;&gt;"",CA!D309,"")</f>
        <v>1107018</v>
      </c>
      <c r="AC297">
        <f>IF(A297&lt;&gt;"",CA!O309,"")</f>
        <v>24</v>
      </c>
      <c r="AD297" t="str">
        <f>IF(A297&lt;&gt;"",CA!P309,"")</f>
        <v>PC</v>
      </c>
      <c r="AE297">
        <f>IF(A297&lt;&gt;"",CA!K309,"")</f>
        <v>1900</v>
      </c>
      <c r="BA297">
        <f>IF(A297&lt;&gt;"",CA!E309,"")</f>
        <v>1168125</v>
      </c>
      <c r="BB297" t="str">
        <f>IF(A297&lt;&gt;"",CA!F309,"")</f>
        <v>PU</v>
      </c>
      <c r="CK297">
        <f>IF(A297&lt;&gt;"",CA!H309,"")</f>
        <v>1920</v>
      </c>
      <c r="CL297" t="str">
        <f>IF(A297&lt;&gt;"",CA!I309,"")</f>
        <v>F4</v>
      </c>
      <c r="CM297">
        <f>IF(A297&lt;&gt;"",CA!L309,"")</f>
        <v>1</v>
      </c>
      <c r="CN297">
        <f>IF(A297&lt;&gt;"",CA!G309,"")</f>
        <v>6</v>
      </c>
      <c r="CO297" t="str">
        <f>IF(A297&lt;&gt;"",CA!J309,"")</f>
        <v>FR</v>
      </c>
    </row>
    <row r="298" spans="1:93" x14ac:dyDescent="0.25">
      <c r="A298" s="4" t="str">
        <f>IF(CA!A310&lt;&gt;0,CA!A310,"")</f>
        <v>1</v>
      </c>
      <c r="B298" s="6">
        <f>IF(A298&lt;&gt;"",CA!$B$7,"")</f>
        <v>43100</v>
      </c>
      <c r="C298" s="6">
        <f>IF(A298&lt;&gt;"",CA!$B$6,"")</f>
        <v>43100</v>
      </c>
      <c r="D298" s="7">
        <f t="shared" si="8"/>
        <v>12</v>
      </c>
      <c r="F298" s="4" t="str">
        <f>IF(A298&lt;&gt;"",CA!$B$3,"")</f>
        <v>Provision fournisseur/Achat</v>
      </c>
      <c r="G298" s="6" t="str">
        <f>IF(A298&lt;&gt;"",CA!$B$9,"")</f>
        <v>PA_Prov annulation auto</v>
      </c>
      <c r="H298" s="4" t="str">
        <f>IFERROR(VLOOKUP(G298,DONNEES!$C$2:$D$4,2,FALSE),"")</f>
        <v>PA</v>
      </c>
      <c r="I298" s="6" t="str">
        <f>IF(A298&lt;&gt;"",CA!$B$5,"")</f>
        <v>1000_26310</v>
      </c>
      <c r="J298" s="4">
        <f>IFERROR(VLOOKUP(I298,DONNEES!$A$2:$B$4,2,FALSE),"")</f>
        <v>1000</v>
      </c>
      <c r="K298" s="33" t="str">
        <f>IF(A298&lt;&gt;"",CA!$B$8,"")</f>
        <v>EUR</v>
      </c>
      <c r="L298" t="str">
        <f>IF(CA!C310&lt;&gt;"",CA!C310,"")</f>
        <v>40</v>
      </c>
      <c r="M298">
        <f>IF(A298&lt;&gt;"",CA!$B$10,"")</f>
        <v>7071120</v>
      </c>
      <c r="O298">
        <f>IF(A298&lt;&gt;"",ABS(CA!M310+CA!N310),"")</f>
        <v>178.5</v>
      </c>
      <c r="P298" t="str">
        <f t="shared" si="9"/>
        <v>V0</v>
      </c>
      <c r="AB298">
        <f>IF(A298&lt;&gt;"",CA!D310,"")</f>
        <v>1106920</v>
      </c>
      <c r="AC298">
        <f>IF(A298&lt;&gt;"",CA!O310,"")</f>
        <v>7</v>
      </c>
      <c r="AD298" t="str">
        <f>IF(A298&lt;&gt;"",CA!P310,"")</f>
        <v>PC</v>
      </c>
      <c r="AE298">
        <f>IF(A298&lt;&gt;"",CA!K310,"")</f>
        <v>1900</v>
      </c>
      <c r="BA298">
        <f>IF(A298&lt;&gt;"",CA!E310,"")</f>
        <v>1096053</v>
      </c>
      <c r="BB298" t="str">
        <f>IF(A298&lt;&gt;"",CA!F310,"")</f>
        <v>PR</v>
      </c>
      <c r="CK298">
        <f>IF(A298&lt;&gt;"",CA!H310,"")</f>
        <v>1920</v>
      </c>
      <c r="CL298" t="str">
        <f>IF(A298&lt;&gt;"",CA!I310,"")</f>
        <v>F3</v>
      </c>
      <c r="CM298">
        <f>IF(A298&lt;&gt;"",CA!L310,"")</f>
        <v>1</v>
      </c>
      <c r="CN298">
        <f>IF(A298&lt;&gt;"",CA!G310,"")</f>
        <v>9</v>
      </c>
      <c r="CO298" t="str">
        <f>IF(A298&lt;&gt;"",CA!J310,"")</f>
        <v>FR</v>
      </c>
    </row>
    <row r="299" spans="1:93" x14ac:dyDescent="0.25">
      <c r="A299" s="4" t="str">
        <f>IF(CA!A311&lt;&gt;0,CA!A311,"")</f>
        <v>1</v>
      </c>
      <c r="B299" s="6">
        <f>IF(A299&lt;&gt;"",CA!$B$7,"")</f>
        <v>43100</v>
      </c>
      <c r="C299" s="6">
        <f>IF(A299&lt;&gt;"",CA!$B$6,"")</f>
        <v>43100</v>
      </c>
      <c r="D299" s="7">
        <f t="shared" si="8"/>
        <v>12</v>
      </c>
      <c r="F299" s="4" t="str">
        <f>IF(A299&lt;&gt;"",CA!$B$3,"")</f>
        <v>Provision fournisseur/Achat</v>
      </c>
      <c r="G299" s="6" t="str">
        <f>IF(A299&lt;&gt;"",CA!$B$9,"")</f>
        <v>PA_Prov annulation auto</v>
      </c>
      <c r="H299" s="4" t="str">
        <f>IFERROR(VLOOKUP(G299,DONNEES!$C$2:$D$4,2,FALSE),"")</f>
        <v>PA</v>
      </c>
      <c r="I299" s="6" t="str">
        <f>IF(A299&lt;&gt;"",CA!$B$5,"")</f>
        <v>1000_26310</v>
      </c>
      <c r="J299" s="4">
        <f>IFERROR(VLOOKUP(I299,DONNEES!$A$2:$B$4,2,FALSE),"")</f>
        <v>1000</v>
      </c>
      <c r="K299" s="33" t="str">
        <f>IF(A299&lt;&gt;"",CA!$B$8,"")</f>
        <v>EUR</v>
      </c>
      <c r="L299" t="str">
        <f>IF(CA!C311&lt;&gt;"",CA!C311,"")</f>
        <v>40</v>
      </c>
      <c r="M299">
        <f>IF(A299&lt;&gt;"",CA!$B$10,"")</f>
        <v>7071120</v>
      </c>
      <c r="O299">
        <f>IF(A299&lt;&gt;"",ABS(CA!M311+CA!N311),"")</f>
        <v>178.9</v>
      </c>
      <c r="P299" t="str">
        <f t="shared" si="9"/>
        <v>V0</v>
      </c>
      <c r="AB299">
        <f>IF(A299&lt;&gt;"",CA!D311,"")</f>
        <v>505240</v>
      </c>
      <c r="AC299">
        <f>IF(A299&lt;&gt;"",CA!O311,"")</f>
        <v>10</v>
      </c>
      <c r="AD299" t="str">
        <f>IF(A299&lt;&gt;"",CA!P311,"")</f>
        <v>PC</v>
      </c>
      <c r="AE299">
        <f>IF(A299&lt;&gt;"",CA!K311,"")</f>
        <v>1900</v>
      </c>
      <c r="BA299">
        <f>IF(A299&lt;&gt;"",CA!E311,"")</f>
        <v>1257713</v>
      </c>
      <c r="BB299" t="str">
        <f>IF(A299&lt;&gt;"",CA!F311,"")</f>
        <v>PU</v>
      </c>
      <c r="CK299">
        <f>IF(A299&lt;&gt;"",CA!H311,"")</f>
        <v>1920</v>
      </c>
      <c r="CL299" t="str">
        <f>IF(A299&lt;&gt;"",CA!I311,"")</f>
        <v>F4</v>
      </c>
      <c r="CM299">
        <f>IF(A299&lt;&gt;"",CA!L311,"")</f>
        <v>1</v>
      </c>
      <c r="CN299">
        <f>IF(A299&lt;&gt;"",CA!G311,"")</f>
        <v>6</v>
      </c>
      <c r="CO299" t="str">
        <f>IF(A299&lt;&gt;"",CA!J311,"")</f>
        <v>FR</v>
      </c>
    </row>
    <row r="300" spans="1:93" x14ac:dyDescent="0.25">
      <c r="A300" s="4" t="str">
        <f>IF(CA!A312&lt;&gt;0,CA!A312,"")</f>
        <v>1</v>
      </c>
      <c r="B300" s="6">
        <f>IF(A300&lt;&gt;"",CA!$B$7,"")</f>
        <v>43100</v>
      </c>
      <c r="C300" s="6">
        <f>IF(A300&lt;&gt;"",CA!$B$6,"")</f>
        <v>43100</v>
      </c>
      <c r="D300" s="7">
        <f t="shared" si="8"/>
        <v>12</v>
      </c>
      <c r="F300" s="4" t="str">
        <f>IF(A300&lt;&gt;"",CA!$B$3,"")</f>
        <v>Provision fournisseur/Achat</v>
      </c>
      <c r="G300" s="6" t="str">
        <f>IF(A300&lt;&gt;"",CA!$B$9,"")</f>
        <v>PA_Prov annulation auto</v>
      </c>
      <c r="H300" s="4" t="str">
        <f>IFERROR(VLOOKUP(G300,DONNEES!$C$2:$D$4,2,FALSE),"")</f>
        <v>PA</v>
      </c>
      <c r="I300" s="6" t="str">
        <f>IF(A300&lt;&gt;"",CA!$B$5,"")</f>
        <v>1000_26310</v>
      </c>
      <c r="J300" s="4">
        <f>IFERROR(VLOOKUP(I300,DONNEES!$A$2:$B$4,2,FALSE),"")</f>
        <v>1000</v>
      </c>
      <c r="K300" s="33" t="str">
        <f>IF(A300&lt;&gt;"",CA!$B$8,"")</f>
        <v>EUR</v>
      </c>
      <c r="L300" t="str">
        <f>IF(CA!C312&lt;&gt;"",CA!C312,"")</f>
        <v>40</v>
      </c>
      <c r="M300">
        <f>IF(A300&lt;&gt;"",CA!$B$10,"")</f>
        <v>7071120</v>
      </c>
      <c r="O300">
        <f>IF(A300&lt;&gt;"",ABS(CA!M312+CA!N312),"")</f>
        <v>192.5</v>
      </c>
      <c r="P300" t="str">
        <f t="shared" si="9"/>
        <v>V0</v>
      </c>
      <c r="AB300">
        <f>IF(A300&lt;&gt;"",CA!D312,"")</f>
        <v>1106276</v>
      </c>
      <c r="AC300">
        <f>IF(A300&lt;&gt;"",CA!O312,"")</f>
        <v>10</v>
      </c>
      <c r="AD300" t="str">
        <f>IF(A300&lt;&gt;"",CA!P312,"")</f>
        <v>PC</v>
      </c>
      <c r="AE300">
        <f>IF(A300&lt;&gt;"",CA!K312,"")</f>
        <v>1900</v>
      </c>
      <c r="BA300">
        <f>IF(A300&lt;&gt;"",CA!E312,"")</f>
        <v>1044199</v>
      </c>
      <c r="BB300" t="str">
        <f>IF(A300&lt;&gt;"",CA!F312,"")</f>
        <v>PR</v>
      </c>
      <c r="CK300">
        <f>IF(A300&lt;&gt;"",CA!H312,"")</f>
        <v>1920</v>
      </c>
      <c r="CL300" t="str">
        <f>IF(A300&lt;&gt;"",CA!I312,"")</f>
        <v>F4</v>
      </c>
      <c r="CM300">
        <f>IF(A300&lt;&gt;"",CA!L312,"")</f>
        <v>1</v>
      </c>
      <c r="CN300">
        <f>IF(A300&lt;&gt;"",CA!G312,"")</f>
        <v>49</v>
      </c>
      <c r="CO300" t="str">
        <f>IF(A300&lt;&gt;"",CA!J312,"")</f>
        <v>FR</v>
      </c>
    </row>
    <row r="301" spans="1:93" x14ac:dyDescent="0.25">
      <c r="A301" s="4" t="str">
        <f>IF(CA!A313&lt;&gt;0,CA!A313,"")</f>
        <v>1</v>
      </c>
      <c r="B301" s="6">
        <f>IF(A301&lt;&gt;"",CA!$B$7,"")</f>
        <v>43100</v>
      </c>
      <c r="C301" s="6">
        <f>IF(A301&lt;&gt;"",CA!$B$6,"")</f>
        <v>43100</v>
      </c>
      <c r="D301" s="7">
        <f t="shared" si="8"/>
        <v>12</v>
      </c>
      <c r="F301" s="4" t="str">
        <f>IF(A301&lt;&gt;"",CA!$B$3,"")</f>
        <v>Provision fournisseur/Achat</v>
      </c>
      <c r="G301" s="6" t="str">
        <f>IF(A301&lt;&gt;"",CA!$B$9,"")</f>
        <v>PA_Prov annulation auto</v>
      </c>
      <c r="H301" s="4" t="str">
        <f>IFERROR(VLOOKUP(G301,DONNEES!$C$2:$D$4,2,FALSE),"")</f>
        <v>PA</v>
      </c>
      <c r="I301" s="6" t="str">
        <f>IF(A301&lt;&gt;"",CA!$B$5,"")</f>
        <v>1000_26310</v>
      </c>
      <c r="J301" s="4">
        <f>IFERROR(VLOOKUP(I301,DONNEES!$A$2:$B$4,2,FALSE),"")</f>
        <v>1000</v>
      </c>
      <c r="K301" s="33" t="str">
        <f>IF(A301&lt;&gt;"",CA!$B$8,"")</f>
        <v>EUR</v>
      </c>
      <c r="L301" t="str">
        <f>IF(CA!C313&lt;&gt;"",CA!C313,"")</f>
        <v>40</v>
      </c>
      <c r="M301">
        <f>IF(A301&lt;&gt;"",CA!$B$10,"")</f>
        <v>7071120</v>
      </c>
      <c r="O301">
        <f>IF(A301&lt;&gt;"",ABS(CA!M313+CA!N313),"")</f>
        <v>203.2</v>
      </c>
      <c r="P301" t="str">
        <f t="shared" si="9"/>
        <v>V0</v>
      </c>
      <c r="AB301">
        <f>IF(A301&lt;&gt;"",CA!D313,"")</f>
        <v>1104469</v>
      </c>
      <c r="AC301">
        <f>IF(A301&lt;&gt;"",CA!O313,"")</f>
        <v>80</v>
      </c>
      <c r="AD301" t="str">
        <f>IF(A301&lt;&gt;"",CA!P313,"")</f>
        <v>PC</v>
      </c>
      <c r="AE301">
        <f>IF(A301&lt;&gt;"",CA!K313,"")</f>
        <v>1900</v>
      </c>
      <c r="BA301">
        <f>IF(A301&lt;&gt;"",CA!E313,"")</f>
        <v>1030108</v>
      </c>
      <c r="BB301" t="str">
        <f>IF(A301&lt;&gt;"",CA!F313,"")</f>
        <v>PU</v>
      </c>
      <c r="CK301">
        <f>IF(A301&lt;&gt;"",CA!H313,"")</f>
        <v>1920</v>
      </c>
      <c r="CL301" t="str">
        <f>IF(A301&lt;&gt;"",CA!I313,"")</f>
        <v>F4</v>
      </c>
      <c r="CM301">
        <f>IF(A301&lt;&gt;"",CA!L313,"")</f>
        <v>1</v>
      </c>
      <c r="CN301">
        <f>IF(A301&lt;&gt;"",CA!G313,"")</f>
        <v>6</v>
      </c>
      <c r="CO301" t="str">
        <f>IF(A301&lt;&gt;"",CA!J313,"")</f>
        <v>FR</v>
      </c>
    </row>
    <row r="302" spans="1:93" x14ac:dyDescent="0.25">
      <c r="A302" s="4" t="str">
        <f>IF(CA!A314&lt;&gt;0,CA!A314,"")</f>
        <v>1</v>
      </c>
      <c r="B302" s="6">
        <f>IF(A302&lt;&gt;"",CA!$B$7,"")</f>
        <v>43100</v>
      </c>
      <c r="C302" s="6">
        <f>IF(A302&lt;&gt;"",CA!$B$6,"")</f>
        <v>43100</v>
      </c>
      <c r="D302" s="7">
        <f t="shared" si="8"/>
        <v>12</v>
      </c>
      <c r="F302" s="4" t="str">
        <f>IF(A302&lt;&gt;"",CA!$B$3,"")</f>
        <v>Provision fournisseur/Achat</v>
      </c>
      <c r="G302" s="6" t="str">
        <f>IF(A302&lt;&gt;"",CA!$B$9,"")</f>
        <v>PA_Prov annulation auto</v>
      </c>
      <c r="H302" s="4" t="str">
        <f>IFERROR(VLOOKUP(G302,DONNEES!$C$2:$D$4,2,FALSE),"")</f>
        <v>PA</v>
      </c>
      <c r="I302" s="6" t="str">
        <f>IF(A302&lt;&gt;"",CA!$B$5,"")</f>
        <v>1000_26310</v>
      </c>
      <c r="J302" s="4">
        <f>IFERROR(VLOOKUP(I302,DONNEES!$A$2:$B$4,2,FALSE),"")</f>
        <v>1000</v>
      </c>
      <c r="K302" s="33" t="str">
        <f>IF(A302&lt;&gt;"",CA!$B$8,"")</f>
        <v>EUR</v>
      </c>
      <c r="L302" t="str">
        <f>IF(CA!C314&lt;&gt;"",CA!C314,"")</f>
        <v>40</v>
      </c>
      <c r="M302">
        <f>IF(A302&lt;&gt;"",CA!$B$10,"")</f>
        <v>7071120</v>
      </c>
      <c r="O302">
        <f>IF(A302&lt;&gt;"",ABS(CA!M314+CA!N314),"")</f>
        <v>204</v>
      </c>
      <c r="P302" t="str">
        <f t="shared" si="9"/>
        <v>V0</v>
      </c>
      <c r="AB302">
        <f>IF(A302&lt;&gt;"",CA!D314,"")</f>
        <v>1106920</v>
      </c>
      <c r="AC302">
        <f>IF(A302&lt;&gt;"",CA!O314,"")</f>
        <v>8</v>
      </c>
      <c r="AD302" t="str">
        <f>IF(A302&lt;&gt;"",CA!P314,"")</f>
        <v>PC</v>
      </c>
      <c r="AE302">
        <f>IF(A302&lt;&gt;"",CA!K314,"")</f>
        <v>1900</v>
      </c>
      <c r="BA302">
        <f>IF(A302&lt;&gt;"",CA!E314,"")</f>
        <v>1096053</v>
      </c>
      <c r="BB302" t="str">
        <f>IF(A302&lt;&gt;"",CA!F314,"")</f>
        <v>PR</v>
      </c>
      <c r="CK302">
        <f>IF(A302&lt;&gt;"",CA!H314,"")</f>
        <v>1920</v>
      </c>
      <c r="CL302" t="str">
        <f>IF(A302&lt;&gt;"",CA!I314,"")</f>
        <v>F3</v>
      </c>
      <c r="CM302">
        <f>IF(A302&lt;&gt;"",CA!L314,"")</f>
        <v>1</v>
      </c>
      <c r="CN302">
        <f>IF(A302&lt;&gt;"",CA!G314,"")</f>
        <v>9</v>
      </c>
      <c r="CO302" t="str">
        <f>IF(A302&lt;&gt;"",CA!J314,"")</f>
        <v>FR</v>
      </c>
    </row>
    <row r="303" spans="1:93" x14ac:dyDescent="0.25">
      <c r="A303" s="4" t="str">
        <f>IF(CA!A315&lt;&gt;0,CA!A315,"")</f>
        <v>1</v>
      </c>
      <c r="B303" s="6">
        <f>IF(A303&lt;&gt;"",CA!$B$7,"")</f>
        <v>43100</v>
      </c>
      <c r="C303" s="6">
        <f>IF(A303&lt;&gt;"",CA!$B$6,"")</f>
        <v>43100</v>
      </c>
      <c r="D303" s="7">
        <f t="shared" si="8"/>
        <v>12</v>
      </c>
      <c r="F303" s="4" t="str">
        <f>IF(A303&lt;&gt;"",CA!$B$3,"")</f>
        <v>Provision fournisseur/Achat</v>
      </c>
      <c r="G303" s="6" t="str">
        <f>IF(A303&lt;&gt;"",CA!$B$9,"")</f>
        <v>PA_Prov annulation auto</v>
      </c>
      <c r="H303" s="4" t="str">
        <f>IFERROR(VLOOKUP(G303,DONNEES!$C$2:$D$4,2,FALSE),"")</f>
        <v>PA</v>
      </c>
      <c r="I303" s="6" t="str">
        <f>IF(A303&lt;&gt;"",CA!$B$5,"")</f>
        <v>1000_26310</v>
      </c>
      <c r="J303" s="4">
        <f>IFERROR(VLOOKUP(I303,DONNEES!$A$2:$B$4,2,FALSE),"")</f>
        <v>1000</v>
      </c>
      <c r="K303" s="33" t="str">
        <f>IF(A303&lt;&gt;"",CA!$B$8,"")</f>
        <v>EUR</v>
      </c>
      <c r="L303" t="str">
        <f>IF(CA!C315&lt;&gt;"",CA!C315,"")</f>
        <v>40</v>
      </c>
      <c r="M303">
        <f>IF(A303&lt;&gt;"",CA!$B$10,"")</f>
        <v>7071120</v>
      </c>
      <c r="O303">
        <f>IF(A303&lt;&gt;"",ABS(CA!M315+CA!N315),"")</f>
        <v>246.21</v>
      </c>
      <c r="P303" t="str">
        <f t="shared" si="9"/>
        <v>V0</v>
      </c>
      <c r="AB303">
        <f>IF(A303&lt;&gt;"",CA!D315,"")</f>
        <v>1106276</v>
      </c>
      <c r="AC303">
        <f>IF(A303&lt;&gt;"",CA!O315,"")</f>
        <v>11</v>
      </c>
      <c r="AD303" t="str">
        <f>IF(A303&lt;&gt;"",CA!P315,"")</f>
        <v>PC</v>
      </c>
      <c r="AE303">
        <f>IF(A303&lt;&gt;"",CA!K315,"")</f>
        <v>1900</v>
      </c>
      <c r="BA303">
        <f>IF(A303&lt;&gt;"",CA!E315,"")</f>
        <v>1428602</v>
      </c>
      <c r="BB303" t="str">
        <f>IF(A303&lt;&gt;"",CA!F315,"")</f>
        <v>PR</v>
      </c>
      <c r="CK303">
        <f>IF(A303&lt;&gt;"",CA!H315,"")</f>
        <v>1920</v>
      </c>
      <c r="CL303" t="str">
        <f>IF(A303&lt;&gt;"",CA!I315,"")</f>
        <v>F4</v>
      </c>
      <c r="CM303">
        <f>IF(A303&lt;&gt;"",CA!L315,"")</f>
        <v>1</v>
      </c>
      <c r="CN303">
        <f>IF(A303&lt;&gt;"",CA!G315,"")</f>
        <v>10</v>
      </c>
      <c r="CO303" t="str">
        <f>IF(A303&lt;&gt;"",CA!J315,"")</f>
        <v>FR</v>
      </c>
    </row>
    <row r="304" spans="1:93" x14ac:dyDescent="0.25">
      <c r="A304" s="4" t="str">
        <f>IF(CA!A316&lt;&gt;0,CA!A316,"")</f>
        <v>1</v>
      </c>
      <c r="B304" s="6">
        <f>IF(A304&lt;&gt;"",CA!$B$7,"")</f>
        <v>43100</v>
      </c>
      <c r="C304" s="6">
        <f>IF(A304&lt;&gt;"",CA!$B$6,"")</f>
        <v>43100</v>
      </c>
      <c r="D304" s="7">
        <f t="shared" si="8"/>
        <v>12</v>
      </c>
      <c r="F304" s="4" t="str">
        <f>IF(A304&lt;&gt;"",CA!$B$3,"")</f>
        <v>Provision fournisseur/Achat</v>
      </c>
      <c r="G304" s="6" t="str">
        <f>IF(A304&lt;&gt;"",CA!$B$9,"")</f>
        <v>PA_Prov annulation auto</v>
      </c>
      <c r="H304" s="4" t="str">
        <f>IFERROR(VLOOKUP(G304,DONNEES!$C$2:$D$4,2,FALSE),"")</f>
        <v>PA</v>
      </c>
      <c r="I304" s="6" t="str">
        <f>IF(A304&lt;&gt;"",CA!$B$5,"")</f>
        <v>1000_26310</v>
      </c>
      <c r="J304" s="4">
        <f>IFERROR(VLOOKUP(I304,DONNEES!$A$2:$B$4,2,FALSE),"")</f>
        <v>1000</v>
      </c>
      <c r="K304" s="33" t="str">
        <f>IF(A304&lt;&gt;"",CA!$B$8,"")</f>
        <v>EUR</v>
      </c>
      <c r="L304" t="str">
        <f>IF(CA!C316&lt;&gt;"",CA!C316,"")</f>
        <v>40</v>
      </c>
      <c r="M304">
        <f>IF(A304&lt;&gt;"",CA!$B$10,"")</f>
        <v>7071120</v>
      </c>
      <c r="O304">
        <f>IF(A304&lt;&gt;"",ABS(CA!M316+CA!N316),"")</f>
        <v>216</v>
      </c>
      <c r="P304" t="str">
        <f t="shared" si="9"/>
        <v>V0</v>
      </c>
      <c r="AB304">
        <f>IF(A304&lt;&gt;"",CA!D316,"")</f>
        <v>4002672</v>
      </c>
      <c r="AC304">
        <f>IF(A304&lt;&gt;"",CA!O316,"")</f>
        <v>5</v>
      </c>
      <c r="AD304" t="str">
        <f>IF(A304&lt;&gt;"",CA!P316,"")</f>
        <v>PC</v>
      </c>
      <c r="AE304">
        <f>IF(A304&lt;&gt;"",CA!K316,"")</f>
        <v>1900</v>
      </c>
      <c r="BA304">
        <f>IF(A304&lt;&gt;"",CA!E316,"")</f>
        <v>1028590</v>
      </c>
      <c r="BB304" t="str">
        <f>IF(A304&lt;&gt;"",CA!F316,"")</f>
        <v>PU</v>
      </c>
      <c r="CK304">
        <f>IF(A304&lt;&gt;"",CA!H316,"")</f>
        <v>1920</v>
      </c>
      <c r="CL304" t="str">
        <f>IF(A304&lt;&gt;"",CA!I316,"")</f>
        <v>F4</v>
      </c>
      <c r="CM304">
        <f>IF(A304&lt;&gt;"",CA!L316,"")</f>
        <v>1</v>
      </c>
      <c r="CN304">
        <f>IF(A304&lt;&gt;"",CA!G316,"")</f>
        <v>4</v>
      </c>
      <c r="CO304" t="str">
        <f>IF(A304&lt;&gt;"",CA!J316,"")</f>
        <v>FR</v>
      </c>
    </row>
    <row r="305" spans="1:93" x14ac:dyDescent="0.25">
      <c r="A305" s="4" t="str">
        <f>IF(CA!A317&lt;&gt;0,CA!A317,"")</f>
        <v>1</v>
      </c>
      <c r="B305" s="6">
        <f>IF(A305&lt;&gt;"",CA!$B$7,"")</f>
        <v>43100</v>
      </c>
      <c r="C305" s="6">
        <f>IF(A305&lt;&gt;"",CA!$B$6,"")</f>
        <v>43100</v>
      </c>
      <c r="D305" s="7">
        <f t="shared" si="8"/>
        <v>12</v>
      </c>
      <c r="F305" s="4" t="str">
        <f>IF(A305&lt;&gt;"",CA!$B$3,"")</f>
        <v>Provision fournisseur/Achat</v>
      </c>
      <c r="G305" s="6" t="str">
        <f>IF(A305&lt;&gt;"",CA!$B$9,"")</f>
        <v>PA_Prov annulation auto</v>
      </c>
      <c r="H305" s="4" t="str">
        <f>IFERROR(VLOOKUP(G305,DONNEES!$C$2:$D$4,2,FALSE),"")</f>
        <v>PA</v>
      </c>
      <c r="I305" s="6" t="str">
        <f>IF(A305&lt;&gt;"",CA!$B$5,"")</f>
        <v>1000_26310</v>
      </c>
      <c r="J305" s="4">
        <f>IFERROR(VLOOKUP(I305,DONNEES!$A$2:$B$4,2,FALSE),"")</f>
        <v>1000</v>
      </c>
      <c r="K305" s="33" t="str">
        <f>IF(A305&lt;&gt;"",CA!$B$8,"")</f>
        <v>EUR</v>
      </c>
      <c r="L305" t="str">
        <f>IF(CA!C317&lt;&gt;"",CA!C317,"")</f>
        <v>40</v>
      </c>
      <c r="M305">
        <f>IF(A305&lt;&gt;"",CA!$B$10,"")</f>
        <v>7071120</v>
      </c>
      <c r="O305">
        <f>IF(A305&lt;&gt;"",ABS(CA!M317+CA!N317),"")</f>
        <v>222.6</v>
      </c>
      <c r="P305" t="str">
        <f t="shared" si="9"/>
        <v>V0</v>
      </c>
      <c r="AB305">
        <f>IF(A305&lt;&gt;"",CA!D317,"")</f>
        <v>1107018</v>
      </c>
      <c r="AC305">
        <f>IF(A305&lt;&gt;"",CA!O317,"")</f>
        <v>30</v>
      </c>
      <c r="AD305" t="str">
        <f>IF(A305&lt;&gt;"",CA!P317,"")</f>
        <v>PC</v>
      </c>
      <c r="AE305">
        <f>IF(A305&lt;&gt;"",CA!K317,"")</f>
        <v>1900</v>
      </c>
      <c r="BA305">
        <f>IF(A305&lt;&gt;"",CA!E317,"")</f>
        <v>1028752</v>
      </c>
      <c r="BB305" t="str">
        <f>IF(A305&lt;&gt;"",CA!F317,"")</f>
        <v>PU</v>
      </c>
      <c r="CK305">
        <f>IF(A305&lt;&gt;"",CA!H317,"")</f>
        <v>1920</v>
      </c>
      <c r="CL305" t="str">
        <f>IF(A305&lt;&gt;"",CA!I317,"")</f>
        <v>F4</v>
      </c>
      <c r="CM305">
        <f>IF(A305&lt;&gt;"",CA!L317,"")</f>
        <v>1</v>
      </c>
      <c r="CN305">
        <f>IF(A305&lt;&gt;"",CA!G317,"")</f>
        <v>6</v>
      </c>
      <c r="CO305" t="str">
        <f>IF(A305&lt;&gt;"",CA!J317,"")</f>
        <v>FR</v>
      </c>
    </row>
    <row r="306" spans="1:93" x14ac:dyDescent="0.25">
      <c r="A306" s="4" t="str">
        <f>IF(CA!A318&lt;&gt;0,CA!A318,"")</f>
        <v>1</v>
      </c>
      <c r="B306" s="6">
        <f>IF(A306&lt;&gt;"",CA!$B$7,"")</f>
        <v>43100</v>
      </c>
      <c r="C306" s="6">
        <f>IF(A306&lt;&gt;"",CA!$B$6,"")</f>
        <v>43100</v>
      </c>
      <c r="D306" s="7">
        <f t="shared" si="8"/>
        <v>12</v>
      </c>
      <c r="F306" s="4" t="str">
        <f>IF(A306&lt;&gt;"",CA!$B$3,"")</f>
        <v>Provision fournisseur/Achat</v>
      </c>
      <c r="G306" s="6" t="str">
        <f>IF(A306&lt;&gt;"",CA!$B$9,"")</f>
        <v>PA_Prov annulation auto</v>
      </c>
      <c r="H306" s="4" t="str">
        <f>IFERROR(VLOOKUP(G306,DONNEES!$C$2:$D$4,2,FALSE),"")</f>
        <v>PA</v>
      </c>
      <c r="I306" s="6" t="str">
        <f>IF(A306&lt;&gt;"",CA!$B$5,"")</f>
        <v>1000_26310</v>
      </c>
      <c r="J306" s="4">
        <f>IFERROR(VLOOKUP(I306,DONNEES!$A$2:$B$4,2,FALSE),"")</f>
        <v>1000</v>
      </c>
      <c r="K306" s="33" t="str">
        <f>IF(A306&lt;&gt;"",CA!$B$8,"")</f>
        <v>EUR</v>
      </c>
      <c r="L306" t="str">
        <f>IF(CA!C318&lt;&gt;"",CA!C318,"")</f>
        <v>40</v>
      </c>
      <c r="M306">
        <f>IF(A306&lt;&gt;"",CA!$B$10,"")</f>
        <v>7071120</v>
      </c>
      <c r="O306">
        <f>IF(A306&lt;&gt;"",ABS(CA!M318+CA!N318),"")</f>
        <v>222.6</v>
      </c>
      <c r="P306" t="str">
        <f t="shared" si="9"/>
        <v>V0</v>
      </c>
      <c r="AB306">
        <f>IF(A306&lt;&gt;"",CA!D318,"")</f>
        <v>1107018</v>
      </c>
      <c r="AC306">
        <f>IF(A306&lt;&gt;"",CA!O318,"")</f>
        <v>30</v>
      </c>
      <c r="AD306" t="str">
        <f>IF(A306&lt;&gt;"",CA!P318,"")</f>
        <v>PC</v>
      </c>
      <c r="AE306">
        <f>IF(A306&lt;&gt;"",CA!K318,"")</f>
        <v>1900</v>
      </c>
      <c r="BA306">
        <f>IF(A306&lt;&gt;"",CA!E318,"")</f>
        <v>1031327</v>
      </c>
      <c r="BB306" t="str">
        <f>IF(A306&lt;&gt;"",CA!F318,"")</f>
        <v>PU</v>
      </c>
      <c r="CK306">
        <f>IF(A306&lt;&gt;"",CA!H318,"")</f>
        <v>1920</v>
      </c>
      <c r="CL306" t="str">
        <f>IF(A306&lt;&gt;"",CA!I318,"")</f>
        <v>F4</v>
      </c>
      <c r="CM306">
        <f>IF(A306&lt;&gt;"",CA!L318,"")</f>
        <v>1</v>
      </c>
      <c r="CN306">
        <f>IF(A306&lt;&gt;"",CA!G318,"")</f>
        <v>4</v>
      </c>
      <c r="CO306" t="str">
        <f>IF(A306&lt;&gt;"",CA!J318,"")</f>
        <v>FR</v>
      </c>
    </row>
    <row r="307" spans="1:93" x14ac:dyDescent="0.25">
      <c r="A307" s="4" t="str">
        <f>IF(CA!A319&lt;&gt;0,CA!A319,"")</f>
        <v>1</v>
      </c>
      <c r="B307" s="6">
        <f>IF(A307&lt;&gt;"",CA!$B$7,"")</f>
        <v>43100</v>
      </c>
      <c r="C307" s="6">
        <f>IF(A307&lt;&gt;"",CA!$B$6,"")</f>
        <v>43100</v>
      </c>
      <c r="D307" s="7">
        <f t="shared" si="8"/>
        <v>12</v>
      </c>
      <c r="F307" s="4" t="str">
        <f>IF(A307&lt;&gt;"",CA!$B$3,"")</f>
        <v>Provision fournisseur/Achat</v>
      </c>
      <c r="G307" s="6" t="str">
        <f>IF(A307&lt;&gt;"",CA!$B$9,"")</f>
        <v>PA_Prov annulation auto</v>
      </c>
      <c r="H307" s="4" t="str">
        <f>IFERROR(VLOOKUP(G307,DONNEES!$C$2:$D$4,2,FALSE),"")</f>
        <v>PA</v>
      </c>
      <c r="I307" s="6" t="str">
        <f>IF(A307&lt;&gt;"",CA!$B$5,"")</f>
        <v>1000_26310</v>
      </c>
      <c r="J307" s="4">
        <f>IFERROR(VLOOKUP(I307,DONNEES!$A$2:$B$4,2,FALSE),"")</f>
        <v>1000</v>
      </c>
      <c r="K307" s="33" t="str">
        <f>IF(A307&lt;&gt;"",CA!$B$8,"")</f>
        <v>EUR</v>
      </c>
      <c r="L307" t="str">
        <f>IF(CA!C319&lt;&gt;"",CA!C319,"")</f>
        <v>40</v>
      </c>
      <c r="M307">
        <f>IF(A307&lt;&gt;"",CA!$B$10,"")</f>
        <v>7071120</v>
      </c>
      <c r="O307">
        <f>IF(A307&lt;&gt;"",ABS(CA!M319+CA!N319),"")</f>
        <v>222.6</v>
      </c>
      <c r="P307" t="str">
        <f t="shared" si="9"/>
        <v>V0</v>
      </c>
      <c r="AB307">
        <f>IF(A307&lt;&gt;"",CA!D319,"")</f>
        <v>1107018</v>
      </c>
      <c r="AC307">
        <f>IF(A307&lt;&gt;"",CA!O319,"")</f>
        <v>30</v>
      </c>
      <c r="AD307" t="str">
        <f>IF(A307&lt;&gt;"",CA!P319,"")</f>
        <v>PC</v>
      </c>
      <c r="AE307">
        <f>IF(A307&lt;&gt;"",CA!K319,"")</f>
        <v>1900</v>
      </c>
      <c r="BA307">
        <f>IF(A307&lt;&gt;"",CA!E319,"")</f>
        <v>1064037</v>
      </c>
      <c r="BB307" t="str">
        <f>IF(A307&lt;&gt;"",CA!F319,"")</f>
        <v>PU</v>
      </c>
      <c r="CK307">
        <f>IF(A307&lt;&gt;"",CA!H319,"")</f>
        <v>1920</v>
      </c>
      <c r="CL307" t="str">
        <f>IF(A307&lt;&gt;"",CA!I319,"")</f>
        <v>F4</v>
      </c>
      <c r="CM307">
        <f>IF(A307&lt;&gt;"",CA!L319,"")</f>
        <v>1</v>
      </c>
      <c r="CN307">
        <f>IF(A307&lt;&gt;"",CA!G319,"")</f>
        <v>6</v>
      </c>
      <c r="CO307" t="str">
        <f>IF(A307&lt;&gt;"",CA!J319,"")</f>
        <v>FR</v>
      </c>
    </row>
    <row r="308" spans="1:93" x14ac:dyDescent="0.25">
      <c r="A308" s="4" t="str">
        <f>IF(CA!A320&lt;&gt;0,CA!A320,"")</f>
        <v>1</v>
      </c>
      <c r="B308" s="6">
        <f>IF(A308&lt;&gt;"",CA!$B$7,"")</f>
        <v>43100</v>
      </c>
      <c r="C308" s="6">
        <f>IF(A308&lt;&gt;"",CA!$B$6,"")</f>
        <v>43100</v>
      </c>
      <c r="D308" s="7">
        <f t="shared" si="8"/>
        <v>12</v>
      </c>
      <c r="F308" s="4" t="str">
        <f>IF(A308&lt;&gt;"",CA!$B$3,"")</f>
        <v>Provision fournisseur/Achat</v>
      </c>
      <c r="G308" s="6" t="str">
        <f>IF(A308&lt;&gt;"",CA!$B$9,"")</f>
        <v>PA_Prov annulation auto</v>
      </c>
      <c r="H308" s="4" t="str">
        <f>IFERROR(VLOOKUP(G308,DONNEES!$C$2:$D$4,2,FALSE),"")</f>
        <v>PA</v>
      </c>
      <c r="I308" s="6" t="str">
        <f>IF(A308&lt;&gt;"",CA!$B$5,"")</f>
        <v>1000_26310</v>
      </c>
      <c r="J308" s="4">
        <f>IFERROR(VLOOKUP(I308,DONNEES!$A$2:$B$4,2,FALSE),"")</f>
        <v>1000</v>
      </c>
      <c r="K308" s="33" t="str">
        <f>IF(A308&lt;&gt;"",CA!$B$8,"")</f>
        <v>EUR</v>
      </c>
      <c r="L308" t="str">
        <f>IF(CA!C320&lt;&gt;"",CA!C320,"")</f>
        <v>40</v>
      </c>
      <c r="M308">
        <f>IF(A308&lt;&gt;"",CA!$B$10,"")</f>
        <v>7071120</v>
      </c>
      <c r="O308">
        <f>IF(A308&lt;&gt;"",ABS(CA!M320+CA!N320),"")</f>
        <v>225</v>
      </c>
      <c r="P308" t="str">
        <f t="shared" si="9"/>
        <v>V0</v>
      </c>
      <c r="AB308">
        <f>IF(A308&lt;&gt;"",CA!D320,"")</f>
        <v>505240</v>
      </c>
      <c r="AC308">
        <f>IF(A308&lt;&gt;"",CA!O320,"")</f>
        <v>15</v>
      </c>
      <c r="AD308" t="str">
        <f>IF(A308&lt;&gt;"",CA!P320,"")</f>
        <v>PC</v>
      </c>
      <c r="AE308">
        <f>IF(A308&lt;&gt;"",CA!K320,"")</f>
        <v>1900</v>
      </c>
      <c r="BA308">
        <f>IF(A308&lt;&gt;"",CA!E320,"")</f>
        <v>1428253</v>
      </c>
      <c r="BB308" t="str">
        <f>IF(A308&lt;&gt;"",CA!F320,"")</f>
        <v>PU</v>
      </c>
      <c r="CK308">
        <f>IF(A308&lt;&gt;"",CA!H320,"")</f>
        <v>1920</v>
      </c>
      <c r="CL308" t="str">
        <f>IF(A308&lt;&gt;"",CA!I320,"")</f>
        <v>F4</v>
      </c>
      <c r="CM308">
        <f>IF(A308&lt;&gt;"",CA!L320,"")</f>
        <v>1</v>
      </c>
      <c r="CN308">
        <f>IF(A308&lt;&gt;"",CA!G320,"")</f>
        <v>6</v>
      </c>
      <c r="CO308" t="str">
        <f>IF(A308&lt;&gt;"",CA!J320,"")</f>
        <v>FR</v>
      </c>
    </row>
    <row r="309" spans="1:93" x14ac:dyDescent="0.25">
      <c r="A309" s="4" t="str">
        <f>IF(CA!A321&lt;&gt;0,CA!A321,"")</f>
        <v>1</v>
      </c>
      <c r="B309" s="6">
        <f>IF(A309&lt;&gt;"",CA!$B$7,"")</f>
        <v>43100</v>
      </c>
      <c r="C309" s="6">
        <f>IF(A309&lt;&gt;"",CA!$B$6,"")</f>
        <v>43100</v>
      </c>
      <c r="D309" s="7">
        <f t="shared" si="8"/>
        <v>12</v>
      </c>
      <c r="F309" s="4" t="str">
        <f>IF(A309&lt;&gt;"",CA!$B$3,"")</f>
        <v>Provision fournisseur/Achat</v>
      </c>
      <c r="G309" s="6" t="str">
        <f>IF(A309&lt;&gt;"",CA!$B$9,"")</f>
        <v>PA_Prov annulation auto</v>
      </c>
      <c r="H309" s="4" t="str">
        <f>IFERROR(VLOOKUP(G309,DONNEES!$C$2:$D$4,2,FALSE),"")</f>
        <v>PA</v>
      </c>
      <c r="I309" s="6" t="str">
        <f>IF(A309&lt;&gt;"",CA!$B$5,"")</f>
        <v>1000_26310</v>
      </c>
      <c r="J309" s="4">
        <f>IFERROR(VLOOKUP(I309,DONNEES!$A$2:$B$4,2,FALSE),"")</f>
        <v>1000</v>
      </c>
      <c r="K309" s="33" t="str">
        <f>IF(A309&lt;&gt;"",CA!$B$8,"")</f>
        <v>EUR</v>
      </c>
      <c r="L309" t="str">
        <f>IF(CA!C321&lt;&gt;"",CA!C321,"")</f>
        <v>40</v>
      </c>
      <c r="M309">
        <f>IF(A309&lt;&gt;"",CA!$B$10,"")</f>
        <v>7071120</v>
      </c>
      <c r="O309">
        <f>IF(A309&lt;&gt;"",ABS(CA!M321+CA!N321),"")</f>
        <v>229.5</v>
      </c>
      <c r="P309" t="str">
        <f t="shared" si="9"/>
        <v>V0</v>
      </c>
      <c r="AB309">
        <f>IF(A309&lt;&gt;"",CA!D321,"")</f>
        <v>1106920</v>
      </c>
      <c r="AC309">
        <f>IF(A309&lt;&gt;"",CA!O321,"")</f>
        <v>9</v>
      </c>
      <c r="AD309" t="str">
        <f>IF(A309&lt;&gt;"",CA!P321,"")</f>
        <v>PC</v>
      </c>
      <c r="AE309">
        <f>IF(A309&lt;&gt;"",CA!K321,"")</f>
        <v>1900</v>
      </c>
      <c r="BA309">
        <f>IF(A309&lt;&gt;"",CA!E321,"")</f>
        <v>1521884</v>
      </c>
      <c r="BB309" t="str">
        <f>IF(A309&lt;&gt;"",CA!F321,"")</f>
        <v>PR</v>
      </c>
      <c r="CK309">
        <f>IF(A309&lt;&gt;"",CA!H321,"")</f>
        <v>1920</v>
      </c>
      <c r="CL309" t="str">
        <f>IF(A309&lt;&gt;"",CA!I321,"")</f>
        <v>F3</v>
      </c>
      <c r="CM309">
        <f>IF(A309&lt;&gt;"",CA!L321,"")</f>
        <v>1</v>
      </c>
      <c r="CN309">
        <f>IF(A309&lt;&gt;"",CA!G321,"")</f>
        <v>9</v>
      </c>
      <c r="CO309" t="str">
        <f>IF(A309&lt;&gt;"",CA!J321,"")</f>
        <v>FR</v>
      </c>
    </row>
    <row r="310" spans="1:93" x14ac:dyDescent="0.25">
      <c r="A310" s="4" t="str">
        <f>IF(CA!A322&lt;&gt;0,CA!A322,"")</f>
        <v>1</v>
      </c>
      <c r="B310" s="6">
        <f>IF(A310&lt;&gt;"",CA!$B$7,"")</f>
        <v>43100</v>
      </c>
      <c r="C310" s="6">
        <f>IF(A310&lt;&gt;"",CA!$B$6,"")</f>
        <v>43100</v>
      </c>
      <c r="D310" s="7">
        <f t="shared" si="8"/>
        <v>12</v>
      </c>
      <c r="F310" s="4" t="str">
        <f>IF(A310&lt;&gt;"",CA!$B$3,"")</f>
        <v>Provision fournisseur/Achat</v>
      </c>
      <c r="G310" s="6" t="str">
        <f>IF(A310&lt;&gt;"",CA!$B$9,"")</f>
        <v>PA_Prov annulation auto</v>
      </c>
      <c r="H310" s="4" t="str">
        <f>IFERROR(VLOOKUP(G310,DONNEES!$C$2:$D$4,2,FALSE),"")</f>
        <v>PA</v>
      </c>
      <c r="I310" s="6" t="str">
        <f>IF(A310&lt;&gt;"",CA!$B$5,"")</f>
        <v>1000_26310</v>
      </c>
      <c r="J310" s="4">
        <f>IFERROR(VLOOKUP(I310,DONNEES!$A$2:$B$4,2,FALSE),"")</f>
        <v>1000</v>
      </c>
      <c r="K310" s="33" t="str">
        <f>IF(A310&lt;&gt;"",CA!$B$8,"")</f>
        <v>EUR</v>
      </c>
      <c r="L310" t="str">
        <f>IF(CA!C322&lt;&gt;"",CA!C322,"")</f>
        <v>40</v>
      </c>
      <c r="M310">
        <f>IF(A310&lt;&gt;"",CA!$B$10,"")</f>
        <v>7071120</v>
      </c>
      <c r="O310">
        <f>IF(A310&lt;&gt;"",ABS(CA!M322+CA!N322),"")</f>
        <v>247.2</v>
      </c>
      <c r="P310" t="str">
        <f t="shared" si="9"/>
        <v>V0</v>
      </c>
      <c r="AB310">
        <f>IF(A310&lt;&gt;"",CA!D322,"")</f>
        <v>505240</v>
      </c>
      <c r="AC310">
        <f>IF(A310&lt;&gt;"",CA!O322,"")</f>
        <v>20</v>
      </c>
      <c r="AD310" t="str">
        <f>IF(A310&lt;&gt;"",CA!P322,"")</f>
        <v>PC</v>
      </c>
      <c r="AE310">
        <f>IF(A310&lt;&gt;"",CA!K322,"")</f>
        <v>1900</v>
      </c>
      <c r="BA310">
        <f>IF(A310&lt;&gt;"",CA!E322,"")</f>
        <v>1051819</v>
      </c>
      <c r="BB310" t="str">
        <f>IF(A310&lt;&gt;"",CA!F322,"")</f>
        <v>PR</v>
      </c>
      <c r="CK310">
        <f>IF(A310&lt;&gt;"",CA!H322,"")</f>
        <v>1920</v>
      </c>
      <c r="CL310" t="str">
        <f>IF(A310&lt;&gt;"",CA!I322,"")</f>
        <v>F3</v>
      </c>
      <c r="CM310">
        <f>IF(A310&lt;&gt;"",CA!L322,"")</f>
        <v>1</v>
      </c>
      <c r="CN310">
        <f>IF(A310&lt;&gt;"",CA!G322,"")</f>
        <v>9</v>
      </c>
      <c r="CO310" t="str">
        <f>IF(A310&lt;&gt;"",CA!J322,"")</f>
        <v>FR</v>
      </c>
    </row>
    <row r="311" spans="1:93" x14ac:dyDescent="0.25">
      <c r="A311" s="4" t="str">
        <f>IF(CA!A323&lt;&gt;0,CA!A323,"")</f>
        <v>1</v>
      </c>
      <c r="B311" s="6">
        <f>IF(A311&lt;&gt;"",CA!$B$7,"")</f>
        <v>43100</v>
      </c>
      <c r="C311" s="6">
        <f>IF(A311&lt;&gt;"",CA!$B$6,"")</f>
        <v>43100</v>
      </c>
      <c r="D311" s="7">
        <f t="shared" si="8"/>
        <v>12</v>
      </c>
      <c r="F311" s="4" t="str">
        <f>IF(A311&lt;&gt;"",CA!$B$3,"")</f>
        <v>Provision fournisseur/Achat</v>
      </c>
      <c r="G311" s="6" t="str">
        <f>IF(A311&lt;&gt;"",CA!$B$9,"")</f>
        <v>PA_Prov annulation auto</v>
      </c>
      <c r="H311" s="4" t="str">
        <f>IFERROR(VLOOKUP(G311,DONNEES!$C$2:$D$4,2,FALSE),"")</f>
        <v>PA</v>
      </c>
      <c r="I311" s="6" t="str">
        <f>IF(A311&lt;&gt;"",CA!$B$5,"")</f>
        <v>1000_26310</v>
      </c>
      <c r="J311" s="4">
        <f>IFERROR(VLOOKUP(I311,DONNEES!$A$2:$B$4,2,FALSE),"")</f>
        <v>1000</v>
      </c>
      <c r="K311" s="33" t="str">
        <f>IF(A311&lt;&gt;"",CA!$B$8,"")</f>
        <v>EUR</v>
      </c>
      <c r="L311" t="str">
        <f>IF(CA!C323&lt;&gt;"",CA!C323,"")</f>
        <v>40</v>
      </c>
      <c r="M311">
        <f>IF(A311&lt;&gt;"",CA!$B$10,"")</f>
        <v>7071120</v>
      </c>
      <c r="O311">
        <f>IF(A311&lt;&gt;"",ABS(CA!M323+CA!N323),"")</f>
        <v>247.2</v>
      </c>
      <c r="P311" t="str">
        <f t="shared" si="9"/>
        <v>V0</v>
      </c>
      <c r="AB311">
        <f>IF(A311&lt;&gt;"",CA!D323,"")</f>
        <v>505240</v>
      </c>
      <c r="AC311">
        <f>IF(A311&lt;&gt;"",CA!O323,"")</f>
        <v>20</v>
      </c>
      <c r="AD311" t="str">
        <f>IF(A311&lt;&gt;"",CA!P323,"")</f>
        <v>PC</v>
      </c>
      <c r="AE311">
        <f>IF(A311&lt;&gt;"",CA!K323,"")</f>
        <v>1900</v>
      </c>
      <c r="BA311">
        <f>IF(A311&lt;&gt;"",CA!E323,"")</f>
        <v>1051819</v>
      </c>
      <c r="BB311" t="str">
        <f>IF(A311&lt;&gt;"",CA!F323,"")</f>
        <v>PR</v>
      </c>
      <c r="CK311">
        <f>IF(A311&lt;&gt;"",CA!H323,"")</f>
        <v>1920</v>
      </c>
      <c r="CL311" t="str">
        <f>IF(A311&lt;&gt;"",CA!I323,"")</f>
        <v>F3</v>
      </c>
      <c r="CM311">
        <f>IF(A311&lt;&gt;"",CA!L323,"")</f>
        <v>1</v>
      </c>
      <c r="CN311">
        <f>IF(A311&lt;&gt;"",CA!G323,"")</f>
        <v>9</v>
      </c>
      <c r="CO311" t="str">
        <f>IF(A311&lt;&gt;"",CA!J323,"")</f>
        <v>FR</v>
      </c>
    </row>
    <row r="312" spans="1:93" x14ac:dyDescent="0.25">
      <c r="A312" s="4" t="str">
        <f>IF(CA!A324&lt;&gt;0,CA!A324,"")</f>
        <v>1</v>
      </c>
      <c r="B312" s="6">
        <f>IF(A312&lt;&gt;"",CA!$B$7,"")</f>
        <v>43100</v>
      </c>
      <c r="C312" s="6">
        <f>IF(A312&lt;&gt;"",CA!$B$6,"")</f>
        <v>43100</v>
      </c>
      <c r="D312" s="7">
        <f t="shared" si="8"/>
        <v>12</v>
      </c>
      <c r="F312" s="4" t="str">
        <f>IF(A312&lt;&gt;"",CA!$B$3,"")</f>
        <v>Provision fournisseur/Achat</v>
      </c>
      <c r="G312" s="6" t="str">
        <f>IF(A312&lt;&gt;"",CA!$B$9,"")</f>
        <v>PA_Prov annulation auto</v>
      </c>
      <c r="H312" s="4" t="str">
        <f>IFERROR(VLOOKUP(G312,DONNEES!$C$2:$D$4,2,FALSE),"")</f>
        <v>PA</v>
      </c>
      <c r="I312" s="6" t="str">
        <f>IF(A312&lt;&gt;"",CA!$B$5,"")</f>
        <v>1000_26310</v>
      </c>
      <c r="J312" s="4">
        <f>IFERROR(VLOOKUP(I312,DONNEES!$A$2:$B$4,2,FALSE),"")</f>
        <v>1000</v>
      </c>
      <c r="K312" s="33" t="str">
        <f>IF(A312&lt;&gt;"",CA!$B$8,"")</f>
        <v>EUR</v>
      </c>
      <c r="L312" t="str">
        <f>IF(CA!C324&lt;&gt;"",CA!C324,"")</f>
        <v>40</v>
      </c>
      <c r="M312">
        <f>IF(A312&lt;&gt;"",CA!$B$10,"")</f>
        <v>7071120</v>
      </c>
      <c r="O312">
        <f>IF(A312&lt;&gt;"",ABS(CA!M324+CA!N324),"")</f>
        <v>247.2</v>
      </c>
      <c r="P312" t="str">
        <f t="shared" si="9"/>
        <v>V0</v>
      </c>
      <c r="AB312">
        <f>IF(A312&lt;&gt;"",CA!D324,"")</f>
        <v>505240</v>
      </c>
      <c r="AC312">
        <f>IF(A312&lt;&gt;"",CA!O324,"")</f>
        <v>20</v>
      </c>
      <c r="AD312" t="str">
        <f>IF(A312&lt;&gt;"",CA!P324,"")</f>
        <v>PC</v>
      </c>
      <c r="AE312">
        <f>IF(A312&lt;&gt;"",CA!K324,"")</f>
        <v>1900</v>
      </c>
      <c r="BA312">
        <f>IF(A312&lt;&gt;"",CA!E324,"")</f>
        <v>1051819</v>
      </c>
      <c r="BB312" t="str">
        <f>IF(A312&lt;&gt;"",CA!F324,"")</f>
        <v>PR</v>
      </c>
      <c r="CK312">
        <f>IF(A312&lt;&gt;"",CA!H324,"")</f>
        <v>1920</v>
      </c>
      <c r="CL312" t="str">
        <f>IF(A312&lt;&gt;"",CA!I324,"")</f>
        <v>F3</v>
      </c>
      <c r="CM312">
        <f>IF(A312&lt;&gt;"",CA!L324,"")</f>
        <v>1</v>
      </c>
      <c r="CN312">
        <f>IF(A312&lt;&gt;"",CA!G324,"")</f>
        <v>9</v>
      </c>
      <c r="CO312" t="str">
        <f>IF(A312&lt;&gt;"",CA!J324,"")</f>
        <v>FR</v>
      </c>
    </row>
    <row r="313" spans="1:93" x14ac:dyDescent="0.25">
      <c r="A313" s="4" t="str">
        <f>IF(CA!A325&lt;&gt;0,CA!A325,"")</f>
        <v>1</v>
      </c>
      <c r="B313" s="6">
        <f>IF(A313&lt;&gt;"",CA!$B$7,"")</f>
        <v>43100</v>
      </c>
      <c r="C313" s="6">
        <f>IF(A313&lt;&gt;"",CA!$B$6,"")</f>
        <v>43100</v>
      </c>
      <c r="D313" s="7">
        <f t="shared" si="8"/>
        <v>12</v>
      </c>
      <c r="F313" s="4" t="str">
        <f>IF(A313&lt;&gt;"",CA!$B$3,"")</f>
        <v>Provision fournisseur/Achat</v>
      </c>
      <c r="G313" s="6" t="str">
        <f>IF(A313&lt;&gt;"",CA!$B$9,"")</f>
        <v>PA_Prov annulation auto</v>
      </c>
      <c r="H313" s="4" t="str">
        <f>IFERROR(VLOOKUP(G313,DONNEES!$C$2:$D$4,2,FALSE),"")</f>
        <v>PA</v>
      </c>
      <c r="I313" s="6" t="str">
        <f>IF(A313&lt;&gt;"",CA!$B$5,"")</f>
        <v>1000_26310</v>
      </c>
      <c r="J313" s="4">
        <f>IFERROR(VLOOKUP(I313,DONNEES!$A$2:$B$4,2,FALSE),"")</f>
        <v>1000</v>
      </c>
      <c r="K313" s="33" t="str">
        <f>IF(A313&lt;&gt;"",CA!$B$8,"")</f>
        <v>EUR</v>
      </c>
      <c r="L313" t="str">
        <f>IF(CA!C325&lt;&gt;"",CA!C325,"")</f>
        <v>40</v>
      </c>
      <c r="M313">
        <f>IF(A313&lt;&gt;"",CA!$B$10,"")</f>
        <v>7071120</v>
      </c>
      <c r="O313">
        <f>IF(A313&lt;&gt;"",ABS(CA!M325+CA!N325),"")</f>
        <v>295</v>
      </c>
      <c r="P313" t="str">
        <f t="shared" si="9"/>
        <v>V0</v>
      </c>
      <c r="AB313">
        <f>IF(A313&lt;&gt;"",CA!D325,"")</f>
        <v>503135</v>
      </c>
      <c r="AC313">
        <f>IF(A313&lt;&gt;"",CA!O325,"")</f>
        <v>10</v>
      </c>
      <c r="AD313" t="str">
        <f>IF(A313&lt;&gt;"",CA!P325,"")</f>
        <v>PC</v>
      </c>
      <c r="AE313">
        <f>IF(A313&lt;&gt;"",CA!K325,"")</f>
        <v>1900</v>
      </c>
      <c r="BA313">
        <f>IF(A313&lt;&gt;"",CA!E325,"")</f>
        <v>1039410</v>
      </c>
      <c r="BB313" t="str">
        <f>IF(A313&lt;&gt;"",CA!F325,"")</f>
        <v>PU</v>
      </c>
      <c r="CK313">
        <f>IF(A313&lt;&gt;"",CA!H325,"")</f>
        <v>1920</v>
      </c>
      <c r="CL313" t="str">
        <f>IF(A313&lt;&gt;"",CA!I325,"")</f>
        <v>F4</v>
      </c>
      <c r="CM313">
        <f>IF(A313&lt;&gt;"",CA!L325,"")</f>
        <v>1</v>
      </c>
      <c r="CN313">
        <f>IF(A313&lt;&gt;"",CA!G325,"")</f>
        <v>4</v>
      </c>
      <c r="CO313" t="str">
        <f>IF(A313&lt;&gt;"",CA!J325,"")</f>
        <v>FR</v>
      </c>
    </row>
    <row r="314" spans="1:93" x14ac:dyDescent="0.25">
      <c r="A314" s="4" t="str">
        <f>IF(CA!A326&lt;&gt;0,CA!A326,"")</f>
        <v>1</v>
      </c>
      <c r="B314" s="6">
        <f>IF(A314&lt;&gt;"",CA!$B$7,"")</f>
        <v>43100</v>
      </c>
      <c r="C314" s="6">
        <f>IF(A314&lt;&gt;"",CA!$B$6,"")</f>
        <v>43100</v>
      </c>
      <c r="D314" s="7">
        <f t="shared" si="8"/>
        <v>12</v>
      </c>
      <c r="F314" s="4" t="str">
        <f>IF(A314&lt;&gt;"",CA!$B$3,"")</f>
        <v>Provision fournisseur/Achat</v>
      </c>
      <c r="G314" s="6" t="str">
        <f>IF(A314&lt;&gt;"",CA!$B$9,"")</f>
        <v>PA_Prov annulation auto</v>
      </c>
      <c r="H314" s="4" t="str">
        <f>IFERROR(VLOOKUP(G314,DONNEES!$C$2:$D$4,2,FALSE),"")</f>
        <v>PA</v>
      </c>
      <c r="I314" s="6" t="str">
        <f>IF(A314&lt;&gt;"",CA!$B$5,"")</f>
        <v>1000_26310</v>
      </c>
      <c r="J314" s="4">
        <f>IFERROR(VLOOKUP(I314,DONNEES!$A$2:$B$4,2,FALSE),"")</f>
        <v>1000</v>
      </c>
      <c r="K314" s="33" t="str">
        <f>IF(A314&lt;&gt;"",CA!$B$8,"")</f>
        <v>EUR</v>
      </c>
      <c r="L314" t="str">
        <f>IF(CA!C326&lt;&gt;"",CA!C326,"")</f>
        <v>40</v>
      </c>
      <c r="M314">
        <f>IF(A314&lt;&gt;"",CA!$B$10,"")</f>
        <v>7071120</v>
      </c>
      <c r="O314">
        <f>IF(A314&lt;&gt;"",ABS(CA!M326+CA!N326),"")</f>
        <v>250</v>
      </c>
      <c r="P314" t="str">
        <f t="shared" si="9"/>
        <v>V0</v>
      </c>
      <c r="AB314">
        <f>IF(A314&lt;&gt;"",CA!D326,"")</f>
        <v>503135</v>
      </c>
      <c r="AC314">
        <f>IF(A314&lt;&gt;"",CA!O326,"")</f>
        <v>10</v>
      </c>
      <c r="AD314" t="str">
        <f>IF(A314&lt;&gt;"",CA!P326,"")</f>
        <v>PC</v>
      </c>
      <c r="AE314">
        <f>IF(A314&lt;&gt;"",CA!K326,"")</f>
        <v>1900</v>
      </c>
      <c r="BA314">
        <f>IF(A314&lt;&gt;"",CA!E326,"")</f>
        <v>1044199</v>
      </c>
      <c r="BB314" t="str">
        <f>IF(A314&lt;&gt;"",CA!F326,"")</f>
        <v>PR</v>
      </c>
      <c r="CK314">
        <f>IF(A314&lt;&gt;"",CA!H326,"")</f>
        <v>1920</v>
      </c>
      <c r="CL314" t="str">
        <f>IF(A314&lt;&gt;"",CA!I326,"")</f>
        <v>F4</v>
      </c>
      <c r="CM314">
        <f>IF(A314&lt;&gt;"",CA!L326,"")</f>
        <v>1</v>
      </c>
      <c r="CN314">
        <f>IF(A314&lt;&gt;"",CA!G326,"")</f>
        <v>49</v>
      </c>
      <c r="CO314" t="str">
        <f>IF(A314&lt;&gt;"",CA!J326,"")</f>
        <v>FR</v>
      </c>
    </row>
    <row r="315" spans="1:93" x14ac:dyDescent="0.25">
      <c r="A315" s="4" t="str">
        <f>IF(CA!A327&lt;&gt;0,CA!A327,"")</f>
        <v>1</v>
      </c>
      <c r="B315" s="6">
        <f>IF(A315&lt;&gt;"",CA!$B$7,"")</f>
        <v>43100</v>
      </c>
      <c r="C315" s="6">
        <f>IF(A315&lt;&gt;"",CA!$B$6,"")</f>
        <v>43100</v>
      </c>
      <c r="D315" s="7">
        <f t="shared" si="8"/>
        <v>12</v>
      </c>
      <c r="F315" s="4" t="str">
        <f>IF(A315&lt;&gt;"",CA!$B$3,"")</f>
        <v>Provision fournisseur/Achat</v>
      </c>
      <c r="G315" s="6" t="str">
        <f>IF(A315&lt;&gt;"",CA!$B$9,"")</f>
        <v>PA_Prov annulation auto</v>
      </c>
      <c r="H315" s="4" t="str">
        <f>IFERROR(VLOOKUP(G315,DONNEES!$C$2:$D$4,2,FALSE),"")</f>
        <v>PA</v>
      </c>
      <c r="I315" s="6" t="str">
        <f>IF(A315&lt;&gt;"",CA!$B$5,"")</f>
        <v>1000_26310</v>
      </c>
      <c r="J315" s="4">
        <f>IFERROR(VLOOKUP(I315,DONNEES!$A$2:$B$4,2,FALSE),"")</f>
        <v>1000</v>
      </c>
      <c r="K315" s="33" t="str">
        <f>IF(A315&lt;&gt;"",CA!$B$8,"")</f>
        <v>EUR</v>
      </c>
      <c r="L315" t="str">
        <f>IF(CA!C327&lt;&gt;"",CA!C327,"")</f>
        <v>40</v>
      </c>
      <c r="M315">
        <f>IF(A315&lt;&gt;"",CA!$B$10,"")</f>
        <v>7071120</v>
      </c>
      <c r="O315">
        <f>IF(A315&lt;&gt;"",ABS(CA!M327+CA!N327),"")</f>
        <v>250</v>
      </c>
      <c r="P315" t="str">
        <f t="shared" si="9"/>
        <v>V0</v>
      </c>
      <c r="AB315">
        <f>IF(A315&lt;&gt;"",CA!D327,"")</f>
        <v>503135</v>
      </c>
      <c r="AC315">
        <f>IF(A315&lt;&gt;"",CA!O327,"")</f>
        <v>10</v>
      </c>
      <c r="AD315" t="str">
        <f>IF(A315&lt;&gt;"",CA!P327,"")</f>
        <v>PC</v>
      </c>
      <c r="AE315">
        <f>IF(A315&lt;&gt;"",CA!K327,"")</f>
        <v>1900</v>
      </c>
      <c r="BA315">
        <f>IF(A315&lt;&gt;"",CA!E327,"")</f>
        <v>1442916</v>
      </c>
      <c r="BB315" t="str">
        <f>IF(A315&lt;&gt;"",CA!F327,"")</f>
        <v>PU</v>
      </c>
      <c r="CK315">
        <f>IF(A315&lt;&gt;"",CA!H327,"")</f>
        <v>1920</v>
      </c>
      <c r="CL315" t="str">
        <f>IF(A315&lt;&gt;"",CA!I327,"")</f>
        <v>F4</v>
      </c>
      <c r="CM315">
        <f>IF(A315&lt;&gt;"",CA!L327,"")</f>
        <v>1</v>
      </c>
      <c r="CN315">
        <f>IF(A315&lt;&gt;"",CA!G327,"")</f>
        <v>6</v>
      </c>
      <c r="CO315" t="str">
        <f>IF(A315&lt;&gt;"",CA!J327,"")</f>
        <v>FR</v>
      </c>
    </row>
    <row r="316" spans="1:93" x14ac:dyDescent="0.25">
      <c r="A316" s="4" t="str">
        <f>IF(CA!A328&lt;&gt;0,CA!A328,"")</f>
        <v>1</v>
      </c>
      <c r="B316" s="6">
        <f>IF(A316&lt;&gt;"",CA!$B$7,"")</f>
        <v>43100</v>
      </c>
      <c r="C316" s="6">
        <f>IF(A316&lt;&gt;"",CA!$B$6,"")</f>
        <v>43100</v>
      </c>
      <c r="D316" s="7">
        <f t="shared" si="8"/>
        <v>12</v>
      </c>
      <c r="F316" s="4" t="str">
        <f>IF(A316&lt;&gt;"",CA!$B$3,"")</f>
        <v>Provision fournisseur/Achat</v>
      </c>
      <c r="G316" s="6" t="str">
        <f>IF(A316&lt;&gt;"",CA!$B$9,"")</f>
        <v>PA_Prov annulation auto</v>
      </c>
      <c r="H316" s="4" t="str">
        <f>IFERROR(VLOOKUP(G316,DONNEES!$C$2:$D$4,2,FALSE),"")</f>
        <v>PA</v>
      </c>
      <c r="I316" s="6" t="str">
        <f>IF(A316&lt;&gt;"",CA!$B$5,"")</f>
        <v>1000_26310</v>
      </c>
      <c r="J316" s="4">
        <f>IFERROR(VLOOKUP(I316,DONNEES!$A$2:$B$4,2,FALSE),"")</f>
        <v>1000</v>
      </c>
      <c r="K316" s="33" t="str">
        <f>IF(A316&lt;&gt;"",CA!$B$8,"")</f>
        <v>EUR</v>
      </c>
      <c r="L316" t="str">
        <f>IF(CA!C328&lt;&gt;"",CA!C328,"")</f>
        <v>40</v>
      </c>
      <c r="M316">
        <f>IF(A316&lt;&gt;"",CA!$B$10,"")</f>
        <v>7071120</v>
      </c>
      <c r="O316">
        <f>IF(A316&lt;&gt;"",ABS(CA!M328+CA!N328),"")</f>
        <v>254</v>
      </c>
      <c r="P316" t="str">
        <f t="shared" si="9"/>
        <v>V0</v>
      </c>
      <c r="AB316">
        <f>IF(A316&lt;&gt;"",CA!D328,"")</f>
        <v>1104469</v>
      </c>
      <c r="AC316">
        <f>IF(A316&lt;&gt;"",CA!O328,"")</f>
        <v>100</v>
      </c>
      <c r="AD316" t="str">
        <f>IF(A316&lt;&gt;"",CA!P328,"")</f>
        <v>PC</v>
      </c>
      <c r="AE316">
        <f>IF(A316&lt;&gt;"",CA!K328,"")</f>
        <v>1900</v>
      </c>
      <c r="BA316">
        <f>IF(A316&lt;&gt;"",CA!E328,"")</f>
        <v>1055355</v>
      </c>
      <c r="BB316" t="str">
        <f>IF(A316&lt;&gt;"",CA!F328,"")</f>
        <v>PU</v>
      </c>
      <c r="CK316">
        <f>IF(A316&lt;&gt;"",CA!H328,"")</f>
        <v>1920</v>
      </c>
      <c r="CL316" t="str">
        <f>IF(A316&lt;&gt;"",CA!I328,"")</f>
        <v>F4</v>
      </c>
      <c r="CM316">
        <f>IF(A316&lt;&gt;"",CA!L328,"")</f>
        <v>1</v>
      </c>
      <c r="CN316">
        <f>IF(A316&lt;&gt;"",CA!G328,"")</f>
        <v>6</v>
      </c>
      <c r="CO316" t="str">
        <f>IF(A316&lt;&gt;"",CA!J328,"")</f>
        <v>FR</v>
      </c>
    </row>
    <row r="317" spans="1:93" x14ac:dyDescent="0.25">
      <c r="A317" s="4" t="str">
        <f>IF(CA!A329&lt;&gt;0,CA!A329,"")</f>
        <v>1</v>
      </c>
      <c r="B317" s="6">
        <f>IF(A317&lt;&gt;"",CA!$B$7,"")</f>
        <v>43100</v>
      </c>
      <c r="C317" s="6">
        <f>IF(A317&lt;&gt;"",CA!$B$6,"")</f>
        <v>43100</v>
      </c>
      <c r="D317" s="7">
        <f t="shared" si="8"/>
        <v>12</v>
      </c>
      <c r="F317" s="4" t="str">
        <f>IF(A317&lt;&gt;"",CA!$B$3,"")</f>
        <v>Provision fournisseur/Achat</v>
      </c>
      <c r="G317" s="6" t="str">
        <f>IF(A317&lt;&gt;"",CA!$B$9,"")</f>
        <v>PA_Prov annulation auto</v>
      </c>
      <c r="H317" s="4" t="str">
        <f>IFERROR(VLOOKUP(G317,DONNEES!$C$2:$D$4,2,FALSE),"")</f>
        <v>PA</v>
      </c>
      <c r="I317" s="6" t="str">
        <f>IF(A317&lt;&gt;"",CA!$B$5,"")</f>
        <v>1000_26310</v>
      </c>
      <c r="J317" s="4">
        <f>IFERROR(VLOOKUP(I317,DONNEES!$A$2:$B$4,2,FALSE),"")</f>
        <v>1000</v>
      </c>
      <c r="K317" s="33" t="str">
        <f>IF(A317&lt;&gt;"",CA!$B$8,"")</f>
        <v>EUR</v>
      </c>
      <c r="L317" t="str">
        <f>IF(CA!C329&lt;&gt;"",CA!C329,"")</f>
        <v>40</v>
      </c>
      <c r="M317">
        <f>IF(A317&lt;&gt;"",CA!$B$10,"")</f>
        <v>7071120</v>
      </c>
      <c r="O317">
        <f>IF(A317&lt;&gt;"",ABS(CA!M329+CA!N329),"")</f>
        <v>254</v>
      </c>
      <c r="P317" t="str">
        <f t="shared" si="9"/>
        <v>V0</v>
      </c>
      <c r="AB317">
        <f>IF(A317&lt;&gt;"",CA!D329,"")</f>
        <v>1104469</v>
      </c>
      <c r="AC317">
        <f>IF(A317&lt;&gt;"",CA!O329,"")</f>
        <v>100</v>
      </c>
      <c r="AD317" t="str">
        <f>IF(A317&lt;&gt;"",CA!P329,"")</f>
        <v>PC</v>
      </c>
      <c r="AE317">
        <f>IF(A317&lt;&gt;"",CA!K329,"")</f>
        <v>1900</v>
      </c>
      <c r="BA317">
        <f>IF(A317&lt;&gt;"",CA!E329,"")</f>
        <v>1064037</v>
      </c>
      <c r="BB317" t="str">
        <f>IF(A317&lt;&gt;"",CA!F329,"")</f>
        <v>PU</v>
      </c>
      <c r="CK317">
        <f>IF(A317&lt;&gt;"",CA!H329,"")</f>
        <v>1920</v>
      </c>
      <c r="CL317" t="str">
        <f>IF(A317&lt;&gt;"",CA!I329,"")</f>
        <v>F4</v>
      </c>
      <c r="CM317">
        <f>IF(A317&lt;&gt;"",CA!L329,"")</f>
        <v>1</v>
      </c>
      <c r="CN317">
        <f>IF(A317&lt;&gt;"",CA!G329,"")</f>
        <v>6</v>
      </c>
      <c r="CO317" t="str">
        <f>IF(A317&lt;&gt;"",CA!J329,"")</f>
        <v>FR</v>
      </c>
    </row>
    <row r="318" spans="1:93" x14ac:dyDescent="0.25">
      <c r="A318" s="4" t="str">
        <f>IF(CA!A330&lt;&gt;0,CA!A330,"")</f>
        <v>1</v>
      </c>
      <c r="B318" s="6">
        <f>IF(A318&lt;&gt;"",CA!$B$7,"")</f>
        <v>43100</v>
      </c>
      <c r="C318" s="6">
        <f>IF(A318&lt;&gt;"",CA!$B$6,"")</f>
        <v>43100</v>
      </c>
      <c r="D318" s="7">
        <f t="shared" si="8"/>
        <v>12</v>
      </c>
      <c r="F318" s="4" t="str">
        <f>IF(A318&lt;&gt;"",CA!$B$3,"")</f>
        <v>Provision fournisseur/Achat</v>
      </c>
      <c r="G318" s="6" t="str">
        <f>IF(A318&lt;&gt;"",CA!$B$9,"")</f>
        <v>PA_Prov annulation auto</v>
      </c>
      <c r="H318" s="4" t="str">
        <f>IFERROR(VLOOKUP(G318,DONNEES!$C$2:$D$4,2,FALSE),"")</f>
        <v>PA</v>
      </c>
      <c r="I318" s="6" t="str">
        <f>IF(A318&lt;&gt;"",CA!$B$5,"")</f>
        <v>1000_26310</v>
      </c>
      <c r="J318" s="4">
        <f>IFERROR(VLOOKUP(I318,DONNEES!$A$2:$B$4,2,FALSE),"")</f>
        <v>1000</v>
      </c>
      <c r="K318" s="33" t="str">
        <f>IF(A318&lt;&gt;"",CA!$B$8,"")</f>
        <v>EUR</v>
      </c>
      <c r="L318" t="str">
        <f>IF(CA!C330&lt;&gt;"",CA!C330,"")</f>
        <v>40</v>
      </c>
      <c r="M318">
        <f>IF(A318&lt;&gt;"",CA!$B$10,"")</f>
        <v>7071120</v>
      </c>
      <c r="O318">
        <f>IF(A318&lt;&gt;"",ABS(CA!M330+CA!N330),"")</f>
        <v>255</v>
      </c>
      <c r="P318" t="str">
        <f t="shared" si="9"/>
        <v>V0</v>
      </c>
      <c r="AB318">
        <f>IF(A318&lt;&gt;"",CA!D330,"")</f>
        <v>1106920</v>
      </c>
      <c r="AC318">
        <f>IF(A318&lt;&gt;"",CA!O330,"")</f>
        <v>10</v>
      </c>
      <c r="AD318" t="str">
        <f>IF(A318&lt;&gt;"",CA!P330,"")</f>
        <v>PC</v>
      </c>
      <c r="AE318">
        <f>IF(A318&lt;&gt;"",CA!K330,"")</f>
        <v>1900</v>
      </c>
      <c r="BA318">
        <f>IF(A318&lt;&gt;"",CA!E330,"")</f>
        <v>1027989</v>
      </c>
      <c r="BB318" t="str">
        <f>IF(A318&lt;&gt;"",CA!F330,"")</f>
        <v>PR</v>
      </c>
      <c r="CK318">
        <f>IF(A318&lt;&gt;"",CA!H330,"")</f>
        <v>1920</v>
      </c>
      <c r="CL318" t="str">
        <f>IF(A318&lt;&gt;"",CA!I330,"")</f>
        <v>F3</v>
      </c>
      <c r="CM318">
        <f>IF(A318&lt;&gt;"",CA!L330,"")</f>
        <v>1</v>
      </c>
      <c r="CN318">
        <f>IF(A318&lt;&gt;"",CA!G330,"")</f>
        <v>9</v>
      </c>
      <c r="CO318" t="str">
        <f>IF(A318&lt;&gt;"",CA!J330,"")</f>
        <v>FR</v>
      </c>
    </row>
    <row r="319" spans="1:93" x14ac:dyDescent="0.25">
      <c r="A319" s="4" t="str">
        <f>IF(CA!A331&lt;&gt;0,CA!A331,"")</f>
        <v>1</v>
      </c>
      <c r="B319" s="6">
        <f>IF(A319&lt;&gt;"",CA!$B$7,"")</f>
        <v>43100</v>
      </c>
      <c r="C319" s="6">
        <f>IF(A319&lt;&gt;"",CA!$B$6,"")</f>
        <v>43100</v>
      </c>
      <c r="D319" s="7">
        <f t="shared" si="8"/>
        <v>12</v>
      </c>
      <c r="F319" s="4" t="str">
        <f>IF(A319&lt;&gt;"",CA!$B$3,"")</f>
        <v>Provision fournisseur/Achat</v>
      </c>
      <c r="G319" s="6" t="str">
        <f>IF(A319&lt;&gt;"",CA!$B$9,"")</f>
        <v>PA_Prov annulation auto</v>
      </c>
      <c r="H319" s="4" t="str">
        <f>IFERROR(VLOOKUP(G319,DONNEES!$C$2:$D$4,2,FALSE),"")</f>
        <v>PA</v>
      </c>
      <c r="I319" s="6" t="str">
        <f>IF(A319&lt;&gt;"",CA!$B$5,"")</f>
        <v>1000_26310</v>
      </c>
      <c r="J319" s="4">
        <f>IFERROR(VLOOKUP(I319,DONNEES!$A$2:$B$4,2,FALSE),"")</f>
        <v>1000</v>
      </c>
      <c r="K319" s="33" t="str">
        <f>IF(A319&lt;&gt;"",CA!$B$8,"")</f>
        <v>EUR</v>
      </c>
      <c r="L319" t="str">
        <f>IF(CA!C331&lt;&gt;"",CA!C331,"")</f>
        <v>40</v>
      </c>
      <c r="M319">
        <f>IF(A319&lt;&gt;"",CA!$B$10,"")</f>
        <v>7071120</v>
      </c>
      <c r="O319">
        <f>IF(A319&lt;&gt;"",ABS(CA!M331+CA!N331),"")</f>
        <v>255</v>
      </c>
      <c r="P319" t="str">
        <f t="shared" si="9"/>
        <v>V0</v>
      </c>
      <c r="AB319">
        <f>IF(A319&lt;&gt;"",CA!D331,"")</f>
        <v>1106920</v>
      </c>
      <c r="AC319">
        <f>IF(A319&lt;&gt;"",CA!O331,"")</f>
        <v>10</v>
      </c>
      <c r="AD319" t="str">
        <f>IF(A319&lt;&gt;"",CA!P331,"")</f>
        <v>PC</v>
      </c>
      <c r="AE319">
        <f>IF(A319&lt;&gt;"",CA!K331,"")</f>
        <v>1900</v>
      </c>
      <c r="BA319">
        <f>IF(A319&lt;&gt;"",CA!E331,"")</f>
        <v>1035878</v>
      </c>
      <c r="BB319" t="str">
        <f>IF(A319&lt;&gt;"",CA!F331,"")</f>
        <v>PU</v>
      </c>
      <c r="CK319">
        <f>IF(A319&lt;&gt;"",CA!H331,"")</f>
        <v>1920</v>
      </c>
      <c r="CL319" t="str">
        <f>IF(A319&lt;&gt;"",CA!I331,"")</f>
        <v>F4</v>
      </c>
      <c r="CM319">
        <f>IF(A319&lt;&gt;"",CA!L331,"")</f>
        <v>1</v>
      </c>
      <c r="CN319">
        <f>IF(A319&lt;&gt;"",CA!G331,"")</f>
        <v>6</v>
      </c>
      <c r="CO319" t="str">
        <f>IF(A319&lt;&gt;"",CA!J331,"")</f>
        <v>FR</v>
      </c>
    </row>
    <row r="320" spans="1:93" x14ac:dyDescent="0.25">
      <c r="A320" s="4" t="str">
        <f>IF(CA!A332&lt;&gt;0,CA!A332,"")</f>
        <v>1</v>
      </c>
      <c r="B320" s="6">
        <f>IF(A320&lt;&gt;"",CA!$B$7,"")</f>
        <v>43100</v>
      </c>
      <c r="C320" s="6">
        <f>IF(A320&lt;&gt;"",CA!$B$6,"")</f>
        <v>43100</v>
      </c>
      <c r="D320" s="7">
        <f t="shared" si="8"/>
        <v>12</v>
      </c>
      <c r="F320" s="4" t="str">
        <f>IF(A320&lt;&gt;"",CA!$B$3,"")</f>
        <v>Provision fournisseur/Achat</v>
      </c>
      <c r="G320" s="6" t="str">
        <f>IF(A320&lt;&gt;"",CA!$B$9,"")</f>
        <v>PA_Prov annulation auto</v>
      </c>
      <c r="H320" s="4" t="str">
        <f>IFERROR(VLOOKUP(G320,DONNEES!$C$2:$D$4,2,FALSE),"")</f>
        <v>PA</v>
      </c>
      <c r="I320" s="6" t="str">
        <f>IF(A320&lt;&gt;"",CA!$B$5,"")</f>
        <v>1000_26310</v>
      </c>
      <c r="J320" s="4">
        <f>IFERROR(VLOOKUP(I320,DONNEES!$A$2:$B$4,2,FALSE),"")</f>
        <v>1000</v>
      </c>
      <c r="K320" s="33" t="str">
        <f>IF(A320&lt;&gt;"",CA!$B$8,"")</f>
        <v>EUR</v>
      </c>
      <c r="L320" t="str">
        <f>IF(CA!C332&lt;&gt;"",CA!C332,"")</f>
        <v>40</v>
      </c>
      <c r="M320">
        <f>IF(A320&lt;&gt;"",CA!$B$10,"")</f>
        <v>7071120</v>
      </c>
      <c r="O320">
        <f>IF(A320&lt;&gt;"",ABS(CA!M332+CA!N332),"")</f>
        <v>255</v>
      </c>
      <c r="P320" t="str">
        <f t="shared" si="9"/>
        <v>V0</v>
      </c>
      <c r="AB320">
        <f>IF(A320&lt;&gt;"",CA!D332,"")</f>
        <v>1106920</v>
      </c>
      <c r="AC320">
        <f>IF(A320&lt;&gt;"",CA!O332,"")</f>
        <v>10</v>
      </c>
      <c r="AD320" t="str">
        <f>IF(A320&lt;&gt;"",CA!P332,"")</f>
        <v>PC</v>
      </c>
      <c r="AE320">
        <f>IF(A320&lt;&gt;"",CA!K332,"")</f>
        <v>1900</v>
      </c>
      <c r="BA320">
        <f>IF(A320&lt;&gt;"",CA!E332,"")</f>
        <v>1049079</v>
      </c>
      <c r="BB320" t="str">
        <f>IF(A320&lt;&gt;"",CA!F332,"")</f>
        <v>PR</v>
      </c>
      <c r="CK320">
        <f>IF(A320&lt;&gt;"",CA!H332,"")</f>
        <v>1920</v>
      </c>
      <c r="CL320" t="str">
        <f>IF(A320&lt;&gt;"",CA!I332,"")</f>
        <v>F4</v>
      </c>
      <c r="CM320">
        <f>IF(A320&lt;&gt;"",CA!L332,"")</f>
        <v>1</v>
      </c>
      <c r="CN320">
        <f>IF(A320&lt;&gt;"",CA!G332,"")</f>
        <v>6</v>
      </c>
      <c r="CO320" t="str">
        <f>IF(A320&lt;&gt;"",CA!J332,"")</f>
        <v>FR</v>
      </c>
    </row>
    <row r="321" spans="1:93" x14ac:dyDescent="0.25">
      <c r="A321" s="4" t="str">
        <f>IF(CA!A333&lt;&gt;0,CA!A333,"")</f>
        <v>1</v>
      </c>
      <c r="B321" s="6">
        <f>IF(A321&lt;&gt;"",CA!$B$7,"")</f>
        <v>43100</v>
      </c>
      <c r="C321" s="6">
        <f>IF(A321&lt;&gt;"",CA!$B$6,"")</f>
        <v>43100</v>
      </c>
      <c r="D321" s="7">
        <f t="shared" si="8"/>
        <v>12</v>
      </c>
      <c r="F321" s="4" t="str">
        <f>IF(A321&lt;&gt;"",CA!$B$3,"")</f>
        <v>Provision fournisseur/Achat</v>
      </c>
      <c r="G321" s="6" t="str">
        <f>IF(A321&lt;&gt;"",CA!$B$9,"")</f>
        <v>PA_Prov annulation auto</v>
      </c>
      <c r="H321" s="4" t="str">
        <f>IFERROR(VLOOKUP(G321,DONNEES!$C$2:$D$4,2,FALSE),"")</f>
        <v>PA</v>
      </c>
      <c r="I321" s="6" t="str">
        <f>IF(A321&lt;&gt;"",CA!$B$5,"")</f>
        <v>1000_26310</v>
      </c>
      <c r="J321" s="4">
        <f>IFERROR(VLOOKUP(I321,DONNEES!$A$2:$B$4,2,FALSE),"")</f>
        <v>1000</v>
      </c>
      <c r="K321" s="33" t="str">
        <f>IF(A321&lt;&gt;"",CA!$B$8,"")</f>
        <v>EUR</v>
      </c>
      <c r="L321" t="str">
        <f>IF(CA!C333&lt;&gt;"",CA!C333,"")</f>
        <v>40</v>
      </c>
      <c r="M321">
        <f>IF(A321&lt;&gt;"",CA!$B$10,"")</f>
        <v>7071120</v>
      </c>
      <c r="O321">
        <f>IF(A321&lt;&gt;"",ABS(CA!M333+CA!N333),"")</f>
        <v>255</v>
      </c>
      <c r="P321" t="str">
        <f t="shared" si="9"/>
        <v>V0</v>
      </c>
      <c r="AB321">
        <f>IF(A321&lt;&gt;"",CA!D333,"")</f>
        <v>1106920</v>
      </c>
      <c r="AC321">
        <f>IF(A321&lt;&gt;"",CA!O333,"")</f>
        <v>10</v>
      </c>
      <c r="AD321" t="str">
        <f>IF(A321&lt;&gt;"",CA!P333,"")</f>
        <v>PC</v>
      </c>
      <c r="AE321">
        <f>IF(A321&lt;&gt;"",CA!K333,"")</f>
        <v>1900</v>
      </c>
      <c r="BA321">
        <f>IF(A321&lt;&gt;"",CA!E333,"")</f>
        <v>1051835</v>
      </c>
      <c r="BB321" t="str">
        <f>IF(A321&lt;&gt;"",CA!F333,"")</f>
        <v>PR</v>
      </c>
      <c r="CK321">
        <f>IF(A321&lt;&gt;"",CA!H333,"")</f>
        <v>1920</v>
      </c>
      <c r="CL321" t="str">
        <f>IF(A321&lt;&gt;"",CA!I333,"")</f>
        <v>F3</v>
      </c>
      <c r="CM321">
        <f>IF(A321&lt;&gt;"",CA!L333,"")</f>
        <v>1</v>
      </c>
      <c r="CN321">
        <f>IF(A321&lt;&gt;"",CA!G333,"")</f>
        <v>9</v>
      </c>
      <c r="CO321" t="str">
        <f>IF(A321&lt;&gt;"",CA!J333,"")</f>
        <v>FR</v>
      </c>
    </row>
    <row r="322" spans="1:93" x14ac:dyDescent="0.25">
      <c r="A322" s="4" t="str">
        <f>IF(CA!A334&lt;&gt;0,CA!A334,"")</f>
        <v>1</v>
      </c>
      <c r="B322" s="6">
        <f>IF(A322&lt;&gt;"",CA!$B$7,"")</f>
        <v>43100</v>
      </c>
      <c r="C322" s="6">
        <f>IF(A322&lt;&gt;"",CA!$B$6,"")</f>
        <v>43100</v>
      </c>
      <c r="D322" s="7">
        <f t="shared" si="8"/>
        <v>12</v>
      </c>
      <c r="F322" s="4" t="str">
        <f>IF(A322&lt;&gt;"",CA!$B$3,"")</f>
        <v>Provision fournisseur/Achat</v>
      </c>
      <c r="G322" s="6" t="str">
        <f>IF(A322&lt;&gt;"",CA!$B$9,"")</f>
        <v>PA_Prov annulation auto</v>
      </c>
      <c r="H322" s="4" t="str">
        <f>IFERROR(VLOOKUP(G322,DONNEES!$C$2:$D$4,2,FALSE),"")</f>
        <v>PA</v>
      </c>
      <c r="I322" s="6" t="str">
        <f>IF(A322&lt;&gt;"",CA!$B$5,"")</f>
        <v>1000_26310</v>
      </c>
      <c r="J322" s="4">
        <f>IFERROR(VLOOKUP(I322,DONNEES!$A$2:$B$4,2,FALSE),"")</f>
        <v>1000</v>
      </c>
      <c r="K322" s="33" t="str">
        <f>IF(A322&lt;&gt;"",CA!$B$8,"")</f>
        <v>EUR</v>
      </c>
      <c r="L322" t="str">
        <f>IF(CA!C334&lt;&gt;"",CA!C334,"")</f>
        <v>40</v>
      </c>
      <c r="M322">
        <f>IF(A322&lt;&gt;"",CA!$B$10,"")</f>
        <v>7071120</v>
      </c>
      <c r="O322">
        <f>IF(A322&lt;&gt;"",ABS(CA!M334+CA!N334),"")</f>
        <v>255</v>
      </c>
      <c r="P322" t="str">
        <f t="shared" si="9"/>
        <v>V0</v>
      </c>
      <c r="AB322">
        <f>IF(A322&lt;&gt;"",CA!D334,"")</f>
        <v>1106920</v>
      </c>
      <c r="AC322">
        <f>IF(A322&lt;&gt;"",CA!O334,"")</f>
        <v>10</v>
      </c>
      <c r="AD322" t="str">
        <f>IF(A322&lt;&gt;"",CA!P334,"")</f>
        <v>PC</v>
      </c>
      <c r="AE322">
        <f>IF(A322&lt;&gt;"",CA!K334,"")</f>
        <v>1900</v>
      </c>
      <c r="BA322">
        <f>IF(A322&lt;&gt;"",CA!E334,"")</f>
        <v>1096053</v>
      </c>
      <c r="BB322" t="str">
        <f>IF(A322&lt;&gt;"",CA!F334,"")</f>
        <v>PR</v>
      </c>
      <c r="CK322">
        <f>IF(A322&lt;&gt;"",CA!H334,"")</f>
        <v>1920</v>
      </c>
      <c r="CL322" t="str">
        <f>IF(A322&lt;&gt;"",CA!I334,"")</f>
        <v>F3</v>
      </c>
      <c r="CM322">
        <f>IF(A322&lt;&gt;"",CA!L334,"")</f>
        <v>1</v>
      </c>
      <c r="CN322">
        <f>IF(A322&lt;&gt;"",CA!G334,"")</f>
        <v>9</v>
      </c>
      <c r="CO322" t="str">
        <f>IF(A322&lt;&gt;"",CA!J334,"")</f>
        <v>FR</v>
      </c>
    </row>
    <row r="323" spans="1:93" x14ac:dyDescent="0.25">
      <c r="A323" s="4" t="str">
        <f>IF(CA!A335&lt;&gt;0,CA!A335,"")</f>
        <v>1</v>
      </c>
      <c r="B323" s="6">
        <f>IF(A323&lt;&gt;"",CA!$B$7,"")</f>
        <v>43100</v>
      </c>
      <c r="C323" s="6">
        <f>IF(A323&lt;&gt;"",CA!$B$6,"")</f>
        <v>43100</v>
      </c>
      <c r="D323" s="7">
        <f t="shared" ref="D323:D386" si="10">IF(C323&lt;&gt;"",MONTH(C323),"")</f>
        <v>12</v>
      </c>
      <c r="F323" s="4" t="str">
        <f>IF(A323&lt;&gt;"",CA!$B$3,"")</f>
        <v>Provision fournisseur/Achat</v>
      </c>
      <c r="G323" s="6" t="str">
        <f>IF(A323&lt;&gt;"",CA!$B$9,"")</f>
        <v>PA_Prov annulation auto</v>
      </c>
      <c r="H323" s="4" t="str">
        <f>IFERROR(VLOOKUP(G323,DONNEES!$C$2:$D$4,2,FALSE),"")</f>
        <v>PA</v>
      </c>
      <c r="I323" s="6" t="str">
        <f>IF(A323&lt;&gt;"",CA!$B$5,"")</f>
        <v>1000_26310</v>
      </c>
      <c r="J323" s="4">
        <f>IFERROR(VLOOKUP(I323,DONNEES!$A$2:$B$4,2,FALSE),"")</f>
        <v>1000</v>
      </c>
      <c r="K323" s="33" t="str">
        <f>IF(A323&lt;&gt;"",CA!$B$8,"")</f>
        <v>EUR</v>
      </c>
      <c r="L323" t="str">
        <f>IF(CA!C335&lt;&gt;"",CA!C335,"")</f>
        <v>40</v>
      </c>
      <c r="M323">
        <f>IF(A323&lt;&gt;"",CA!$B$10,"")</f>
        <v>7071120</v>
      </c>
      <c r="O323">
        <f>IF(A323&lt;&gt;"",ABS(CA!M335+CA!N335),"")</f>
        <v>255</v>
      </c>
      <c r="P323" t="str">
        <f t="shared" ref="P323:P386" si="11">IFERROR(IF(A323&lt;&gt;"","V0",""),"")</f>
        <v>V0</v>
      </c>
      <c r="AB323">
        <f>IF(A323&lt;&gt;"",CA!D335,"")</f>
        <v>1106920</v>
      </c>
      <c r="AC323">
        <f>IF(A323&lt;&gt;"",CA!O335,"")</f>
        <v>10</v>
      </c>
      <c r="AD323" t="str">
        <f>IF(A323&lt;&gt;"",CA!P335,"")</f>
        <v>PC</v>
      </c>
      <c r="AE323">
        <f>IF(A323&lt;&gt;"",CA!K335,"")</f>
        <v>1900</v>
      </c>
      <c r="BA323">
        <f>IF(A323&lt;&gt;"",CA!E335,"")</f>
        <v>1442916</v>
      </c>
      <c r="BB323" t="str">
        <f>IF(A323&lt;&gt;"",CA!F335,"")</f>
        <v>PU</v>
      </c>
      <c r="CK323">
        <f>IF(A323&lt;&gt;"",CA!H335,"")</f>
        <v>1920</v>
      </c>
      <c r="CL323" t="str">
        <f>IF(A323&lt;&gt;"",CA!I335,"")</f>
        <v>F4</v>
      </c>
      <c r="CM323">
        <f>IF(A323&lt;&gt;"",CA!L335,"")</f>
        <v>1</v>
      </c>
      <c r="CN323">
        <f>IF(A323&lt;&gt;"",CA!G335,"")</f>
        <v>6</v>
      </c>
      <c r="CO323" t="str">
        <f>IF(A323&lt;&gt;"",CA!J335,"")</f>
        <v>FR</v>
      </c>
    </row>
    <row r="324" spans="1:93" x14ac:dyDescent="0.25">
      <c r="A324" s="4" t="str">
        <f>IF(CA!A336&lt;&gt;0,CA!A336,"")</f>
        <v>1</v>
      </c>
      <c r="B324" s="6">
        <f>IF(A324&lt;&gt;"",CA!$B$7,"")</f>
        <v>43100</v>
      </c>
      <c r="C324" s="6">
        <f>IF(A324&lt;&gt;"",CA!$B$6,"")</f>
        <v>43100</v>
      </c>
      <c r="D324" s="7">
        <f t="shared" si="10"/>
        <v>12</v>
      </c>
      <c r="F324" s="4" t="str">
        <f>IF(A324&lt;&gt;"",CA!$B$3,"")</f>
        <v>Provision fournisseur/Achat</v>
      </c>
      <c r="G324" s="6" t="str">
        <f>IF(A324&lt;&gt;"",CA!$B$9,"")</f>
        <v>PA_Prov annulation auto</v>
      </c>
      <c r="H324" s="4" t="str">
        <f>IFERROR(VLOOKUP(G324,DONNEES!$C$2:$D$4,2,FALSE),"")</f>
        <v>PA</v>
      </c>
      <c r="I324" s="6" t="str">
        <f>IF(A324&lt;&gt;"",CA!$B$5,"")</f>
        <v>1000_26310</v>
      </c>
      <c r="J324" s="4">
        <f>IFERROR(VLOOKUP(I324,DONNEES!$A$2:$B$4,2,FALSE),"")</f>
        <v>1000</v>
      </c>
      <c r="K324" s="33" t="str">
        <f>IF(A324&lt;&gt;"",CA!$B$8,"")</f>
        <v>EUR</v>
      </c>
      <c r="L324" t="str">
        <f>IF(CA!C336&lt;&gt;"",CA!C336,"")</f>
        <v>40</v>
      </c>
      <c r="M324">
        <f>IF(A324&lt;&gt;"",CA!$B$10,"")</f>
        <v>7071120</v>
      </c>
      <c r="O324">
        <f>IF(A324&lt;&gt;"",ABS(CA!M336+CA!N336),"")</f>
        <v>279.60000000000002</v>
      </c>
      <c r="P324" t="str">
        <f t="shared" si="11"/>
        <v>V0</v>
      </c>
      <c r="AB324">
        <f>IF(A324&lt;&gt;"",CA!D336,"")</f>
        <v>1104469</v>
      </c>
      <c r="AC324">
        <f>IF(A324&lt;&gt;"",CA!O336,"")</f>
        <v>120</v>
      </c>
      <c r="AD324" t="str">
        <f>IF(A324&lt;&gt;"",CA!P336,"")</f>
        <v>PC</v>
      </c>
      <c r="AE324">
        <f>IF(A324&lt;&gt;"",CA!K336,"")</f>
        <v>1900</v>
      </c>
      <c r="BA324">
        <f>IF(A324&lt;&gt;"",CA!E336,"")</f>
        <v>1034023</v>
      </c>
      <c r="BB324" t="str">
        <f>IF(A324&lt;&gt;"",CA!F336,"")</f>
        <v>PU</v>
      </c>
      <c r="CK324">
        <f>IF(A324&lt;&gt;"",CA!H336,"")</f>
        <v>1920</v>
      </c>
      <c r="CL324" t="str">
        <f>IF(A324&lt;&gt;"",CA!I336,"")</f>
        <v>F4</v>
      </c>
      <c r="CM324">
        <f>IF(A324&lt;&gt;"",CA!L336,"")</f>
        <v>1</v>
      </c>
      <c r="CN324">
        <f>IF(A324&lt;&gt;"",CA!G336,"")</f>
        <v>6</v>
      </c>
      <c r="CO324" t="str">
        <f>IF(A324&lt;&gt;"",CA!J336,"")</f>
        <v>FR</v>
      </c>
    </row>
    <row r="325" spans="1:93" x14ac:dyDescent="0.25">
      <c r="A325" s="4" t="str">
        <f>IF(CA!A337&lt;&gt;0,CA!A337,"")</f>
        <v>1</v>
      </c>
      <c r="B325" s="6">
        <f>IF(A325&lt;&gt;"",CA!$B$7,"")</f>
        <v>43100</v>
      </c>
      <c r="C325" s="6">
        <f>IF(A325&lt;&gt;"",CA!$B$6,"")</f>
        <v>43100</v>
      </c>
      <c r="D325" s="7">
        <f t="shared" si="10"/>
        <v>12</v>
      </c>
      <c r="F325" s="4" t="str">
        <f>IF(A325&lt;&gt;"",CA!$B$3,"")</f>
        <v>Provision fournisseur/Achat</v>
      </c>
      <c r="G325" s="6" t="str">
        <f>IF(A325&lt;&gt;"",CA!$B$9,"")</f>
        <v>PA_Prov annulation auto</v>
      </c>
      <c r="H325" s="4" t="str">
        <f>IFERROR(VLOOKUP(G325,DONNEES!$C$2:$D$4,2,FALSE),"")</f>
        <v>PA</v>
      </c>
      <c r="I325" s="6" t="str">
        <f>IF(A325&lt;&gt;"",CA!$B$5,"")</f>
        <v>1000_26310</v>
      </c>
      <c r="J325" s="4">
        <f>IFERROR(VLOOKUP(I325,DONNEES!$A$2:$B$4,2,FALSE),"")</f>
        <v>1000</v>
      </c>
      <c r="K325" s="33" t="str">
        <f>IF(A325&lt;&gt;"",CA!$B$8,"")</f>
        <v>EUR</v>
      </c>
      <c r="L325" t="str">
        <f>IF(CA!C337&lt;&gt;"",CA!C337,"")</f>
        <v>40</v>
      </c>
      <c r="M325">
        <f>IF(A325&lt;&gt;"",CA!$B$10,"")</f>
        <v>7071120</v>
      </c>
      <c r="O325">
        <f>IF(A325&lt;&gt;"",ABS(CA!M337+CA!N337),"")</f>
        <v>287.02</v>
      </c>
      <c r="P325" t="str">
        <f t="shared" si="11"/>
        <v>V0</v>
      </c>
      <c r="AB325">
        <f>IF(A325&lt;&gt;"",CA!D337,"")</f>
        <v>1104469</v>
      </c>
      <c r="AC325">
        <f>IF(A325&lt;&gt;"",CA!O337,"")</f>
        <v>113</v>
      </c>
      <c r="AD325" t="str">
        <f>IF(A325&lt;&gt;"",CA!P337,"")</f>
        <v>PC</v>
      </c>
      <c r="AE325">
        <f>IF(A325&lt;&gt;"",CA!K337,"")</f>
        <v>1900</v>
      </c>
      <c r="BA325">
        <f>IF(A325&lt;&gt;"",CA!E337,"")</f>
        <v>1060350</v>
      </c>
      <c r="BB325" t="str">
        <f>IF(A325&lt;&gt;"",CA!F337,"")</f>
        <v>PU</v>
      </c>
      <c r="CK325">
        <f>IF(A325&lt;&gt;"",CA!H337,"")</f>
        <v>1920</v>
      </c>
      <c r="CL325" t="str">
        <f>IF(A325&lt;&gt;"",CA!I337,"")</f>
        <v>F4</v>
      </c>
      <c r="CM325">
        <f>IF(A325&lt;&gt;"",CA!L337,"")</f>
        <v>1</v>
      </c>
      <c r="CN325">
        <f>IF(A325&lt;&gt;"",CA!G337,"")</f>
        <v>6</v>
      </c>
      <c r="CO325" t="str">
        <f>IF(A325&lt;&gt;"",CA!J337,"")</f>
        <v>FR</v>
      </c>
    </row>
    <row r="326" spans="1:93" x14ac:dyDescent="0.25">
      <c r="A326" s="4" t="str">
        <f>IF(CA!A338&lt;&gt;0,CA!A338,"")</f>
        <v>1</v>
      </c>
      <c r="B326" s="6">
        <f>IF(A326&lt;&gt;"",CA!$B$7,"")</f>
        <v>43100</v>
      </c>
      <c r="C326" s="6">
        <f>IF(A326&lt;&gt;"",CA!$B$6,"")</f>
        <v>43100</v>
      </c>
      <c r="D326" s="7">
        <f t="shared" si="10"/>
        <v>12</v>
      </c>
      <c r="F326" s="4" t="str">
        <f>IF(A326&lt;&gt;"",CA!$B$3,"")</f>
        <v>Provision fournisseur/Achat</v>
      </c>
      <c r="G326" s="6" t="str">
        <f>IF(A326&lt;&gt;"",CA!$B$9,"")</f>
        <v>PA_Prov annulation auto</v>
      </c>
      <c r="H326" s="4" t="str">
        <f>IFERROR(VLOOKUP(G326,DONNEES!$C$2:$D$4,2,FALSE),"")</f>
        <v>PA</v>
      </c>
      <c r="I326" s="6" t="str">
        <f>IF(A326&lt;&gt;"",CA!$B$5,"")</f>
        <v>1000_26310</v>
      </c>
      <c r="J326" s="4">
        <f>IFERROR(VLOOKUP(I326,DONNEES!$A$2:$B$4,2,FALSE),"")</f>
        <v>1000</v>
      </c>
      <c r="K326" s="33" t="str">
        <f>IF(A326&lt;&gt;"",CA!$B$8,"")</f>
        <v>EUR</v>
      </c>
      <c r="L326" t="str">
        <f>IF(CA!C338&lt;&gt;"",CA!C338,"")</f>
        <v>40</v>
      </c>
      <c r="M326">
        <f>IF(A326&lt;&gt;"",CA!$B$10,"")</f>
        <v>7071120</v>
      </c>
      <c r="O326">
        <f>IF(A326&lt;&gt;"",ABS(CA!M338+CA!N338),"")</f>
        <v>288.75</v>
      </c>
      <c r="P326" t="str">
        <f t="shared" si="11"/>
        <v>V0</v>
      </c>
      <c r="AB326">
        <f>IF(A326&lt;&gt;"",CA!D338,"")</f>
        <v>1106276</v>
      </c>
      <c r="AC326">
        <f>IF(A326&lt;&gt;"",CA!O338,"")</f>
        <v>15</v>
      </c>
      <c r="AD326" t="str">
        <f>IF(A326&lt;&gt;"",CA!P338,"")</f>
        <v>PC</v>
      </c>
      <c r="AE326">
        <f>IF(A326&lt;&gt;"",CA!K338,"")</f>
        <v>1900</v>
      </c>
      <c r="BA326">
        <f>IF(A326&lt;&gt;"",CA!E338,"")</f>
        <v>1045608</v>
      </c>
      <c r="BB326" t="str">
        <f>IF(A326&lt;&gt;"",CA!F338,"")</f>
        <v>PR</v>
      </c>
      <c r="CK326">
        <f>IF(A326&lt;&gt;"",CA!H338,"")</f>
        <v>1920</v>
      </c>
      <c r="CL326" t="str">
        <f>IF(A326&lt;&gt;"",CA!I338,"")</f>
        <v>F4</v>
      </c>
      <c r="CM326">
        <f>IF(A326&lt;&gt;"",CA!L338,"")</f>
        <v>1</v>
      </c>
      <c r="CN326">
        <f>IF(A326&lt;&gt;"",CA!G338,"")</f>
        <v>10</v>
      </c>
      <c r="CO326" t="str">
        <f>IF(A326&lt;&gt;"",CA!J338,"")</f>
        <v>FR</v>
      </c>
    </row>
    <row r="327" spans="1:93" x14ac:dyDescent="0.25">
      <c r="A327" s="4" t="str">
        <f>IF(CA!A339&lt;&gt;0,CA!A339,"")</f>
        <v>1</v>
      </c>
      <c r="B327" s="6">
        <f>IF(A327&lt;&gt;"",CA!$B$7,"")</f>
        <v>43100</v>
      </c>
      <c r="C327" s="6">
        <f>IF(A327&lt;&gt;"",CA!$B$6,"")</f>
        <v>43100</v>
      </c>
      <c r="D327" s="7">
        <f t="shared" si="10"/>
        <v>12</v>
      </c>
      <c r="F327" s="4" t="str">
        <f>IF(A327&lt;&gt;"",CA!$B$3,"")</f>
        <v>Provision fournisseur/Achat</v>
      </c>
      <c r="G327" s="6" t="str">
        <f>IF(A327&lt;&gt;"",CA!$B$9,"")</f>
        <v>PA_Prov annulation auto</v>
      </c>
      <c r="H327" s="4" t="str">
        <f>IFERROR(VLOOKUP(G327,DONNEES!$C$2:$D$4,2,FALSE),"")</f>
        <v>PA</v>
      </c>
      <c r="I327" s="6" t="str">
        <f>IF(A327&lt;&gt;"",CA!$B$5,"")</f>
        <v>1000_26310</v>
      </c>
      <c r="J327" s="4">
        <f>IFERROR(VLOOKUP(I327,DONNEES!$A$2:$B$4,2,FALSE),"")</f>
        <v>1000</v>
      </c>
      <c r="K327" s="33" t="str">
        <f>IF(A327&lt;&gt;"",CA!$B$8,"")</f>
        <v>EUR</v>
      </c>
      <c r="L327" t="str">
        <f>IF(CA!C339&lt;&gt;"",CA!C339,"")</f>
        <v>40</v>
      </c>
      <c r="M327">
        <f>IF(A327&lt;&gt;"",CA!$B$10,"")</f>
        <v>7071120</v>
      </c>
      <c r="O327">
        <f>IF(A327&lt;&gt;"",ABS(CA!M339+CA!N339),"")</f>
        <v>300</v>
      </c>
      <c r="P327" t="str">
        <f t="shared" si="11"/>
        <v>V0</v>
      </c>
      <c r="AB327">
        <f>IF(A327&lt;&gt;"",CA!D339,"")</f>
        <v>503135</v>
      </c>
      <c r="AC327">
        <f>IF(A327&lt;&gt;"",CA!O339,"")</f>
        <v>12</v>
      </c>
      <c r="AD327" t="str">
        <f>IF(A327&lt;&gt;"",CA!P339,"")</f>
        <v>PC</v>
      </c>
      <c r="AE327">
        <f>IF(A327&lt;&gt;"",CA!K339,"")</f>
        <v>1900</v>
      </c>
      <c r="BA327">
        <f>IF(A327&lt;&gt;"",CA!E339,"")</f>
        <v>1048922</v>
      </c>
      <c r="BB327" t="str">
        <f>IF(A327&lt;&gt;"",CA!F339,"")</f>
        <v>PU</v>
      </c>
      <c r="CK327">
        <f>IF(A327&lt;&gt;"",CA!H339,"")</f>
        <v>1920</v>
      </c>
      <c r="CL327" t="str">
        <f>IF(A327&lt;&gt;"",CA!I339,"")</f>
        <v>F4</v>
      </c>
      <c r="CM327">
        <f>IF(A327&lt;&gt;"",CA!L339,"")</f>
        <v>1</v>
      </c>
      <c r="CN327">
        <f>IF(A327&lt;&gt;"",CA!G339,"")</f>
        <v>6</v>
      </c>
      <c r="CO327" t="str">
        <f>IF(A327&lt;&gt;"",CA!J339,"")</f>
        <v>FR</v>
      </c>
    </row>
    <row r="328" spans="1:93" x14ac:dyDescent="0.25">
      <c r="A328" s="4" t="str">
        <f>IF(CA!A340&lt;&gt;0,CA!A340,"")</f>
        <v>1</v>
      </c>
      <c r="B328" s="6">
        <f>IF(A328&lt;&gt;"",CA!$B$7,"")</f>
        <v>43100</v>
      </c>
      <c r="C328" s="6">
        <f>IF(A328&lt;&gt;"",CA!$B$6,"")</f>
        <v>43100</v>
      </c>
      <c r="D328" s="7">
        <f t="shared" si="10"/>
        <v>12</v>
      </c>
      <c r="F328" s="4" t="str">
        <f>IF(A328&lt;&gt;"",CA!$B$3,"")</f>
        <v>Provision fournisseur/Achat</v>
      </c>
      <c r="G328" s="6" t="str">
        <f>IF(A328&lt;&gt;"",CA!$B$9,"")</f>
        <v>PA_Prov annulation auto</v>
      </c>
      <c r="H328" s="4" t="str">
        <f>IFERROR(VLOOKUP(G328,DONNEES!$C$2:$D$4,2,FALSE),"")</f>
        <v>PA</v>
      </c>
      <c r="I328" s="6" t="str">
        <f>IF(A328&lt;&gt;"",CA!$B$5,"")</f>
        <v>1000_26310</v>
      </c>
      <c r="J328" s="4">
        <f>IFERROR(VLOOKUP(I328,DONNEES!$A$2:$B$4,2,FALSE),"")</f>
        <v>1000</v>
      </c>
      <c r="K328" s="33" t="str">
        <f>IF(A328&lt;&gt;"",CA!$B$8,"")</f>
        <v>EUR</v>
      </c>
      <c r="L328" t="str">
        <f>IF(CA!C340&lt;&gt;"",CA!C340,"")</f>
        <v>40</v>
      </c>
      <c r="M328">
        <f>IF(A328&lt;&gt;"",CA!$B$10,"")</f>
        <v>7071120</v>
      </c>
      <c r="O328">
        <f>IF(A328&lt;&gt;"",ABS(CA!M340+CA!N340),"")</f>
        <v>304.8</v>
      </c>
      <c r="P328" t="str">
        <f t="shared" si="11"/>
        <v>V0</v>
      </c>
      <c r="AB328">
        <f>IF(A328&lt;&gt;"",CA!D340,"")</f>
        <v>1104469</v>
      </c>
      <c r="AC328">
        <f>IF(A328&lt;&gt;"",CA!O340,"")</f>
        <v>120</v>
      </c>
      <c r="AD328" t="str">
        <f>IF(A328&lt;&gt;"",CA!P340,"")</f>
        <v>PC</v>
      </c>
      <c r="AE328">
        <f>IF(A328&lt;&gt;"",CA!K340,"")</f>
        <v>1900</v>
      </c>
      <c r="BA328">
        <f>IF(A328&lt;&gt;"",CA!E340,"")</f>
        <v>1041953</v>
      </c>
      <c r="BB328" t="str">
        <f>IF(A328&lt;&gt;"",CA!F340,"")</f>
        <v>PU</v>
      </c>
      <c r="CK328">
        <f>IF(A328&lt;&gt;"",CA!H340,"")</f>
        <v>1920</v>
      </c>
      <c r="CL328" t="str">
        <f>IF(A328&lt;&gt;"",CA!I340,"")</f>
        <v>F4</v>
      </c>
      <c r="CM328">
        <f>IF(A328&lt;&gt;"",CA!L340,"")</f>
        <v>1</v>
      </c>
      <c r="CN328">
        <f>IF(A328&lt;&gt;"",CA!G340,"")</f>
        <v>6</v>
      </c>
      <c r="CO328" t="str">
        <f>IF(A328&lt;&gt;"",CA!J340,"")</f>
        <v>FR</v>
      </c>
    </row>
    <row r="329" spans="1:93" x14ac:dyDescent="0.25">
      <c r="A329" s="4" t="str">
        <f>IF(CA!A341&lt;&gt;0,CA!A341,"")</f>
        <v>1</v>
      </c>
      <c r="B329" s="6">
        <f>IF(A329&lt;&gt;"",CA!$B$7,"")</f>
        <v>43100</v>
      </c>
      <c r="C329" s="6">
        <f>IF(A329&lt;&gt;"",CA!$B$6,"")</f>
        <v>43100</v>
      </c>
      <c r="D329" s="7">
        <f t="shared" si="10"/>
        <v>12</v>
      </c>
      <c r="F329" s="4" t="str">
        <f>IF(A329&lt;&gt;"",CA!$B$3,"")</f>
        <v>Provision fournisseur/Achat</v>
      </c>
      <c r="G329" s="6" t="str">
        <f>IF(A329&lt;&gt;"",CA!$B$9,"")</f>
        <v>PA_Prov annulation auto</v>
      </c>
      <c r="H329" s="4" t="str">
        <f>IFERROR(VLOOKUP(G329,DONNEES!$C$2:$D$4,2,FALSE),"")</f>
        <v>PA</v>
      </c>
      <c r="I329" s="6" t="str">
        <f>IF(A329&lt;&gt;"",CA!$B$5,"")</f>
        <v>1000_26310</v>
      </c>
      <c r="J329" s="4">
        <f>IFERROR(VLOOKUP(I329,DONNEES!$A$2:$B$4,2,FALSE),"")</f>
        <v>1000</v>
      </c>
      <c r="K329" s="33" t="str">
        <f>IF(A329&lt;&gt;"",CA!$B$8,"")</f>
        <v>EUR</v>
      </c>
      <c r="L329" t="str">
        <f>IF(CA!C341&lt;&gt;"",CA!C341,"")</f>
        <v>40</v>
      </c>
      <c r="M329">
        <f>IF(A329&lt;&gt;"",CA!$B$10,"")</f>
        <v>7071120</v>
      </c>
      <c r="O329">
        <f>IF(A329&lt;&gt;"",ABS(CA!M341+CA!N341),"")</f>
        <v>304.8</v>
      </c>
      <c r="P329" t="str">
        <f t="shared" si="11"/>
        <v>V0</v>
      </c>
      <c r="AB329">
        <f>IF(A329&lt;&gt;"",CA!D341,"")</f>
        <v>1104469</v>
      </c>
      <c r="AC329">
        <f>IF(A329&lt;&gt;"",CA!O341,"")</f>
        <v>120</v>
      </c>
      <c r="AD329" t="str">
        <f>IF(A329&lt;&gt;"",CA!P341,"")</f>
        <v>PC</v>
      </c>
      <c r="AE329">
        <f>IF(A329&lt;&gt;"",CA!K341,"")</f>
        <v>1900</v>
      </c>
      <c r="BA329">
        <f>IF(A329&lt;&gt;"",CA!E341,"")</f>
        <v>1042902</v>
      </c>
      <c r="BB329" t="str">
        <f>IF(A329&lt;&gt;"",CA!F341,"")</f>
        <v>PU</v>
      </c>
      <c r="CK329">
        <f>IF(A329&lt;&gt;"",CA!H341,"")</f>
        <v>1920</v>
      </c>
      <c r="CL329" t="str">
        <f>IF(A329&lt;&gt;"",CA!I341,"")</f>
        <v>F4</v>
      </c>
      <c r="CM329">
        <f>IF(A329&lt;&gt;"",CA!L341,"")</f>
        <v>1</v>
      </c>
      <c r="CN329">
        <f>IF(A329&lt;&gt;"",CA!G341,"")</f>
        <v>6</v>
      </c>
      <c r="CO329" t="str">
        <f>IF(A329&lt;&gt;"",CA!J341,"")</f>
        <v>FR</v>
      </c>
    </row>
    <row r="330" spans="1:93" x14ac:dyDescent="0.25">
      <c r="A330" s="4" t="str">
        <f>IF(CA!A342&lt;&gt;0,CA!A342,"")</f>
        <v>1</v>
      </c>
      <c r="B330" s="6">
        <f>IF(A330&lt;&gt;"",CA!$B$7,"")</f>
        <v>43100</v>
      </c>
      <c r="C330" s="6">
        <f>IF(A330&lt;&gt;"",CA!$B$6,"")</f>
        <v>43100</v>
      </c>
      <c r="D330" s="7">
        <f t="shared" si="10"/>
        <v>12</v>
      </c>
      <c r="F330" s="4" t="str">
        <f>IF(A330&lt;&gt;"",CA!$B$3,"")</f>
        <v>Provision fournisseur/Achat</v>
      </c>
      <c r="G330" s="6" t="str">
        <f>IF(A330&lt;&gt;"",CA!$B$9,"")</f>
        <v>PA_Prov annulation auto</v>
      </c>
      <c r="H330" s="4" t="str">
        <f>IFERROR(VLOOKUP(G330,DONNEES!$C$2:$D$4,2,FALSE),"")</f>
        <v>PA</v>
      </c>
      <c r="I330" s="6" t="str">
        <f>IF(A330&lt;&gt;"",CA!$B$5,"")</f>
        <v>1000_26310</v>
      </c>
      <c r="J330" s="4">
        <f>IFERROR(VLOOKUP(I330,DONNEES!$A$2:$B$4,2,FALSE),"")</f>
        <v>1000</v>
      </c>
      <c r="K330" s="33" t="str">
        <f>IF(A330&lt;&gt;"",CA!$B$8,"")</f>
        <v>EUR</v>
      </c>
      <c r="L330" t="str">
        <f>IF(CA!C342&lt;&gt;"",CA!C342,"")</f>
        <v>40</v>
      </c>
      <c r="M330">
        <f>IF(A330&lt;&gt;"",CA!$B$10,"")</f>
        <v>7071120</v>
      </c>
      <c r="O330">
        <f>IF(A330&lt;&gt;"",ABS(CA!M342+CA!N342),"")</f>
        <v>306</v>
      </c>
      <c r="P330" t="str">
        <f t="shared" si="11"/>
        <v>V0</v>
      </c>
      <c r="AB330">
        <f>IF(A330&lt;&gt;"",CA!D342,"")</f>
        <v>1106920</v>
      </c>
      <c r="AC330">
        <f>IF(A330&lt;&gt;"",CA!O342,"")</f>
        <v>12</v>
      </c>
      <c r="AD330" t="str">
        <f>IF(A330&lt;&gt;"",CA!P342,"")</f>
        <v>PC</v>
      </c>
      <c r="AE330">
        <f>IF(A330&lt;&gt;"",CA!K342,"")</f>
        <v>1900</v>
      </c>
      <c r="BA330">
        <f>IF(A330&lt;&gt;"",CA!E342,"")</f>
        <v>1096053</v>
      </c>
      <c r="BB330" t="str">
        <f>IF(A330&lt;&gt;"",CA!F342,"")</f>
        <v>PR</v>
      </c>
      <c r="CK330">
        <f>IF(A330&lt;&gt;"",CA!H342,"")</f>
        <v>1920</v>
      </c>
      <c r="CL330" t="str">
        <f>IF(A330&lt;&gt;"",CA!I342,"")</f>
        <v>F3</v>
      </c>
      <c r="CM330">
        <f>IF(A330&lt;&gt;"",CA!L342,"")</f>
        <v>1</v>
      </c>
      <c r="CN330">
        <f>IF(A330&lt;&gt;"",CA!G342,"")</f>
        <v>9</v>
      </c>
      <c r="CO330" t="str">
        <f>IF(A330&lt;&gt;"",CA!J342,"")</f>
        <v>FR</v>
      </c>
    </row>
    <row r="331" spans="1:93" x14ac:dyDescent="0.25">
      <c r="A331" s="4" t="str">
        <f>IF(CA!A343&lt;&gt;0,CA!A343,"")</f>
        <v>1</v>
      </c>
      <c r="B331" s="6">
        <f>IF(A331&lt;&gt;"",CA!$B$7,"")</f>
        <v>43100</v>
      </c>
      <c r="C331" s="6">
        <f>IF(A331&lt;&gt;"",CA!$B$6,"")</f>
        <v>43100</v>
      </c>
      <c r="D331" s="7">
        <f t="shared" si="10"/>
        <v>12</v>
      </c>
      <c r="F331" s="4" t="str">
        <f>IF(A331&lt;&gt;"",CA!$B$3,"")</f>
        <v>Provision fournisseur/Achat</v>
      </c>
      <c r="G331" s="6" t="str">
        <f>IF(A331&lt;&gt;"",CA!$B$9,"")</f>
        <v>PA_Prov annulation auto</v>
      </c>
      <c r="H331" s="4" t="str">
        <f>IFERROR(VLOOKUP(G331,DONNEES!$C$2:$D$4,2,FALSE),"")</f>
        <v>PA</v>
      </c>
      <c r="I331" s="6" t="str">
        <f>IF(A331&lt;&gt;"",CA!$B$5,"")</f>
        <v>1000_26310</v>
      </c>
      <c r="J331" s="4">
        <f>IFERROR(VLOOKUP(I331,DONNEES!$A$2:$B$4,2,FALSE),"")</f>
        <v>1000</v>
      </c>
      <c r="K331" s="33" t="str">
        <f>IF(A331&lt;&gt;"",CA!$B$8,"")</f>
        <v>EUR</v>
      </c>
      <c r="L331" t="str">
        <f>IF(CA!C343&lt;&gt;"",CA!C343,"")</f>
        <v>40</v>
      </c>
      <c r="M331">
        <f>IF(A331&lt;&gt;"",CA!$B$10,"")</f>
        <v>7071120</v>
      </c>
      <c r="O331">
        <f>IF(A331&lt;&gt;"",ABS(CA!M343+CA!N343),"")</f>
        <v>338.7</v>
      </c>
      <c r="P331" t="str">
        <f t="shared" si="11"/>
        <v>V0</v>
      </c>
      <c r="AB331">
        <f>IF(A331&lt;&gt;"",CA!D343,"")</f>
        <v>1106309</v>
      </c>
      <c r="AC331">
        <f>IF(A331&lt;&gt;"",CA!O343,"")</f>
        <v>30</v>
      </c>
      <c r="AD331" t="str">
        <f>IF(A331&lt;&gt;"",CA!P343,"")</f>
        <v>PC</v>
      </c>
      <c r="AE331">
        <f>IF(A331&lt;&gt;"",CA!K343,"")</f>
        <v>1900</v>
      </c>
      <c r="BA331">
        <f>IF(A331&lt;&gt;"",CA!E343,"")</f>
        <v>1032205</v>
      </c>
      <c r="BB331" t="str">
        <f>IF(A331&lt;&gt;"",CA!F343,"")</f>
        <v>PU</v>
      </c>
      <c r="CK331">
        <f>IF(A331&lt;&gt;"",CA!H343,"")</f>
        <v>1920</v>
      </c>
      <c r="CL331" t="str">
        <f>IF(A331&lt;&gt;"",CA!I343,"")</f>
        <v>F4</v>
      </c>
      <c r="CM331">
        <f>IF(A331&lt;&gt;"",CA!L343,"")</f>
        <v>1</v>
      </c>
      <c r="CN331">
        <f>IF(A331&lt;&gt;"",CA!G343,"")</f>
        <v>4</v>
      </c>
      <c r="CO331" t="str">
        <f>IF(A331&lt;&gt;"",CA!J343,"")</f>
        <v>FR</v>
      </c>
    </row>
    <row r="332" spans="1:93" x14ac:dyDescent="0.25">
      <c r="A332" s="4" t="str">
        <f>IF(CA!A344&lt;&gt;0,CA!A344,"")</f>
        <v>1</v>
      </c>
      <c r="B332" s="6">
        <f>IF(A332&lt;&gt;"",CA!$B$7,"")</f>
        <v>43100</v>
      </c>
      <c r="C332" s="6">
        <f>IF(A332&lt;&gt;"",CA!$B$6,"")</f>
        <v>43100</v>
      </c>
      <c r="D332" s="7">
        <f t="shared" si="10"/>
        <v>12</v>
      </c>
      <c r="F332" s="4" t="str">
        <f>IF(A332&lt;&gt;"",CA!$B$3,"")</f>
        <v>Provision fournisseur/Achat</v>
      </c>
      <c r="G332" s="6" t="str">
        <f>IF(A332&lt;&gt;"",CA!$B$9,"")</f>
        <v>PA_Prov annulation auto</v>
      </c>
      <c r="H332" s="4" t="str">
        <f>IFERROR(VLOOKUP(G332,DONNEES!$C$2:$D$4,2,FALSE),"")</f>
        <v>PA</v>
      </c>
      <c r="I332" s="6" t="str">
        <f>IF(A332&lt;&gt;"",CA!$B$5,"")</f>
        <v>1000_26310</v>
      </c>
      <c r="J332" s="4">
        <f>IFERROR(VLOOKUP(I332,DONNEES!$A$2:$B$4,2,FALSE),"")</f>
        <v>1000</v>
      </c>
      <c r="K332" s="33" t="str">
        <f>IF(A332&lt;&gt;"",CA!$B$8,"")</f>
        <v>EUR</v>
      </c>
      <c r="L332" t="str">
        <f>IF(CA!C344&lt;&gt;"",CA!C344,"")</f>
        <v>40</v>
      </c>
      <c r="M332">
        <f>IF(A332&lt;&gt;"",CA!$B$10,"")</f>
        <v>7071120</v>
      </c>
      <c r="O332">
        <f>IF(A332&lt;&gt;"",ABS(CA!M344+CA!N344),"")</f>
        <v>338.7</v>
      </c>
      <c r="P332" t="str">
        <f t="shared" si="11"/>
        <v>V0</v>
      </c>
      <c r="AB332">
        <f>IF(A332&lt;&gt;"",CA!D344,"")</f>
        <v>1106309</v>
      </c>
      <c r="AC332">
        <f>IF(A332&lt;&gt;"",CA!O344,"")</f>
        <v>30</v>
      </c>
      <c r="AD332" t="str">
        <f>IF(A332&lt;&gt;"",CA!P344,"")</f>
        <v>PC</v>
      </c>
      <c r="AE332">
        <f>IF(A332&lt;&gt;"",CA!K344,"")</f>
        <v>1900</v>
      </c>
      <c r="BA332">
        <f>IF(A332&lt;&gt;"",CA!E344,"")</f>
        <v>1256353</v>
      </c>
      <c r="BB332" t="str">
        <f>IF(A332&lt;&gt;"",CA!F344,"")</f>
        <v>PR</v>
      </c>
      <c r="CK332">
        <f>IF(A332&lt;&gt;"",CA!H344,"")</f>
        <v>1920</v>
      </c>
      <c r="CL332" t="str">
        <f>IF(A332&lt;&gt;"",CA!I344,"")</f>
        <v>F4</v>
      </c>
      <c r="CM332">
        <f>IF(A332&lt;&gt;"",CA!L344,"")</f>
        <v>1</v>
      </c>
      <c r="CN332">
        <f>IF(A332&lt;&gt;"",CA!G344,"")</f>
        <v>6</v>
      </c>
      <c r="CO332" t="str">
        <f>IF(A332&lt;&gt;"",CA!J344,"")</f>
        <v>FR</v>
      </c>
    </row>
    <row r="333" spans="1:93" x14ac:dyDescent="0.25">
      <c r="A333" s="4" t="str">
        <f>IF(CA!A345&lt;&gt;0,CA!A345,"")</f>
        <v>1</v>
      </c>
      <c r="B333" s="6">
        <f>IF(A333&lt;&gt;"",CA!$B$7,"")</f>
        <v>43100</v>
      </c>
      <c r="C333" s="6">
        <f>IF(A333&lt;&gt;"",CA!$B$6,"")</f>
        <v>43100</v>
      </c>
      <c r="D333" s="7">
        <f t="shared" si="10"/>
        <v>12</v>
      </c>
      <c r="F333" s="4" t="str">
        <f>IF(A333&lt;&gt;"",CA!$B$3,"")</f>
        <v>Provision fournisseur/Achat</v>
      </c>
      <c r="G333" s="6" t="str">
        <f>IF(A333&lt;&gt;"",CA!$B$9,"")</f>
        <v>PA_Prov annulation auto</v>
      </c>
      <c r="H333" s="4" t="str">
        <f>IFERROR(VLOOKUP(G333,DONNEES!$C$2:$D$4,2,FALSE),"")</f>
        <v>PA</v>
      </c>
      <c r="I333" s="6" t="str">
        <f>IF(A333&lt;&gt;"",CA!$B$5,"")</f>
        <v>1000_26310</v>
      </c>
      <c r="J333" s="4">
        <f>IFERROR(VLOOKUP(I333,DONNEES!$A$2:$B$4,2,FALSE),"")</f>
        <v>1000</v>
      </c>
      <c r="K333" s="33" t="str">
        <f>IF(A333&lt;&gt;"",CA!$B$8,"")</f>
        <v>EUR</v>
      </c>
      <c r="L333" t="str">
        <f>IF(CA!C345&lt;&gt;"",CA!C345,"")</f>
        <v>40</v>
      </c>
      <c r="M333">
        <f>IF(A333&lt;&gt;"",CA!$B$10,"")</f>
        <v>7071120</v>
      </c>
      <c r="O333">
        <f>IF(A333&lt;&gt;"",ABS(CA!M345+CA!N345),"")</f>
        <v>360.5</v>
      </c>
      <c r="P333" t="str">
        <f t="shared" si="11"/>
        <v>V0</v>
      </c>
      <c r="AB333">
        <f>IF(A333&lt;&gt;"",CA!D345,"")</f>
        <v>2013058</v>
      </c>
      <c r="AC333">
        <f>IF(A333&lt;&gt;"",CA!O345,"")</f>
        <v>50</v>
      </c>
      <c r="AD333" t="str">
        <f>IF(A333&lt;&gt;"",CA!P345,"")</f>
        <v>PC</v>
      </c>
      <c r="AE333">
        <f>IF(A333&lt;&gt;"",CA!K345,"")</f>
        <v>1900</v>
      </c>
      <c r="BA333">
        <f>IF(A333&lt;&gt;"",CA!E345,"")</f>
        <v>1028590</v>
      </c>
      <c r="BB333" t="str">
        <f>IF(A333&lt;&gt;"",CA!F345,"")</f>
        <v>PU</v>
      </c>
      <c r="CK333">
        <f>IF(A333&lt;&gt;"",CA!H345,"")</f>
        <v>1920</v>
      </c>
      <c r="CL333" t="str">
        <f>IF(A333&lt;&gt;"",CA!I345,"")</f>
        <v>F4</v>
      </c>
      <c r="CM333">
        <f>IF(A333&lt;&gt;"",CA!L345,"")</f>
        <v>1</v>
      </c>
      <c r="CN333">
        <f>IF(A333&lt;&gt;"",CA!G345,"")</f>
        <v>4</v>
      </c>
      <c r="CO333" t="str">
        <f>IF(A333&lt;&gt;"",CA!J345,"")</f>
        <v>FR</v>
      </c>
    </row>
    <row r="334" spans="1:93" x14ac:dyDescent="0.25">
      <c r="A334" s="4" t="str">
        <f>IF(CA!A346&lt;&gt;0,CA!A346,"")</f>
        <v>1</v>
      </c>
      <c r="B334" s="6">
        <f>IF(A334&lt;&gt;"",CA!$B$7,"")</f>
        <v>43100</v>
      </c>
      <c r="C334" s="6">
        <f>IF(A334&lt;&gt;"",CA!$B$6,"")</f>
        <v>43100</v>
      </c>
      <c r="D334" s="7">
        <f t="shared" si="10"/>
        <v>12</v>
      </c>
      <c r="F334" s="4" t="str">
        <f>IF(A334&lt;&gt;"",CA!$B$3,"")</f>
        <v>Provision fournisseur/Achat</v>
      </c>
      <c r="G334" s="6" t="str">
        <f>IF(A334&lt;&gt;"",CA!$B$9,"")</f>
        <v>PA_Prov annulation auto</v>
      </c>
      <c r="H334" s="4" t="str">
        <f>IFERROR(VLOOKUP(G334,DONNEES!$C$2:$D$4,2,FALSE),"")</f>
        <v>PA</v>
      </c>
      <c r="I334" s="6" t="str">
        <f>IF(A334&lt;&gt;"",CA!$B$5,"")</f>
        <v>1000_26310</v>
      </c>
      <c r="J334" s="4">
        <f>IFERROR(VLOOKUP(I334,DONNEES!$A$2:$B$4,2,FALSE),"")</f>
        <v>1000</v>
      </c>
      <c r="K334" s="33" t="str">
        <f>IF(A334&lt;&gt;"",CA!$B$8,"")</f>
        <v>EUR</v>
      </c>
      <c r="L334" t="str">
        <f>IF(CA!C346&lt;&gt;"",CA!C346,"")</f>
        <v>40</v>
      </c>
      <c r="M334">
        <f>IF(A334&lt;&gt;"",CA!$B$10,"")</f>
        <v>7071120</v>
      </c>
      <c r="O334">
        <f>IF(A334&lt;&gt;"",ABS(CA!M346+CA!N346),"")</f>
        <v>360.5</v>
      </c>
      <c r="P334" t="str">
        <f t="shared" si="11"/>
        <v>V0</v>
      </c>
      <c r="AB334">
        <f>IF(A334&lt;&gt;"",CA!D346,"")</f>
        <v>2013058</v>
      </c>
      <c r="AC334">
        <f>IF(A334&lt;&gt;"",CA!O346,"")</f>
        <v>50</v>
      </c>
      <c r="AD334" t="str">
        <f>IF(A334&lt;&gt;"",CA!P346,"")</f>
        <v>PC</v>
      </c>
      <c r="AE334">
        <f>IF(A334&lt;&gt;"",CA!K346,"")</f>
        <v>1900</v>
      </c>
      <c r="BA334">
        <f>IF(A334&lt;&gt;"",CA!E346,"")</f>
        <v>1041409</v>
      </c>
      <c r="BB334" t="str">
        <f>IF(A334&lt;&gt;"",CA!F346,"")</f>
        <v>PU</v>
      </c>
      <c r="CK334">
        <f>IF(A334&lt;&gt;"",CA!H346,"")</f>
        <v>1920</v>
      </c>
      <c r="CL334" t="str">
        <f>IF(A334&lt;&gt;"",CA!I346,"")</f>
        <v>F4</v>
      </c>
      <c r="CM334">
        <f>IF(A334&lt;&gt;"",CA!L346,"")</f>
        <v>1</v>
      </c>
      <c r="CN334">
        <f>IF(A334&lt;&gt;"",CA!G346,"")</f>
        <v>6</v>
      </c>
      <c r="CO334" t="str">
        <f>IF(A334&lt;&gt;"",CA!J346,"")</f>
        <v>FR</v>
      </c>
    </row>
    <row r="335" spans="1:93" x14ac:dyDescent="0.25">
      <c r="A335" s="4" t="str">
        <f>IF(CA!A347&lt;&gt;0,CA!A347,"")</f>
        <v>1</v>
      </c>
      <c r="B335" s="6">
        <f>IF(A335&lt;&gt;"",CA!$B$7,"")</f>
        <v>43100</v>
      </c>
      <c r="C335" s="6">
        <f>IF(A335&lt;&gt;"",CA!$B$6,"")</f>
        <v>43100</v>
      </c>
      <c r="D335" s="7">
        <f t="shared" si="10"/>
        <v>12</v>
      </c>
      <c r="F335" s="4" t="str">
        <f>IF(A335&lt;&gt;"",CA!$B$3,"")</f>
        <v>Provision fournisseur/Achat</v>
      </c>
      <c r="G335" s="6" t="str">
        <f>IF(A335&lt;&gt;"",CA!$B$9,"")</f>
        <v>PA_Prov annulation auto</v>
      </c>
      <c r="H335" s="4" t="str">
        <f>IFERROR(VLOOKUP(G335,DONNEES!$C$2:$D$4,2,FALSE),"")</f>
        <v>PA</v>
      </c>
      <c r="I335" s="6" t="str">
        <f>IF(A335&lt;&gt;"",CA!$B$5,"")</f>
        <v>1000_26310</v>
      </c>
      <c r="J335" s="4">
        <f>IFERROR(VLOOKUP(I335,DONNEES!$A$2:$B$4,2,FALSE),"")</f>
        <v>1000</v>
      </c>
      <c r="K335" s="33" t="str">
        <f>IF(A335&lt;&gt;"",CA!$B$8,"")</f>
        <v>EUR</v>
      </c>
      <c r="L335" t="str">
        <f>IF(CA!C347&lt;&gt;"",CA!C347,"")</f>
        <v>40</v>
      </c>
      <c r="M335">
        <f>IF(A335&lt;&gt;"",CA!$B$10,"")</f>
        <v>7071120</v>
      </c>
      <c r="O335">
        <f>IF(A335&lt;&gt;"",ABS(CA!M347+CA!N347),"")</f>
        <v>371</v>
      </c>
      <c r="P335" t="str">
        <f t="shared" si="11"/>
        <v>V0</v>
      </c>
      <c r="AB335">
        <f>IF(A335&lt;&gt;"",CA!D347,"")</f>
        <v>1107018</v>
      </c>
      <c r="AC335">
        <f>IF(A335&lt;&gt;"",CA!O347,"")</f>
        <v>50</v>
      </c>
      <c r="AD335" t="str">
        <f>IF(A335&lt;&gt;"",CA!P347,"")</f>
        <v>PC</v>
      </c>
      <c r="AE335">
        <f>IF(A335&lt;&gt;"",CA!K347,"")</f>
        <v>1900</v>
      </c>
      <c r="BA335">
        <f>IF(A335&lt;&gt;"",CA!E347,"")</f>
        <v>1021095</v>
      </c>
      <c r="BB335" t="str">
        <f>IF(A335&lt;&gt;"",CA!F347,"")</f>
        <v>PU</v>
      </c>
      <c r="CK335">
        <f>IF(A335&lt;&gt;"",CA!H347,"")</f>
        <v>1920</v>
      </c>
      <c r="CL335" t="str">
        <f>IF(A335&lt;&gt;"",CA!I347,"")</f>
        <v>F4</v>
      </c>
      <c r="CM335">
        <f>IF(A335&lt;&gt;"",CA!L347,"")</f>
        <v>1</v>
      </c>
      <c r="CN335">
        <f>IF(A335&lt;&gt;"",CA!G347,"")</f>
        <v>6</v>
      </c>
      <c r="CO335" t="str">
        <f>IF(A335&lt;&gt;"",CA!J347,"")</f>
        <v>FR</v>
      </c>
    </row>
    <row r="336" spans="1:93" x14ac:dyDescent="0.25">
      <c r="A336" s="4" t="str">
        <f>IF(CA!A348&lt;&gt;0,CA!A348,"")</f>
        <v>1</v>
      </c>
      <c r="B336" s="6">
        <f>IF(A336&lt;&gt;"",CA!$B$7,"")</f>
        <v>43100</v>
      </c>
      <c r="C336" s="6">
        <f>IF(A336&lt;&gt;"",CA!$B$6,"")</f>
        <v>43100</v>
      </c>
      <c r="D336" s="7">
        <f t="shared" si="10"/>
        <v>12</v>
      </c>
      <c r="F336" s="4" t="str">
        <f>IF(A336&lt;&gt;"",CA!$B$3,"")</f>
        <v>Provision fournisseur/Achat</v>
      </c>
      <c r="G336" s="6" t="str">
        <f>IF(A336&lt;&gt;"",CA!$B$9,"")</f>
        <v>PA_Prov annulation auto</v>
      </c>
      <c r="H336" s="4" t="str">
        <f>IFERROR(VLOOKUP(G336,DONNEES!$C$2:$D$4,2,FALSE),"")</f>
        <v>PA</v>
      </c>
      <c r="I336" s="6" t="str">
        <f>IF(A336&lt;&gt;"",CA!$B$5,"")</f>
        <v>1000_26310</v>
      </c>
      <c r="J336" s="4">
        <f>IFERROR(VLOOKUP(I336,DONNEES!$A$2:$B$4,2,FALSE),"")</f>
        <v>1000</v>
      </c>
      <c r="K336" s="33" t="str">
        <f>IF(A336&lt;&gt;"",CA!$B$8,"")</f>
        <v>EUR</v>
      </c>
      <c r="L336" t="str">
        <f>IF(CA!C348&lt;&gt;"",CA!C348,"")</f>
        <v>40</v>
      </c>
      <c r="M336">
        <f>IF(A336&lt;&gt;"",CA!$B$10,"")</f>
        <v>7071120</v>
      </c>
      <c r="O336">
        <f>IF(A336&lt;&gt;"",ABS(CA!M348+CA!N348),"")</f>
        <v>371</v>
      </c>
      <c r="P336" t="str">
        <f t="shared" si="11"/>
        <v>V0</v>
      </c>
      <c r="AB336">
        <f>IF(A336&lt;&gt;"",CA!D348,"")</f>
        <v>1107018</v>
      </c>
      <c r="AC336">
        <f>IF(A336&lt;&gt;"",CA!O348,"")</f>
        <v>50</v>
      </c>
      <c r="AD336" t="str">
        <f>IF(A336&lt;&gt;"",CA!P348,"")</f>
        <v>PC</v>
      </c>
      <c r="AE336">
        <f>IF(A336&lt;&gt;"",CA!K348,"")</f>
        <v>1900</v>
      </c>
      <c r="BA336">
        <f>IF(A336&lt;&gt;"",CA!E348,"")</f>
        <v>1060228</v>
      </c>
      <c r="BB336" t="str">
        <f>IF(A336&lt;&gt;"",CA!F348,"")</f>
        <v>PU</v>
      </c>
      <c r="CK336">
        <f>IF(A336&lt;&gt;"",CA!H348,"")</f>
        <v>1920</v>
      </c>
      <c r="CL336" t="str">
        <f>IF(A336&lt;&gt;"",CA!I348,"")</f>
        <v>F4</v>
      </c>
      <c r="CM336">
        <f>IF(A336&lt;&gt;"",CA!L348,"")</f>
        <v>1</v>
      </c>
      <c r="CN336">
        <f>IF(A336&lt;&gt;"",CA!G348,"")</f>
        <v>6</v>
      </c>
      <c r="CO336" t="str">
        <f>IF(A336&lt;&gt;"",CA!J348,"")</f>
        <v>FR</v>
      </c>
    </row>
    <row r="337" spans="1:93" x14ac:dyDescent="0.25">
      <c r="A337" s="4" t="str">
        <f>IF(CA!A349&lt;&gt;0,CA!A349,"")</f>
        <v>1</v>
      </c>
      <c r="B337" s="6">
        <f>IF(A337&lt;&gt;"",CA!$B$7,"")</f>
        <v>43100</v>
      </c>
      <c r="C337" s="6">
        <f>IF(A337&lt;&gt;"",CA!$B$6,"")</f>
        <v>43100</v>
      </c>
      <c r="D337" s="7">
        <f t="shared" si="10"/>
        <v>12</v>
      </c>
      <c r="F337" s="4" t="str">
        <f>IF(A337&lt;&gt;"",CA!$B$3,"")</f>
        <v>Provision fournisseur/Achat</v>
      </c>
      <c r="G337" s="6" t="str">
        <f>IF(A337&lt;&gt;"",CA!$B$9,"")</f>
        <v>PA_Prov annulation auto</v>
      </c>
      <c r="H337" s="4" t="str">
        <f>IFERROR(VLOOKUP(G337,DONNEES!$C$2:$D$4,2,FALSE),"")</f>
        <v>PA</v>
      </c>
      <c r="I337" s="6" t="str">
        <f>IF(A337&lt;&gt;"",CA!$B$5,"")</f>
        <v>1000_26310</v>
      </c>
      <c r="J337" s="4">
        <f>IFERROR(VLOOKUP(I337,DONNEES!$A$2:$B$4,2,FALSE),"")</f>
        <v>1000</v>
      </c>
      <c r="K337" s="33" t="str">
        <f>IF(A337&lt;&gt;"",CA!$B$8,"")</f>
        <v>EUR</v>
      </c>
      <c r="L337" t="str">
        <f>IF(CA!C349&lt;&gt;"",CA!C349,"")</f>
        <v>40</v>
      </c>
      <c r="M337">
        <f>IF(A337&lt;&gt;"",CA!$B$10,"")</f>
        <v>7071120</v>
      </c>
      <c r="O337">
        <f>IF(A337&lt;&gt;"",ABS(CA!M349+CA!N349),"")</f>
        <v>371</v>
      </c>
      <c r="P337" t="str">
        <f t="shared" si="11"/>
        <v>V0</v>
      </c>
      <c r="AB337">
        <f>IF(A337&lt;&gt;"",CA!D349,"")</f>
        <v>1107018</v>
      </c>
      <c r="AC337">
        <f>IF(A337&lt;&gt;"",CA!O349,"")</f>
        <v>50</v>
      </c>
      <c r="AD337" t="str">
        <f>IF(A337&lt;&gt;"",CA!P349,"")</f>
        <v>PC</v>
      </c>
      <c r="AE337">
        <f>IF(A337&lt;&gt;"",CA!K349,"")</f>
        <v>1900</v>
      </c>
      <c r="BA337">
        <f>IF(A337&lt;&gt;"",CA!E349,"")</f>
        <v>1601588</v>
      </c>
      <c r="BB337" t="str">
        <f>IF(A337&lt;&gt;"",CA!F349,"")</f>
        <v>PR</v>
      </c>
      <c r="CK337">
        <f>IF(A337&lt;&gt;"",CA!H349,"")</f>
        <v>1920</v>
      </c>
      <c r="CL337" t="str">
        <f>IF(A337&lt;&gt;"",CA!I349,"")</f>
        <v>F4</v>
      </c>
      <c r="CM337">
        <f>IF(A337&lt;&gt;"",CA!L349,"")</f>
        <v>1</v>
      </c>
      <c r="CN337">
        <f>IF(A337&lt;&gt;"",CA!G349,"")</f>
        <v>6</v>
      </c>
      <c r="CO337" t="str">
        <f>IF(A337&lt;&gt;"",CA!J349,"")</f>
        <v>FR</v>
      </c>
    </row>
    <row r="338" spans="1:93" x14ac:dyDescent="0.25">
      <c r="A338" s="4" t="str">
        <f>IF(CA!A350&lt;&gt;0,CA!A350,"")</f>
        <v>1</v>
      </c>
      <c r="B338" s="6">
        <f>IF(A338&lt;&gt;"",CA!$B$7,"")</f>
        <v>43100</v>
      </c>
      <c r="C338" s="6">
        <f>IF(A338&lt;&gt;"",CA!$B$6,"")</f>
        <v>43100</v>
      </c>
      <c r="D338" s="7">
        <f t="shared" si="10"/>
        <v>12</v>
      </c>
      <c r="F338" s="4" t="str">
        <f>IF(A338&lt;&gt;"",CA!$B$3,"")</f>
        <v>Provision fournisseur/Achat</v>
      </c>
      <c r="G338" s="6" t="str">
        <f>IF(A338&lt;&gt;"",CA!$B$9,"")</f>
        <v>PA_Prov annulation auto</v>
      </c>
      <c r="H338" s="4" t="str">
        <f>IFERROR(VLOOKUP(G338,DONNEES!$C$2:$D$4,2,FALSE),"")</f>
        <v>PA</v>
      </c>
      <c r="I338" s="6" t="str">
        <f>IF(A338&lt;&gt;"",CA!$B$5,"")</f>
        <v>1000_26310</v>
      </c>
      <c r="J338" s="4">
        <f>IFERROR(VLOOKUP(I338,DONNEES!$A$2:$B$4,2,FALSE),"")</f>
        <v>1000</v>
      </c>
      <c r="K338" s="33" t="str">
        <f>IF(A338&lt;&gt;"",CA!$B$8,"")</f>
        <v>EUR</v>
      </c>
      <c r="L338" t="str">
        <f>IF(CA!C350&lt;&gt;"",CA!C350,"")</f>
        <v>40</v>
      </c>
      <c r="M338">
        <f>IF(A338&lt;&gt;"",CA!$B$10,"")</f>
        <v>7071120</v>
      </c>
      <c r="O338">
        <f>IF(A338&lt;&gt;"",ABS(CA!M350+CA!N350),"")</f>
        <v>382.5</v>
      </c>
      <c r="P338" t="str">
        <f t="shared" si="11"/>
        <v>V0</v>
      </c>
      <c r="AB338">
        <f>IF(A338&lt;&gt;"",CA!D350,"")</f>
        <v>1106920</v>
      </c>
      <c r="AC338">
        <f>IF(A338&lt;&gt;"",CA!O350,"")</f>
        <v>15</v>
      </c>
      <c r="AD338" t="str">
        <f>IF(A338&lt;&gt;"",CA!P350,"")</f>
        <v>PC</v>
      </c>
      <c r="AE338">
        <f>IF(A338&lt;&gt;"",CA!K350,"")</f>
        <v>1900</v>
      </c>
      <c r="BA338">
        <f>IF(A338&lt;&gt;"",CA!E350,"")</f>
        <v>1051835</v>
      </c>
      <c r="BB338" t="str">
        <f>IF(A338&lt;&gt;"",CA!F350,"")</f>
        <v>PR</v>
      </c>
      <c r="CK338">
        <f>IF(A338&lt;&gt;"",CA!H350,"")</f>
        <v>1920</v>
      </c>
      <c r="CL338" t="str">
        <f>IF(A338&lt;&gt;"",CA!I350,"")</f>
        <v>F3</v>
      </c>
      <c r="CM338">
        <f>IF(A338&lt;&gt;"",CA!L350,"")</f>
        <v>1</v>
      </c>
      <c r="CN338">
        <f>IF(A338&lt;&gt;"",CA!G350,"")</f>
        <v>9</v>
      </c>
      <c r="CO338" t="str">
        <f>IF(A338&lt;&gt;"",CA!J350,"")</f>
        <v>FR</v>
      </c>
    </row>
    <row r="339" spans="1:93" x14ac:dyDescent="0.25">
      <c r="A339" s="4" t="str">
        <f>IF(CA!A351&lt;&gt;0,CA!A351,"")</f>
        <v>1</v>
      </c>
      <c r="B339" s="6">
        <f>IF(A339&lt;&gt;"",CA!$B$7,"")</f>
        <v>43100</v>
      </c>
      <c r="C339" s="6">
        <f>IF(A339&lt;&gt;"",CA!$B$6,"")</f>
        <v>43100</v>
      </c>
      <c r="D339" s="7">
        <f t="shared" si="10"/>
        <v>12</v>
      </c>
      <c r="F339" s="4" t="str">
        <f>IF(A339&lt;&gt;"",CA!$B$3,"")</f>
        <v>Provision fournisseur/Achat</v>
      </c>
      <c r="G339" s="6" t="str">
        <f>IF(A339&lt;&gt;"",CA!$B$9,"")</f>
        <v>PA_Prov annulation auto</v>
      </c>
      <c r="H339" s="4" t="str">
        <f>IFERROR(VLOOKUP(G339,DONNEES!$C$2:$D$4,2,FALSE),"")</f>
        <v>PA</v>
      </c>
      <c r="I339" s="6" t="str">
        <f>IF(A339&lt;&gt;"",CA!$B$5,"")</f>
        <v>1000_26310</v>
      </c>
      <c r="J339" s="4">
        <f>IFERROR(VLOOKUP(I339,DONNEES!$A$2:$B$4,2,FALSE),"")</f>
        <v>1000</v>
      </c>
      <c r="K339" s="33" t="str">
        <f>IF(A339&lt;&gt;"",CA!$B$8,"")</f>
        <v>EUR</v>
      </c>
      <c r="L339" t="str">
        <f>IF(CA!C351&lt;&gt;"",CA!C351,"")</f>
        <v>40</v>
      </c>
      <c r="M339">
        <f>IF(A339&lt;&gt;"",CA!$B$10,"")</f>
        <v>7071120</v>
      </c>
      <c r="O339">
        <f>IF(A339&lt;&gt;"",ABS(CA!M351+CA!N351),"")</f>
        <v>382.5</v>
      </c>
      <c r="P339" t="str">
        <f t="shared" si="11"/>
        <v>V0</v>
      </c>
      <c r="AB339">
        <f>IF(A339&lt;&gt;"",CA!D351,"")</f>
        <v>1106920</v>
      </c>
      <c r="AC339">
        <f>IF(A339&lt;&gt;"",CA!O351,"")</f>
        <v>15</v>
      </c>
      <c r="AD339" t="str">
        <f>IF(A339&lt;&gt;"",CA!P351,"")</f>
        <v>PC</v>
      </c>
      <c r="AE339">
        <f>IF(A339&lt;&gt;"",CA!K351,"")</f>
        <v>1900</v>
      </c>
      <c r="BA339">
        <f>IF(A339&lt;&gt;"",CA!E351,"")</f>
        <v>1096053</v>
      </c>
      <c r="BB339" t="str">
        <f>IF(A339&lt;&gt;"",CA!F351,"")</f>
        <v>PR</v>
      </c>
      <c r="CK339">
        <f>IF(A339&lt;&gt;"",CA!H351,"")</f>
        <v>1920</v>
      </c>
      <c r="CL339" t="str">
        <f>IF(A339&lt;&gt;"",CA!I351,"")</f>
        <v>F3</v>
      </c>
      <c r="CM339">
        <f>IF(A339&lt;&gt;"",CA!L351,"")</f>
        <v>1</v>
      </c>
      <c r="CN339">
        <f>IF(A339&lt;&gt;"",CA!G351,"")</f>
        <v>9</v>
      </c>
      <c r="CO339" t="str">
        <f>IF(A339&lt;&gt;"",CA!J351,"")</f>
        <v>FR</v>
      </c>
    </row>
    <row r="340" spans="1:93" x14ac:dyDescent="0.25">
      <c r="A340" s="4" t="str">
        <f>IF(CA!A352&lt;&gt;0,CA!A352,"")</f>
        <v>1</v>
      </c>
      <c r="B340" s="6">
        <f>IF(A340&lt;&gt;"",CA!$B$7,"")</f>
        <v>43100</v>
      </c>
      <c r="C340" s="6">
        <f>IF(A340&lt;&gt;"",CA!$B$6,"")</f>
        <v>43100</v>
      </c>
      <c r="D340" s="7">
        <f t="shared" si="10"/>
        <v>12</v>
      </c>
      <c r="F340" s="4" t="str">
        <f>IF(A340&lt;&gt;"",CA!$B$3,"")</f>
        <v>Provision fournisseur/Achat</v>
      </c>
      <c r="G340" s="6" t="str">
        <f>IF(A340&lt;&gt;"",CA!$B$9,"")</f>
        <v>PA_Prov annulation auto</v>
      </c>
      <c r="H340" s="4" t="str">
        <f>IFERROR(VLOOKUP(G340,DONNEES!$C$2:$D$4,2,FALSE),"")</f>
        <v>PA</v>
      </c>
      <c r="I340" s="6" t="str">
        <f>IF(A340&lt;&gt;"",CA!$B$5,"")</f>
        <v>1000_26310</v>
      </c>
      <c r="J340" s="4">
        <f>IFERROR(VLOOKUP(I340,DONNEES!$A$2:$B$4,2,FALSE),"")</f>
        <v>1000</v>
      </c>
      <c r="K340" s="33" t="str">
        <f>IF(A340&lt;&gt;"",CA!$B$8,"")</f>
        <v>EUR</v>
      </c>
      <c r="L340" t="str">
        <f>IF(CA!C352&lt;&gt;"",CA!C352,"")</f>
        <v>40</v>
      </c>
      <c r="M340">
        <f>IF(A340&lt;&gt;"",CA!$B$10,"")</f>
        <v>7071120</v>
      </c>
      <c r="O340">
        <f>IF(A340&lt;&gt;"",ABS(CA!M352+CA!N352),"")</f>
        <v>382.5</v>
      </c>
      <c r="P340" t="str">
        <f t="shared" si="11"/>
        <v>V0</v>
      </c>
      <c r="AB340">
        <f>IF(A340&lt;&gt;"",CA!D352,"")</f>
        <v>1106920</v>
      </c>
      <c r="AC340">
        <f>IF(A340&lt;&gt;"",CA!O352,"")</f>
        <v>15</v>
      </c>
      <c r="AD340" t="str">
        <f>IF(A340&lt;&gt;"",CA!P352,"")</f>
        <v>PC</v>
      </c>
      <c r="AE340">
        <f>IF(A340&lt;&gt;"",CA!K352,"")</f>
        <v>1900</v>
      </c>
      <c r="BA340">
        <f>IF(A340&lt;&gt;"",CA!E352,"")</f>
        <v>1096053</v>
      </c>
      <c r="BB340" t="str">
        <f>IF(A340&lt;&gt;"",CA!F352,"")</f>
        <v>PR</v>
      </c>
      <c r="CK340">
        <f>IF(A340&lt;&gt;"",CA!H352,"")</f>
        <v>1920</v>
      </c>
      <c r="CL340" t="str">
        <f>IF(A340&lt;&gt;"",CA!I352,"")</f>
        <v>F3</v>
      </c>
      <c r="CM340">
        <f>IF(A340&lt;&gt;"",CA!L352,"")</f>
        <v>1</v>
      </c>
      <c r="CN340">
        <f>IF(A340&lt;&gt;"",CA!G352,"")</f>
        <v>9</v>
      </c>
      <c r="CO340" t="str">
        <f>IF(A340&lt;&gt;"",CA!J352,"")</f>
        <v>FR</v>
      </c>
    </row>
    <row r="341" spans="1:93" x14ac:dyDescent="0.25">
      <c r="A341" s="4" t="str">
        <f>IF(CA!A353&lt;&gt;0,CA!A353,"")</f>
        <v>1</v>
      </c>
      <c r="B341" s="6">
        <f>IF(A341&lt;&gt;"",CA!$B$7,"")</f>
        <v>43100</v>
      </c>
      <c r="C341" s="6">
        <f>IF(A341&lt;&gt;"",CA!$B$6,"")</f>
        <v>43100</v>
      </c>
      <c r="D341" s="7">
        <f t="shared" si="10"/>
        <v>12</v>
      </c>
      <c r="F341" s="4" t="str">
        <f>IF(A341&lt;&gt;"",CA!$B$3,"")</f>
        <v>Provision fournisseur/Achat</v>
      </c>
      <c r="G341" s="6" t="str">
        <f>IF(A341&lt;&gt;"",CA!$B$9,"")</f>
        <v>PA_Prov annulation auto</v>
      </c>
      <c r="H341" s="4" t="str">
        <f>IFERROR(VLOOKUP(G341,DONNEES!$C$2:$D$4,2,FALSE),"")</f>
        <v>PA</v>
      </c>
      <c r="I341" s="6" t="str">
        <f>IF(A341&lt;&gt;"",CA!$B$5,"")</f>
        <v>1000_26310</v>
      </c>
      <c r="J341" s="4">
        <f>IFERROR(VLOOKUP(I341,DONNEES!$A$2:$B$4,2,FALSE),"")</f>
        <v>1000</v>
      </c>
      <c r="K341" s="33" t="str">
        <f>IF(A341&lt;&gt;"",CA!$B$8,"")</f>
        <v>EUR</v>
      </c>
      <c r="L341" t="str">
        <f>IF(CA!C353&lt;&gt;"",CA!C353,"")</f>
        <v>40</v>
      </c>
      <c r="M341">
        <f>IF(A341&lt;&gt;"",CA!$B$10,"")</f>
        <v>7071120</v>
      </c>
      <c r="O341">
        <f>IF(A341&lt;&gt;"",ABS(CA!M353+CA!N353),"")</f>
        <v>484.5</v>
      </c>
      <c r="P341" t="str">
        <f t="shared" si="11"/>
        <v>V0</v>
      </c>
      <c r="AB341">
        <f>IF(A341&lt;&gt;"",CA!D353,"")</f>
        <v>1106920</v>
      </c>
      <c r="AC341">
        <f>IF(A341&lt;&gt;"",CA!O353,"")</f>
        <v>19</v>
      </c>
      <c r="AD341" t="str">
        <f>IF(A341&lt;&gt;"",CA!P353,"")</f>
        <v>PC</v>
      </c>
      <c r="AE341">
        <f>IF(A341&lt;&gt;"",CA!K353,"")</f>
        <v>1900</v>
      </c>
      <c r="BA341">
        <f>IF(A341&lt;&gt;"",CA!E353,"")</f>
        <v>1096053</v>
      </c>
      <c r="BB341" t="str">
        <f>IF(A341&lt;&gt;"",CA!F353,"")</f>
        <v>PR</v>
      </c>
      <c r="CK341">
        <f>IF(A341&lt;&gt;"",CA!H353,"")</f>
        <v>1920</v>
      </c>
      <c r="CL341" t="str">
        <f>IF(A341&lt;&gt;"",CA!I353,"")</f>
        <v>F3</v>
      </c>
      <c r="CM341">
        <f>IF(A341&lt;&gt;"",CA!L353,"")</f>
        <v>1</v>
      </c>
      <c r="CN341">
        <f>IF(A341&lt;&gt;"",CA!G353,"")</f>
        <v>9</v>
      </c>
      <c r="CO341" t="str">
        <f>IF(A341&lt;&gt;"",CA!J353,"")</f>
        <v>FR</v>
      </c>
    </row>
    <row r="342" spans="1:93" x14ac:dyDescent="0.25">
      <c r="A342" s="4" t="str">
        <f>IF(CA!A354&lt;&gt;0,CA!A354,"")</f>
        <v>1</v>
      </c>
      <c r="B342" s="6">
        <f>IF(A342&lt;&gt;"",CA!$B$7,"")</f>
        <v>43100</v>
      </c>
      <c r="C342" s="6">
        <f>IF(A342&lt;&gt;"",CA!$B$6,"")</f>
        <v>43100</v>
      </c>
      <c r="D342" s="7">
        <f t="shared" si="10"/>
        <v>12</v>
      </c>
      <c r="F342" s="4" t="str">
        <f>IF(A342&lt;&gt;"",CA!$B$3,"")</f>
        <v>Provision fournisseur/Achat</v>
      </c>
      <c r="G342" s="6" t="str">
        <f>IF(A342&lt;&gt;"",CA!$B$9,"")</f>
        <v>PA_Prov annulation auto</v>
      </c>
      <c r="H342" s="4" t="str">
        <f>IFERROR(VLOOKUP(G342,DONNEES!$C$2:$D$4,2,FALSE),"")</f>
        <v>PA</v>
      </c>
      <c r="I342" s="6" t="str">
        <f>IF(A342&lt;&gt;"",CA!$B$5,"")</f>
        <v>1000_26310</v>
      </c>
      <c r="J342" s="4">
        <f>IFERROR(VLOOKUP(I342,DONNEES!$A$2:$B$4,2,FALSE),"")</f>
        <v>1000</v>
      </c>
      <c r="K342" s="33" t="str">
        <f>IF(A342&lt;&gt;"",CA!$B$8,"")</f>
        <v>EUR</v>
      </c>
      <c r="L342" t="str">
        <f>IF(CA!C354&lt;&gt;"",CA!C354,"")</f>
        <v>40</v>
      </c>
      <c r="M342">
        <f>IF(A342&lt;&gt;"",CA!$B$10,"")</f>
        <v>7071120</v>
      </c>
      <c r="O342">
        <f>IF(A342&lt;&gt;"",ABS(CA!M354+CA!N354),"")</f>
        <v>499.8</v>
      </c>
      <c r="P342" t="str">
        <f t="shared" si="11"/>
        <v>V0</v>
      </c>
      <c r="AB342">
        <f>IF(A342&lt;&gt;"",CA!D354,"")</f>
        <v>1102481</v>
      </c>
      <c r="AC342">
        <f>IF(A342&lt;&gt;"",CA!O354,"")</f>
        <v>10</v>
      </c>
      <c r="AD342" t="str">
        <f>IF(A342&lt;&gt;"",CA!P354,"")</f>
        <v>PC</v>
      </c>
      <c r="AE342">
        <f>IF(A342&lt;&gt;"",CA!K354,"")</f>
        <v>1900</v>
      </c>
      <c r="BA342">
        <f>IF(A342&lt;&gt;"",CA!E354,"")</f>
        <v>1064037</v>
      </c>
      <c r="BB342" t="str">
        <f>IF(A342&lt;&gt;"",CA!F354,"")</f>
        <v>PU</v>
      </c>
      <c r="CK342">
        <f>IF(A342&lt;&gt;"",CA!H354,"")</f>
        <v>1920</v>
      </c>
      <c r="CL342" t="str">
        <f>IF(A342&lt;&gt;"",CA!I354,"")</f>
        <v>F4</v>
      </c>
      <c r="CM342">
        <f>IF(A342&lt;&gt;"",CA!L354,"")</f>
        <v>1</v>
      </c>
      <c r="CN342">
        <f>IF(A342&lt;&gt;"",CA!G354,"")</f>
        <v>6</v>
      </c>
      <c r="CO342" t="str">
        <f>IF(A342&lt;&gt;"",CA!J354,"")</f>
        <v>FR</v>
      </c>
    </row>
    <row r="343" spans="1:93" x14ac:dyDescent="0.25">
      <c r="A343" s="4" t="str">
        <f>IF(CA!A355&lt;&gt;0,CA!A355,"")</f>
        <v>1</v>
      </c>
      <c r="B343" s="6">
        <f>IF(A343&lt;&gt;"",CA!$B$7,"")</f>
        <v>43100</v>
      </c>
      <c r="C343" s="6">
        <f>IF(A343&lt;&gt;"",CA!$B$6,"")</f>
        <v>43100</v>
      </c>
      <c r="D343" s="7">
        <f t="shared" si="10"/>
        <v>12</v>
      </c>
      <c r="F343" s="4" t="str">
        <f>IF(A343&lt;&gt;"",CA!$B$3,"")</f>
        <v>Provision fournisseur/Achat</v>
      </c>
      <c r="G343" s="6" t="str">
        <f>IF(A343&lt;&gt;"",CA!$B$9,"")</f>
        <v>PA_Prov annulation auto</v>
      </c>
      <c r="H343" s="4" t="str">
        <f>IFERROR(VLOOKUP(G343,DONNEES!$C$2:$D$4,2,FALSE),"")</f>
        <v>PA</v>
      </c>
      <c r="I343" s="6" t="str">
        <f>IF(A343&lt;&gt;"",CA!$B$5,"")</f>
        <v>1000_26310</v>
      </c>
      <c r="J343" s="4">
        <f>IFERROR(VLOOKUP(I343,DONNEES!$A$2:$B$4,2,FALSE),"")</f>
        <v>1000</v>
      </c>
      <c r="K343" s="33" t="str">
        <f>IF(A343&lt;&gt;"",CA!$B$8,"")</f>
        <v>EUR</v>
      </c>
      <c r="L343" t="str">
        <f>IF(CA!C355&lt;&gt;"",CA!C355,"")</f>
        <v>40</v>
      </c>
      <c r="M343">
        <f>IF(A343&lt;&gt;"",CA!$B$10,"")</f>
        <v>7071120</v>
      </c>
      <c r="O343">
        <f>IF(A343&lt;&gt;"",ABS(CA!M355+CA!N355),"")</f>
        <v>500</v>
      </c>
      <c r="P343" t="str">
        <f t="shared" si="11"/>
        <v>V0</v>
      </c>
      <c r="AB343">
        <f>IF(A343&lt;&gt;"",CA!D355,"")</f>
        <v>503135</v>
      </c>
      <c r="AC343">
        <f>IF(A343&lt;&gt;"",CA!O355,"")</f>
        <v>20</v>
      </c>
      <c r="AD343" t="str">
        <f>IF(A343&lt;&gt;"",CA!P355,"")</f>
        <v>PC</v>
      </c>
      <c r="AE343">
        <f>IF(A343&lt;&gt;"",CA!K355,"")</f>
        <v>1900</v>
      </c>
      <c r="BA343">
        <f>IF(A343&lt;&gt;"",CA!E355,"")</f>
        <v>1027961</v>
      </c>
      <c r="BB343" t="str">
        <f>IF(A343&lt;&gt;"",CA!F355,"")</f>
        <v>PU</v>
      </c>
      <c r="CK343">
        <f>IF(A343&lt;&gt;"",CA!H355,"")</f>
        <v>1920</v>
      </c>
      <c r="CL343" t="str">
        <f>IF(A343&lt;&gt;"",CA!I355,"")</f>
        <v>F4</v>
      </c>
      <c r="CM343">
        <f>IF(A343&lt;&gt;"",CA!L355,"")</f>
        <v>1</v>
      </c>
      <c r="CN343">
        <f>IF(A343&lt;&gt;"",CA!G355,"")</f>
        <v>6</v>
      </c>
      <c r="CO343" t="str">
        <f>IF(A343&lt;&gt;"",CA!J355,"")</f>
        <v>FR</v>
      </c>
    </row>
    <row r="344" spans="1:93" x14ac:dyDescent="0.25">
      <c r="A344" s="4" t="str">
        <f>IF(CA!A356&lt;&gt;0,CA!A356,"")</f>
        <v>1</v>
      </c>
      <c r="B344" s="6">
        <f>IF(A344&lt;&gt;"",CA!$B$7,"")</f>
        <v>43100</v>
      </c>
      <c r="C344" s="6">
        <f>IF(A344&lt;&gt;"",CA!$B$6,"")</f>
        <v>43100</v>
      </c>
      <c r="D344" s="7">
        <f t="shared" si="10"/>
        <v>12</v>
      </c>
      <c r="F344" s="4" t="str">
        <f>IF(A344&lt;&gt;"",CA!$B$3,"")</f>
        <v>Provision fournisseur/Achat</v>
      </c>
      <c r="G344" s="6" t="str">
        <f>IF(A344&lt;&gt;"",CA!$B$9,"")</f>
        <v>PA_Prov annulation auto</v>
      </c>
      <c r="H344" s="4" t="str">
        <f>IFERROR(VLOOKUP(G344,DONNEES!$C$2:$D$4,2,FALSE),"")</f>
        <v>PA</v>
      </c>
      <c r="I344" s="6" t="str">
        <f>IF(A344&lt;&gt;"",CA!$B$5,"")</f>
        <v>1000_26310</v>
      </c>
      <c r="J344" s="4">
        <f>IFERROR(VLOOKUP(I344,DONNEES!$A$2:$B$4,2,FALSE),"")</f>
        <v>1000</v>
      </c>
      <c r="K344" s="33" t="str">
        <f>IF(A344&lt;&gt;"",CA!$B$8,"")</f>
        <v>EUR</v>
      </c>
      <c r="L344" t="str">
        <f>IF(CA!C356&lt;&gt;"",CA!C356,"")</f>
        <v>40</v>
      </c>
      <c r="M344">
        <f>IF(A344&lt;&gt;"",CA!$B$10,"")</f>
        <v>7071120</v>
      </c>
      <c r="O344">
        <f>IF(A344&lt;&gt;"",ABS(CA!M356+CA!N356),"")</f>
        <v>500</v>
      </c>
      <c r="P344" t="str">
        <f t="shared" si="11"/>
        <v>V0</v>
      </c>
      <c r="AB344">
        <f>IF(A344&lt;&gt;"",CA!D356,"")</f>
        <v>503135</v>
      </c>
      <c r="AC344">
        <f>IF(A344&lt;&gt;"",CA!O356,"")</f>
        <v>20</v>
      </c>
      <c r="AD344" t="str">
        <f>IF(A344&lt;&gt;"",CA!P356,"")</f>
        <v>PC</v>
      </c>
      <c r="AE344">
        <f>IF(A344&lt;&gt;"",CA!K356,"")</f>
        <v>1900</v>
      </c>
      <c r="BA344">
        <f>IF(A344&lt;&gt;"",CA!E356,"")</f>
        <v>1043230</v>
      </c>
      <c r="BB344" t="str">
        <f>IF(A344&lt;&gt;"",CA!F356,"")</f>
        <v>PU</v>
      </c>
      <c r="CK344">
        <f>IF(A344&lt;&gt;"",CA!H356,"")</f>
        <v>1920</v>
      </c>
      <c r="CL344" t="str">
        <f>IF(A344&lt;&gt;"",CA!I356,"")</f>
        <v>F4</v>
      </c>
      <c r="CM344">
        <f>IF(A344&lt;&gt;"",CA!L356,"")</f>
        <v>1</v>
      </c>
      <c r="CN344">
        <f>IF(A344&lt;&gt;"",CA!G356,"")</f>
        <v>6</v>
      </c>
      <c r="CO344" t="str">
        <f>IF(A344&lt;&gt;"",CA!J356,"")</f>
        <v>FR</v>
      </c>
    </row>
    <row r="345" spans="1:93" x14ac:dyDescent="0.25">
      <c r="A345" s="4" t="str">
        <f>IF(CA!A357&lt;&gt;0,CA!A357,"")</f>
        <v>1</v>
      </c>
      <c r="B345" s="6">
        <f>IF(A345&lt;&gt;"",CA!$B$7,"")</f>
        <v>43100</v>
      </c>
      <c r="C345" s="6">
        <f>IF(A345&lt;&gt;"",CA!$B$6,"")</f>
        <v>43100</v>
      </c>
      <c r="D345" s="7">
        <f t="shared" si="10"/>
        <v>12</v>
      </c>
      <c r="F345" s="4" t="str">
        <f>IF(A345&lt;&gt;"",CA!$B$3,"")</f>
        <v>Provision fournisseur/Achat</v>
      </c>
      <c r="G345" s="6" t="str">
        <f>IF(A345&lt;&gt;"",CA!$B$9,"")</f>
        <v>PA_Prov annulation auto</v>
      </c>
      <c r="H345" s="4" t="str">
        <f>IFERROR(VLOOKUP(G345,DONNEES!$C$2:$D$4,2,FALSE),"")</f>
        <v>PA</v>
      </c>
      <c r="I345" s="6" t="str">
        <f>IF(A345&lt;&gt;"",CA!$B$5,"")</f>
        <v>1000_26310</v>
      </c>
      <c r="J345" s="4">
        <f>IFERROR(VLOOKUP(I345,DONNEES!$A$2:$B$4,2,FALSE),"")</f>
        <v>1000</v>
      </c>
      <c r="K345" s="33" t="str">
        <f>IF(A345&lt;&gt;"",CA!$B$8,"")</f>
        <v>EUR</v>
      </c>
      <c r="L345" t="str">
        <f>IF(CA!C357&lt;&gt;"",CA!C357,"")</f>
        <v>40</v>
      </c>
      <c r="M345">
        <f>IF(A345&lt;&gt;"",CA!$B$10,"")</f>
        <v>7071120</v>
      </c>
      <c r="O345">
        <f>IF(A345&lt;&gt;"",ABS(CA!M357+CA!N357),"")</f>
        <v>500</v>
      </c>
      <c r="P345" t="str">
        <f t="shared" si="11"/>
        <v>V0</v>
      </c>
      <c r="AB345">
        <f>IF(A345&lt;&gt;"",CA!D357,"")</f>
        <v>503135</v>
      </c>
      <c r="AC345">
        <f>IF(A345&lt;&gt;"",CA!O357,"")</f>
        <v>20</v>
      </c>
      <c r="AD345" t="str">
        <f>IF(A345&lt;&gt;"",CA!P357,"")</f>
        <v>PC</v>
      </c>
      <c r="AE345">
        <f>IF(A345&lt;&gt;"",CA!K357,"")</f>
        <v>1900</v>
      </c>
      <c r="BA345">
        <f>IF(A345&lt;&gt;"",CA!E357,"")</f>
        <v>1045608</v>
      </c>
      <c r="BB345" t="str">
        <f>IF(A345&lt;&gt;"",CA!F357,"")</f>
        <v>PR</v>
      </c>
      <c r="CK345">
        <f>IF(A345&lt;&gt;"",CA!H357,"")</f>
        <v>1920</v>
      </c>
      <c r="CL345" t="str">
        <f>IF(A345&lt;&gt;"",CA!I357,"")</f>
        <v>F4</v>
      </c>
      <c r="CM345">
        <f>IF(A345&lt;&gt;"",CA!L357,"")</f>
        <v>1</v>
      </c>
      <c r="CN345">
        <f>IF(A345&lt;&gt;"",CA!G357,"")</f>
        <v>10</v>
      </c>
      <c r="CO345" t="str">
        <f>IF(A345&lt;&gt;"",CA!J357,"")</f>
        <v>FR</v>
      </c>
    </row>
    <row r="346" spans="1:93" x14ac:dyDescent="0.25">
      <c r="A346" s="4" t="str">
        <f>IF(CA!A358&lt;&gt;0,CA!A358,"")</f>
        <v>1</v>
      </c>
      <c r="B346" s="6">
        <f>IF(A346&lt;&gt;"",CA!$B$7,"")</f>
        <v>43100</v>
      </c>
      <c r="C346" s="6">
        <f>IF(A346&lt;&gt;"",CA!$B$6,"")</f>
        <v>43100</v>
      </c>
      <c r="D346" s="7">
        <f t="shared" si="10"/>
        <v>12</v>
      </c>
      <c r="F346" s="4" t="str">
        <f>IF(A346&lt;&gt;"",CA!$B$3,"")</f>
        <v>Provision fournisseur/Achat</v>
      </c>
      <c r="G346" s="6" t="str">
        <f>IF(A346&lt;&gt;"",CA!$B$9,"")</f>
        <v>PA_Prov annulation auto</v>
      </c>
      <c r="H346" s="4" t="str">
        <f>IFERROR(VLOOKUP(G346,DONNEES!$C$2:$D$4,2,FALSE),"")</f>
        <v>PA</v>
      </c>
      <c r="I346" s="6" t="str">
        <f>IF(A346&lt;&gt;"",CA!$B$5,"")</f>
        <v>1000_26310</v>
      </c>
      <c r="J346" s="4">
        <f>IFERROR(VLOOKUP(I346,DONNEES!$A$2:$B$4,2,FALSE),"")</f>
        <v>1000</v>
      </c>
      <c r="K346" s="33" t="str">
        <f>IF(A346&lt;&gt;"",CA!$B$8,"")</f>
        <v>EUR</v>
      </c>
      <c r="L346" t="str">
        <f>IF(CA!C358&lt;&gt;"",CA!C358,"")</f>
        <v>40</v>
      </c>
      <c r="M346">
        <f>IF(A346&lt;&gt;"",CA!$B$10,"")</f>
        <v>7071120</v>
      </c>
      <c r="O346">
        <f>IF(A346&lt;&gt;"",ABS(CA!M358+CA!N358),"")</f>
        <v>500</v>
      </c>
      <c r="P346" t="str">
        <f t="shared" si="11"/>
        <v>V0</v>
      </c>
      <c r="AB346">
        <f>IF(A346&lt;&gt;"",CA!D358,"")</f>
        <v>503135</v>
      </c>
      <c r="AC346">
        <f>IF(A346&lt;&gt;"",CA!O358,"")</f>
        <v>20</v>
      </c>
      <c r="AD346" t="str">
        <f>IF(A346&lt;&gt;"",CA!P358,"")</f>
        <v>PC</v>
      </c>
      <c r="AE346">
        <f>IF(A346&lt;&gt;"",CA!K358,"")</f>
        <v>1900</v>
      </c>
      <c r="BA346">
        <f>IF(A346&lt;&gt;"",CA!E358,"")</f>
        <v>1257713</v>
      </c>
      <c r="BB346" t="str">
        <f>IF(A346&lt;&gt;"",CA!F358,"")</f>
        <v>PU</v>
      </c>
      <c r="CK346">
        <f>IF(A346&lt;&gt;"",CA!H358,"")</f>
        <v>1920</v>
      </c>
      <c r="CL346" t="str">
        <f>IF(A346&lt;&gt;"",CA!I358,"")</f>
        <v>F4</v>
      </c>
      <c r="CM346">
        <f>IF(A346&lt;&gt;"",CA!L358,"")</f>
        <v>1</v>
      </c>
      <c r="CN346">
        <f>IF(A346&lt;&gt;"",CA!G358,"")</f>
        <v>6</v>
      </c>
      <c r="CO346" t="str">
        <f>IF(A346&lt;&gt;"",CA!J358,"")</f>
        <v>FR</v>
      </c>
    </row>
    <row r="347" spans="1:93" x14ac:dyDescent="0.25">
      <c r="A347" s="4" t="str">
        <f>IF(CA!A359&lt;&gt;0,CA!A359,"")</f>
        <v>1</v>
      </c>
      <c r="B347" s="6">
        <f>IF(A347&lt;&gt;"",CA!$B$7,"")</f>
        <v>43100</v>
      </c>
      <c r="C347" s="6">
        <f>IF(A347&lt;&gt;"",CA!$B$6,"")</f>
        <v>43100</v>
      </c>
      <c r="D347" s="7">
        <f t="shared" si="10"/>
        <v>12</v>
      </c>
      <c r="F347" s="4" t="str">
        <f>IF(A347&lt;&gt;"",CA!$B$3,"")</f>
        <v>Provision fournisseur/Achat</v>
      </c>
      <c r="G347" s="6" t="str">
        <f>IF(A347&lt;&gt;"",CA!$B$9,"")</f>
        <v>PA_Prov annulation auto</v>
      </c>
      <c r="H347" s="4" t="str">
        <f>IFERROR(VLOOKUP(G347,DONNEES!$C$2:$D$4,2,FALSE),"")</f>
        <v>PA</v>
      </c>
      <c r="I347" s="6" t="str">
        <f>IF(A347&lt;&gt;"",CA!$B$5,"")</f>
        <v>1000_26310</v>
      </c>
      <c r="J347" s="4">
        <f>IFERROR(VLOOKUP(I347,DONNEES!$A$2:$B$4,2,FALSE),"")</f>
        <v>1000</v>
      </c>
      <c r="K347" s="33" t="str">
        <f>IF(A347&lt;&gt;"",CA!$B$8,"")</f>
        <v>EUR</v>
      </c>
      <c r="L347" t="str">
        <f>IF(CA!C359&lt;&gt;"",CA!C359,"")</f>
        <v>40</v>
      </c>
      <c r="M347">
        <f>IF(A347&lt;&gt;"",CA!$B$10,"")</f>
        <v>7071120</v>
      </c>
      <c r="O347">
        <f>IF(A347&lt;&gt;"",ABS(CA!M359+CA!N359),"")</f>
        <v>510</v>
      </c>
      <c r="P347" t="str">
        <f t="shared" si="11"/>
        <v>V0</v>
      </c>
      <c r="AB347">
        <f>IF(A347&lt;&gt;"",CA!D359,"")</f>
        <v>1106920</v>
      </c>
      <c r="AC347">
        <f>IF(A347&lt;&gt;"",CA!O359,"")</f>
        <v>20</v>
      </c>
      <c r="AD347" t="str">
        <f>IF(A347&lt;&gt;"",CA!P359,"")</f>
        <v>PC</v>
      </c>
      <c r="AE347">
        <f>IF(A347&lt;&gt;"",CA!K359,"")</f>
        <v>1900</v>
      </c>
      <c r="BA347">
        <f>IF(A347&lt;&gt;"",CA!E359,"")</f>
        <v>1027989</v>
      </c>
      <c r="BB347" t="str">
        <f>IF(A347&lt;&gt;"",CA!F359,"")</f>
        <v>PR</v>
      </c>
      <c r="CK347">
        <f>IF(A347&lt;&gt;"",CA!H359,"")</f>
        <v>1920</v>
      </c>
      <c r="CL347" t="str">
        <f>IF(A347&lt;&gt;"",CA!I359,"")</f>
        <v>F3</v>
      </c>
      <c r="CM347">
        <f>IF(A347&lt;&gt;"",CA!L359,"")</f>
        <v>1</v>
      </c>
      <c r="CN347">
        <f>IF(A347&lt;&gt;"",CA!G359,"")</f>
        <v>9</v>
      </c>
      <c r="CO347" t="str">
        <f>IF(A347&lt;&gt;"",CA!J359,"")</f>
        <v>FR</v>
      </c>
    </row>
    <row r="348" spans="1:93" x14ac:dyDescent="0.25">
      <c r="A348" s="4" t="str">
        <f>IF(CA!A360&lt;&gt;0,CA!A360,"")</f>
        <v>1</v>
      </c>
      <c r="B348" s="6">
        <f>IF(A348&lt;&gt;"",CA!$B$7,"")</f>
        <v>43100</v>
      </c>
      <c r="C348" s="6">
        <f>IF(A348&lt;&gt;"",CA!$B$6,"")</f>
        <v>43100</v>
      </c>
      <c r="D348" s="7">
        <f t="shared" si="10"/>
        <v>12</v>
      </c>
      <c r="F348" s="4" t="str">
        <f>IF(A348&lt;&gt;"",CA!$B$3,"")</f>
        <v>Provision fournisseur/Achat</v>
      </c>
      <c r="G348" s="6" t="str">
        <f>IF(A348&lt;&gt;"",CA!$B$9,"")</f>
        <v>PA_Prov annulation auto</v>
      </c>
      <c r="H348" s="4" t="str">
        <f>IFERROR(VLOOKUP(G348,DONNEES!$C$2:$D$4,2,FALSE),"")</f>
        <v>PA</v>
      </c>
      <c r="I348" s="6" t="str">
        <f>IF(A348&lt;&gt;"",CA!$B$5,"")</f>
        <v>1000_26310</v>
      </c>
      <c r="J348" s="4">
        <f>IFERROR(VLOOKUP(I348,DONNEES!$A$2:$B$4,2,FALSE),"")</f>
        <v>1000</v>
      </c>
      <c r="K348" s="33" t="str">
        <f>IF(A348&lt;&gt;"",CA!$B$8,"")</f>
        <v>EUR</v>
      </c>
      <c r="L348" t="str">
        <f>IF(CA!C360&lt;&gt;"",CA!C360,"")</f>
        <v>40</v>
      </c>
      <c r="M348">
        <f>IF(A348&lt;&gt;"",CA!$B$10,"")</f>
        <v>7071120</v>
      </c>
      <c r="O348">
        <f>IF(A348&lt;&gt;"",ABS(CA!M360+CA!N360),"")</f>
        <v>510</v>
      </c>
      <c r="P348" t="str">
        <f t="shared" si="11"/>
        <v>V0</v>
      </c>
      <c r="AB348">
        <f>IF(A348&lt;&gt;"",CA!D360,"")</f>
        <v>1106920</v>
      </c>
      <c r="AC348">
        <f>IF(A348&lt;&gt;"",CA!O360,"")</f>
        <v>20</v>
      </c>
      <c r="AD348" t="str">
        <f>IF(A348&lt;&gt;"",CA!P360,"")</f>
        <v>PC</v>
      </c>
      <c r="AE348">
        <f>IF(A348&lt;&gt;"",CA!K360,"")</f>
        <v>1900</v>
      </c>
      <c r="BA348">
        <f>IF(A348&lt;&gt;"",CA!E360,"")</f>
        <v>1029032</v>
      </c>
      <c r="BB348" t="str">
        <f>IF(A348&lt;&gt;"",CA!F360,"")</f>
        <v>PR</v>
      </c>
      <c r="CK348">
        <f>IF(A348&lt;&gt;"",CA!H360,"")</f>
        <v>1920</v>
      </c>
      <c r="CL348" t="str">
        <f>IF(A348&lt;&gt;"",CA!I360,"")</f>
        <v>F3</v>
      </c>
      <c r="CM348">
        <f>IF(A348&lt;&gt;"",CA!L360,"")</f>
        <v>1</v>
      </c>
      <c r="CN348">
        <f>IF(A348&lt;&gt;"",CA!G360,"")</f>
        <v>9</v>
      </c>
      <c r="CO348" t="str">
        <f>IF(A348&lt;&gt;"",CA!J360,"")</f>
        <v>FR</v>
      </c>
    </row>
    <row r="349" spans="1:93" x14ac:dyDescent="0.25">
      <c r="A349" s="4" t="str">
        <f>IF(CA!A361&lt;&gt;0,CA!A361,"")</f>
        <v>1</v>
      </c>
      <c r="B349" s="6">
        <f>IF(A349&lt;&gt;"",CA!$B$7,"")</f>
        <v>43100</v>
      </c>
      <c r="C349" s="6">
        <f>IF(A349&lt;&gt;"",CA!$B$6,"")</f>
        <v>43100</v>
      </c>
      <c r="D349" s="7">
        <f t="shared" si="10"/>
        <v>12</v>
      </c>
      <c r="F349" s="4" t="str">
        <f>IF(A349&lt;&gt;"",CA!$B$3,"")</f>
        <v>Provision fournisseur/Achat</v>
      </c>
      <c r="G349" s="6" t="str">
        <f>IF(A349&lt;&gt;"",CA!$B$9,"")</f>
        <v>PA_Prov annulation auto</v>
      </c>
      <c r="H349" s="4" t="str">
        <f>IFERROR(VLOOKUP(G349,DONNEES!$C$2:$D$4,2,FALSE),"")</f>
        <v>PA</v>
      </c>
      <c r="I349" s="6" t="str">
        <f>IF(A349&lt;&gt;"",CA!$B$5,"")</f>
        <v>1000_26310</v>
      </c>
      <c r="J349" s="4">
        <f>IFERROR(VLOOKUP(I349,DONNEES!$A$2:$B$4,2,FALSE),"")</f>
        <v>1000</v>
      </c>
      <c r="K349" s="33" t="str">
        <f>IF(A349&lt;&gt;"",CA!$B$8,"")</f>
        <v>EUR</v>
      </c>
      <c r="L349" t="str">
        <f>IF(CA!C361&lt;&gt;"",CA!C361,"")</f>
        <v>40</v>
      </c>
      <c r="M349">
        <f>IF(A349&lt;&gt;"",CA!$B$10,"")</f>
        <v>7071120</v>
      </c>
      <c r="O349">
        <f>IF(A349&lt;&gt;"",ABS(CA!M361+CA!N361),"")</f>
        <v>510</v>
      </c>
      <c r="P349" t="str">
        <f t="shared" si="11"/>
        <v>V0</v>
      </c>
      <c r="AB349">
        <f>IF(A349&lt;&gt;"",CA!D361,"")</f>
        <v>1106920</v>
      </c>
      <c r="AC349">
        <f>IF(A349&lt;&gt;"",CA!O361,"")</f>
        <v>20</v>
      </c>
      <c r="AD349" t="str">
        <f>IF(A349&lt;&gt;"",CA!P361,"")</f>
        <v>PC</v>
      </c>
      <c r="AE349">
        <f>IF(A349&lt;&gt;"",CA!K361,"")</f>
        <v>1900</v>
      </c>
      <c r="BA349">
        <f>IF(A349&lt;&gt;"",CA!E361,"")</f>
        <v>1029032</v>
      </c>
      <c r="BB349" t="str">
        <f>IF(A349&lt;&gt;"",CA!F361,"")</f>
        <v>PR</v>
      </c>
      <c r="CK349">
        <f>IF(A349&lt;&gt;"",CA!H361,"")</f>
        <v>1920</v>
      </c>
      <c r="CL349" t="str">
        <f>IF(A349&lt;&gt;"",CA!I361,"")</f>
        <v>F3</v>
      </c>
      <c r="CM349">
        <f>IF(A349&lt;&gt;"",CA!L361,"")</f>
        <v>1</v>
      </c>
      <c r="CN349">
        <f>IF(A349&lt;&gt;"",CA!G361,"")</f>
        <v>9</v>
      </c>
      <c r="CO349" t="str">
        <f>IF(A349&lt;&gt;"",CA!J361,"")</f>
        <v>FR</v>
      </c>
    </row>
    <row r="350" spans="1:93" x14ac:dyDescent="0.25">
      <c r="A350" s="4" t="str">
        <f>IF(CA!A362&lt;&gt;0,CA!A362,"")</f>
        <v>1</v>
      </c>
      <c r="B350" s="6">
        <f>IF(A350&lt;&gt;"",CA!$B$7,"")</f>
        <v>43100</v>
      </c>
      <c r="C350" s="6">
        <f>IF(A350&lt;&gt;"",CA!$B$6,"")</f>
        <v>43100</v>
      </c>
      <c r="D350" s="7">
        <f t="shared" si="10"/>
        <v>12</v>
      </c>
      <c r="F350" s="4" t="str">
        <f>IF(A350&lt;&gt;"",CA!$B$3,"")</f>
        <v>Provision fournisseur/Achat</v>
      </c>
      <c r="G350" s="6" t="str">
        <f>IF(A350&lt;&gt;"",CA!$B$9,"")</f>
        <v>PA_Prov annulation auto</v>
      </c>
      <c r="H350" s="4" t="str">
        <f>IFERROR(VLOOKUP(G350,DONNEES!$C$2:$D$4,2,FALSE),"")</f>
        <v>PA</v>
      </c>
      <c r="I350" s="6" t="str">
        <f>IF(A350&lt;&gt;"",CA!$B$5,"")</f>
        <v>1000_26310</v>
      </c>
      <c r="J350" s="4">
        <f>IFERROR(VLOOKUP(I350,DONNEES!$A$2:$B$4,2,FALSE),"")</f>
        <v>1000</v>
      </c>
      <c r="K350" s="33" t="str">
        <f>IF(A350&lt;&gt;"",CA!$B$8,"")</f>
        <v>EUR</v>
      </c>
      <c r="L350" t="str">
        <f>IF(CA!C362&lt;&gt;"",CA!C362,"")</f>
        <v>40</v>
      </c>
      <c r="M350">
        <f>IF(A350&lt;&gt;"",CA!$B$10,"")</f>
        <v>7071120</v>
      </c>
      <c r="O350">
        <f>IF(A350&lt;&gt;"",ABS(CA!M362+CA!N362),"")</f>
        <v>510</v>
      </c>
      <c r="P350" t="str">
        <f t="shared" si="11"/>
        <v>V0</v>
      </c>
      <c r="AB350">
        <f>IF(A350&lt;&gt;"",CA!D362,"")</f>
        <v>1106920</v>
      </c>
      <c r="AC350">
        <f>IF(A350&lt;&gt;"",CA!O362,"")</f>
        <v>20</v>
      </c>
      <c r="AD350" t="str">
        <f>IF(A350&lt;&gt;"",CA!P362,"")</f>
        <v>PC</v>
      </c>
      <c r="AE350">
        <f>IF(A350&lt;&gt;"",CA!K362,"")</f>
        <v>1900</v>
      </c>
      <c r="BA350">
        <f>IF(A350&lt;&gt;"",CA!E362,"")</f>
        <v>1029032</v>
      </c>
      <c r="BB350" t="str">
        <f>IF(A350&lt;&gt;"",CA!F362,"")</f>
        <v>PR</v>
      </c>
      <c r="CK350">
        <f>IF(A350&lt;&gt;"",CA!H362,"")</f>
        <v>1920</v>
      </c>
      <c r="CL350" t="str">
        <f>IF(A350&lt;&gt;"",CA!I362,"")</f>
        <v>F3</v>
      </c>
      <c r="CM350">
        <f>IF(A350&lt;&gt;"",CA!L362,"")</f>
        <v>1</v>
      </c>
      <c r="CN350">
        <f>IF(A350&lt;&gt;"",CA!G362,"")</f>
        <v>9</v>
      </c>
      <c r="CO350" t="str">
        <f>IF(A350&lt;&gt;"",CA!J362,"")</f>
        <v>FR</v>
      </c>
    </row>
    <row r="351" spans="1:93" x14ac:dyDescent="0.25">
      <c r="A351" s="4" t="str">
        <f>IF(CA!A363&lt;&gt;0,CA!A363,"")</f>
        <v>1</v>
      </c>
      <c r="B351" s="6">
        <f>IF(A351&lt;&gt;"",CA!$B$7,"")</f>
        <v>43100</v>
      </c>
      <c r="C351" s="6">
        <f>IF(A351&lt;&gt;"",CA!$B$6,"")</f>
        <v>43100</v>
      </c>
      <c r="D351" s="7">
        <f t="shared" si="10"/>
        <v>12</v>
      </c>
      <c r="F351" s="4" t="str">
        <f>IF(A351&lt;&gt;"",CA!$B$3,"")</f>
        <v>Provision fournisseur/Achat</v>
      </c>
      <c r="G351" s="6" t="str">
        <f>IF(A351&lt;&gt;"",CA!$B$9,"")</f>
        <v>PA_Prov annulation auto</v>
      </c>
      <c r="H351" s="4" t="str">
        <f>IFERROR(VLOOKUP(G351,DONNEES!$C$2:$D$4,2,FALSE),"")</f>
        <v>PA</v>
      </c>
      <c r="I351" s="6" t="str">
        <f>IF(A351&lt;&gt;"",CA!$B$5,"")</f>
        <v>1000_26310</v>
      </c>
      <c r="J351" s="4">
        <f>IFERROR(VLOOKUP(I351,DONNEES!$A$2:$B$4,2,FALSE),"")</f>
        <v>1000</v>
      </c>
      <c r="K351" s="33" t="str">
        <f>IF(A351&lt;&gt;"",CA!$B$8,"")</f>
        <v>EUR</v>
      </c>
      <c r="L351" t="str">
        <f>IF(CA!C363&lt;&gt;"",CA!C363,"")</f>
        <v>40</v>
      </c>
      <c r="M351">
        <f>IF(A351&lt;&gt;"",CA!$B$10,"")</f>
        <v>7071120</v>
      </c>
      <c r="O351">
        <f>IF(A351&lt;&gt;"",ABS(CA!M363+CA!N363),"")</f>
        <v>510</v>
      </c>
      <c r="P351" t="str">
        <f t="shared" si="11"/>
        <v>V0</v>
      </c>
      <c r="AB351">
        <f>IF(A351&lt;&gt;"",CA!D363,"")</f>
        <v>1106920</v>
      </c>
      <c r="AC351">
        <f>IF(A351&lt;&gt;"",CA!O363,"")</f>
        <v>20</v>
      </c>
      <c r="AD351" t="str">
        <f>IF(A351&lt;&gt;"",CA!P363,"")</f>
        <v>PC</v>
      </c>
      <c r="AE351">
        <f>IF(A351&lt;&gt;"",CA!K363,"")</f>
        <v>1900</v>
      </c>
      <c r="BA351">
        <f>IF(A351&lt;&gt;"",CA!E363,"")</f>
        <v>1039616</v>
      </c>
      <c r="BB351" t="str">
        <f>IF(A351&lt;&gt;"",CA!F363,"")</f>
        <v>PU</v>
      </c>
      <c r="CK351">
        <f>IF(A351&lt;&gt;"",CA!H363,"")</f>
        <v>1920</v>
      </c>
      <c r="CL351" t="str">
        <f>IF(A351&lt;&gt;"",CA!I363,"")</f>
        <v>F4</v>
      </c>
      <c r="CM351">
        <f>IF(A351&lt;&gt;"",CA!L363,"")</f>
        <v>1</v>
      </c>
      <c r="CN351">
        <f>IF(A351&lt;&gt;"",CA!G363,"")</f>
        <v>6</v>
      </c>
      <c r="CO351" t="str">
        <f>IF(A351&lt;&gt;"",CA!J363,"")</f>
        <v>FR</v>
      </c>
    </row>
    <row r="352" spans="1:93" x14ac:dyDescent="0.25">
      <c r="A352" s="4" t="str">
        <f>IF(CA!A364&lt;&gt;0,CA!A364,"")</f>
        <v>1</v>
      </c>
      <c r="B352" s="6">
        <f>IF(A352&lt;&gt;"",CA!$B$7,"")</f>
        <v>43100</v>
      </c>
      <c r="C352" s="6">
        <f>IF(A352&lt;&gt;"",CA!$B$6,"")</f>
        <v>43100</v>
      </c>
      <c r="D352" s="7">
        <f t="shared" si="10"/>
        <v>12</v>
      </c>
      <c r="F352" s="4" t="str">
        <f>IF(A352&lt;&gt;"",CA!$B$3,"")</f>
        <v>Provision fournisseur/Achat</v>
      </c>
      <c r="G352" s="6" t="str">
        <f>IF(A352&lt;&gt;"",CA!$B$9,"")</f>
        <v>PA_Prov annulation auto</v>
      </c>
      <c r="H352" s="4" t="str">
        <f>IFERROR(VLOOKUP(G352,DONNEES!$C$2:$D$4,2,FALSE),"")</f>
        <v>PA</v>
      </c>
      <c r="I352" s="6" t="str">
        <f>IF(A352&lt;&gt;"",CA!$B$5,"")</f>
        <v>1000_26310</v>
      </c>
      <c r="J352" s="4">
        <f>IFERROR(VLOOKUP(I352,DONNEES!$A$2:$B$4,2,FALSE),"")</f>
        <v>1000</v>
      </c>
      <c r="K352" s="33" t="str">
        <f>IF(A352&lt;&gt;"",CA!$B$8,"")</f>
        <v>EUR</v>
      </c>
      <c r="L352" t="str">
        <f>IF(CA!C364&lt;&gt;"",CA!C364,"")</f>
        <v>40</v>
      </c>
      <c r="M352">
        <f>IF(A352&lt;&gt;"",CA!$B$10,"")</f>
        <v>7071120</v>
      </c>
      <c r="O352">
        <f>IF(A352&lt;&gt;"",ABS(CA!M364+CA!N364),"")</f>
        <v>510</v>
      </c>
      <c r="P352" t="str">
        <f t="shared" si="11"/>
        <v>V0</v>
      </c>
      <c r="AB352">
        <f>IF(A352&lt;&gt;"",CA!D364,"")</f>
        <v>1106920</v>
      </c>
      <c r="AC352">
        <f>IF(A352&lt;&gt;"",CA!O364,"")</f>
        <v>20</v>
      </c>
      <c r="AD352" t="str">
        <f>IF(A352&lt;&gt;"",CA!P364,"")</f>
        <v>PC</v>
      </c>
      <c r="AE352">
        <f>IF(A352&lt;&gt;"",CA!K364,"")</f>
        <v>1900</v>
      </c>
      <c r="BA352">
        <f>IF(A352&lt;&gt;"",CA!E364,"")</f>
        <v>1051819</v>
      </c>
      <c r="BB352" t="str">
        <f>IF(A352&lt;&gt;"",CA!F364,"")</f>
        <v>PR</v>
      </c>
      <c r="CK352">
        <f>IF(A352&lt;&gt;"",CA!H364,"")</f>
        <v>1920</v>
      </c>
      <c r="CL352" t="str">
        <f>IF(A352&lt;&gt;"",CA!I364,"")</f>
        <v>F3</v>
      </c>
      <c r="CM352">
        <f>IF(A352&lt;&gt;"",CA!L364,"")</f>
        <v>1</v>
      </c>
      <c r="CN352">
        <f>IF(A352&lt;&gt;"",CA!G364,"")</f>
        <v>9</v>
      </c>
      <c r="CO352" t="str">
        <f>IF(A352&lt;&gt;"",CA!J364,"")</f>
        <v>FR</v>
      </c>
    </row>
    <row r="353" spans="1:93" x14ac:dyDescent="0.25">
      <c r="A353" s="4" t="str">
        <f>IF(CA!A365&lt;&gt;0,CA!A365,"")</f>
        <v>1</v>
      </c>
      <c r="B353" s="6">
        <f>IF(A353&lt;&gt;"",CA!$B$7,"")</f>
        <v>43100</v>
      </c>
      <c r="C353" s="6">
        <f>IF(A353&lt;&gt;"",CA!$B$6,"")</f>
        <v>43100</v>
      </c>
      <c r="D353" s="7">
        <f t="shared" si="10"/>
        <v>12</v>
      </c>
      <c r="F353" s="4" t="str">
        <f>IF(A353&lt;&gt;"",CA!$B$3,"")</f>
        <v>Provision fournisseur/Achat</v>
      </c>
      <c r="G353" s="6" t="str">
        <f>IF(A353&lt;&gt;"",CA!$B$9,"")</f>
        <v>PA_Prov annulation auto</v>
      </c>
      <c r="H353" s="4" t="str">
        <f>IFERROR(VLOOKUP(G353,DONNEES!$C$2:$D$4,2,FALSE),"")</f>
        <v>PA</v>
      </c>
      <c r="I353" s="6" t="str">
        <f>IF(A353&lt;&gt;"",CA!$B$5,"")</f>
        <v>1000_26310</v>
      </c>
      <c r="J353" s="4">
        <f>IFERROR(VLOOKUP(I353,DONNEES!$A$2:$B$4,2,FALSE),"")</f>
        <v>1000</v>
      </c>
      <c r="K353" s="33" t="str">
        <f>IF(A353&lt;&gt;"",CA!$B$8,"")</f>
        <v>EUR</v>
      </c>
      <c r="L353" t="str">
        <f>IF(CA!C365&lt;&gt;"",CA!C365,"")</f>
        <v>40</v>
      </c>
      <c r="M353">
        <f>IF(A353&lt;&gt;"",CA!$B$10,"")</f>
        <v>7071120</v>
      </c>
      <c r="O353">
        <f>IF(A353&lt;&gt;"",ABS(CA!M365+CA!N365),"")</f>
        <v>510</v>
      </c>
      <c r="P353" t="str">
        <f t="shared" si="11"/>
        <v>V0</v>
      </c>
      <c r="AB353">
        <f>IF(A353&lt;&gt;"",CA!D365,"")</f>
        <v>1106920</v>
      </c>
      <c r="AC353">
        <f>IF(A353&lt;&gt;"",CA!O365,"")</f>
        <v>20</v>
      </c>
      <c r="AD353" t="str">
        <f>IF(A353&lt;&gt;"",CA!P365,"")</f>
        <v>PC</v>
      </c>
      <c r="AE353">
        <f>IF(A353&lt;&gt;"",CA!K365,"")</f>
        <v>1900</v>
      </c>
      <c r="BA353">
        <f>IF(A353&lt;&gt;"",CA!E365,"")</f>
        <v>1051835</v>
      </c>
      <c r="BB353" t="str">
        <f>IF(A353&lt;&gt;"",CA!F365,"")</f>
        <v>PR</v>
      </c>
      <c r="CK353">
        <f>IF(A353&lt;&gt;"",CA!H365,"")</f>
        <v>1920</v>
      </c>
      <c r="CL353" t="str">
        <f>IF(A353&lt;&gt;"",CA!I365,"")</f>
        <v>F3</v>
      </c>
      <c r="CM353">
        <f>IF(A353&lt;&gt;"",CA!L365,"")</f>
        <v>1</v>
      </c>
      <c r="CN353">
        <f>IF(A353&lt;&gt;"",CA!G365,"")</f>
        <v>9</v>
      </c>
      <c r="CO353" t="str">
        <f>IF(A353&lt;&gt;"",CA!J365,"")</f>
        <v>FR</v>
      </c>
    </row>
    <row r="354" spans="1:93" x14ac:dyDescent="0.25">
      <c r="A354" s="4" t="str">
        <f>IF(CA!A366&lt;&gt;0,CA!A366,"")</f>
        <v>1</v>
      </c>
      <c r="B354" s="6">
        <f>IF(A354&lt;&gt;"",CA!$B$7,"")</f>
        <v>43100</v>
      </c>
      <c r="C354" s="6">
        <f>IF(A354&lt;&gt;"",CA!$B$6,"")</f>
        <v>43100</v>
      </c>
      <c r="D354" s="7">
        <f t="shared" si="10"/>
        <v>12</v>
      </c>
      <c r="F354" s="4" t="str">
        <f>IF(A354&lt;&gt;"",CA!$B$3,"")</f>
        <v>Provision fournisseur/Achat</v>
      </c>
      <c r="G354" s="6" t="str">
        <f>IF(A354&lt;&gt;"",CA!$B$9,"")</f>
        <v>PA_Prov annulation auto</v>
      </c>
      <c r="H354" s="4" t="str">
        <f>IFERROR(VLOOKUP(G354,DONNEES!$C$2:$D$4,2,FALSE),"")</f>
        <v>PA</v>
      </c>
      <c r="I354" s="6" t="str">
        <f>IF(A354&lt;&gt;"",CA!$B$5,"")</f>
        <v>1000_26310</v>
      </c>
      <c r="J354" s="4">
        <f>IFERROR(VLOOKUP(I354,DONNEES!$A$2:$B$4,2,FALSE),"")</f>
        <v>1000</v>
      </c>
      <c r="K354" s="33" t="str">
        <f>IF(A354&lt;&gt;"",CA!$B$8,"")</f>
        <v>EUR</v>
      </c>
      <c r="L354" t="str">
        <f>IF(CA!C366&lt;&gt;"",CA!C366,"")</f>
        <v>40</v>
      </c>
      <c r="M354">
        <f>IF(A354&lt;&gt;"",CA!$B$10,"")</f>
        <v>7071120</v>
      </c>
      <c r="O354">
        <f>IF(A354&lt;&gt;"",ABS(CA!M366+CA!N366),"")</f>
        <v>510</v>
      </c>
      <c r="P354" t="str">
        <f t="shared" si="11"/>
        <v>V0</v>
      </c>
      <c r="AB354">
        <f>IF(A354&lt;&gt;"",CA!D366,"")</f>
        <v>1106920</v>
      </c>
      <c r="AC354">
        <f>IF(A354&lt;&gt;"",CA!O366,"")</f>
        <v>20</v>
      </c>
      <c r="AD354" t="str">
        <f>IF(A354&lt;&gt;"",CA!P366,"")</f>
        <v>PC</v>
      </c>
      <c r="AE354">
        <f>IF(A354&lt;&gt;"",CA!K366,"")</f>
        <v>1900</v>
      </c>
      <c r="BA354">
        <f>IF(A354&lt;&gt;"",CA!E366,"")</f>
        <v>1064037</v>
      </c>
      <c r="BB354" t="str">
        <f>IF(A354&lt;&gt;"",CA!F366,"")</f>
        <v>PU</v>
      </c>
      <c r="CK354">
        <f>IF(A354&lt;&gt;"",CA!H366,"")</f>
        <v>1920</v>
      </c>
      <c r="CL354" t="str">
        <f>IF(A354&lt;&gt;"",CA!I366,"")</f>
        <v>F4</v>
      </c>
      <c r="CM354">
        <f>IF(A354&lt;&gt;"",CA!L366,"")</f>
        <v>1</v>
      </c>
      <c r="CN354">
        <f>IF(A354&lt;&gt;"",CA!G366,"")</f>
        <v>6</v>
      </c>
      <c r="CO354" t="str">
        <f>IF(A354&lt;&gt;"",CA!J366,"")</f>
        <v>FR</v>
      </c>
    </row>
    <row r="355" spans="1:93" x14ac:dyDescent="0.25">
      <c r="A355" s="4" t="str">
        <f>IF(CA!A367&lt;&gt;0,CA!A367,"")</f>
        <v>1</v>
      </c>
      <c r="B355" s="6">
        <f>IF(A355&lt;&gt;"",CA!$B$7,"")</f>
        <v>43100</v>
      </c>
      <c r="C355" s="6">
        <f>IF(A355&lt;&gt;"",CA!$B$6,"")</f>
        <v>43100</v>
      </c>
      <c r="D355" s="7">
        <f t="shared" si="10"/>
        <v>12</v>
      </c>
      <c r="F355" s="4" t="str">
        <f>IF(A355&lt;&gt;"",CA!$B$3,"")</f>
        <v>Provision fournisseur/Achat</v>
      </c>
      <c r="G355" s="6" t="str">
        <f>IF(A355&lt;&gt;"",CA!$B$9,"")</f>
        <v>PA_Prov annulation auto</v>
      </c>
      <c r="H355" s="4" t="str">
        <f>IFERROR(VLOOKUP(G355,DONNEES!$C$2:$D$4,2,FALSE),"")</f>
        <v>PA</v>
      </c>
      <c r="I355" s="6" t="str">
        <f>IF(A355&lt;&gt;"",CA!$B$5,"")</f>
        <v>1000_26310</v>
      </c>
      <c r="J355" s="4">
        <f>IFERROR(VLOOKUP(I355,DONNEES!$A$2:$B$4,2,FALSE),"")</f>
        <v>1000</v>
      </c>
      <c r="K355" s="33" t="str">
        <f>IF(A355&lt;&gt;"",CA!$B$8,"")</f>
        <v>EUR</v>
      </c>
      <c r="L355" t="str">
        <f>IF(CA!C367&lt;&gt;"",CA!C367,"")</f>
        <v>40</v>
      </c>
      <c r="M355">
        <f>IF(A355&lt;&gt;"",CA!$B$10,"")</f>
        <v>7071120</v>
      </c>
      <c r="O355">
        <f>IF(A355&lt;&gt;"",ABS(CA!M367+CA!N367),"")</f>
        <v>564.5</v>
      </c>
      <c r="P355" t="str">
        <f t="shared" si="11"/>
        <v>V0</v>
      </c>
      <c r="AB355">
        <f>IF(A355&lt;&gt;"",CA!D367,"")</f>
        <v>1106309</v>
      </c>
      <c r="AC355">
        <f>IF(A355&lt;&gt;"",CA!O367,"")</f>
        <v>50</v>
      </c>
      <c r="AD355" t="str">
        <f>IF(A355&lt;&gt;"",CA!P367,"")</f>
        <v>PC</v>
      </c>
      <c r="AE355">
        <f>IF(A355&lt;&gt;"",CA!K367,"")</f>
        <v>1900</v>
      </c>
      <c r="BA355">
        <f>IF(A355&lt;&gt;"",CA!E367,"")</f>
        <v>1026889</v>
      </c>
      <c r="BB355" t="str">
        <f>IF(A355&lt;&gt;"",CA!F367,"")</f>
        <v>PU</v>
      </c>
      <c r="CK355">
        <f>IF(A355&lt;&gt;"",CA!H367,"")</f>
        <v>1920</v>
      </c>
      <c r="CL355" t="str">
        <f>IF(A355&lt;&gt;"",CA!I367,"")</f>
        <v>F4</v>
      </c>
      <c r="CM355">
        <f>IF(A355&lt;&gt;"",CA!L367,"")</f>
        <v>1</v>
      </c>
      <c r="CN355">
        <f>IF(A355&lt;&gt;"",CA!G367,"")</f>
        <v>6</v>
      </c>
      <c r="CO355" t="str">
        <f>IF(A355&lt;&gt;"",CA!J367,"")</f>
        <v>FR</v>
      </c>
    </row>
    <row r="356" spans="1:93" x14ac:dyDescent="0.25">
      <c r="A356" s="4" t="str">
        <f>IF(CA!A368&lt;&gt;0,CA!A368,"")</f>
        <v>1</v>
      </c>
      <c r="B356" s="6">
        <f>IF(A356&lt;&gt;"",CA!$B$7,"")</f>
        <v>43100</v>
      </c>
      <c r="C356" s="6">
        <f>IF(A356&lt;&gt;"",CA!$B$6,"")</f>
        <v>43100</v>
      </c>
      <c r="D356" s="7">
        <f t="shared" si="10"/>
        <v>12</v>
      </c>
      <c r="F356" s="4" t="str">
        <f>IF(A356&lt;&gt;"",CA!$B$3,"")</f>
        <v>Provision fournisseur/Achat</v>
      </c>
      <c r="G356" s="6" t="str">
        <f>IF(A356&lt;&gt;"",CA!$B$9,"")</f>
        <v>PA_Prov annulation auto</v>
      </c>
      <c r="H356" s="4" t="str">
        <f>IFERROR(VLOOKUP(G356,DONNEES!$C$2:$D$4,2,FALSE),"")</f>
        <v>PA</v>
      </c>
      <c r="I356" s="6" t="str">
        <f>IF(A356&lt;&gt;"",CA!$B$5,"")</f>
        <v>1000_26310</v>
      </c>
      <c r="J356" s="4">
        <f>IFERROR(VLOOKUP(I356,DONNEES!$A$2:$B$4,2,FALSE),"")</f>
        <v>1000</v>
      </c>
      <c r="K356" s="33" t="str">
        <f>IF(A356&lt;&gt;"",CA!$B$8,"")</f>
        <v>EUR</v>
      </c>
      <c r="L356" t="str">
        <f>IF(CA!C368&lt;&gt;"",CA!C368,"")</f>
        <v>40</v>
      </c>
      <c r="M356">
        <f>IF(A356&lt;&gt;"",CA!$B$10,"")</f>
        <v>7071120</v>
      </c>
      <c r="O356">
        <f>IF(A356&lt;&gt;"",ABS(CA!M368+CA!N368),"")</f>
        <v>576.79999999999995</v>
      </c>
      <c r="P356" t="str">
        <f t="shared" si="11"/>
        <v>V0</v>
      </c>
      <c r="AB356">
        <f>IF(A356&lt;&gt;"",CA!D368,"")</f>
        <v>2013058</v>
      </c>
      <c r="AC356">
        <f>IF(A356&lt;&gt;"",CA!O368,"")</f>
        <v>80</v>
      </c>
      <c r="AD356" t="str">
        <f>IF(A356&lt;&gt;"",CA!P368,"")</f>
        <v>PC</v>
      </c>
      <c r="AE356">
        <f>IF(A356&lt;&gt;"",CA!K368,"")</f>
        <v>1900</v>
      </c>
      <c r="BA356">
        <f>IF(A356&lt;&gt;"",CA!E368,"")</f>
        <v>1028590</v>
      </c>
      <c r="BB356" t="str">
        <f>IF(A356&lt;&gt;"",CA!F368,"")</f>
        <v>PU</v>
      </c>
      <c r="CK356">
        <f>IF(A356&lt;&gt;"",CA!H368,"")</f>
        <v>1920</v>
      </c>
      <c r="CL356" t="str">
        <f>IF(A356&lt;&gt;"",CA!I368,"")</f>
        <v>F4</v>
      </c>
      <c r="CM356">
        <f>IF(A356&lt;&gt;"",CA!L368,"")</f>
        <v>1</v>
      </c>
      <c r="CN356">
        <f>IF(A356&lt;&gt;"",CA!G368,"")</f>
        <v>4</v>
      </c>
      <c r="CO356" t="str">
        <f>IF(A356&lt;&gt;"",CA!J368,"")</f>
        <v>FR</v>
      </c>
    </row>
    <row r="357" spans="1:93" x14ac:dyDescent="0.25">
      <c r="A357" s="4" t="str">
        <f>IF(CA!A369&lt;&gt;0,CA!A369,"")</f>
        <v>1</v>
      </c>
      <c r="B357" s="6">
        <f>IF(A357&lt;&gt;"",CA!$B$7,"")</f>
        <v>43100</v>
      </c>
      <c r="C357" s="6">
        <f>IF(A357&lt;&gt;"",CA!$B$6,"")</f>
        <v>43100</v>
      </c>
      <c r="D357" s="7">
        <f t="shared" si="10"/>
        <v>12</v>
      </c>
      <c r="F357" s="4" t="str">
        <f>IF(A357&lt;&gt;"",CA!$B$3,"")</f>
        <v>Provision fournisseur/Achat</v>
      </c>
      <c r="G357" s="6" t="str">
        <f>IF(A357&lt;&gt;"",CA!$B$9,"")</f>
        <v>PA_Prov annulation auto</v>
      </c>
      <c r="H357" s="4" t="str">
        <f>IFERROR(VLOOKUP(G357,DONNEES!$C$2:$D$4,2,FALSE),"")</f>
        <v>PA</v>
      </c>
      <c r="I357" s="6" t="str">
        <f>IF(A357&lt;&gt;"",CA!$B$5,"")</f>
        <v>1000_26310</v>
      </c>
      <c r="J357" s="4">
        <f>IFERROR(VLOOKUP(I357,DONNEES!$A$2:$B$4,2,FALSE),"")</f>
        <v>1000</v>
      </c>
      <c r="K357" s="33" t="str">
        <f>IF(A357&lt;&gt;"",CA!$B$8,"")</f>
        <v>EUR</v>
      </c>
      <c r="L357" t="str">
        <f>IF(CA!C369&lt;&gt;"",CA!C369,"")</f>
        <v>40</v>
      </c>
      <c r="M357">
        <f>IF(A357&lt;&gt;"",CA!$B$10,"")</f>
        <v>7071120</v>
      </c>
      <c r="O357">
        <f>IF(A357&lt;&gt;"",ABS(CA!M369+CA!N369),"")</f>
        <v>620</v>
      </c>
      <c r="P357" t="str">
        <f t="shared" si="11"/>
        <v>V0</v>
      </c>
      <c r="AB357">
        <f>IF(A357&lt;&gt;"",CA!D369,"")</f>
        <v>506340</v>
      </c>
      <c r="AC357">
        <f>IF(A357&lt;&gt;"",CA!O369,"")</f>
        <v>100</v>
      </c>
      <c r="AD357" t="str">
        <f>IF(A357&lt;&gt;"",CA!P369,"")</f>
        <v>PC</v>
      </c>
      <c r="AE357">
        <f>IF(A357&lt;&gt;"",CA!K369,"")</f>
        <v>1800</v>
      </c>
      <c r="BA357">
        <f>IF(A357&lt;&gt;"",CA!E369,"")</f>
        <v>108580</v>
      </c>
      <c r="BB357" t="str">
        <f>IF(A357&lt;&gt;"",CA!F369,"")</f>
        <v>PR</v>
      </c>
      <c r="CK357">
        <f>IF(A357&lt;&gt;"",CA!H369,"")</f>
        <v>1810</v>
      </c>
      <c r="CL357">
        <f>IF(A357&lt;&gt;"",CA!I369,"")</f>
        <v>1</v>
      </c>
      <c r="CM357">
        <f>IF(A357&lt;&gt;"",CA!L369,"")</f>
        <v>1</v>
      </c>
      <c r="CN357" t="str">
        <f>IF(A357&lt;&gt;"",CA!G369,"")</f>
        <v>TG</v>
      </c>
      <c r="CO357" t="str">
        <f>IF(A357&lt;&gt;"",CA!J369,"")</f>
        <v>IS</v>
      </c>
    </row>
    <row r="358" spans="1:93" x14ac:dyDescent="0.25">
      <c r="A358" s="4" t="str">
        <f>IF(CA!A370&lt;&gt;0,CA!A370,"")</f>
        <v>1</v>
      </c>
      <c r="B358" s="6">
        <f>IF(A358&lt;&gt;"",CA!$B$7,"")</f>
        <v>43100</v>
      </c>
      <c r="C358" s="6">
        <f>IF(A358&lt;&gt;"",CA!$B$6,"")</f>
        <v>43100</v>
      </c>
      <c r="D358" s="7">
        <f t="shared" si="10"/>
        <v>12</v>
      </c>
      <c r="F358" s="4" t="str">
        <f>IF(A358&lt;&gt;"",CA!$B$3,"")</f>
        <v>Provision fournisseur/Achat</v>
      </c>
      <c r="G358" s="6" t="str">
        <f>IF(A358&lt;&gt;"",CA!$B$9,"")</f>
        <v>PA_Prov annulation auto</v>
      </c>
      <c r="H358" s="4" t="str">
        <f>IFERROR(VLOOKUP(G358,DONNEES!$C$2:$D$4,2,FALSE),"")</f>
        <v>PA</v>
      </c>
      <c r="I358" s="6" t="str">
        <f>IF(A358&lt;&gt;"",CA!$B$5,"")</f>
        <v>1000_26310</v>
      </c>
      <c r="J358" s="4">
        <f>IFERROR(VLOOKUP(I358,DONNEES!$A$2:$B$4,2,FALSE),"")</f>
        <v>1000</v>
      </c>
      <c r="K358" s="33" t="str">
        <f>IF(A358&lt;&gt;"",CA!$B$8,"")</f>
        <v>EUR</v>
      </c>
      <c r="L358" t="str">
        <f>IF(CA!C370&lt;&gt;"",CA!C370,"")</f>
        <v>40</v>
      </c>
      <c r="M358">
        <f>IF(A358&lt;&gt;"",CA!$B$10,"")</f>
        <v>7071120</v>
      </c>
      <c r="O358">
        <f>IF(A358&lt;&gt;"",ABS(CA!M370+CA!N370),"")</f>
        <v>629.4</v>
      </c>
      <c r="P358" t="str">
        <f t="shared" si="11"/>
        <v>V0</v>
      </c>
      <c r="AB358">
        <f>IF(A358&lt;&gt;"",CA!D370,"")</f>
        <v>4000863</v>
      </c>
      <c r="AC358">
        <f>IF(A358&lt;&gt;"",CA!O370,"")</f>
        <v>20</v>
      </c>
      <c r="AD358" t="str">
        <f>IF(A358&lt;&gt;"",CA!P370,"")</f>
        <v>PC</v>
      </c>
      <c r="AE358">
        <f>IF(A358&lt;&gt;"",CA!K370,"")</f>
        <v>1900</v>
      </c>
      <c r="BA358">
        <f>IF(A358&lt;&gt;"",CA!E370,"")</f>
        <v>1032013</v>
      </c>
      <c r="BB358" t="str">
        <f>IF(A358&lt;&gt;"",CA!F370,"")</f>
        <v>PU</v>
      </c>
      <c r="CK358">
        <f>IF(A358&lt;&gt;"",CA!H370,"")</f>
        <v>1920</v>
      </c>
      <c r="CL358" t="str">
        <f>IF(A358&lt;&gt;"",CA!I370,"")</f>
        <v>F4</v>
      </c>
      <c r="CM358">
        <f>IF(A358&lt;&gt;"",CA!L370,"")</f>
        <v>1</v>
      </c>
      <c r="CN358">
        <f>IF(A358&lt;&gt;"",CA!G370,"")</f>
        <v>4</v>
      </c>
      <c r="CO358" t="str">
        <f>IF(A358&lt;&gt;"",CA!J370,"")</f>
        <v>FR</v>
      </c>
    </row>
    <row r="359" spans="1:93" x14ac:dyDescent="0.25">
      <c r="A359" s="4" t="str">
        <f>IF(CA!A371&lt;&gt;0,CA!A371,"")</f>
        <v>1</v>
      </c>
      <c r="B359" s="6">
        <f>IF(A359&lt;&gt;"",CA!$B$7,"")</f>
        <v>43100</v>
      </c>
      <c r="C359" s="6">
        <f>IF(A359&lt;&gt;"",CA!$B$6,"")</f>
        <v>43100</v>
      </c>
      <c r="D359" s="7">
        <f t="shared" si="10"/>
        <v>12</v>
      </c>
      <c r="F359" s="4" t="str">
        <f>IF(A359&lt;&gt;"",CA!$B$3,"")</f>
        <v>Provision fournisseur/Achat</v>
      </c>
      <c r="G359" s="6" t="str">
        <f>IF(A359&lt;&gt;"",CA!$B$9,"")</f>
        <v>PA_Prov annulation auto</v>
      </c>
      <c r="H359" s="4" t="str">
        <f>IFERROR(VLOOKUP(G359,DONNEES!$C$2:$D$4,2,FALSE),"")</f>
        <v>PA</v>
      </c>
      <c r="I359" s="6" t="str">
        <f>IF(A359&lt;&gt;"",CA!$B$5,"")</f>
        <v>1000_26310</v>
      </c>
      <c r="J359" s="4">
        <f>IFERROR(VLOOKUP(I359,DONNEES!$A$2:$B$4,2,FALSE),"")</f>
        <v>1000</v>
      </c>
      <c r="K359" s="33" t="str">
        <f>IF(A359&lt;&gt;"",CA!$B$8,"")</f>
        <v>EUR</v>
      </c>
      <c r="L359" t="str">
        <f>IF(CA!C371&lt;&gt;"",CA!C371,"")</f>
        <v>40</v>
      </c>
      <c r="M359">
        <f>IF(A359&lt;&gt;"",CA!$B$10,"")</f>
        <v>7071120</v>
      </c>
      <c r="O359">
        <f>IF(A359&lt;&gt;"",ABS(CA!M371+CA!N371),"")</f>
        <v>637.5</v>
      </c>
      <c r="P359" t="str">
        <f t="shared" si="11"/>
        <v>V0</v>
      </c>
      <c r="AB359">
        <f>IF(A359&lt;&gt;"",CA!D371,"")</f>
        <v>1106920</v>
      </c>
      <c r="AC359">
        <f>IF(A359&lt;&gt;"",CA!O371,"")</f>
        <v>25</v>
      </c>
      <c r="AD359" t="str">
        <f>IF(A359&lt;&gt;"",CA!P371,"")</f>
        <v>PC</v>
      </c>
      <c r="AE359">
        <f>IF(A359&lt;&gt;"",CA!K371,"")</f>
        <v>1900</v>
      </c>
      <c r="BA359">
        <f>IF(A359&lt;&gt;"",CA!E371,"")</f>
        <v>1051835</v>
      </c>
      <c r="BB359" t="str">
        <f>IF(A359&lt;&gt;"",CA!F371,"")</f>
        <v>PR</v>
      </c>
      <c r="CK359">
        <f>IF(A359&lt;&gt;"",CA!H371,"")</f>
        <v>1920</v>
      </c>
      <c r="CL359" t="str">
        <f>IF(A359&lt;&gt;"",CA!I371,"")</f>
        <v>F3</v>
      </c>
      <c r="CM359">
        <f>IF(A359&lt;&gt;"",CA!L371,"")</f>
        <v>1</v>
      </c>
      <c r="CN359">
        <f>IF(A359&lt;&gt;"",CA!G371,"")</f>
        <v>9</v>
      </c>
      <c r="CO359" t="str">
        <f>IF(A359&lt;&gt;"",CA!J371,"")</f>
        <v>FR</v>
      </c>
    </row>
    <row r="360" spans="1:93" x14ac:dyDescent="0.25">
      <c r="A360" s="4" t="str">
        <f>IF(CA!A372&lt;&gt;0,CA!A372,"")</f>
        <v>1</v>
      </c>
      <c r="B360" s="6">
        <f>IF(A360&lt;&gt;"",CA!$B$7,"")</f>
        <v>43100</v>
      </c>
      <c r="C360" s="6">
        <f>IF(A360&lt;&gt;"",CA!$B$6,"")</f>
        <v>43100</v>
      </c>
      <c r="D360" s="7">
        <f t="shared" si="10"/>
        <v>12</v>
      </c>
      <c r="F360" s="4" t="str">
        <f>IF(A360&lt;&gt;"",CA!$B$3,"")</f>
        <v>Provision fournisseur/Achat</v>
      </c>
      <c r="G360" s="6" t="str">
        <f>IF(A360&lt;&gt;"",CA!$B$9,"")</f>
        <v>PA_Prov annulation auto</v>
      </c>
      <c r="H360" s="4" t="str">
        <f>IFERROR(VLOOKUP(G360,DONNEES!$C$2:$D$4,2,FALSE),"")</f>
        <v>PA</v>
      </c>
      <c r="I360" s="6" t="str">
        <f>IF(A360&lt;&gt;"",CA!$B$5,"")</f>
        <v>1000_26310</v>
      </c>
      <c r="J360" s="4">
        <f>IFERROR(VLOOKUP(I360,DONNEES!$A$2:$B$4,2,FALSE),"")</f>
        <v>1000</v>
      </c>
      <c r="K360" s="33" t="str">
        <f>IF(A360&lt;&gt;"",CA!$B$8,"")</f>
        <v>EUR</v>
      </c>
      <c r="L360" t="str">
        <f>IF(CA!C372&lt;&gt;"",CA!C372,"")</f>
        <v>40</v>
      </c>
      <c r="M360">
        <f>IF(A360&lt;&gt;"",CA!$B$10,"")</f>
        <v>7071120</v>
      </c>
      <c r="O360">
        <f>IF(A360&lt;&gt;"",ABS(CA!M372+CA!N372),"")</f>
        <v>637.5</v>
      </c>
      <c r="P360" t="str">
        <f t="shared" si="11"/>
        <v>V0</v>
      </c>
      <c r="AB360">
        <f>IF(A360&lt;&gt;"",CA!D372,"")</f>
        <v>1106920</v>
      </c>
      <c r="AC360">
        <f>IF(A360&lt;&gt;"",CA!O372,"")</f>
        <v>25</v>
      </c>
      <c r="AD360" t="str">
        <f>IF(A360&lt;&gt;"",CA!P372,"")</f>
        <v>PC</v>
      </c>
      <c r="AE360">
        <f>IF(A360&lt;&gt;"",CA!K372,"")</f>
        <v>1900</v>
      </c>
      <c r="BA360">
        <f>IF(A360&lt;&gt;"",CA!E372,"")</f>
        <v>1096053</v>
      </c>
      <c r="BB360" t="str">
        <f>IF(A360&lt;&gt;"",CA!F372,"")</f>
        <v>PR</v>
      </c>
      <c r="CK360">
        <f>IF(A360&lt;&gt;"",CA!H372,"")</f>
        <v>1920</v>
      </c>
      <c r="CL360" t="str">
        <f>IF(A360&lt;&gt;"",CA!I372,"")</f>
        <v>F3</v>
      </c>
      <c r="CM360">
        <f>IF(A360&lt;&gt;"",CA!L372,"")</f>
        <v>1</v>
      </c>
      <c r="CN360">
        <f>IF(A360&lt;&gt;"",CA!G372,"")</f>
        <v>9</v>
      </c>
      <c r="CO360" t="str">
        <f>IF(A360&lt;&gt;"",CA!J372,"")</f>
        <v>FR</v>
      </c>
    </row>
    <row r="361" spans="1:93" x14ac:dyDescent="0.25">
      <c r="A361" s="4" t="str">
        <f>IF(CA!A373&lt;&gt;0,CA!A373,"")</f>
        <v>1</v>
      </c>
      <c r="B361" s="6">
        <f>IF(A361&lt;&gt;"",CA!$B$7,"")</f>
        <v>43100</v>
      </c>
      <c r="C361" s="6">
        <f>IF(A361&lt;&gt;"",CA!$B$6,"")</f>
        <v>43100</v>
      </c>
      <c r="D361" s="7">
        <f t="shared" si="10"/>
        <v>12</v>
      </c>
      <c r="F361" s="4" t="str">
        <f>IF(A361&lt;&gt;"",CA!$B$3,"")</f>
        <v>Provision fournisseur/Achat</v>
      </c>
      <c r="G361" s="6" t="str">
        <f>IF(A361&lt;&gt;"",CA!$B$9,"")</f>
        <v>PA_Prov annulation auto</v>
      </c>
      <c r="H361" s="4" t="str">
        <f>IFERROR(VLOOKUP(G361,DONNEES!$C$2:$D$4,2,FALSE),"")</f>
        <v>PA</v>
      </c>
      <c r="I361" s="6" t="str">
        <f>IF(A361&lt;&gt;"",CA!$B$5,"")</f>
        <v>1000_26310</v>
      </c>
      <c r="J361" s="4">
        <f>IFERROR(VLOOKUP(I361,DONNEES!$A$2:$B$4,2,FALSE),"")</f>
        <v>1000</v>
      </c>
      <c r="K361" s="33" t="str">
        <f>IF(A361&lt;&gt;"",CA!$B$8,"")</f>
        <v>EUR</v>
      </c>
      <c r="L361" t="str">
        <f>IF(CA!C373&lt;&gt;"",CA!C373,"")</f>
        <v>40</v>
      </c>
      <c r="M361">
        <f>IF(A361&lt;&gt;"",CA!$B$10,"")</f>
        <v>7071120</v>
      </c>
      <c r="O361">
        <f>IF(A361&lt;&gt;"",ABS(CA!M373+CA!N373),"")</f>
        <v>760</v>
      </c>
      <c r="P361" t="str">
        <f t="shared" si="11"/>
        <v>V0</v>
      </c>
      <c r="AB361">
        <f>IF(A361&lt;&gt;"",CA!D373,"")</f>
        <v>4001943</v>
      </c>
      <c r="AC361">
        <f>IF(A361&lt;&gt;"",CA!O373,"")</f>
        <v>2</v>
      </c>
      <c r="AD361" t="str">
        <f>IF(A361&lt;&gt;"",CA!P373,"")</f>
        <v>PC</v>
      </c>
      <c r="AE361">
        <f>IF(A361&lt;&gt;"",CA!K373,"")</f>
        <v>1900</v>
      </c>
      <c r="BA361">
        <f>IF(A361&lt;&gt;"",CA!E373,"")</f>
        <v>1040077</v>
      </c>
      <c r="BB361" t="str">
        <f>IF(A361&lt;&gt;"",CA!F373,"")</f>
        <v>PU</v>
      </c>
      <c r="CK361">
        <f>IF(A361&lt;&gt;"",CA!H373,"")</f>
        <v>1920</v>
      </c>
      <c r="CL361" t="str">
        <f>IF(A361&lt;&gt;"",CA!I373,"")</f>
        <v>F4</v>
      </c>
      <c r="CM361">
        <f>IF(A361&lt;&gt;"",CA!L373,"")</f>
        <v>1</v>
      </c>
      <c r="CN361">
        <f>IF(A361&lt;&gt;"",CA!G373,"")</f>
        <v>6</v>
      </c>
      <c r="CO361" t="str">
        <f>IF(A361&lt;&gt;"",CA!J373,"")</f>
        <v>FR</v>
      </c>
    </row>
    <row r="362" spans="1:93" x14ac:dyDescent="0.25">
      <c r="A362" s="4" t="str">
        <f>IF(CA!A374&lt;&gt;0,CA!A374,"")</f>
        <v>1</v>
      </c>
      <c r="B362" s="6">
        <f>IF(A362&lt;&gt;"",CA!$B$7,"")</f>
        <v>43100</v>
      </c>
      <c r="C362" s="6">
        <f>IF(A362&lt;&gt;"",CA!$B$6,"")</f>
        <v>43100</v>
      </c>
      <c r="D362" s="7">
        <f t="shared" si="10"/>
        <v>12</v>
      </c>
      <c r="F362" s="4" t="str">
        <f>IF(A362&lt;&gt;"",CA!$B$3,"")</f>
        <v>Provision fournisseur/Achat</v>
      </c>
      <c r="G362" s="6" t="str">
        <f>IF(A362&lt;&gt;"",CA!$B$9,"")</f>
        <v>PA_Prov annulation auto</v>
      </c>
      <c r="H362" s="4" t="str">
        <f>IFERROR(VLOOKUP(G362,DONNEES!$C$2:$D$4,2,FALSE),"")</f>
        <v>PA</v>
      </c>
      <c r="I362" s="6" t="str">
        <f>IF(A362&lt;&gt;"",CA!$B$5,"")</f>
        <v>1000_26310</v>
      </c>
      <c r="J362" s="4">
        <f>IFERROR(VLOOKUP(I362,DONNEES!$A$2:$B$4,2,FALSE),"")</f>
        <v>1000</v>
      </c>
      <c r="K362" s="33" t="str">
        <f>IF(A362&lt;&gt;"",CA!$B$8,"")</f>
        <v>EUR</v>
      </c>
      <c r="L362" t="str">
        <f>IF(CA!C374&lt;&gt;"",CA!C374,"")</f>
        <v>40</v>
      </c>
      <c r="M362">
        <f>IF(A362&lt;&gt;"",CA!$B$10,"")</f>
        <v>7071120</v>
      </c>
      <c r="O362">
        <f>IF(A362&lt;&gt;"",ABS(CA!M374+CA!N374),"")</f>
        <v>999.6</v>
      </c>
      <c r="P362" t="str">
        <f t="shared" si="11"/>
        <v>V0</v>
      </c>
      <c r="AB362">
        <f>IF(A362&lt;&gt;"",CA!D374,"")</f>
        <v>1102481</v>
      </c>
      <c r="AC362">
        <f>IF(A362&lt;&gt;"",CA!O374,"")</f>
        <v>20</v>
      </c>
      <c r="AD362" t="str">
        <f>IF(A362&lt;&gt;"",CA!P374,"")</f>
        <v>PC</v>
      </c>
      <c r="AE362">
        <f>IF(A362&lt;&gt;"",CA!K374,"")</f>
        <v>1900</v>
      </c>
      <c r="BA362">
        <f>IF(A362&lt;&gt;"",CA!E374,"")</f>
        <v>1040077</v>
      </c>
      <c r="BB362" t="str">
        <f>IF(A362&lt;&gt;"",CA!F374,"")</f>
        <v>PU</v>
      </c>
      <c r="CK362">
        <f>IF(A362&lt;&gt;"",CA!H374,"")</f>
        <v>1920</v>
      </c>
      <c r="CL362" t="str">
        <f>IF(A362&lt;&gt;"",CA!I374,"")</f>
        <v>F4</v>
      </c>
      <c r="CM362">
        <f>IF(A362&lt;&gt;"",CA!L374,"")</f>
        <v>1</v>
      </c>
      <c r="CN362">
        <f>IF(A362&lt;&gt;"",CA!G374,"")</f>
        <v>6</v>
      </c>
      <c r="CO362" t="str">
        <f>IF(A362&lt;&gt;"",CA!J374,"")</f>
        <v>FR</v>
      </c>
    </row>
    <row r="363" spans="1:93" x14ac:dyDescent="0.25">
      <c r="A363" s="4" t="str">
        <f>IF(CA!A375&lt;&gt;0,CA!A375,"")</f>
        <v>1</v>
      </c>
      <c r="B363" s="6">
        <f>IF(A363&lt;&gt;"",CA!$B$7,"")</f>
        <v>43100</v>
      </c>
      <c r="C363" s="6">
        <f>IF(A363&lt;&gt;"",CA!$B$6,"")</f>
        <v>43100</v>
      </c>
      <c r="D363" s="7">
        <f t="shared" si="10"/>
        <v>12</v>
      </c>
      <c r="F363" s="4" t="str">
        <f>IF(A363&lt;&gt;"",CA!$B$3,"")</f>
        <v>Provision fournisseur/Achat</v>
      </c>
      <c r="G363" s="6" t="str">
        <f>IF(A363&lt;&gt;"",CA!$B$9,"")</f>
        <v>PA_Prov annulation auto</v>
      </c>
      <c r="H363" s="4" t="str">
        <f>IFERROR(VLOOKUP(G363,DONNEES!$C$2:$D$4,2,FALSE),"")</f>
        <v>PA</v>
      </c>
      <c r="I363" s="6" t="str">
        <f>IF(A363&lt;&gt;"",CA!$B$5,"")</f>
        <v>1000_26310</v>
      </c>
      <c r="J363" s="4">
        <f>IFERROR(VLOOKUP(I363,DONNEES!$A$2:$B$4,2,FALSE),"")</f>
        <v>1000</v>
      </c>
      <c r="K363" s="33" t="str">
        <f>IF(A363&lt;&gt;"",CA!$B$8,"")</f>
        <v>EUR</v>
      </c>
      <c r="L363" t="str">
        <f>IF(CA!C375&lt;&gt;"",CA!C375,"")</f>
        <v>40</v>
      </c>
      <c r="M363">
        <f>IF(A363&lt;&gt;"",CA!$B$10,"")</f>
        <v>7071120</v>
      </c>
      <c r="O363">
        <f>IF(A363&lt;&gt;"",ABS(CA!M375+CA!N375),"")</f>
        <v>1092</v>
      </c>
      <c r="P363" t="str">
        <f t="shared" si="11"/>
        <v>V0</v>
      </c>
      <c r="AB363">
        <f>IF(A363&lt;&gt;"",CA!D375,"")</f>
        <v>505215</v>
      </c>
      <c r="AC363">
        <f>IF(A363&lt;&gt;"",CA!O375,"")</f>
        <v>100</v>
      </c>
      <c r="AD363" t="str">
        <f>IF(A363&lt;&gt;"",CA!P375,"")</f>
        <v>PC</v>
      </c>
      <c r="AE363">
        <f>IF(A363&lt;&gt;"",CA!K375,"")</f>
        <v>1800</v>
      </c>
      <c r="BA363">
        <f>IF(A363&lt;&gt;"",CA!E375,"")</f>
        <v>108580</v>
      </c>
      <c r="BB363" t="str">
        <f>IF(A363&lt;&gt;"",CA!F375,"")</f>
        <v>PR</v>
      </c>
      <c r="CK363">
        <f>IF(A363&lt;&gt;"",CA!H375,"")</f>
        <v>1810</v>
      </c>
      <c r="CL363">
        <f>IF(A363&lt;&gt;"",CA!I375,"")</f>
        <v>1</v>
      </c>
      <c r="CM363">
        <f>IF(A363&lt;&gt;"",CA!L375,"")</f>
        <v>1</v>
      </c>
      <c r="CN363" t="str">
        <f>IF(A363&lt;&gt;"",CA!G375,"")</f>
        <v>TG</v>
      </c>
      <c r="CO363" t="str">
        <f>IF(A363&lt;&gt;"",CA!J375,"")</f>
        <v>IS</v>
      </c>
    </row>
    <row r="364" spans="1:93" x14ac:dyDescent="0.25">
      <c r="A364" s="4" t="str">
        <f>IF(CA!A376&lt;&gt;0,CA!A376,"")</f>
        <v>1</v>
      </c>
      <c r="B364" s="6">
        <f>IF(A364&lt;&gt;"",CA!$B$7,"")</f>
        <v>43100</v>
      </c>
      <c r="C364" s="6">
        <f>IF(A364&lt;&gt;"",CA!$B$6,"")</f>
        <v>43100</v>
      </c>
      <c r="D364" s="7">
        <f t="shared" si="10"/>
        <v>12</v>
      </c>
      <c r="F364" s="4" t="str">
        <f>IF(A364&lt;&gt;"",CA!$B$3,"")</f>
        <v>Provision fournisseur/Achat</v>
      </c>
      <c r="G364" s="6" t="str">
        <f>IF(A364&lt;&gt;"",CA!$B$9,"")</f>
        <v>PA_Prov annulation auto</v>
      </c>
      <c r="H364" s="4" t="str">
        <f>IFERROR(VLOOKUP(G364,DONNEES!$C$2:$D$4,2,FALSE),"")</f>
        <v>PA</v>
      </c>
      <c r="I364" s="6" t="str">
        <f>IF(A364&lt;&gt;"",CA!$B$5,"")</f>
        <v>1000_26310</v>
      </c>
      <c r="J364" s="4">
        <f>IFERROR(VLOOKUP(I364,DONNEES!$A$2:$B$4,2,FALSE),"")</f>
        <v>1000</v>
      </c>
      <c r="K364" s="33" t="str">
        <f>IF(A364&lt;&gt;"",CA!$B$8,"")</f>
        <v>EUR</v>
      </c>
      <c r="L364" t="str">
        <f>IF(CA!C376&lt;&gt;"",CA!C376,"")</f>
        <v>40</v>
      </c>
      <c r="M364">
        <f>IF(A364&lt;&gt;"",CA!$B$10,"")</f>
        <v>7071120</v>
      </c>
      <c r="O364">
        <f>IF(A364&lt;&gt;"",ABS(CA!M376+CA!N376),"")</f>
        <v>1120</v>
      </c>
      <c r="P364" t="str">
        <f t="shared" si="11"/>
        <v>V0</v>
      </c>
      <c r="AB364">
        <f>IF(A364&lt;&gt;"",CA!D376,"")</f>
        <v>1100611</v>
      </c>
      <c r="AC364">
        <f>IF(A364&lt;&gt;"",CA!O376,"")</f>
        <v>4</v>
      </c>
      <c r="AD364" t="str">
        <f>IF(A364&lt;&gt;"",CA!P376,"")</f>
        <v>PC</v>
      </c>
      <c r="AE364">
        <f>IF(A364&lt;&gt;"",CA!K376,"")</f>
        <v>1900</v>
      </c>
      <c r="BA364">
        <f>IF(A364&lt;&gt;"",CA!E376,"")</f>
        <v>1056689</v>
      </c>
      <c r="BB364" t="str">
        <f>IF(A364&lt;&gt;"",CA!F376,"")</f>
        <v>PU</v>
      </c>
      <c r="CK364">
        <f>IF(A364&lt;&gt;"",CA!H376,"")</f>
        <v>1920</v>
      </c>
      <c r="CL364" t="str">
        <f>IF(A364&lt;&gt;"",CA!I376,"")</f>
        <v>F4</v>
      </c>
      <c r="CM364">
        <f>IF(A364&lt;&gt;"",CA!L376,"")</f>
        <v>1</v>
      </c>
      <c r="CN364">
        <f>IF(A364&lt;&gt;"",CA!G376,"")</f>
        <v>6</v>
      </c>
      <c r="CO364" t="str">
        <f>IF(A364&lt;&gt;"",CA!J376,"")</f>
        <v>FR</v>
      </c>
    </row>
    <row r="365" spans="1:93" x14ac:dyDescent="0.25">
      <c r="A365" s="4" t="str">
        <f>IF(CA!A377&lt;&gt;0,CA!A377,"")</f>
        <v>1</v>
      </c>
      <c r="B365" s="6">
        <f>IF(A365&lt;&gt;"",CA!$B$7,"")</f>
        <v>43100</v>
      </c>
      <c r="C365" s="6">
        <f>IF(A365&lt;&gt;"",CA!$B$6,"")</f>
        <v>43100</v>
      </c>
      <c r="D365" s="7">
        <f t="shared" si="10"/>
        <v>12</v>
      </c>
      <c r="F365" s="4" t="str">
        <f>IF(A365&lt;&gt;"",CA!$B$3,"")</f>
        <v>Provision fournisseur/Achat</v>
      </c>
      <c r="G365" s="6" t="str">
        <f>IF(A365&lt;&gt;"",CA!$B$9,"")</f>
        <v>PA_Prov annulation auto</v>
      </c>
      <c r="H365" s="4" t="str">
        <f>IFERROR(VLOOKUP(G365,DONNEES!$C$2:$D$4,2,FALSE),"")</f>
        <v>PA</v>
      </c>
      <c r="I365" s="6" t="str">
        <f>IF(A365&lt;&gt;"",CA!$B$5,"")</f>
        <v>1000_26310</v>
      </c>
      <c r="J365" s="4">
        <f>IFERROR(VLOOKUP(I365,DONNEES!$A$2:$B$4,2,FALSE),"")</f>
        <v>1000</v>
      </c>
      <c r="K365" s="33" t="str">
        <f>IF(A365&lt;&gt;"",CA!$B$8,"")</f>
        <v>EUR</v>
      </c>
      <c r="L365" t="str">
        <f>IF(CA!C377&lt;&gt;"",CA!C377,"")</f>
        <v>40</v>
      </c>
      <c r="M365">
        <f>IF(A365&lt;&gt;"",CA!$B$10,"")</f>
        <v>7071120</v>
      </c>
      <c r="O365">
        <f>IF(A365&lt;&gt;"",ABS(CA!M377+CA!N377),"")</f>
        <v>1120</v>
      </c>
      <c r="P365" t="str">
        <f t="shared" si="11"/>
        <v>V0</v>
      </c>
      <c r="AB365">
        <f>IF(A365&lt;&gt;"",CA!D377,"")</f>
        <v>1100611</v>
      </c>
      <c r="AC365">
        <f>IF(A365&lt;&gt;"",CA!O377,"")</f>
        <v>4</v>
      </c>
      <c r="AD365" t="str">
        <f>IF(A365&lt;&gt;"",CA!P377,"")</f>
        <v>PC</v>
      </c>
      <c r="AE365">
        <f>IF(A365&lt;&gt;"",CA!K377,"")</f>
        <v>1900</v>
      </c>
      <c r="BA365">
        <f>IF(A365&lt;&gt;"",CA!E377,"")</f>
        <v>1258409</v>
      </c>
      <c r="BB365" t="str">
        <f>IF(A365&lt;&gt;"",CA!F377,"")</f>
        <v>PU</v>
      </c>
      <c r="CK365">
        <f>IF(A365&lt;&gt;"",CA!H377,"")</f>
        <v>1920</v>
      </c>
      <c r="CL365" t="str">
        <f>IF(A365&lt;&gt;"",CA!I377,"")</f>
        <v>F4</v>
      </c>
      <c r="CM365">
        <f>IF(A365&lt;&gt;"",CA!L377,"")</f>
        <v>1</v>
      </c>
      <c r="CN365">
        <f>IF(A365&lt;&gt;"",CA!G377,"")</f>
        <v>6</v>
      </c>
      <c r="CO365" t="str">
        <f>IF(A365&lt;&gt;"",CA!J377,"")</f>
        <v>FR</v>
      </c>
    </row>
    <row r="366" spans="1:93" x14ac:dyDescent="0.25">
      <c r="A366" s="4" t="str">
        <f>IF(CA!A378&lt;&gt;0,CA!A378,"")</f>
        <v>1</v>
      </c>
      <c r="B366" s="6">
        <f>IF(A366&lt;&gt;"",CA!$B$7,"")</f>
        <v>43100</v>
      </c>
      <c r="C366" s="6">
        <f>IF(A366&lt;&gt;"",CA!$B$6,"")</f>
        <v>43100</v>
      </c>
      <c r="D366" s="7">
        <f t="shared" si="10"/>
        <v>12</v>
      </c>
      <c r="F366" s="4" t="str">
        <f>IF(A366&lt;&gt;"",CA!$B$3,"")</f>
        <v>Provision fournisseur/Achat</v>
      </c>
      <c r="G366" s="6" t="str">
        <f>IF(A366&lt;&gt;"",CA!$B$9,"")</f>
        <v>PA_Prov annulation auto</v>
      </c>
      <c r="H366" s="4" t="str">
        <f>IFERROR(VLOOKUP(G366,DONNEES!$C$2:$D$4,2,FALSE),"")</f>
        <v>PA</v>
      </c>
      <c r="I366" s="6" t="str">
        <f>IF(A366&lt;&gt;"",CA!$B$5,"")</f>
        <v>1000_26310</v>
      </c>
      <c r="J366" s="4">
        <f>IFERROR(VLOOKUP(I366,DONNEES!$A$2:$B$4,2,FALSE),"")</f>
        <v>1000</v>
      </c>
      <c r="K366" s="33" t="str">
        <f>IF(A366&lt;&gt;"",CA!$B$8,"")</f>
        <v>EUR</v>
      </c>
      <c r="L366" t="str">
        <f>IF(CA!C378&lt;&gt;"",CA!C378,"")</f>
        <v>40</v>
      </c>
      <c r="M366">
        <f>IF(A366&lt;&gt;"",CA!$B$10,"")</f>
        <v>7071120</v>
      </c>
      <c r="O366">
        <f>IF(A366&lt;&gt;"",ABS(CA!M378+CA!N378),"")</f>
        <v>1150</v>
      </c>
      <c r="P366" t="str">
        <f t="shared" si="11"/>
        <v>V0</v>
      </c>
      <c r="AB366">
        <f>IF(A366&lt;&gt;"",CA!D378,"")</f>
        <v>503135</v>
      </c>
      <c r="AC366">
        <f>IF(A366&lt;&gt;"",CA!O378,"")</f>
        <v>46</v>
      </c>
      <c r="AD366" t="str">
        <f>IF(A366&lt;&gt;"",CA!P378,"")</f>
        <v>PC</v>
      </c>
      <c r="AE366">
        <f>IF(A366&lt;&gt;"",CA!K378,"")</f>
        <v>1900</v>
      </c>
      <c r="BA366">
        <f>IF(A366&lt;&gt;"",CA!E378,"")</f>
        <v>1040698</v>
      </c>
      <c r="BB366" t="str">
        <f>IF(A366&lt;&gt;"",CA!F378,"")</f>
        <v>PR</v>
      </c>
      <c r="CK366">
        <f>IF(A366&lt;&gt;"",CA!H378,"")</f>
        <v>1920</v>
      </c>
      <c r="CL366" t="str">
        <f>IF(A366&lt;&gt;"",CA!I378,"")</f>
        <v>F4</v>
      </c>
      <c r="CM366">
        <f>IF(A366&lt;&gt;"",CA!L378,"")</f>
        <v>1</v>
      </c>
      <c r="CN366">
        <f>IF(A366&lt;&gt;"",CA!G378,"")</f>
        <v>10</v>
      </c>
      <c r="CO366" t="str">
        <f>IF(A366&lt;&gt;"",CA!J378,"")</f>
        <v>FR</v>
      </c>
    </row>
    <row r="367" spans="1:93" x14ac:dyDescent="0.25">
      <c r="A367" s="4" t="str">
        <f>IF(CA!A379&lt;&gt;0,CA!A379,"")</f>
        <v>1</v>
      </c>
      <c r="B367" s="6">
        <f>IF(A367&lt;&gt;"",CA!$B$7,"")</f>
        <v>43100</v>
      </c>
      <c r="C367" s="6">
        <f>IF(A367&lt;&gt;"",CA!$B$6,"")</f>
        <v>43100</v>
      </c>
      <c r="D367" s="7">
        <f t="shared" si="10"/>
        <v>12</v>
      </c>
      <c r="F367" s="4" t="str">
        <f>IF(A367&lt;&gt;"",CA!$B$3,"")</f>
        <v>Provision fournisseur/Achat</v>
      </c>
      <c r="G367" s="6" t="str">
        <f>IF(A367&lt;&gt;"",CA!$B$9,"")</f>
        <v>PA_Prov annulation auto</v>
      </c>
      <c r="H367" s="4" t="str">
        <f>IFERROR(VLOOKUP(G367,DONNEES!$C$2:$D$4,2,FALSE),"")</f>
        <v>PA</v>
      </c>
      <c r="I367" s="6" t="str">
        <f>IF(A367&lt;&gt;"",CA!$B$5,"")</f>
        <v>1000_26310</v>
      </c>
      <c r="J367" s="4">
        <f>IFERROR(VLOOKUP(I367,DONNEES!$A$2:$B$4,2,FALSE),"")</f>
        <v>1000</v>
      </c>
      <c r="K367" s="33" t="str">
        <f>IF(A367&lt;&gt;"",CA!$B$8,"")</f>
        <v>EUR</v>
      </c>
      <c r="L367" t="str">
        <f>IF(CA!C379&lt;&gt;"",CA!C379,"")</f>
        <v>40</v>
      </c>
      <c r="M367">
        <f>IF(A367&lt;&gt;"",CA!$B$10,"")</f>
        <v>7071120</v>
      </c>
      <c r="O367">
        <f>IF(A367&lt;&gt;"",ABS(CA!M379+CA!N379),"")</f>
        <v>1250</v>
      </c>
      <c r="P367" t="str">
        <f t="shared" si="11"/>
        <v>V0</v>
      </c>
      <c r="AB367">
        <f>IF(A367&lt;&gt;"",CA!D379,"")</f>
        <v>503135</v>
      </c>
      <c r="AC367">
        <f>IF(A367&lt;&gt;"",CA!O379,"")</f>
        <v>50</v>
      </c>
      <c r="AD367" t="str">
        <f>IF(A367&lt;&gt;"",CA!P379,"")</f>
        <v>PC</v>
      </c>
      <c r="AE367">
        <f>IF(A367&lt;&gt;"",CA!K379,"")</f>
        <v>1900</v>
      </c>
      <c r="BA367">
        <f>IF(A367&lt;&gt;"",CA!E379,"")</f>
        <v>1155830</v>
      </c>
      <c r="BB367" t="str">
        <f>IF(A367&lt;&gt;"",CA!F379,"")</f>
        <v>PU</v>
      </c>
      <c r="CK367">
        <f>IF(A367&lt;&gt;"",CA!H379,"")</f>
        <v>1920</v>
      </c>
      <c r="CL367" t="str">
        <f>IF(A367&lt;&gt;"",CA!I379,"")</f>
        <v>F4</v>
      </c>
      <c r="CM367">
        <f>IF(A367&lt;&gt;"",CA!L379,"")</f>
        <v>1</v>
      </c>
      <c r="CN367">
        <f>IF(A367&lt;&gt;"",CA!G379,"")</f>
        <v>6</v>
      </c>
      <c r="CO367" t="str">
        <f>IF(A367&lt;&gt;"",CA!J379,"")</f>
        <v>FR</v>
      </c>
    </row>
    <row r="368" spans="1:93" x14ac:dyDescent="0.25">
      <c r="A368" s="4" t="str">
        <f>IF(CA!A380&lt;&gt;0,CA!A380,"")</f>
        <v>1</v>
      </c>
      <c r="B368" s="6">
        <f>IF(A368&lt;&gt;"",CA!$B$7,"")</f>
        <v>43100</v>
      </c>
      <c r="C368" s="6">
        <f>IF(A368&lt;&gt;"",CA!$B$6,"")</f>
        <v>43100</v>
      </c>
      <c r="D368" s="7">
        <f t="shared" si="10"/>
        <v>12</v>
      </c>
      <c r="F368" s="4" t="str">
        <f>IF(A368&lt;&gt;"",CA!$B$3,"")</f>
        <v>Provision fournisseur/Achat</v>
      </c>
      <c r="G368" s="6" t="str">
        <f>IF(A368&lt;&gt;"",CA!$B$9,"")</f>
        <v>PA_Prov annulation auto</v>
      </c>
      <c r="H368" s="4" t="str">
        <f>IFERROR(VLOOKUP(G368,DONNEES!$C$2:$D$4,2,FALSE),"")</f>
        <v>PA</v>
      </c>
      <c r="I368" s="6" t="str">
        <f>IF(A368&lt;&gt;"",CA!$B$5,"")</f>
        <v>1000_26310</v>
      </c>
      <c r="J368" s="4">
        <f>IFERROR(VLOOKUP(I368,DONNEES!$A$2:$B$4,2,FALSE),"")</f>
        <v>1000</v>
      </c>
      <c r="K368" s="33" t="str">
        <f>IF(A368&lt;&gt;"",CA!$B$8,"")</f>
        <v>EUR</v>
      </c>
      <c r="L368" t="str">
        <f>IF(CA!C380&lt;&gt;"",CA!C380,"")</f>
        <v>40</v>
      </c>
      <c r="M368">
        <f>IF(A368&lt;&gt;"",CA!$B$10,"")</f>
        <v>7071120</v>
      </c>
      <c r="O368">
        <f>IF(A368&lt;&gt;"",ABS(CA!M380+CA!N380),"")</f>
        <v>1275</v>
      </c>
      <c r="P368" t="str">
        <f t="shared" si="11"/>
        <v>V0</v>
      </c>
      <c r="AB368">
        <f>IF(A368&lt;&gt;"",CA!D380,"")</f>
        <v>1106920</v>
      </c>
      <c r="AC368">
        <f>IF(A368&lt;&gt;"",CA!O380,"")</f>
        <v>50</v>
      </c>
      <c r="AD368" t="str">
        <f>IF(A368&lt;&gt;"",CA!P380,"")</f>
        <v>PC</v>
      </c>
      <c r="AE368">
        <f>IF(A368&lt;&gt;"",CA!K380,"")</f>
        <v>1900</v>
      </c>
      <c r="BA368">
        <f>IF(A368&lt;&gt;"",CA!E380,"")</f>
        <v>1041409</v>
      </c>
      <c r="BB368" t="str">
        <f>IF(A368&lt;&gt;"",CA!F380,"")</f>
        <v>PU</v>
      </c>
      <c r="CK368">
        <f>IF(A368&lt;&gt;"",CA!H380,"")</f>
        <v>1920</v>
      </c>
      <c r="CL368" t="str">
        <f>IF(A368&lt;&gt;"",CA!I380,"")</f>
        <v>F4</v>
      </c>
      <c r="CM368">
        <f>IF(A368&lt;&gt;"",CA!L380,"")</f>
        <v>1</v>
      </c>
      <c r="CN368">
        <f>IF(A368&lt;&gt;"",CA!G380,"")</f>
        <v>6</v>
      </c>
      <c r="CO368" t="str">
        <f>IF(A368&lt;&gt;"",CA!J380,"")</f>
        <v>FR</v>
      </c>
    </row>
    <row r="369" spans="1:93" x14ac:dyDescent="0.25">
      <c r="A369" s="4" t="str">
        <f>IF(CA!A381&lt;&gt;0,CA!A381,"")</f>
        <v>1</v>
      </c>
      <c r="B369" s="6">
        <f>IF(A369&lt;&gt;"",CA!$B$7,"")</f>
        <v>43100</v>
      </c>
      <c r="C369" s="6">
        <f>IF(A369&lt;&gt;"",CA!$B$6,"")</f>
        <v>43100</v>
      </c>
      <c r="D369" s="7">
        <f t="shared" si="10"/>
        <v>12</v>
      </c>
      <c r="F369" s="4" t="str">
        <f>IF(A369&lt;&gt;"",CA!$B$3,"")</f>
        <v>Provision fournisseur/Achat</v>
      </c>
      <c r="G369" s="6" t="str">
        <f>IF(A369&lt;&gt;"",CA!$B$9,"")</f>
        <v>PA_Prov annulation auto</v>
      </c>
      <c r="H369" s="4" t="str">
        <f>IFERROR(VLOOKUP(G369,DONNEES!$C$2:$D$4,2,FALSE),"")</f>
        <v>PA</v>
      </c>
      <c r="I369" s="6" t="str">
        <f>IF(A369&lt;&gt;"",CA!$B$5,"")</f>
        <v>1000_26310</v>
      </c>
      <c r="J369" s="4">
        <f>IFERROR(VLOOKUP(I369,DONNEES!$A$2:$B$4,2,FALSE),"")</f>
        <v>1000</v>
      </c>
      <c r="K369" s="33" t="str">
        <f>IF(A369&lt;&gt;"",CA!$B$8,"")</f>
        <v>EUR</v>
      </c>
      <c r="L369" t="str">
        <f>IF(CA!C381&lt;&gt;"",CA!C381,"")</f>
        <v>40</v>
      </c>
      <c r="M369">
        <f>IF(A369&lt;&gt;"",CA!$B$10,"")</f>
        <v>7071120</v>
      </c>
      <c r="O369">
        <f>IF(A369&lt;&gt;"",ABS(CA!M381+CA!N381),"")</f>
        <v>1275</v>
      </c>
      <c r="P369" t="str">
        <f t="shared" si="11"/>
        <v>V0</v>
      </c>
      <c r="AB369">
        <f>IF(A369&lt;&gt;"",CA!D381,"")</f>
        <v>1106920</v>
      </c>
      <c r="AC369">
        <f>IF(A369&lt;&gt;"",CA!O381,"")</f>
        <v>50</v>
      </c>
      <c r="AD369" t="str">
        <f>IF(A369&lt;&gt;"",CA!P381,"")</f>
        <v>PC</v>
      </c>
      <c r="AE369">
        <f>IF(A369&lt;&gt;"",CA!K381,"")</f>
        <v>1900</v>
      </c>
      <c r="BA369">
        <f>IF(A369&lt;&gt;"",CA!E381,"")</f>
        <v>1051819</v>
      </c>
      <c r="BB369" t="str">
        <f>IF(A369&lt;&gt;"",CA!F381,"")</f>
        <v>PR</v>
      </c>
      <c r="CK369">
        <f>IF(A369&lt;&gt;"",CA!H381,"")</f>
        <v>1920</v>
      </c>
      <c r="CL369" t="str">
        <f>IF(A369&lt;&gt;"",CA!I381,"")</f>
        <v>F3</v>
      </c>
      <c r="CM369">
        <f>IF(A369&lt;&gt;"",CA!L381,"")</f>
        <v>1</v>
      </c>
      <c r="CN369">
        <f>IF(A369&lt;&gt;"",CA!G381,"")</f>
        <v>9</v>
      </c>
      <c r="CO369" t="str">
        <f>IF(A369&lt;&gt;"",CA!J381,"")</f>
        <v>FR</v>
      </c>
    </row>
    <row r="370" spans="1:93" x14ac:dyDescent="0.25">
      <c r="A370" s="4" t="str">
        <f>IF(CA!A382&lt;&gt;0,CA!A382,"")</f>
        <v>1</v>
      </c>
      <c r="B370" s="6">
        <f>IF(A370&lt;&gt;"",CA!$B$7,"")</f>
        <v>43100</v>
      </c>
      <c r="C370" s="6">
        <f>IF(A370&lt;&gt;"",CA!$B$6,"")</f>
        <v>43100</v>
      </c>
      <c r="D370" s="7">
        <f t="shared" si="10"/>
        <v>12</v>
      </c>
      <c r="F370" s="4" t="str">
        <f>IF(A370&lt;&gt;"",CA!$B$3,"")</f>
        <v>Provision fournisseur/Achat</v>
      </c>
      <c r="G370" s="6" t="str">
        <f>IF(A370&lt;&gt;"",CA!$B$9,"")</f>
        <v>PA_Prov annulation auto</v>
      </c>
      <c r="H370" s="4" t="str">
        <f>IFERROR(VLOOKUP(G370,DONNEES!$C$2:$D$4,2,FALSE),"")</f>
        <v>PA</v>
      </c>
      <c r="I370" s="6" t="str">
        <f>IF(A370&lt;&gt;"",CA!$B$5,"")</f>
        <v>1000_26310</v>
      </c>
      <c r="J370" s="4">
        <f>IFERROR(VLOOKUP(I370,DONNEES!$A$2:$B$4,2,FALSE),"")</f>
        <v>1000</v>
      </c>
      <c r="K370" s="33" t="str">
        <f>IF(A370&lt;&gt;"",CA!$B$8,"")</f>
        <v>EUR</v>
      </c>
      <c r="L370" t="str">
        <f>IF(CA!C382&lt;&gt;"",CA!C382,"")</f>
        <v>40</v>
      </c>
      <c r="M370">
        <f>IF(A370&lt;&gt;"",CA!$B$10,"")</f>
        <v>7071120</v>
      </c>
      <c r="O370">
        <f>IF(A370&lt;&gt;"",ABS(CA!M382+CA!N382),"")</f>
        <v>1383.78</v>
      </c>
      <c r="P370" t="str">
        <f t="shared" si="11"/>
        <v>V0</v>
      </c>
      <c r="AB370">
        <f>IF(A370&lt;&gt;"",CA!D382,"")</f>
        <v>1100611</v>
      </c>
      <c r="AC370">
        <f>IF(A370&lt;&gt;"",CA!O382,"")</f>
        <v>6</v>
      </c>
      <c r="AD370" t="str">
        <f>IF(A370&lt;&gt;"",CA!P382,"")</f>
        <v>PC</v>
      </c>
      <c r="AE370">
        <f>IF(A370&lt;&gt;"",CA!K382,"")</f>
        <v>1900</v>
      </c>
      <c r="BA370">
        <f>IF(A370&lt;&gt;"",CA!E382,"")</f>
        <v>1043230</v>
      </c>
      <c r="BB370" t="str">
        <f>IF(A370&lt;&gt;"",CA!F382,"")</f>
        <v>PU</v>
      </c>
      <c r="CK370">
        <f>IF(A370&lt;&gt;"",CA!H382,"")</f>
        <v>1920</v>
      </c>
      <c r="CL370" t="str">
        <f>IF(A370&lt;&gt;"",CA!I382,"")</f>
        <v>F4</v>
      </c>
      <c r="CM370">
        <f>IF(A370&lt;&gt;"",CA!L382,"")</f>
        <v>1</v>
      </c>
      <c r="CN370">
        <f>IF(A370&lt;&gt;"",CA!G382,"")</f>
        <v>6</v>
      </c>
      <c r="CO370" t="str">
        <f>IF(A370&lt;&gt;"",CA!J382,"")</f>
        <v>FR</v>
      </c>
    </row>
    <row r="371" spans="1:93" x14ac:dyDescent="0.25">
      <c r="A371" s="4" t="str">
        <f>IF(CA!A383&lt;&gt;0,CA!A383,"")</f>
        <v>1</v>
      </c>
      <c r="B371" s="6">
        <f>IF(A371&lt;&gt;"",CA!$B$7,"")</f>
        <v>43100</v>
      </c>
      <c r="C371" s="6">
        <f>IF(A371&lt;&gt;"",CA!$B$6,"")</f>
        <v>43100</v>
      </c>
      <c r="D371" s="7">
        <f t="shared" si="10"/>
        <v>12</v>
      </c>
      <c r="F371" s="4" t="str">
        <f>IF(A371&lt;&gt;"",CA!$B$3,"")</f>
        <v>Provision fournisseur/Achat</v>
      </c>
      <c r="G371" s="6" t="str">
        <f>IF(A371&lt;&gt;"",CA!$B$9,"")</f>
        <v>PA_Prov annulation auto</v>
      </c>
      <c r="H371" s="4" t="str">
        <f>IFERROR(VLOOKUP(G371,DONNEES!$C$2:$D$4,2,FALSE),"")</f>
        <v>PA</v>
      </c>
      <c r="I371" s="6" t="str">
        <f>IF(A371&lt;&gt;"",CA!$B$5,"")</f>
        <v>1000_26310</v>
      </c>
      <c r="J371" s="4">
        <f>IFERROR(VLOOKUP(I371,DONNEES!$A$2:$B$4,2,FALSE),"")</f>
        <v>1000</v>
      </c>
      <c r="K371" s="33" t="str">
        <f>IF(A371&lt;&gt;"",CA!$B$8,"")</f>
        <v>EUR</v>
      </c>
      <c r="L371" t="str">
        <f>IF(CA!C383&lt;&gt;"",CA!C383,"")</f>
        <v>40</v>
      </c>
      <c r="M371">
        <f>IF(A371&lt;&gt;"",CA!$B$10,"")</f>
        <v>7071120</v>
      </c>
      <c r="O371">
        <f>IF(A371&lt;&gt;"",ABS(CA!M383+CA!N383),"")</f>
        <v>1400</v>
      </c>
      <c r="P371" t="str">
        <f t="shared" si="11"/>
        <v>V0</v>
      </c>
      <c r="AB371">
        <f>IF(A371&lt;&gt;"",CA!D383,"")</f>
        <v>1100611</v>
      </c>
      <c r="AC371">
        <f>IF(A371&lt;&gt;"",CA!O383,"")</f>
        <v>5</v>
      </c>
      <c r="AD371" t="str">
        <f>IF(A371&lt;&gt;"",CA!P383,"")</f>
        <v>PC</v>
      </c>
      <c r="AE371">
        <f>IF(A371&lt;&gt;"",CA!K383,"")</f>
        <v>1900</v>
      </c>
      <c r="BA371">
        <f>IF(A371&lt;&gt;"",CA!E383,"")</f>
        <v>1047359</v>
      </c>
      <c r="BB371" t="str">
        <f>IF(A371&lt;&gt;"",CA!F383,"")</f>
        <v>PU</v>
      </c>
      <c r="CK371">
        <f>IF(A371&lt;&gt;"",CA!H383,"")</f>
        <v>1920</v>
      </c>
      <c r="CL371" t="str">
        <f>IF(A371&lt;&gt;"",CA!I383,"")</f>
        <v>F4</v>
      </c>
      <c r="CM371">
        <f>IF(A371&lt;&gt;"",CA!L383,"")</f>
        <v>1</v>
      </c>
      <c r="CN371">
        <f>IF(A371&lt;&gt;"",CA!G383,"")</f>
        <v>6</v>
      </c>
      <c r="CO371" t="str">
        <f>IF(A371&lt;&gt;"",CA!J383,"")</f>
        <v>FR</v>
      </c>
    </row>
    <row r="372" spans="1:93" x14ac:dyDescent="0.25">
      <c r="A372" s="4" t="str">
        <f>IF(CA!A384&lt;&gt;0,CA!A384,"")</f>
        <v>1</v>
      </c>
      <c r="B372" s="6">
        <f>IF(A372&lt;&gt;"",CA!$B$7,"")</f>
        <v>43100</v>
      </c>
      <c r="C372" s="6">
        <f>IF(A372&lt;&gt;"",CA!$B$6,"")</f>
        <v>43100</v>
      </c>
      <c r="D372" s="7">
        <f t="shared" si="10"/>
        <v>12</v>
      </c>
      <c r="F372" s="4" t="str">
        <f>IF(A372&lt;&gt;"",CA!$B$3,"")</f>
        <v>Provision fournisseur/Achat</v>
      </c>
      <c r="G372" s="6" t="str">
        <f>IF(A372&lt;&gt;"",CA!$B$9,"")</f>
        <v>PA_Prov annulation auto</v>
      </c>
      <c r="H372" s="4" t="str">
        <f>IFERROR(VLOOKUP(G372,DONNEES!$C$2:$D$4,2,FALSE),"")</f>
        <v>PA</v>
      </c>
      <c r="I372" s="6" t="str">
        <f>IF(A372&lt;&gt;"",CA!$B$5,"")</f>
        <v>1000_26310</v>
      </c>
      <c r="J372" s="4">
        <f>IFERROR(VLOOKUP(I372,DONNEES!$A$2:$B$4,2,FALSE),"")</f>
        <v>1000</v>
      </c>
      <c r="K372" s="33" t="str">
        <f>IF(A372&lt;&gt;"",CA!$B$8,"")</f>
        <v>EUR</v>
      </c>
      <c r="L372" t="str">
        <f>IF(CA!C384&lt;&gt;"",CA!C384,"")</f>
        <v>40</v>
      </c>
      <c r="M372">
        <f>IF(A372&lt;&gt;"",CA!$B$10,"")</f>
        <v>7071120</v>
      </c>
      <c r="O372">
        <f>IF(A372&lt;&gt;"",ABS(CA!M384+CA!N384),"")</f>
        <v>1400</v>
      </c>
      <c r="P372" t="str">
        <f t="shared" si="11"/>
        <v>V0</v>
      </c>
      <c r="AB372">
        <f>IF(A372&lt;&gt;"",CA!D384,"")</f>
        <v>1100611</v>
      </c>
      <c r="AC372">
        <f>IF(A372&lt;&gt;"",CA!O384,"")</f>
        <v>5</v>
      </c>
      <c r="AD372" t="str">
        <f>IF(A372&lt;&gt;"",CA!P384,"")</f>
        <v>PC</v>
      </c>
      <c r="AE372">
        <f>IF(A372&lt;&gt;"",CA!K384,"")</f>
        <v>1900</v>
      </c>
      <c r="BA372">
        <f>IF(A372&lt;&gt;"",CA!E384,"")</f>
        <v>1257713</v>
      </c>
      <c r="BB372" t="str">
        <f>IF(A372&lt;&gt;"",CA!F384,"")</f>
        <v>PU</v>
      </c>
      <c r="CK372">
        <f>IF(A372&lt;&gt;"",CA!H384,"")</f>
        <v>1920</v>
      </c>
      <c r="CL372" t="str">
        <f>IF(A372&lt;&gt;"",CA!I384,"")</f>
        <v>F4</v>
      </c>
      <c r="CM372">
        <f>IF(A372&lt;&gt;"",CA!L384,"")</f>
        <v>1</v>
      </c>
      <c r="CN372">
        <f>IF(A372&lt;&gt;"",CA!G384,"")</f>
        <v>6</v>
      </c>
      <c r="CO372" t="str">
        <f>IF(A372&lt;&gt;"",CA!J384,"")</f>
        <v>FR</v>
      </c>
    </row>
    <row r="373" spans="1:93" x14ac:dyDescent="0.25">
      <c r="A373" s="4" t="str">
        <f>IF(CA!A385&lt;&gt;0,CA!A385,"")</f>
        <v>1</v>
      </c>
      <c r="B373" s="6">
        <f>IF(A373&lt;&gt;"",CA!$B$7,"")</f>
        <v>43100</v>
      </c>
      <c r="C373" s="6">
        <f>IF(A373&lt;&gt;"",CA!$B$6,"")</f>
        <v>43100</v>
      </c>
      <c r="D373" s="7">
        <f t="shared" si="10"/>
        <v>12</v>
      </c>
      <c r="F373" s="4" t="str">
        <f>IF(A373&lt;&gt;"",CA!$B$3,"")</f>
        <v>Provision fournisseur/Achat</v>
      </c>
      <c r="G373" s="6" t="str">
        <f>IF(A373&lt;&gt;"",CA!$B$9,"")</f>
        <v>PA_Prov annulation auto</v>
      </c>
      <c r="H373" s="4" t="str">
        <f>IFERROR(VLOOKUP(G373,DONNEES!$C$2:$D$4,2,FALSE),"")</f>
        <v>PA</v>
      </c>
      <c r="I373" s="6" t="str">
        <f>IF(A373&lt;&gt;"",CA!$B$5,"")</f>
        <v>1000_26310</v>
      </c>
      <c r="J373" s="4">
        <f>IFERROR(VLOOKUP(I373,DONNEES!$A$2:$B$4,2,FALSE),"")</f>
        <v>1000</v>
      </c>
      <c r="K373" s="33" t="str">
        <f>IF(A373&lt;&gt;"",CA!$B$8,"")</f>
        <v>EUR</v>
      </c>
      <c r="L373" t="str">
        <f>IF(CA!C385&lt;&gt;"",CA!C385,"")</f>
        <v>40</v>
      </c>
      <c r="M373">
        <f>IF(A373&lt;&gt;"",CA!$B$10,"")</f>
        <v>7071120</v>
      </c>
      <c r="O373">
        <f>IF(A373&lt;&gt;"",ABS(CA!M385+CA!N385),"")</f>
        <v>1500</v>
      </c>
      <c r="P373" t="str">
        <f t="shared" si="11"/>
        <v>V0</v>
      </c>
      <c r="AB373">
        <f>IF(A373&lt;&gt;"",CA!D385,"")</f>
        <v>503135</v>
      </c>
      <c r="AC373">
        <f>IF(A373&lt;&gt;"",CA!O385,"")</f>
        <v>60</v>
      </c>
      <c r="AD373" t="str">
        <f>IF(A373&lt;&gt;"",CA!P385,"")</f>
        <v>PC</v>
      </c>
      <c r="AE373">
        <f>IF(A373&lt;&gt;"",CA!K385,"")</f>
        <v>1900</v>
      </c>
      <c r="BA373">
        <f>IF(A373&lt;&gt;"",CA!E385,"")</f>
        <v>1055351</v>
      </c>
      <c r="BB373" t="str">
        <f>IF(A373&lt;&gt;"",CA!F385,"")</f>
        <v>PR</v>
      </c>
      <c r="CK373">
        <f>IF(A373&lt;&gt;"",CA!H385,"")</f>
        <v>1920</v>
      </c>
      <c r="CL373" t="str">
        <f>IF(A373&lt;&gt;"",CA!I385,"")</f>
        <v>F4</v>
      </c>
      <c r="CM373">
        <f>IF(A373&lt;&gt;"",CA!L385,"")</f>
        <v>1</v>
      </c>
      <c r="CN373">
        <f>IF(A373&lt;&gt;"",CA!G385,"")</f>
        <v>10</v>
      </c>
      <c r="CO373" t="str">
        <f>IF(A373&lt;&gt;"",CA!J385,"")</f>
        <v>FR</v>
      </c>
    </row>
    <row r="374" spans="1:93" x14ac:dyDescent="0.25">
      <c r="A374" s="4" t="str">
        <f>IF(CA!A386&lt;&gt;0,CA!A386,"")</f>
        <v>1</v>
      </c>
      <c r="B374" s="6">
        <f>IF(A374&lt;&gt;"",CA!$B$7,"")</f>
        <v>43100</v>
      </c>
      <c r="C374" s="6">
        <f>IF(A374&lt;&gt;"",CA!$B$6,"")</f>
        <v>43100</v>
      </c>
      <c r="D374" s="7">
        <f t="shared" si="10"/>
        <v>12</v>
      </c>
      <c r="F374" s="4" t="str">
        <f>IF(A374&lt;&gt;"",CA!$B$3,"")</f>
        <v>Provision fournisseur/Achat</v>
      </c>
      <c r="G374" s="6" t="str">
        <f>IF(A374&lt;&gt;"",CA!$B$9,"")</f>
        <v>PA_Prov annulation auto</v>
      </c>
      <c r="H374" s="4" t="str">
        <f>IFERROR(VLOOKUP(G374,DONNEES!$C$2:$D$4,2,FALSE),"")</f>
        <v>PA</v>
      </c>
      <c r="I374" s="6" t="str">
        <f>IF(A374&lt;&gt;"",CA!$B$5,"")</f>
        <v>1000_26310</v>
      </c>
      <c r="J374" s="4">
        <f>IFERROR(VLOOKUP(I374,DONNEES!$A$2:$B$4,2,FALSE),"")</f>
        <v>1000</v>
      </c>
      <c r="K374" s="33" t="str">
        <f>IF(A374&lt;&gt;"",CA!$B$8,"")</f>
        <v>EUR</v>
      </c>
      <c r="L374" t="str">
        <f>IF(CA!C386&lt;&gt;"",CA!C386,"")</f>
        <v>40</v>
      </c>
      <c r="M374">
        <f>IF(A374&lt;&gt;"",CA!$B$10,"")</f>
        <v>7071120</v>
      </c>
      <c r="O374">
        <f>IF(A374&lt;&gt;"",ABS(CA!M386+CA!N386),"")</f>
        <v>1520</v>
      </c>
      <c r="P374" t="str">
        <f t="shared" si="11"/>
        <v>V0</v>
      </c>
      <c r="AB374">
        <f>IF(A374&lt;&gt;"",CA!D386,"")</f>
        <v>4001943</v>
      </c>
      <c r="AC374">
        <f>IF(A374&lt;&gt;"",CA!O386,"")</f>
        <v>4</v>
      </c>
      <c r="AD374" t="str">
        <f>IF(A374&lt;&gt;"",CA!P386,"")</f>
        <v>PC</v>
      </c>
      <c r="AE374">
        <f>IF(A374&lt;&gt;"",CA!K386,"")</f>
        <v>1900</v>
      </c>
      <c r="BA374">
        <f>IF(A374&lt;&gt;"",CA!E386,"")</f>
        <v>1168125</v>
      </c>
      <c r="BB374" t="str">
        <f>IF(A374&lt;&gt;"",CA!F386,"")</f>
        <v>PU</v>
      </c>
      <c r="CK374">
        <f>IF(A374&lt;&gt;"",CA!H386,"")</f>
        <v>1920</v>
      </c>
      <c r="CL374" t="str">
        <f>IF(A374&lt;&gt;"",CA!I386,"")</f>
        <v>F4</v>
      </c>
      <c r="CM374">
        <f>IF(A374&lt;&gt;"",CA!L386,"")</f>
        <v>1</v>
      </c>
      <c r="CN374">
        <f>IF(A374&lt;&gt;"",CA!G386,"")</f>
        <v>6</v>
      </c>
      <c r="CO374" t="str">
        <f>IF(A374&lt;&gt;"",CA!J386,"")</f>
        <v>FR</v>
      </c>
    </row>
    <row r="375" spans="1:93" x14ac:dyDescent="0.25">
      <c r="A375" s="4" t="str">
        <f>IF(CA!A387&lt;&gt;0,CA!A387,"")</f>
        <v>1</v>
      </c>
      <c r="B375" s="6">
        <f>IF(A375&lt;&gt;"",CA!$B$7,"")</f>
        <v>43100</v>
      </c>
      <c r="C375" s="6">
        <f>IF(A375&lt;&gt;"",CA!$B$6,"")</f>
        <v>43100</v>
      </c>
      <c r="D375" s="7">
        <f t="shared" si="10"/>
        <v>12</v>
      </c>
      <c r="F375" s="4" t="str">
        <f>IF(A375&lt;&gt;"",CA!$B$3,"")</f>
        <v>Provision fournisseur/Achat</v>
      </c>
      <c r="G375" s="6" t="str">
        <f>IF(A375&lt;&gt;"",CA!$B$9,"")</f>
        <v>PA_Prov annulation auto</v>
      </c>
      <c r="H375" s="4" t="str">
        <f>IFERROR(VLOOKUP(G375,DONNEES!$C$2:$D$4,2,FALSE),"")</f>
        <v>PA</v>
      </c>
      <c r="I375" s="6" t="str">
        <f>IF(A375&lt;&gt;"",CA!$B$5,"")</f>
        <v>1000_26310</v>
      </c>
      <c r="J375" s="4">
        <f>IFERROR(VLOOKUP(I375,DONNEES!$A$2:$B$4,2,FALSE),"")</f>
        <v>1000</v>
      </c>
      <c r="K375" s="33" t="str">
        <f>IF(A375&lt;&gt;"",CA!$B$8,"")</f>
        <v>EUR</v>
      </c>
      <c r="L375" t="str">
        <f>IF(CA!C387&lt;&gt;"",CA!C387,"")</f>
        <v>40</v>
      </c>
      <c r="M375">
        <f>IF(A375&lt;&gt;"",CA!$B$10,"")</f>
        <v>7071120</v>
      </c>
      <c r="O375">
        <f>IF(A375&lt;&gt;"",ABS(CA!M387+CA!N387),"")</f>
        <v>1600</v>
      </c>
      <c r="P375" t="str">
        <f t="shared" si="11"/>
        <v>V0</v>
      </c>
      <c r="AB375">
        <f>IF(A375&lt;&gt;"",CA!D387,"")</f>
        <v>503135</v>
      </c>
      <c r="AC375">
        <f>IF(A375&lt;&gt;"",CA!O387,"")</f>
        <v>64</v>
      </c>
      <c r="AD375" t="str">
        <f>IF(A375&lt;&gt;"",CA!P387,"")</f>
        <v>PC</v>
      </c>
      <c r="AE375">
        <f>IF(A375&lt;&gt;"",CA!K387,"")</f>
        <v>1900</v>
      </c>
      <c r="BA375">
        <f>IF(A375&lt;&gt;"",CA!E387,"")</f>
        <v>1168125</v>
      </c>
      <c r="BB375" t="str">
        <f>IF(A375&lt;&gt;"",CA!F387,"")</f>
        <v>PU</v>
      </c>
      <c r="CK375">
        <f>IF(A375&lt;&gt;"",CA!H387,"")</f>
        <v>1920</v>
      </c>
      <c r="CL375" t="str">
        <f>IF(A375&lt;&gt;"",CA!I387,"")</f>
        <v>F4</v>
      </c>
      <c r="CM375">
        <f>IF(A375&lt;&gt;"",CA!L387,"")</f>
        <v>1</v>
      </c>
      <c r="CN375">
        <f>IF(A375&lt;&gt;"",CA!G387,"")</f>
        <v>6</v>
      </c>
      <c r="CO375" t="str">
        <f>IF(A375&lt;&gt;"",CA!J387,"")</f>
        <v>FR</v>
      </c>
    </row>
    <row r="376" spans="1:93" x14ac:dyDescent="0.25">
      <c r="A376" s="4" t="str">
        <f>IF(CA!A388&lt;&gt;0,CA!A388,"")</f>
        <v>1</v>
      </c>
      <c r="B376" s="6">
        <f>IF(A376&lt;&gt;"",CA!$B$7,"")</f>
        <v>43100</v>
      </c>
      <c r="C376" s="6">
        <f>IF(A376&lt;&gt;"",CA!$B$6,"")</f>
        <v>43100</v>
      </c>
      <c r="D376" s="7">
        <f t="shared" si="10"/>
        <v>12</v>
      </c>
      <c r="F376" s="4" t="str">
        <f>IF(A376&lt;&gt;"",CA!$B$3,"")</f>
        <v>Provision fournisseur/Achat</v>
      </c>
      <c r="G376" s="6" t="str">
        <f>IF(A376&lt;&gt;"",CA!$B$9,"")</f>
        <v>PA_Prov annulation auto</v>
      </c>
      <c r="H376" s="4" t="str">
        <f>IFERROR(VLOOKUP(G376,DONNEES!$C$2:$D$4,2,FALSE),"")</f>
        <v>PA</v>
      </c>
      <c r="I376" s="6" t="str">
        <f>IF(A376&lt;&gt;"",CA!$B$5,"")</f>
        <v>1000_26310</v>
      </c>
      <c r="J376" s="4">
        <f>IFERROR(VLOOKUP(I376,DONNEES!$A$2:$B$4,2,FALSE),"")</f>
        <v>1000</v>
      </c>
      <c r="K376" s="33" t="str">
        <f>IF(A376&lt;&gt;"",CA!$B$8,"")</f>
        <v>EUR</v>
      </c>
      <c r="L376" t="str">
        <f>IF(CA!C388&lt;&gt;"",CA!C388,"")</f>
        <v>40</v>
      </c>
      <c r="M376">
        <f>IF(A376&lt;&gt;"",CA!$B$10,"")</f>
        <v>7071120</v>
      </c>
      <c r="O376">
        <f>IF(A376&lt;&gt;"",ABS(CA!M388+CA!N388),"")</f>
        <v>1680</v>
      </c>
      <c r="P376" t="str">
        <f t="shared" si="11"/>
        <v>V0</v>
      </c>
      <c r="AB376">
        <f>IF(A376&lt;&gt;"",CA!D388,"")</f>
        <v>1100611</v>
      </c>
      <c r="AC376">
        <f>IF(A376&lt;&gt;"",CA!O388,"")</f>
        <v>6</v>
      </c>
      <c r="AD376" t="str">
        <f>IF(A376&lt;&gt;"",CA!P388,"")</f>
        <v>PC</v>
      </c>
      <c r="AE376">
        <f>IF(A376&lt;&gt;"",CA!K388,"")</f>
        <v>1900</v>
      </c>
      <c r="BA376">
        <f>IF(A376&lt;&gt;"",CA!E388,"")</f>
        <v>1024010</v>
      </c>
      <c r="BB376" t="str">
        <f>IF(A376&lt;&gt;"",CA!F388,"")</f>
        <v>PU</v>
      </c>
      <c r="CK376">
        <f>IF(A376&lt;&gt;"",CA!H388,"")</f>
        <v>1920</v>
      </c>
      <c r="CL376" t="str">
        <f>IF(A376&lt;&gt;"",CA!I388,"")</f>
        <v>F4</v>
      </c>
      <c r="CM376">
        <f>IF(A376&lt;&gt;"",CA!L388,"")</f>
        <v>1</v>
      </c>
      <c r="CN376">
        <f>IF(A376&lt;&gt;"",CA!G388,"")</f>
        <v>6</v>
      </c>
      <c r="CO376" t="str">
        <f>IF(A376&lt;&gt;"",CA!J388,"")</f>
        <v>FR</v>
      </c>
    </row>
    <row r="377" spans="1:93" x14ac:dyDescent="0.25">
      <c r="A377" s="4" t="str">
        <f>IF(CA!A389&lt;&gt;0,CA!A389,"")</f>
        <v>1</v>
      </c>
      <c r="B377" s="6">
        <f>IF(A377&lt;&gt;"",CA!$B$7,"")</f>
        <v>43100</v>
      </c>
      <c r="C377" s="6">
        <f>IF(A377&lt;&gt;"",CA!$B$6,"")</f>
        <v>43100</v>
      </c>
      <c r="D377" s="7">
        <f t="shared" si="10"/>
        <v>12</v>
      </c>
      <c r="F377" s="4" t="str">
        <f>IF(A377&lt;&gt;"",CA!$B$3,"")</f>
        <v>Provision fournisseur/Achat</v>
      </c>
      <c r="G377" s="6" t="str">
        <f>IF(A377&lt;&gt;"",CA!$B$9,"")</f>
        <v>PA_Prov annulation auto</v>
      </c>
      <c r="H377" s="4" t="str">
        <f>IFERROR(VLOOKUP(G377,DONNEES!$C$2:$D$4,2,FALSE),"")</f>
        <v>PA</v>
      </c>
      <c r="I377" s="6" t="str">
        <f>IF(A377&lt;&gt;"",CA!$B$5,"")</f>
        <v>1000_26310</v>
      </c>
      <c r="J377" s="4">
        <f>IFERROR(VLOOKUP(I377,DONNEES!$A$2:$B$4,2,FALSE),"")</f>
        <v>1000</v>
      </c>
      <c r="K377" s="33" t="str">
        <f>IF(A377&lt;&gt;"",CA!$B$8,"")</f>
        <v>EUR</v>
      </c>
      <c r="L377" t="str">
        <f>IF(CA!C389&lt;&gt;"",CA!C389,"")</f>
        <v>40</v>
      </c>
      <c r="M377">
        <f>IF(A377&lt;&gt;"",CA!$B$10,"")</f>
        <v>7071120</v>
      </c>
      <c r="O377">
        <f>IF(A377&lt;&gt;"",ABS(CA!M389+CA!N389),"")</f>
        <v>1680</v>
      </c>
      <c r="P377" t="str">
        <f t="shared" si="11"/>
        <v>V0</v>
      </c>
      <c r="AB377">
        <f>IF(A377&lt;&gt;"",CA!D389,"")</f>
        <v>1100611</v>
      </c>
      <c r="AC377">
        <f>IF(A377&lt;&gt;"",CA!O389,"")</f>
        <v>6</v>
      </c>
      <c r="AD377" t="str">
        <f>IF(A377&lt;&gt;"",CA!P389,"")</f>
        <v>PC</v>
      </c>
      <c r="AE377">
        <f>IF(A377&lt;&gt;"",CA!K389,"")</f>
        <v>1900</v>
      </c>
      <c r="BA377">
        <f>IF(A377&lt;&gt;"",CA!E389,"")</f>
        <v>1049079</v>
      </c>
      <c r="BB377" t="str">
        <f>IF(A377&lt;&gt;"",CA!F389,"")</f>
        <v>PR</v>
      </c>
      <c r="CK377">
        <f>IF(A377&lt;&gt;"",CA!H389,"")</f>
        <v>1920</v>
      </c>
      <c r="CL377" t="str">
        <f>IF(A377&lt;&gt;"",CA!I389,"")</f>
        <v>F4</v>
      </c>
      <c r="CM377">
        <f>IF(A377&lt;&gt;"",CA!L389,"")</f>
        <v>1</v>
      </c>
      <c r="CN377">
        <f>IF(A377&lt;&gt;"",CA!G389,"")</f>
        <v>6</v>
      </c>
      <c r="CO377" t="str">
        <f>IF(A377&lt;&gt;"",CA!J389,"")</f>
        <v>FR</v>
      </c>
    </row>
    <row r="378" spans="1:93" x14ac:dyDescent="0.25">
      <c r="A378" s="4" t="str">
        <f>IF(CA!A390&lt;&gt;0,CA!A390,"")</f>
        <v>1</v>
      </c>
      <c r="B378" s="6">
        <f>IF(A378&lt;&gt;"",CA!$B$7,"")</f>
        <v>43100</v>
      </c>
      <c r="C378" s="6">
        <f>IF(A378&lt;&gt;"",CA!$B$6,"")</f>
        <v>43100</v>
      </c>
      <c r="D378" s="7">
        <f t="shared" si="10"/>
        <v>12</v>
      </c>
      <c r="F378" s="4" t="str">
        <f>IF(A378&lt;&gt;"",CA!$B$3,"")</f>
        <v>Provision fournisseur/Achat</v>
      </c>
      <c r="G378" s="6" t="str">
        <f>IF(A378&lt;&gt;"",CA!$B$9,"")</f>
        <v>PA_Prov annulation auto</v>
      </c>
      <c r="H378" s="4" t="str">
        <f>IFERROR(VLOOKUP(G378,DONNEES!$C$2:$D$4,2,FALSE),"")</f>
        <v>PA</v>
      </c>
      <c r="I378" s="6" t="str">
        <f>IF(A378&lt;&gt;"",CA!$B$5,"")</f>
        <v>1000_26310</v>
      </c>
      <c r="J378" s="4">
        <f>IFERROR(VLOOKUP(I378,DONNEES!$A$2:$B$4,2,FALSE),"")</f>
        <v>1000</v>
      </c>
      <c r="K378" s="33" t="str">
        <f>IF(A378&lt;&gt;"",CA!$B$8,"")</f>
        <v>EUR</v>
      </c>
      <c r="L378" t="str">
        <f>IF(CA!C390&lt;&gt;"",CA!C390,"")</f>
        <v>40</v>
      </c>
      <c r="M378">
        <f>IF(A378&lt;&gt;"",CA!$B$10,"")</f>
        <v>7071120</v>
      </c>
      <c r="O378">
        <f>IF(A378&lt;&gt;"",ABS(CA!M390+CA!N390),"")</f>
        <v>1925</v>
      </c>
      <c r="P378" t="str">
        <f t="shared" si="11"/>
        <v>V0</v>
      </c>
      <c r="AB378">
        <f>IF(A378&lt;&gt;"",CA!D390,"")</f>
        <v>1106276</v>
      </c>
      <c r="AC378">
        <f>IF(A378&lt;&gt;"",CA!O390,"")</f>
        <v>100</v>
      </c>
      <c r="AD378" t="str">
        <f>IF(A378&lt;&gt;"",CA!P390,"")</f>
        <v>PC</v>
      </c>
      <c r="AE378">
        <f>IF(A378&lt;&gt;"",CA!K390,"")</f>
        <v>1900</v>
      </c>
      <c r="BA378">
        <f>IF(A378&lt;&gt;"",CA!E390,"")</f>
        <v>1031327</v>
      </c>
      <c r="BB378" t="str">
        <f>IF(A378&lt;&gt;"",CA!F390,"")</f>
        <v>PU</v>
      </c>
      <c r="CK378">
        <f>IF(A378&lt;&gt;"",CA!H390,"")</f>
        <v>1920</v>
      </c>
      <c r="CL378" t="str">
        <f>IF(A378&lt;&gt;"",CA!I390,"")</f>
        <v>F4</v>
      </c>
      <c r="CM378">
        <f>IF(A378&lt;&gt;"",CA!L390,"")</f>
        <v>1</v>
      </c>
      <c r="CN378">
        <f>IF(A378&lt;&gt;"",CA!G390,"")</f>
        <v>4</v>
      </c>
      <c r="CO378" t="str">
        <f>IF(A378&lt;&gt;"",CA!J390,"")</f>
        <v>FR</v>
      </c>
    </row>
    <row r="379" spans="1:93" x14ac:dyDescent="0.25">
      <c r="A379" s="4" t="str">
        <f>IF(CA!A391&lt;&gt;0,CA!A391,"")</f>
        <v>1</v>
      </c>
      <c r="B379" s="6">
        <f>IF(A379&lt;&gt;"",CA!$B$7,"")</f>
        <v>43100</v>
      </c>
      <c r="C379" s="6">
        <f>IF(A379&lt;&gt;"",CA!$B$6,"")</f>
        <v>43100</v>
      </c>
      <c r="D379" s="7">
        <f t="shared" si="10"/>
        <v>12</v>
      </c>
      <c r="F379" s="4" t="str">
        <f>IF(A379&lt;&gt;"",CA!$B$3,"")</f>
        <v>Provision fournisseur/Achat</v>
      </c>
      <c r="G379" s="6" t="str">
        <f>IF(A379&lt;&gt;"",CA!$B$9,"")</f>
        <v>PA_Prov annulation auto</v>
      </c>
      <c r="H379" s="4" t="str">
        <f>IFERROR(VLOOKUP(G379,DONNEES!$C$2:$D$4,2,FALSE),"")</f>
        <v>PA</v>
      </c>
      <c r="I379" s="6" t="str">
        <f>IF(A379&lt;&gt;"",CA!$B$5,"")</f>
        <v>1000_26310</v>
      </c>
      <c r="J379" s="4">
        <f>IFERROR(VLOOKUP(I379,DONNEES!$A$2:$B$4,2,FALSE),"")</f>
        <v>1000</v>
      </c>
      <c r="K379" s="33" t="str">
        <f>IF(A379&lt;&gt;"",CA!$B$8,"")</f>
        <v>EUR</v>
      </c>
      <c r="L379" t="str">
        <f>IF(CA!C391&lt;&gt;"",CA!C391,"")</f>
        <v>40</v>
      </c>
      <c r="M379">
        <f>IF(A379&lt;&gt;"",CA!$B$10,"")</f>
        <v>7071120</v>
      </c>
      <c r="O379">
        <f>IF(A379&lt;&gt;"",ABS(CA!M391+CA!N391),"")</f>
        <v>2250</v>
      </c>
      <c r="P379" t="str">
        <f t="shared" si="11"/>
        <v>V0</v>
      </c>
      <c r="AB379">
        <f>IF(A379&lt;&gt;"",CA!D391,"")</f>
        <v>503135</v>
      </c>
      <c r="AC379">
        <f>IF(A379&lt;&gt;"",CA!O391,"")</f>
        <v>90</v>
      </c>
      <c r="AD379" t="str">
        <f>IF(A379&lt;&gt;"",CA!P391,"")</f>
        <v>PC</v>
      </c>
      <c r="AE379">
        <f>IF(A379&lt;&gt;"",CA!K391,"")</f>
        <v>1900</v>
      </c>
      <c r="BA379">
        <f>IF(A379&lt;&gt;"",CA!E391,"")</f>
        <v>1064037</v>
      </c>
      <c r="BB379" t="str">
        <f>IF(A379&lt;&gt;"",CA!F391,"")</f>
        <v>PU</v>
      </c>
      <c r="CK379">
        <f>IF(A379&lt;&gt;"",CA!H391,"")</f>
        <v>1920</v>
      </c>
      <c r="CL379" t="str">
        <f>IF(A379&lt;&gt;"",CA!I391,"")</f>
        <v>F4</v>
      </c>
      <c r="CM379">
        <f>IF(A379&lt;&gt;"",CA!L391,"")</f>
        <v>1</v>
      </c>
      <c r="CN379">
        <f>IF(A379&lt;&gt;"",CA!G391,"")</f>
        <v>6</v>
      </c>
      <c r="CO379" t="str">
        <f>IF(A379&lt;&gt;"",CA!J391,"")</f>
        <v>FR</v>
      </c>
    </row>
    <row r="380" spans="1:93" x14ac:dyDescent="0.25">
      <c r="A380" s="4" t="str">
        <f>IF(CA!A392&lt;&gt;0,CA!A392,"")</f>
        <v>1</v>
      </c>
      <c r="B380" s="6">
        <f>IF(A380&lt;&gt;"",CA!$B$7,"")</f>
        <v>43100</v>
      </c>
      <c r="C380" s="6">
        <f>IF(A380&lt;&gt;"",CA!$B$6,"")</f>
        <v>43100</v>
      </c>
      <c r="D380" s="7">
        <f t="shared" si="10"/>
        <v>12</v>
      </c>
      <c r="F380" s="4" t="str">
        <f>IF(A380&lt;&gt;"",CA!$B$3,"")</f>
        <v>Provision fournisseur/Achat</v>
      </c>
      <c r="G380" s="6" t="str">
        <f>IF(A380&lt;&gt;"",CA!$B$9,"")</f>
        <v>PA_Prov annulation auto</v>
      </c>
      <c r="H380" s="4" t="str">
        <f>IFERROR(VLOOKUP(G380,DONNEES!$C$2:$D$4,2,FALSE),"")</f>
        <v>PA</v>
      </c>
      <c r="I380" s="6" t="str">
        <f>IF(A380&lt;&gt;"",CA!$B$5,"")</f>
        <v>1000_26310</v>
      </c>
      <c r="J380" s="4">
        <f>IFERROR(VLOOKUP(I380,DONNEES!$A$2:$B$4,2,FALSE),"")</f>
        <v>1000</v>
      </c>
      <c r="K380" s="33" t="str">
        <f>IF(A380&lt;&gt;"",CA!$B$8,"")</f>
        <v>EUR</v>
      </c>
      <c r="L380" t="str">
        <f>IF(CA!C392&lt;&gt;"",CA!C392,"")</f>
        <v>40</v>
      </c>
      <c r="M380">
        <f>IF(A380&lt;&gt;"",CA!$B$10,"")</f>
        <v>7071120</v>
      </c>
      <c r="O380">
        <f>IF(A380&lt;&gt;"",ABS(CA!M392+CA!N392),"")</f>
        <v>2450</v>
      </c>
      <c r="P380" t="str">
        <f t="shared" si="11"/>
        <v>V0</v>
      </c>
      <c r="AB380">
        <f>IF(A380&lt;&gt;"",CA!D392,"")</f>
        <v>1102481</v>
      </c>
      <c r="AC380">
        <f>IF(A380&lt;&gt;"",CA!O392,"")</f>
        <v>50</v>
      </c>
      <c r="AD380" t="str">
        <f>IF(A380&lt;&gt;"",CA!P392,"")</f>
        <v>PC</v>
      </c>
      <c r="AE380">
        <f>IF(A380&lt;&gt;"",CA!K392,"")</f>
        <v>1900</v>
      </c>
      <c r="BA380">
        <f>IF(A380&lt;&gt;"",CA!E392,"")</f>
        <v>1059319</v>
      </c>
      <c r="BB380" t="str">
        <f>IF(A380&lt;&gt;"",CA!F392,"")</f>
        <v>PU</v>
      </c>
      <c r="CK380">
        <f>IF(A380&lt;&gt;"",CA!H392,"")</f>
        <v>1920</v>
      </c>
      <c r="CL380" t="str">
        <f>IF(A380&lt;&gt;"",CA!I392,"")</f>
        <v>F4</v>
      </c>
      <c r="CM380">
        <f>IF(A380&lt;&gt;"",CA!L392,"")</f>
        <v>1</v>
      </c>
      <c r="CN380">
        <f>IF(A380&lt;&gt;"",CA!G392,"")</f>
        <v>6</v>
      </c>
      <c r="CO380" t="str">
        <f>IF(A380&lt;&gt;"",CA!J392,"")</f>
        <v>FR</v>
      </c>
    </row>
    <row r="381" spans="1:93" x14ac:dyDescent="0.25">
      <c r="A381" s="4" t="str">
        <f>IF(CA!A393&lt;&gt;0,CA!A393,"")</f>
        <v>1</v>
      </c>
      <c r="B381" s="6">
        <f>IF(A381&lt;&gt;"",CA!$B$7,"")</f>
        <v>43100</v>
      </c>
      <c r="C381" s="6">
        <f>IF(A381&lt;&gt;"",CA!$B$6,"")</f>
        <v>43100</v>
      </c>
      <c r="D381" s="7">
        <f t="shared" si="10"/>
        <v>12</v>
      </c>
      <c r="F381" s="4" t="str">
        <f>IF(A381&lt;&gt;"",CA!$B$3,"")</f>
        <v>Provision fournisseur/Achat</v>
      </c>
      <c r="G381" s="6" t="str">
        <f>IF(A381&lt;&gt;"",CA!$B$9,"")</f>
        <v>PA_Prov annulation auto</v>
      </c>
      <c r="H381" s="4" t="str">
        <f>IFERROR(VLOOKUP(G381,DONNEES!$C$2:$D$4,2,FALSE),"")</f>
        <v>PA</v>
      </c>
      <c r="I381" s="6" t="str">
        <f>IF(A381&lt;&gt;"",CA!$B$5,"")</f>
        <v>1000_26310</v>
      </c>
      <c r="J381" s="4">
        <f>IFERROR(VLOOKUP(I381,DONNEES!$A$2:$B$4,2,FALSE),"")</f>
        <v>1000</v>
      </c>
      <c r="K381" s="33" t="str">
        <f>IF(A381&lt;&gt;"",CA!$B$8,"")</f>
        <v>EUR</v>
      </c>
      <c r="L381" t="str">
        <f>IF(CA!C393&lt;&gt;"",CA!C393,"")</f>
        <v>40</v>
      </c>
      <c r="M381">
        <f>IF(A381&lt;&gt;"",CA!$B$10,"")</f>
        <v>7071120</v>
      </c>
      <c r="O381">
        <f>IF(A381&lt;&gt;"",ABS(CA!M393+CA!N393),"")</f>
        <v>2499</v>
      </c>
      <c r="P381" t="str">
        <f t="shared" si="11"/>
        <v>V0</v>
      </c>
      <c r="AB381">
        <f>IF(A381&lt;&gt;"",CA!D393,"")</f>
        <v>1102481</v>
      </c>
      <c r="AC381">
        <f>IF(A381&lt;&gt;"",CA!O393,"")</f>
        <v>50</v>
      </c>
      <c r="AD381" t="str">
        <f>IF(A381&lt;&gt;"",CA!P393,"")</f>
        <v>PC</v>
      </c>
      <c r="AE381">
        <f>IF(A381&lt;&gt;"",CA!K393,"")</f>
        <v>1900</v>
      </c>
      <c r="BA381">
        <f>IF(A381&lt;&gt;"",CA!E393,"")</f>
        <v>1029778</v>
      </c>
      <c r="BB381" t="str">
        <f>IF(A381&lt;&gt;"",CA!F393,"")</f>
        <v>PR</v>
      </c>
      <c r="CK381">
        <f>IF(A381&lt;&gt;"",CA!H393,"")</f>
        <v>1920</v>
      </c>
      <c r="CL381" t="str">
        <f>IF(A381&lt;&gt;"",CA!I393,"")</f>
        <v>F4</v>
      </c>
      <c r="CM381">
        <f>IF(A381&lt;&gt;"",CA!L393,"")</f>
        <v>1</v>
      </c>
      <c r="CN381">
        <f>IF(A381&lt;&gt;"",CA!G393,"")</f>
        <v>10</v>
      </c>
      <c r="CO381" t="str">
        <f>IF(A381&lt;&gt;"",CA!J393,"")</f>
        <v>FR</v>
      </c>
    </row>
    <row r="382" spans="1:93" x14ac:dyDescent="0.25">
      <c r="A382" s="4" t="str">
        <f>IF(CA!A394&lt;&gt;0,CA!A394,"")</f>
        <v>1</v>
      </c>
      <c r="B382" s="6">
        <f>IF(A382&lt;&gt;"",CA!$B$7,"")</f>
        <v>43100</v>
      </c>
      <c r="C382" s="6">
        <f>IF(A382&lt;&gt;"",CA!$B$6,"")</f>
        <v>43100</v>
      </c>
      <c r="D382" s="7">
        <f t="shared" si="10"/>
        <v>12</v>
      </c>
      <c r="F382" s="4" t="str">
        <f>IF(A382&lt;&gt;"",CA!$B$3,"")</f>
        <v>Provision fournisseur/Achat</v>
      </c>
      <c r="G382" s="6" t="str">
        <f>IF(A382&lt;&gt;"",CA!$B$9,"")</f>
        <v>PA_Prov annulation auto</v>
      </c>
      <c r="H382" s="4" t="str">
        <f>IFERROR(VLOOKUP(G382,DONNEES!$C$2:$D$4,2,FALSE),"")</f>
        <v>PA</v>
      </c>
      <c r="I382" s="6" t="str">
        <f>IF(A382&lt;&gt;"",CA!$B$5,"")</f>
        <v>1000_26310</v>
      </c>
      <c r="J382" s="4">
        <f>IFERROR(VLOOKUP(I382,DONNEES!$A$2:$B$4,2,FALSE),"")</f>
        <v>1000</v>
      </c>
      <c r="K382" s="33" t="str">
        <f>IF(A382&lt;&gt;"",CA!$B$8,"")</f>
        <v>EUR</v>
      </c>
      <c r="L382" t="str">
        <f>IF(CA!C394&lt;&gt;"",CA!C394,"")</f>
        <v>40</v>
      </c>
      <c r="M382">
        <f>IF(A382&lt;&gt;"",CA!$B$10,"")</f>
        <v>7071120</v>
      </c>
      <c r="O382">
        <f>IF(A382&lt;&gt;"",ABS(CA!M394+CA!N394),"")</f>
        <v>2800</v>
      </c>
      <c r="P382" t="str">
        <f t="shared" si="11"/>
        <v>V0</v>
      </c>
      <c r="AB382">
        <f>IF(A382&lt;&gt;"",CA!D394,"")</f>
        <v>1100611</v>
      </c>
      <c r="AC382">
        <f>IF(A382&lt;&gt;"",CA!O394,"")</f>
        <v>10</v>
      </c>
      <c r="AD382" t="str">
        <f>IF(A382&lt;&gt;"",CA!P394,"")</f>
        <v>PC</v>
      </c>
      <c r="AE382">
        <f>IF(A382&lt;&gt;"",CA!K394,"")</f>
        <v>1900</v>
      </c>
      <c r="BA382">
        <f>IF(A382&lt;&gt;"",CA!E394,"")</f>
        <v>1041409</v>
      </c>
      <c r="BB382" t="str">
        <f>IF(A382&lt;&gt;"",CA!F394,"")</f>
        <v>PU</v>
      </c>
      <c r="CK382">
        <f>IF(A382&lt;&gt;"",CA!H394,"")</f>
        <v>1920</v>
      </c>
      <c r="CL382" t="str">
        <f>IF(A382&lt;&gt;"",CA!I394,"")</f>
        <v>F4</v>
      </c>
      <c r="CM382">
        <f>IF(A382&lt;&gt;"",CA!L394,"")</f>
        <v>1</v>
      </c>
      <c r="CN382">
        <f>IF(A382&lt;&gt;"",CA!G394,"")</f>
        <v>6</v>
      </c>
      <c r="CO382" t="str">
        <f>IF(A382&lt;&gt;"",CA!J394,"")</f>
        <v>FR</v>
      </c>
    </row>
    <row r="383" spans="1:93" x14ac:dyDescent="0.25">
      <c r="A383" s="4" t="str">
        <f>IF(CA!A395&lt;&gt;0,CA!A395,"")</f>
        <v>1</v>
      </c>
      <c r="B383" s="6">
        <f>IF(A383&lt;&gt;"",CA!$B$7,"")</f>
        <v>43100</v>
      </c>
      <c r="C383" s="6">
        <f>IF(A383&lt;&gt;"",CA!$B$6,"")</f>
        <v>43100</v>
      </c>
      <c r="D383" s="7">
        <f t="shared" si="10"/>
        <v>12</v>
      </c>
      <c r="F383" s="4" t="str">
        <f>IF(A383&lt;&gt;"",CA!$B$3,"")</f>
        <v>Provision fournisseur/Achat</v>
      </c>
      <c r="G383" s="6" t="str">
        <f>IF(A383&lt;&gt;"",CA!$B$9,"")</f>
        <v>PA_Prov annulation auto</v>
      </c>
      <c r="H383" s="4" t="str">
        <f>IFERROR(VLOOKUP(G383,DONNEES!$C$2:$D$4,2,FALSE),"")</f>
        <v>PA</v>
      </c>
      <c r="I383" s="6" t="str">
        <f>IF(A383&lt;&gt;"",CA!$B$5,"")</f>
        <v>1000_26310</v>
      </c>
      <c r="J383" s="4">
        <f>IFERROR(VLOOKUP(I383,DONNEES!$A$2:$B$4,2,FALSE),"")</f>
        <v>1000</v>
      </c>
      <c r="K383" s="33" t="str">
        <f>IF(A383&lt;&gt;"",CA!$B$8,"")</f>
        <v>EUR</v>
      </c>
      <c r="L383" t="str">
        <f>IF(CA!C395&lt;&gt;"",CA!C395,"")</f>
        <v>40</v>
      </c>
      <c r="M383">
        <f>IF(A383&lt;&gt;"",CA!$B$10,"")</f>
        <v>7071120</v>
      </c>
      <c r="O383">
        <f>IF(A383&lt;&gt;"",ABS(CA!M395+CA!N395),"")</f>
        <v>3360</v>
      </c>
      <c r="P383" t="str">
        <f t="shared" si="11"/>
        <v>V0</v>
      </c>
      <c r="AB383">
        <f>IF(A383&lt;&gt;"",CA!D395,"")</f>
        <v>1100611</v>
      </c>
      <c r="AC383">
        <f>IF(A383&lt;&gt;"",CA!O395,"")</f>
        <v>12</v>
      </c>
      <c r="AD383" t="str">
        <f>IF(A383&lt;&gt;"",CA!P395,"")</f>
        <v>PC</v>
      </c>
      <c r="AE383">
        <f>IF(A383&lt;&gt;"",CA!K395,"")</f>
        <v>1900</v>
      </c>
      <c r="BA383">
        <f>IF(A383&lt;&gt;"",CA!E395,"")</f>
        <v>1064242</v>
      </c>
      <c r="BB383" t="str">
        <f>IF(A383&lt;&gt;"",CA!F395,"")</f>
        <v>PR</v>
      </c>
      <c r="CK383">
        <f>IF(A383&lt;&gt;"",CA!H395,"")</f>
        <v>1920</v>
      </c>
      <c r="CL383" t="str">
        <f>IF(A383&lt;&gt;"",CA!I395,"")</f>
        <v>F4</v>
      </c>
      <c r="CM383">
        <f>IF(A383&lt;&gt;"",CA!L395,"")</f>
        <v>1</v>
      </c>
      <c r="CN383">
        <f>IF(A383&lt;&gt;"",CA!G395,"")</f>
        <v>10</v>
      </c>
      <c r="CO383" t="str">
        <f>IF(A383&lt;&gt;"",CA!J395,"")</f>
        <v>FR</v>
      </c>
    </row>
    <row r="384" spans="1:93" x14ac:dyDescent="0.25">
      <c r="A384" s="4" t="str">
        <f>IF(CA!A396&lt;&gt;0,CA!A396,"")</f>
        <v>1</v>
      </c>
      <c r="B384" s="6">
        <f>IF(A384&lt;&gt;"",CA!$B$7,"")</f>
        <v>43100</v>
      </c>
      <c r="C384" s="6">
        <f>IF(A384&lt;&gt;"",CA!$B$6,"")</f>
        <v>43100</v>
      </c>
      <c r="D384" s="7">
        <f t="shared" si="10"/>
        <v>12</v>
      </c>
      <c r="F384" s="4" t="str">
        <f>IF(A384&lt;&gt;"",CA!$B$3,"")</f>
        <v>Provision fournisseur/Achat</v>
      </c>
      <c r="G384" s="6" t="str">
        <f>IF(A384&lt;&gt;"",CA!$B$9,"")</f>
        <v>PA_Prov annulation auto</v>
      </c>
      <c r="H384" s="4" t="str">
        <f>IFERROR(VLOOKUP(G384,DONNEES!$C$2:$D$4,2,FALSE),"")</f>
        <v>PA</v>
      </c>
      <c r="I384" s="6" t="str">
        <f>IF(A384&lt;&gt;"",CA!$B$5,"")</f>
        <v>1000_26310</v>
      </c>
      <c r="J384" s="4">
        <f>IFERROR(VLOOKUP(I384,DONNEES!$A$2:$B$4,2,FALSE),"")</f>
        <v>1000</v>
      </c>
      <c r="K384" s="33" t="str">
        <f>IF(A384&lt;&gt;"",CA!$B$8,"")</f>
        <v>EUR</v>
      </c>
      <c r="L384" t="str">
        <f>IF(CA!C396&lt;&gt;"",CA!C396,"")</f>
        <v>40</v>
      </c>
      <c r="M384">
        <f>IF(A384&lt;&gt;"",CA!$B$10,"")</f>
        <v>7071120</v>
      </c>
      <c r="O384">
        <f>IF(A384&lt;&gt;"",ABS(CA!M396+CA!N396),"")</f>
        <v>3800</v>
      </c>
      <c r="P384" t="str">
        <f t="shared" si="11"/>
        <v>V0</v>
      </c>
      <c r="AB384">
        <f>IF(A384&lt;&gt;"",CA!D396,"")</f>
        <v>4001943</v>
      </c>
      <c r="AC384">
        <f>IF(A384&lt;&gt;"",CA!O396,"")</f>
        <v>10</v>
      </c>
      <c r="AD384" t="str">
        <f>IF(A384&lt;&gt;"",CA!P396,"")</f>
        <v>PC</v>
      </c>
      <c r="AE384">
        <f>IF(A384&lt;&gt;"",CA!K396,"")</f>
        <v>1900</v>
      </c>
      <c r="BA384">
        <f>IF(A384&lt;&gt;"",CA!E396,"")</f>
        <v>1039616</v>
      </c>
      <c r="BB384" t="str">
        <f>IF(A384&lt;&gt;"",CA!F396,"")</f>
        <v>PU</v>
      </c>
      <c r="CK384">
        <f>IF(A384&lt;&gt;"",CA!H396,"")</f>
        <v>1920</v>
      </c>
      <c r="CL384" t="str">
        <f>IF(A384&lt;&gt;"",CA!I396,"")</f>
        <v>F4</v>
      </c>
      <c r="CM384">
        <f>IF(A384&lt;&gt;"",CA!L396,"")</f>
        <v>1</v>
      </c>
      <c r="CN384">
        <f>IF(A384&lt;&gt;"",CA!G396,"")</f>
        <v>6</v>
      </c>
      <c r="CO384" t="str">
        <f>IF(A384&lt;&gt;"",CA!J396,"")</f>
        <v>FR</v>
      </c>
    </row>
    <row r="385" spans="1:93" x14ac:dyDescent="0.25">
      <c r="A385" s="4" t="str">
        <f>IF(CA!A397&lt;&gt;0,CA!A397,"")</f>
        <v>1</v>
      </c>
      <c r="B385" s="6">
        <f>IF(A385&lt;&gt;"",CA!$B$7,"")</f>
        <v>43100</v>
      </c>
      <c r="C385" s="6">
        <f>IF(A385&lt;&gt;"",CA!$B$6,"")</f>
        <v>43100</v>
      </c>
      <c r="D385" s="7">
        <f t="shared" si="10"/>
        <v>12</v>
      </c>
      <c r="F385" s="4" t="str">
        <f>IF(A385&lt;&gt;"",CA!$B$3,"")</f>
        <v>Provision fournisseur/Achat</v>
      </c>
      <c r="G385" s="6" t="str">
        <f>IF(A385&lt;&gt;"",CA!$B$9,"")</f>
        <v>PA_Prov annulation auto</v>
      </c>
      <c r="H385" s="4" t="str">
        <f>IFERROR(VLOOKUP(G385,DONNEES!$C$2:$D$4,2,FALSE),"")</f>
        <v>PA</v>
      </c>
      <c r="I385" s="6" t="str">
        <f>IF(A385&lt;&gt;"",CA!$B$5,"")</f>
        <v>1000_26310</v>
      </c>
      <c r="J385" s="4">
        <f>IFERROR(VLOOKUP(I385,DONNEES!$A$2:$B$4,2,FALSE),"")</f>
        <v>1000</v>
      </c>
      <c r="K385" s="33" t="str">
        <f>IF(A385&lt;&gt;"",CA!$B$8,"")</f>
        <v>EUR</v>
      </c>
      <c r="L385" t="str">
        <f>IF(CA!C397&lt;&gt;"",CA!C397,"")</f>
        <v>40</v>
      </c>
      <c r="M385">
        <f>IF(A385&lt;&gt;"",CA!$B$10,"")</f>
        <v>7071120</v>
      </c>
      <c r="O385">
        <f>IF(A385&lt;&gt;"",ABS(CA!M397+CA!N397),"")</f>
        <v>3800</v>
      </c>
      <c r="P385" t="str">
        <f t="shared" si="11"/>
        <v>V0</v>
      </c>
      <c r="AB385">
        <f>IF(A385&lt;&gt;"",CA!D397,"")</f>
        <v>4001943</v>
      </c>
      <c r="AC385">
        <f>IF(A385&lt;&gt;"",CA!O397,"")</f>
        <v>10</v>
      </c>
      <c r="AD385" t="str">
        <f>IF(A385&lt;&gt;"",CA!P397,"")</f>
        <v>PC</v>
      </c>
      <c r="AE385">
        <f>IF(A385&lt;&gt;"",CA!K397,"")</f>
        <v>1900</v>
      </c>
      <c r="BA385">
        <f>IF(A385&lt;&gt;"",CA!E397,"")</f>
        <v>1229803</v>
      </c>
      <c r="BB385" t="str">
        <f>IF(A385&lt;&gt;"",CA!F397,"")</f>
        <v>PR</v>
      </c>
      <c r="CK385">
        <f>IF(A385&lt;&gt;"",CA!H397,"")</f>
        <v>1920</v>
      </c>
      <c r="CL385" t="str">
        <f>IF(A385&lt;&gt;"",CA!I397,"")</f>
        <v>F4</v>
      </c>
      <c r="CM385">
        <f>IF(A385&lt;&gt;"",CA!L397,"")</f>
        <v>1</v>
      </c>
      <c r="CN385">
        <f>IF(A385&lt;&gt;"",CA!G397,"")</f>
        <v>10</v>
      </c>
      <c r="CO385" t="str">
        <f>IF(A385&lt;&gt;"",CA!J397,"")</f>
        <v>FR</v>
      </c>
    </row>
    <row r="386" spans="1:93" x14ac:dyDescent="0.25">
      <c r="A386" s="4" t="str">
        <f>IF(CA!A398&lt;&gt;0,CA!A398,"")</f>
        <v>1</v>
      </c>
      <c r="B386" s="6">
        <f>IF(A386&lt;&gt;"",CA!$B$7,"")</f>
        <v>43100</v>
      </c>
      <c r="C386" s="6">
        <f>IF(A386&lt;&gt;"",CA!$B$6,"")</f>
        <v>43100</v>
      </c>
      <c r="D386" s="7">
        <f t="shared" si="10"/>
        <v>12</v>
      </c>
      <c r="F386" s="4" t="str">
        <f>IF(A386&lt;&gt;"",CA!$B$3,"")</f>
        <v>Provision fournisseur/Achat</v>
      </c>
      <c r="G386" s="6" t="str">
        <f>IF(A386&lt;&gt;"",CA!$B$9,"")</f>
        <v>PA_Prov annulation auto</v>
      </c>
      <c r="H386" s="4" t="str">
        <f>IFERROR(VLOOKUP(G386,DONNEES!$C$2:$D$4,2,FALSE),"")</f>
        <v>PA</v>
      </c>
      <c r="I386" s="6" t="str">
        <f>IF(A386&lt;&gt;"",CA!$B$5,"")</f>
        <v>1000_26310</v>
      </c>
      <c r="J386" s="4">
        <f>IFERROR(VLOOKUP(I386,DONNEES!$A$2:$B$4,2,FALSE),"")</f>
        <v>1000</v>
      </c>
      <c r="K386" s="33" t="str">
        <f>IF(A386&lt;&gt;"",CA!$B$8,"")</f>
        <v>EUR</v>
      </c>
      <c r="L386" t="str">
        <f>IF(CA!C398&lt;&gt;"",CA!C398,"")</f>
        <v>40</v>
      </c>
      <c r="M386">
        <f>IF(A386&lt;&gt;"",CA!$B$10,"")</f>
        <v>7071120</v>
      </c>
      <c r="O386">
        <f>IF(A386&lt;&gt;"",ABS(CA!M398+CA!N398),"")</f>
        <v>4560</v>
      </c>
      <c r="P386" t="str">
        <f t="shared" si="11"/>
        <v>V0</v>
      </c>
      <c r="AB386">
        <f>IF(A386&lt;&gt;"",CA!D398,"")</f>
        <v>4001943</v>
      </c>
      <c r="AC386">
        <f>IF(A386&lt;&gt;"",CA!O398,"")</f>
        <v>12</v>
      </c>
      <c r="AD386" t="str">
        <f>IF(A386&lt;&gt;"",CA!P398,"")</f>
        <v>PC</v>
      </c>
      <c r="AE386">
        <f>IF(A386&lt;&gt;"",CA!K398,"")</f>
        <v>1900</v>
      </c>
      <c r="BA386">
        <f>IF(A386&lt;&gt;"",CA!E398,"")</f>
        <v>1049079</v>
      </c>
      <c r="BB386" t="str">
        <f>IF(A386&lt;&gt;"",CA!F398,"")</f>
        <v>PR</v>
      </c>
      <c r="CK386">
        <f>IF(A386&lt;&gt;"",CA!H398,"")</f>
        <v>1920</v>
      </c>
      <c r="CL386" t="str">
        <f>IF(A386&lt;&gt;"",CA!I398,"")</f>
        <v>F4</v>
      </c>
      <c r="CM386">
        <f>IF(A386&lt;&gt;"",CA!L398,"")</f>
        <v>1</v>
      </c>
      <c r="CN386">
        <f>IF(A386&lt;&gt;"",CA!G398,"")</f>
        <v>6</v>
      </c>
      <c r="CO386" t="str">
        <f>IF(A386&lt;&gt;"",CA!J398,"")</f>
        <v>FR</v>
      </c>
    </row>
    <row r="387" spans="1:93" x14ac:dyDescent="0.25">
      <c r="A387" s="4" t="str">
        <f>IF(CA!A399&lt;&gt;0,CA!A399,"")</f>
        <v>1</v>
      </c>
      <c r="B387" s="6">
        <f>IF(A387&lt;&gt;"",CA!$B$7,"")</f>
        <v>43100</v>
      </c>
      <c r="C387" s="6">
        <f>IF(A387&lt;&gt;"",CA!$B$6,"")</f>
        <v>43100</v>
      </c>
      <c r="D387" s="7">
        <f t="shared" ref="D387:D408" si="12">IF(C387&lt;&gt;"",MONTH(C387),"")</f>
        <v>12</v>
      </c>
      <c r="F387" s="4" t="str">
        <f>IF(A387&lt;&gt;"",CA!$B$3,"")</f>
        <v>Provision fournisseur/Achat</v>
      </c>
      <c r="G387" s="6" t="str">
        <f>IF(A387&lt;&gt;"",CA!$B$9,"")</f>
        <v>PA_Prov annulation auto</v>
      </c>
      <c r="H387" s="4" t="str">
        <f>IFERROR(VLOOKUP(G387,DONNEES!$C$2:$D$4,2,FALSE),"")</f>
        <v>PA</v>
      </c>
      <c r="I387" s="6" t="str">
        <f>IF(A387&lt;&gt;"",CA!$B$5,"")</f>
        <v>1000_26310</v>
      </c>
      <c r="J387" s="4">
        <f>IFERROR(VLOOKUP(I387,DONNEES!$A$2:$B$4,2,FALSE),"")</f>
        <v>1000</v>
      </c>
      <c r="K387" s="33" t="str">
        <f>IF(A387&lt;&gt;"",CA!$B$8,"")</f>
        <v>EUR</v>
      </c>
      <c r="L387" t="str">
        <f>IF(CA!C399&lt;&gt;"",CA!C399,"")</f>
        <v>40</v>
      </c>
      <c r="M387">
        <f>IF(A387&lt;&gt;"",CA!$B$10,"")</f>
        <v>7071120</v>
      </c>
      <c r="O387">
        <f>IF(A387&lt;&gt;"",ABS(CA!M399+CA!N399),"")</f>
        <v>4561</v>
      </c>
      <c r="P387" t="str">
        <f t="shared" ref="P387:P408" si="13">IFERROR(IF(A387&lt;&gt;"","V0",""),"")</f>
        <v>V0</v>
      </c>
      <c r="AB387">
        <f>IF(A387&lt;&gt;"",CA!D399,"")</f>
        <v>4002021</v>
      </c>
      <c r="AC387">
        <f>IF(A387&lt;&gt;"",CA!O399,"")</f>
        <v>100</v>
      </c>
      <c r="AD387" t="str">
        <f>IF(A387&lt;&gt;"",CA!P399,"")</f>
        <v>PC</v>
      </c>
      <c r="AE387">
        <f>IF(A387&lt;&gt;"",CA!K399,"")</f>
        <v>1800</v>
      </c>
      <c r="BA387">
        <f>IF(A387&lt;&gt;"",CA!E399,"")</f>
        <v>108580</v>
      </c>
      <c r="BB387" t="str">
        <f>IF(A387&lt;&gt;"",CA!F399,"")</f>
        <v>PR</v>
      </c>
      <c r="CK387">
        <f>IF(A387&lt;&gt;"",CA!H399,"")</f>
        <v>1810</v>
      </c>
      <c r="CL387">
        <f>IF(A387&lt;&gt;"",CA!I399,"")</f>
        <v>1</v>
      </c>
      <c r="CM387">
        <f>IF(A387&lt;&gt;"",CA!L399,"")</f>
        <v>1</v>
      </c>
      <c r="CN387" t="str">
        <f>IF(A387&lt;&gt;"",CA!G399,"")</f>
        <v>TG</v>
      </c>
      <c r="CO387" t="str">
        <f>IF(A387&lt;&gt;"",CA!J399,"")</f>
        <v>IS</v>
      </c>
    </row>
    <row r="388" spans="1:93" x14ac:dyDescent="0.25">
      <c r="A388" s="4" t="str">
        <f>IF(CA!A400&lt;&gt;0,CA!A400,"")</f>
        <v>1</v>
      </c>
      <c r="B388" s="6">
        <f>IF(A388&lt;&gt;"",CA!$B$7,"")</f>
        <v>43100</v>
      </c>
      <c r="C388" s="6">
        <f>IF(A388&lt;&gt;"",CA!$B$6,"")</f>
        <v>43100</v>
      </c>
      <c r="D388" s="7">
        <f t="shared" si="12"/>
        <v>12</v>
      </c>
      <c r="F388" s="4" t="str">
        <f>IF(A388&lt;&gt;"",CA!$B$3,"")</f>
        <v>Provision fournisseur/Achat</v>
      </c>
      <c r="G388" s="6" t="str">
        <f>IF(A388&lt;&gt;"",CA!$B$9,"")</f>
        <v>PA_Prov annulation auto</v>
      </c>
      <c r="H388" s="4" t="str">
        <f>IFERROR(VLOOKUP(G388,DONNEES!$C$2:$D$4,2,FALSE),"")</f>
        <v>PA</v>
      </c>
      <c r="I388" s="6" t="str">
        <f>IF(A388&lt;&gt;"",CA!$B$5,"")</f>
        <v>1000_26310</v>
      </c>
      <c r="J388" s="4">
        <f>IFERROR(VLOOKUP(I388,DONNEES!$A$2:$B$4,2,FALSE),"")</f>
        <v>1000</v>
      </c>
      <c r="K388" s="33" t="str">
        <f>IF(A388&lt;&gt;"",CA!$B$8,"")</f>
        <v>EUR</v>
      </c>
      <c r="L388" t="str">
        <f>IF(CA!C400&lt;&gt;"",CA!C400,"")</f>
        <v>40</v>
      </c>
      <c r="M388">
        <f>IF(A388&lt;&gt;"",CA!$B$10,"")</f>
        <v>7071120</v>
      </c>
      <c r="O388">
        <f>IF(A388&lt;&gt;"",ABS(CA!M400+CA!N400),"")</f>
        <v>5700</v>
      </c>
      <c r="P388" t="str">
        <f t="shared" si="13"/>
        <v>V0</v>
      </c>
      <c r="AB388">
        <f>IF(A388&lt;&gt;"",CA!D400,"")</f>
        <v>4001943</v>
      </c>
      <c r="AC388">
        <f>IF(A388&lt;&gt;"",CA!O400,"")</f>
        <v>15</v>
      </c>
      <c r="AD388" t="str">
        <f>IF(A388&lt;&gt;"",CA!P400,"")</f>
        <v>PC</v>
      </c>
      <c r="AE388">
        <f>IF(A388&lt;&gt;"",CA!K400,"")</f>
        <v>1900</v>
      </c>
      <c r="BA388">
        <f>IF(A388&lt;&gt;"",CA!E400,"")</f>
        <v>1055351</v>
      </c>
      <c r="BB388" t="str">
        <f>IF(A388&lt;&gt;"",CA!F400,"")</f>
        <v>PR</v>
      </c>
      <c r="CK388">
        <f>IF(A388&lt;&gt;"",CA!H400,"")</f>
        <v>1920</v>
      </c>
      <c r="CL388" t="str">
        <f>IF(A388&lt;&gt;"",CA!I400,"")</f>
        <v>F4</v>
      </c>
      <c r="CM388">
        <f>IF(A388&lt;&gt;"",CA!L400,"")</f>
        <v>1</v>
      </c>
      <c r="CN388">
        <f>IF(A388&lt;&gt;"",CA!G400,"")</f>
        <v>10</v>
      </c>
      <c r="CO388" t="str">
        <f>IF(A388&lt;&gt;"",CA!J400,"")</f>
        <v>FR</v>
      </c>
    </row>
    <row r="389" spans="1:93" x14ac:dyDescent="0.25">
      <c r="A389" s="4" t="str">
        <f>IF(CA!A401&lt;&gt;0,CA!A401,"")</f>
        <v>1</v>
      </c>
      <c r="B389" s="6">
        <f>IF(A389&lt;&gt;"",CA!$B$7,"")</f>
        <v>43100</v>
      </c>
      <c r="C389" s="6">
        <f>IF(A389&lt;&gt;"",CA!$B$6,"")</f>
        <v>43100</v>
      </c>
      <c r="D389" s="7">
        <f t="shared" si="12"/>
        <v>12</v>
      </c>
      <c r="F389" s="4" t="str">
        <f>IF(A389&lt;&gt;"",CA!$B$3,"")</f>
        <v>Provision fournisseur/Achat</v>
      </c>
      <c r="G389" s="6" t="str">
        <f>IF(A389&lt;&gt;"",CA!$B$9,"")</f>
        <v>PA_Prov annulation auto</v>
      </c>
      <c r="H389" s="4" t="str">
        <f>IFERROR(VLOOKUP(G389,DONNEES!$C$2:$D$4,2,FALSE),"")</f>
        <v>PA</v>
      </c>
      <c r="I389" s="6" t="str">
        <f>IF(A389&lt;&gt;"",CA!$B$5,"")</f>
        <v>1000_26310</v>
      </c>
      <c r="J389" s="4">
        <f>IFERROR(VLOOKUP(I389,DONNEES!$A$2:$B$4,2,FALSE),"")</f>
        <v>1000</v>
      </c>
      <c r="K389" s="33" t="str">
        <f>IF(A389&lt;&gt;"",CA!$B$8,"")</f>
        <v>EUR</v>
      </c>
      <c r="L389" t="str">
        <f>IF(CA!C401&lt;&gt;"",CA!C401,"")</f>
        <v>40</v>
      </c>
      <c r="M389">
        <f>IF(A389&lt;&gt;"",CA!$B$10,"")</f>
        <v>7071120</v>
      </c>
      <c r="O389">
        <f>IF(A389&lt;&gt;"",ABS(CA!M401+CA!N401),"")</f>
        <v>8106.07</v>
      </c>
      <c r="P389" t="str">
        <f t="shared" si="13"/>
        <v>V0</v>
      </c>
      <c r="AB389">
        <f>IF(A389&lt;&gt;"",CA!D401,"")</f>
        <v>1106270</v>
      </c>
      <c r="AC389">
        <f>IF(A389&lt;&gt;"",CA!O401,"")</f>
        <v>1631</v>
      </c>
      <c r="AD389" t="str">
        <f>IF(A389&lt;&gt;"",CA!P401,"")</f>
        <v>PC</v>
      </c>
      <c r="AE389">
        <f>IF(A389&lt;&gt;"",CA!K401,"")</f>
        <v>1800</v>
      </c>
      <c r="BA389">
        <f>IF(A389&lt;&gt;"",CA!E401,"")</f>
        <v>108580</v>
      </c>
      <c r="BB389" t="str">
        <f>IF(A389&lt;&gt;"",CA!F401,"")</f>
        <v>PR</v>
      </c>
      <c r="CK389">
        <f>IF(A389&lt;&gt;"",CA!H401,"")</f>
        <v>1810</v>
      </c>
      <c r="CL389">
        <f>IF(A389&lt;&gt;"",CA!I401,"")</f>
        <v>1</v>
      </c>
      <c r="CM389">
        <f>IF(A389&lt;&gt;"",CA!L401,"")</f>
        <v>1</v>
      </c>
      <c r="CN389" t="str">
        <f>IF(A389&lt;&gt;"",CA!G401,"")</f>
        <v>TG</v>
      </c>
      <c r="CO389" t="str">
        <f>IF(A389&lt;&gt;"",CA!J401,"")</f>
        <v>CH</v>
      </c>
    </row>
    <row r="390" spans="1:93" x14ac:dyDescent="0.25">
      <c r="A390" s="4" t="str">
        <f>IF(CA!A402&lt;&gt;0,CA!A402,"")</f>
        <v>1</v>
      </c>
      <c r="B390" s="6">
        <f>IF(A390&lt;&gt;"",CA!$B$7,"")</f>
        <v>43100</v>
      </c>
      <c r="C390" s="6">
        <f>IF(A390&lt;&gt;"",CA!$B$6,"")</f>
        <v>43100</v>
      </c>
      <c r="D390" s="7">
        <f t="shared" si="12"/>
        <v>12</v>
      </c>
      <c r="F390" s="4" t="str">
        <f>IF(A390&lt;&gt;"",CA!$B$3,"")</f>
        <v>Provision fournisseur/Achat</v>
      </c>
      <c r="G390" s="6" t="str">
        <f>IF(A390&lt;&gt;"",CA!$B$9,"")</f>
        <v>PA_Prov annulation auto</v>
      </c>
      <c r="H390" s="4" t="str">
        <f>IFERROR(VLOOKUP(G390,DONNEES!$C$2:$D$4,2,FALSE),"")</f>
        <v>PA</v>
      </c>
      <c r="I390" s="6" t="str">
        <f>IF(A390&lt;&gt;"",CA!$B$5,"")</f>
        <v>1000_26310</v>
      </c>
      <c r="J390" s="4">
        <f>IFERROR(VLOOKUP(I390,DONNEES!$A$2:$B$4,2,FALSE),"")</f>
        <v>1000</v>
      </c>
      <c r="K390" s="33" t="str">
        <f>IF(A390&lt;&gt;"",CA!$B$8,"")</f>
        <v>EUR</v>
      </c>
      <c r="L390" t="str">
        <f>IF(CA!C402&lt;&gt;"",CA!C402,"")</f>
        <v>40</v>
      </c>
      <c r="M390">
        <f>IF(A390&lt;&gt;"",CA!$B$10,"")</f>
        <v>7071120</v>
      </c>
      <c r="O390">
        <f>IF(A390&lt;&gt;"",ABS(CA!M402+CA!N402),"")</f>
        <v>10500</v>
      </c>
      <c r="P390" t="str">
        <f t="shared" si="13"/>
        <v>V0</v>
      </c>
      <c r="AB390">
        <f>IF(A390&lt;&gt;"",CA!D402,"")</f>
        <v>1106998</v>
      </c>
      <c r="AC390">
        <f>IF(A390&lt;&gt;"",CA!O402,"")</f>
        <v>2500</v>
      </c>
      <c r="AD390" t="str">
        <f>IF(A390&lt;&gt;"",CA!P402,"")</f>
        <v>PC</v>
      </c>
      <c r="AE390">
        <f>IF(A390&lt;&gt;"",CA!K402,"")</f>
        <v>1800</v>
      </c>
      <c r="BA390">
        <f>IF(A390&lt;&gt;"",CA!E402,"")</f>
        <v>108580</v>
      </c>
      <c r="BB390" t="str">
        <f>IF(A390&lt;&gt;"",CA!F402,"")</f>
        <v>PR</v>
      </c>
      <c r="CK390">
        <f>IF(A390&lt;&gt;"",CA!H402,"")</f>
        <v>1810</v>
      </c>
      <c r="CL390">
        <f>IF(A390&lt;&gt;"",CA!I402,"")</f>
        <v>1</v>
      </c>
      <c r="CM390">
        <f>IF(A390&lt;&gt;"",CA!L402,"")</f>
        <v>1</v>
      </c>
      <c r="CN390" t="str">
        <f>IF(A390&lt;&gt;"",CA!G402,"")</f>
        <v>TG</v>
      </c>
      <c r="CO390" t="str">
        <f>IF(A390&lt;&gt;"",CA!J402,"")</f>
        <v>IS</v>
      </c>
    </row>
    <row r="391" spans="1:93" x14ac:dyDescent="0.25">
      <c r="A391" s="4" t="str">
        <f>IF(CA!A403&lt;&gt;0,CA!A403,"")</f>
        <v>1</v>
      </c>
      <c r="B391" s="6">
        <f>IF(A391&lt;&gt;"",CA!$B$7,"")</f>
        <v>43100</v>
      </c>
      <c r="C391" s="6">
        <f>IF(A391&lt;&gt;"",CA!$B$6,"")</f>
        <v>43100</v>
      </c>
      <c r="D391" s="7">
        <f t="shared" si="12"/>
        <v>12</v>
      </c>
      <c r="F391" s="4" t="str">
        <f>IF(A391&lt;&gt;"",CA!$B$3,"")</f>
        <v>Provision fournisseur/Achat</v>
      </c>
      <c r="G391" s="6" t="str">
        <f>IF(A391&lt;&gt;"",CA!$B$9,"")</f>
        <v>PA_Prov annulation auto</v>
      </c>
      <c r="H391" s="4" t="str">
        <f>IFERROR(VLOOKUP(G391,DONNEES!$C$2:$D$4,2,FALSE),"")</f>
        <v>PA</v>
      </c>
      <c r="I391" s="6" t="str">
        <f>IF(A391&lt;&gt;"",CA!$B$5,"")</f>
        <v>1000_26310</v>
      </c>
      <c r="J391" s="4">
        <f>IFERROR(VLOOKUP(I391,DONNEES!$A$2:$B$4,2,FALSE),"")</f>
        <v>1000</v>
      </c>
      <c r="K391" s="33" t="str">
        <f>IF(A391&lt;&gt;"",CA!$B$8,"")</f>
        <v>EUR</v>
      </c>
      <c r="L391" t="str">
        <f>IF(CA!C403&lt;&gt;"",CA!C403,"")</f>
        <v>40</v>
      </c>
      <c r="M391">
        <f>IF(A391&lt;&gt;"",CA!$B$10,"")</f>
        <v>7071120</v>
      </c>
      <c r="O391">
        <f>IF(A391&lt;&gt;"",ABS(CA!M403+CA!N403),"")</f>
        <v>11400</v>
      </c>
      <c r="P391" t="str">
        <f t="shared" si="13"/>
        <v>V0</v>
      </c>
      <c r="AB391">
        <f>IF(A391&lt;&gt;"",CA!D403,"")</f>
        <v>4001943</v>
      </c>
      <c r="AC391">
        <f>IF(A391&lt;&gt;"",CA!O403,"")</f>
        <v>30</v>
      </c>
      <c r="AD391" t="str">
        <f>IF(A391&lt;&gt;"",CA!P403,"")</f>
        <v>PC</v>
      </c>
      <c r="AE391">
        <f>IF(A391&lt;&gt;"",CA!K403,"")</f>
        <v>1900</v>
      </c>
      <c r="BA391">
        <f>IF(A391&lt;&gt;"",CA!E403,"")</f>
        <v>1043230</v>
      </c>
      <c r="BB391" t="str">
        <f>IF(A391&lt;&gt;"",CA!F403,"")</f>
        <v>PU</v>
      </c>
      <c r="CK391">
        <f>IF(A391&lt;&gt;"",CA!H403,"")</f>
        <v>1920</v>
      </c>
      <c r="CL391" t="str">
        <f>IF(A391&lt;&gt;"",CA!I403,"")</f>
        <v>F4</v>
      </c>
      <c r="CM391">
        <f>IF(A391&lt;&gt;"",CA!L403,"")</f>
        <v>1</v>
      </c>
      <c r="CN391">
        <f>IF(A391&lt;&gt;"",CA!G403,"")</f>
        <v>6</v>
      </c>
      <c r="CO391" t="str">
        <f>IF(A391&lt;&gt;"",CA!J403,"")</f>
        <v>FR</v>
      </c>
    </row>
    <row r="392" spans="1:93" x14ac:dyDescent="0.25">
      <c r="A392" s="4" t="str">
        <f>IF(CA!A404&lt;&gt;0,CA!A404,"")</f>
        <v>1</v>
      </c>
      <c r="B392" s="6">
        <f>IF(A392&lt;&gt;"",CA!$B$7,"")</f>
        <v>43100</v>
      </c>
      <c r="C392" s="6">
        <f>IF(A392&lt;&gt;"",CA!$B$6,"")</f>
        <v>43100</v>
      </c>
      <c r="D392" s="7">
        <f t="shared" si="12"/>
        <v>12</v>
      </c>
      <c r="F392" s="4" t="str">
        <f>IF(A392&lt;&gt;"",CA!$B$3,"")</f>
        <v>Provision fournisseur/Achat</v>
      </c>
      <c r="G392" s="6" t="str">
        <f>IF(A392&lt;&gt;"",CA!$B$9,"")</f>
        <v>PA_Prov annulation auto</v>
      </c>
      <c r="H392" s="4" t="str">
        <f>IFERROR(VLOOKUP(G392,DONNEES!$C$2:$D$4,2,FALSE),"")</f>
        <v>PA</v>
      </c>
      <c r="I392" s="6" t="str">
        <f>IF(A392&lt;&gt;"",CA!$B$5,"")</f>
        <v>1000_26310</v>
      </c>
      <c r="J392" s="4">
        <f>IFERROR(VLOOKUP(I392,DONNEES!$A$2:$B$4,2,FALSE),"")</f>
        <v>1000</v>
      </c>
      <c r="K392" s="33" t="str">
        <f>IF(A392&lt;&gt;"",CA!$B$8,"")</f>
        <v>EUR</v>
      </c>
      <c r="L392" t="str">
        <f>IF(CA!C404&lt;&gt;"",CA!C404,"")</f>
        <v>40</v>
      </c>
      <c r="M392">
        <f>IF(A392&lt;&gt;"",CA!$B$10,"")</f>
        <v>7071120</v>
      </c>
      <c r="O392">
        <f>IF(A392&lt;&gt;"",ABS(CA!M404+CA!N404),"")</f>
        <v>12425</v>
      </c>
      <c r="P392" t="str">
        <f t="shared" si="13"/>
        <v>V0</v>
      </c>
      <c r="AB392">
        <f>IF(A392&lt;&gt;"",CA!D404,"")</f>
        <v>503135</v>
      </c>
      <c r="AC392">
        <f>IF(A392&lt;&gt;"",CA!O404,"")</f>
        <v>497</v>
      </c>
      <c r="AD392" t="str">
        <f>IF(A392&lt;&gt;"",CA!P404,"")</f>
        <v>PC</v>
      </c>
      <c r="AE392">
        <f>IF(A392&lt;&gt;"",CA!K404,"")</f>
        <v>1900</v>
      </c>
      <c r="BA392">
        <f>IF(A392&lt;&gt;"",CA!E404,"")</f>
        <v>1033006</v>
      </c>
      <c r="BB392" t="str">
        <f>IF(A392&lt;&gt;"",CA!F404,"")</f>
        <v>PR</v>
      </c>
      <c r="CK392">
        <f>IF(A392&lt;&gt;"",CA!H404,"")</f>
        <v>1920</v>
      </c>
      <c r="CL392" t="str">
        <f>IF(A392&lt;&gt;"",CA!I404,"")</f>
        <v>F4</v>
      </c>
      <c r="CM392">
        <f>IF(A392&lt;&gt;"",CA!L404,"")</f>
        <v>1</v>
      </c>
      <c r="CN392">
        <f>IF(A392&lt;&gt;"",CA!G404,"")</f>
        <v>10</v>
      </c>
      <c r="CO392" t="str">
        <f>IF(A392&lt;&gt;"",CA!J404,"")</f>
        <v>FR</v>
      </c>
    </row>
    <row r="393" spans="1:93" x14ac:dyDescent="0.25">
      <c r="A393" s="4" t="str">
        <f>IF(CA!A405&lt;&gt;0,CA!A405,"")</f>
        <v>1</v>
      </c>
      <c r="B393" s="6">
        <f>IF(A393&lt;&gt;"",CA!$B$7,"")</f>
        <v>43100</v>
      </c>
      <c r="C393" s="6">
        <f>IF(A393&lt;&gt;"",CA!$B$6,"")</f>
        <v>43100</v>
      </c>
      <c r="D393" s="7">
        <f t="shared" si="12"/>
        <v>12</v>
      </c>
      <c r="F393" s="4" t="str">
        <f>IF(A393&lt;&gt;"",CA!$B$3,"")</f>
        <v>Provision fournisseur/Achat</v>
      </c>
      <c r="G393" s="6" t="str">
        <f>IF(A393&lt;&gt;"",CA!$B$9,"")</f>
        <v>PA_Prov annulation auto</v>
      </c>
      <c r="H393" s="4" t="str">
        <f>IFERROR(VLOOKUP(G393,DONNEES!$C$2:$D$4,2,FALSE),"")</f>
        <v>PA</v>
      </c>
      <c r="I393" s="6" t="str">
        <f>IF(A393&lt;&gt;"",CA!$B$5,"")</f>
        <v>1000_26310</v>
      </c>
      <c r="J393" s="4">
        <f>IFERROR(VLOOKUP(I393,DONNEES!$A$2:$B$4,2,FALSE),"")</f>
        <v>1000</v>
      </c>
      <c r="K393" s="33" t="str">
        <f>IF(A393&lt;&gt;"",CA!$B$8,"")</f>
        <v>EUR</v>
      </c>
      <c r="L393" t="str">
        <f>IF(CA!C405&lt;&gt;"",CA!C405,"")</f>
        <v>40</v>
      </c>
      <c r="M393">
        <f>IF(A393&lt;&gt;"",CA!$B$10,"")</f>
        <v>7071120</v>
      </c>
      <c r="O393">
        <f>IF(A393&lt;&gt;"",ABS(CA!M405+CA!N405),"")</f>
        <v>12500</v>
      </c>
      <c r="P393" t="str">
        <f t="shared" si="13"/>
        <v>V0</v>
      </c>
      <c r="AB393">
        <f>IF(A393&lt;&gt;"",CA!D405,"")</f>
        <v>503135</v>
      </c>
      <c r="AC393">
        <f>IF(A393&lt;&gt;"",CA!O405,"")</f>
        <v>500</v>
      </c>
      <c r="AD393" t="str">
        <f>IF(A393&lt;&gt;"",CA!P405,"")</f>
        <v>PC</v>
      </c>
      <c r="AE393">
        <f>IF(A393&lt;&gt;"",CA!K405,"")</f>
        <v>1900</v>
      </c>
      <c r="BA393">
        <f>IF(A393&lt;&gt;"",CA!E405,"")</f>
        <v>1425380</v>
      </c>
      <c r="BB393" t="str">
        <f>IF(A393&lt;&gt;"",CA!F405,"")</f>
        <v>PR</v>
      </c>
      <c r="CK393">
        <f>IF(A393&lt;&gt;"",CA!H405,"")</f>
        <v>1920</v>
      </c>
      <c r="CL393" t="str">
        <f>IF(A393&lt;&gt;"",CA!I405,"")</f>
        <v>F4</v>
      </c>
      <c r="CM393">
        <f>IF(A393&lt;&gt;"",CA!L405,"")</f>
        <v>1</v>
      </c>
      <c r="CN393">
        <f>IF(A393&lt;&gt;"",CA!G405,"")</f>
        <v>10</v>
      </c>
      <c r="CO393" t="str">
        <f>IF(A393&lt;&gt;"",CA!J405,"")</f>
        <v>FR</v>
      </c>
    </row>
    <row r="394" spans="1:93" x14ac:dyDescent="0.25">
      <c r="A394" s="4" t="str">
        <f>IF(CA!A406&lt;&gt;0,CA!A406,"")</f>
        <v>1</v>
      </c>
      <c r="B394" s="6">
        <f>IF(A394&lt;&gt;"",CA!$B$7,"")</f>
        <v>43100</v>
      </c>
      <c r="C394" s="6">
        <f>IF(A394&lt;&gt;"",CA!$B$6,"")</f>
        <v>43100</v>
      </c>
      <c r="D394" s="7">
        <f t="shared" si="12"/>
        <v>12</v>
      </c>
      <c r="F394" s="4" t="str">
        <f>IF(A394&lt;&gt;"",CA!$B$3,"")</f>
        <v>Provision fournisseur/Achat</v>
      </c>
      <c r="G394" s="6" t="str">
        <f>IF(A394&lt;&gt;"",CA!$B$9,"")</f>
        <v>PA_Prov annulation auto</v>
      </c>
      <c r="H394" s="4" t="str">
        <f>IFERROR(VLOOKUP(G394,DONNEES!$C$2:$D$4,2,FALSE),"")</f>
        <v>PA</v>
      </c>
      <c r="I394" s="6" t="str">
        <f>IF(A394&lt;&gt;"",CA!$B$5,"")</f>
        <v>1000_26310</v>
      </c>
      <c r="J394" s="4">
        <f>IFERROR(VLOOKUP(I394,DONNEES!$A$2:$B$4,2,FALSE),"")</f>
        <v>1000</v>
      </c>
      <c r="K394" s="33" t="str">
        <f>IF(A394&lt;&gt;"",CA!$B$8,"")</f>
        <v>EUR</v>
      </c>
      <c r="L394" t="str">
        <f>IF(CA!C406&lt;&gt;"",CA!C406,"")</f>
        <v>40</v>
      </c>
      <c r="M394">
        <f>IF(A394&lt;&gt;"",CA!$B$10,"")</f>
        <v>7071120</v>
      </c>
      <c r="O394">
        <f>IF(A394&lt;&gt;"",ABS(CA!M406+CA!N406),"")</f>
        <v>19000</v>
      </c>
      <c r="P394" t="str">
        <f t="shared" si="13"/>
        <v>V0</v>
      </c>
      <c r="AB394">
        <f>IF(A394&lt;&gt;"",CA!D406,"")</f>
        <v>4001943</v>
      </c>
      <c r="AC394">
        <f>IF(A394&lt;&gt;"",CA!O406,"")</f>
        <v>50</v>
      </c>
      <c r="AD394" t="str">
        <f>IF(A394&lt;&gt;"",CA!P406,"")</f>
        <v>PC</v>
      </c>
      <c r="AE394">
        <f>IF(A394&lt;&gt;"",CA!K406,"")</f>
        <v>1900</v>
      </c>
      <c r="BA394">
        <f>IF(A394&lt;&gt;"",CA!E406,"")</f>
        <v>1029778</v>
      </c>
      <c r="BB394" t="str">
        <f>IF(A394&lt;&gt;"",CA!F406,"")</f>
        <v>PR</v>
      </c>
      <c r="CK394">
        <f>IF(A394&lt;&gt;"",CA!H406,"")</f>
        <v>1920</v>
      </c>
      <c r="CL394" t="str">
        <f>IF(A394&lt;&gt;"",CA!I406,"")</f>
        <v>F4</v>
      </c>
      <c r="CM394">
        <f>IF(A394&lt;&gt;"",CA!L406,"")</f>
        <v>1</v>
      </c>
      <c r="CN394">
        <f>IF(A394&lt;&gt;"",CA!G406,"")</f>
        <v>10</v>
      </c>
      <c r="CO394" t="str">
        <f>IF(A394&lt;&gt;"",CA!J406,"")</f>
        <v>FR</v>
      </c>
    </row>
    <row r="395" spans="1:93" x14ac:dyDescent="0.25">
      <c r="A395" s="4" t="str">
        <f>IF(CA!A407&lt;&gt;0,CA!A407,"")</f>
        <v>1</v>
      </c>
      <c r="B395" s="6">
        <f>IF(A395&lt;&gt;"",CA!$B$7,"")</f>
        <v>43100</v>
      </c>
      <c r="C395" s="6">
        <f>IF(A395&lt;&gt;"",CA!$B$6,"")</f>
        <v>43100</v>
      </c>
      <c r="D395" s="7">
        <f t="shared" si="12"/>
        <v>12</v>
      </c>
      <c r="F395" s="4" t="str">
        <f>IF(A395&lt;&gt;"",CA!$B$3,"")</f>
        <v>Provision fournisseur/Achat</v>
      </c>
      <c r="G395" s="6" t="str">
        <f>IF(A395&lt;&gt;"",CA!$B$9,"")</f>
        <v>PA_Prov annulation auto</v>
      </c>
      <c r="H395" s="4" t="str">
        <f>IFERROR(VLOOKUP(G395,DONNEES!$C$2:$D$4,2,FALSE),"")</f>
        <v>PA</v>
      </c>
      <c r="I395" s="6" t="str">
        <f>IF(A395&lt;&gt;"",CA!$B$5,"")</f>
        <v>1000_26310</v>
      </c>
      <c r="J395" s="4">
        <f>IFERROR(VLOOKUP(I395,DONNEES!$A$2:$B$4,2,FALSE),"")</f>
        <v>1000</v>
      </c>
      <c r="K395" s="33" t="str">
        <f>IF(A395&lt;&gt;"",CA!$B$8,"")</f>
        <v>EUR</v>
      </c>
      <c r="L395" t="str">
        <f>IF(CA!C407&lt;&gt;"",CA!C407,"")</f>
        <v>40</v>
      </c>
      <c r="M395">
        <f>IF(A395&lt;&gt;"",CA!$B$10,"")</f>
        <v>7071120</v>
      </c>
      <c r="O395">
        <f>IF(A395&lt;&gt;"",ABS(CA!M407+CA!N407),"")</f>
        <v>25701.4</v>
      </c>
      <c r="P395" t="str">
        <f t="shared" si="13"/>
        <v>V0</v>
      </c>
      <c r="AB395">
        <f>IF(A395&lt;&gt;"",CA!D407,"")</f>
        <v>4001971</v>
      </c>
      <c r="AC395">
        <f>IF(A395&lt;&gt;"",CA!O407,"")</f>
        <v>1070</v>
      </c>
      <c r="AD395" t="str">
        <f>IF(A395&lt;&gt;"",CA!P407,"")</f>
        <v>PC</v>
      </c>
      <c r="AE395">
        <f>IF(A395&lt;&gt;"",CA!K407,"")</f>
        <v>1800</v>
      </c>
      <c r="BA395">
        <f>IF(A395&lt;&gt;"",CA!E407,"")</f>
        <v>108580</v>
      </c>
      <c r="BB395" t="str">
        <f>IF(A395&lt;&gt;"",CA!F407,"")</f>
        <v>PR</v>
      </c>
      <c r="CK395">
        <f>IF(A395&lt;&gt;"",CA!H407,"")</f>
        <v>1810</v>
      </c>
      <c r="CL395">
        <f>IF(A395&lt;&gt;"",CA!I407,"")</f>
        <v>1</v>
      </c>
      <c r="CM395">
        <f>IF(A395&lt;&gt;"",CA!L407,"")</f>
        <v>1</v>
      </c>
      <c r="CN395" t="str">
        <f>IF(A395&lt;&gt;"",CA!G407,"")</f>
        <v>TG</v>
      </c>
      <c r="CO395" t="str">
        <f>IF(A395&lt;&gt;"",CA!J407,"")</f>
        <v>CH</v>
      </c>
    </row>
    <row r="396" spans="1:93" x14ac:dyDescent="0.25">
      <c r="A396" s="4" t="str">
        <f>IF(CA!A408&lt;&gt;0,CA!A408,"")</f>
        <v>1</v>
      </c>
      <c r="B396" s="6">
        <f>IF(A396&lt;&gt;"",CA!$B$7,"")</f>
        <v>43100</v>
      </c>
      <c r="C396" s="6">
        <f>IF(A396&lt;&gt;"",CA!$B$6,"")</f>
        <v>43100</v>
      </c>
      <c r="D396" s="7">
        <f t="shared" si="12"/>
        <v>12</v>
      </c>
      <c r="F396" s="4" t="str">
        <f>IF(A396&lt;&gt;"",CA!$B$3,"")</f>
        <v>Provision fournisseur/Achat</v>
      </c>
      <c r="G396" s="6" t="str">
        <f>IF(A396&lt;&gt;"",CA!$B$9,"")</f>
        <v>PA_Prov annulation auto</v>
      </c>
      <c r="H396" s="4" t="str">
        <f>IFERROR(VLOOKUP(G396,DONNEES!$C$2:$D$4,2,FALSE),"")</f>
        <v>PA</v>
      </c>
      <c r="I396" s="6" t="str">
        <f>IF(A396&lt;&gt;"",CA!$B$5,"")</f>
        <v>1000_26310</v>
      </c>
      <c r="J396" s="4">
        <f>IFERROR(VLOOKUP(I396,DONNEES!$A$2:$B$4,2,FALSE),"")</f>
        <v>1000</v>
      </c>
      <c r="K396" s="33" t="str">
        <f>IF(A396&lt;&gt;"",CA!$B$8,"")</f>
        <v>EUR</v>
      </c>
      <c r="L396" t="str">
        <f>IF(CA!C408&lt;&gt;"",CA!C408,"")</f>
        <v>40</v>
      </c>
      <c r="M396">
        <f>IF(A396&lt;&gt;"",CA!$B$10,"")</f>
        <v>7071120</v>
      </c>
      <c r="O396">
        <f>IF(A396&lt;&gt;"",ABS(CA!M408+CA!N408),"")</f>
        <v>26600</v>
      </c>
      <c r="P396" t="str">
        <f t="shared" si="13"/>
        <v>V0</v>
      </c>
      <c r="AB396">
        <f>IF(A396&lt;&gt;"",CA!D408,"")</f>
        <v>4001943</v>
      </c>
      <c r="AC396">
        <f>IF(A396&lt;&gt;"",CA!O408,"")</f>
        <v>70</v>
      </c>
      <c r="AD396" t="str">
        <f>IF(A396&lt;&gt;"",CA!P408,"")</f>
        <v>PC</v>
      </c>
      <c r="AE396">
        <f>IF(A396&lt;&gt;"",CA!K408,"")</f>
        <v>1900</v>
      </c>
      <c r="BA396">
        <f>IF(A396&lt;&gt;"",CA!E408,"")</f>
        <v>1033006</v>
      </c>
      <c r="BB396" t="str">
        <f>IF(A396&lt;&gt;"",CA!F408,"")</f>
        <v>PR</v>
      </c>
      <c r="CK396">
        <f>IF(A396&lt;&gt;"",CA!H408,"")</f>
        <v>1920</v>
      </c>
      <c r="CL396" t="str">
        <f>IF(A396&lt;&gt;"",CA!I408,"")</f>
        <v>F4</v>
      </c>
      <c r="CM396">
        <f>IF(A396&lt;&gt;"",CA!L408,"")</f>
        <v>1</v>
      </c>
      <c r="CN396">
        <f>IF(A396&lt;&gt;"",CA!G408,"")</f>
        <v>10</v>
      </c>
      <c r="CO396" t="str">
        <f>IF(A396&lt;&gt;"",CA!J408,"")</f>
        <v>FR</v>
      </c>
    </row>
    <row r="397" spans="1:93" x14ac:dyDescent="0.25">
      <c r="A397" s="4" t="str">
        <f>IF(CA!A409&lt;&gt;0,CA!A409,"")</f>
        <v>1</v>
      </c>
      <c r="B397" s="6">
        <f>IF(A397&lt;&gt;"",CA!$B$7,"")</f>
        <v>43100</v>
      </c>
      <c r="C397" s="6">
        <f>IF(A397&lt;&gt;"",CA!$B$6,"")</f>
        <v>43100</v>
      </c>
      <c r="D397" s="7">
        <f t="shared" si="12"/>
        <v>12</v>
      </c>
      <c r="F397" s="4" t="str">
        <f>IF(A397&lt;&gt;"",CA!$B$3,"")</f>
        <v>Provision fournisseur/Achat</v>
      </c>
      <c r="G397" s="6" t="str">
        <f>IF(A397&lt;&gt;"",CA!$B$9,"")</f>
        <v>PA_Prov annulation auto</v>
      </c>
      <c r="H397" s="4" t="str">
        <f>IFERROR(VLOOKUP(G397,DONNEES!$C$2:$D$4,2,FALSE),"")</f>
        <v>PA</v>
      </c>
      <c r="I397" s="6" t="str">
        <f>IF(A397&lt;&gt;"",CA!$B$5,"")</f>
        <v>1000_26310</v>
      </c>
      <c r="J397" s="4">
        <f>IFERROR(VLOOKUP(I397,DONNEES!$A$2:$B$4,2,FALSE),"")</f>
        <v>1000</v>
      </c>
      <c r="K397" s="33" t="str">
        <f>IF(A397&lt;&gt;"",CA!$B$8,"")</f>
        <v>EUR</v>
      </c>
      <c r="L397" t="str">
        <f>IF(CA!C409&lt;&gt;"",CA!C409,"")</f>
        <v>40</v>
      </c>
      <c r="M397">
        <f>IF(A397&lt;&gt;"",CA!$B$10,"")</f>
        <v>7071120</v>
      </c>
      <c r="O397">
        <f>IF(A397&lt;&gt;"",ABS(CA!M409+CA!N409),"")</f>
        <v>55447.88</v>
      </c>
      <c r="P397" t="str">
        <f t="shared" si="13"/>
        <v>V0</v>
      </c>
      <c r="AB397">
        <f>IF(A397&lt;&gt;"",CA!D409,"")</f>
        <v>1101259</v>
      </c>
      <c r="AC397">
        <f>IF(A397&lt;&gt;"",CA!O409,"")</f>
        <v>4964</v>
      </c>
      <c r="AD397" t="str">
        <f>IF(A397&lt;&gt;"",CA!P409,"")</f>
        <v>PC</v>
      </c>
      <c r="AE397">
        <f>IF(A397&lt;&gt;"",CA!K409,"")</f>
        <v>1800</v>
      </c>
      <c r="BA397">
        <f>IF(A397&lt;&gt;"",CA!E409,"")</f>
        <v>108580</v>
      </c>
      <c r="BB397" t="str">
        <f>IF(A397&lt;&gt;"",CA!F409,"")</f>
        <v>PR</v>
      </c>
      <c r="CK397">
        <f>IF(A397&lt;&gt;"",CA!H409,"")</f>
        <v>1810</v>
      </c>
      <c r="CL397">
        <f>IF(A397&lt;&gt;"",CA!I409,"")</f>
        <v>1</v>
      </c>
      <c r="CM397">
        <f>IF(A397&lt;&gt;"",CA!L409,"")</f>
        <v>1</v>
      </c>
      <c r="CN397" t="str">
        <f>IF(A397&lt;&gt;"",CA!G409,"")</f>
        <v>TG</v>
      </c>
      <c r="CO397" t="str">
        <f>IF(A397&lt;&gt;"",CA!J409,"")</f>
        <v>GR</v>
      </c>
    </row>
    <row r="398" spans="1:93" x14ac:dyDescent="0.25">
      <c r="A398" s="4" t="str">
        <f>IF(CA!A410&lt;&gt;0,CA!A410,"")</f>
        <v>1</v>
      </c>
      <c r="B398" s="6">
        <f>IF(A398&lt;&gt;"",CA!$B$7,"")</f>
        <v>43100</v>
      </c>
      <c r="C398" s="6">
        <f>IF(A398&lt;&gt;"",CA!$B$6,"")</f>
        <v>43100</v>
      </c>
      <c r="D398" s="7">
        <f t="shared" si="12"/>
        <v>12</v>
      </c>
      <c r="F398" s="4" t="str">
        <f>IF(A398&lt;&gt;"",CA!$B$3,"")</f>
        <v>Provision fournisseur/Achat</v>
      </c>
      <c r="G398" s="6" t="str">
        <f>IF(A398&lt;&gt;"",CA!$B$9,"")</f>
        <v>PA_Prov annulation auto</v>
      </c>
      <c r="H398" s="4" t="str">
        <f>IFERROR(VLOOKUP(G398,DONNEES!$C$2:$D$4,2,FALSE),"")</f>
        <v>PA</v>
      </c>
      <c r="I398" s="6" t="str">
        <f>IF(A398&lt;&gt;"",CA!$B$5,"")</f>
        <v>1000_26310</v>
      </c>
      <c r="J398" s="4">
        <f>IFERROR(VLOOKUP(I398,DONNEES!$A$2:$B$4,2,FALSE),"")</f>
        <v>1000</v>
      </c>
      <c r="K398" s="33" t="str">
        <f>IF(A398&lt;&gt;"",CA!$B$8,"")</f>
        <v>EUR</v>
      </c>
      <c r="L398" t="str">
        <f>IF(CA!C410&lt;&gt;"",CA!C410,"")</f>
        <v>40</v>
      </c>
      <c r="M398">
        <f>IF(A398&lt;&gt;"",CA!$B$10,"")</f>
        <v>7071120</v>
      </c>
      <c r="O398">
        <f>IF(A398&lt;&gt;"",ABS(CA!M410+CA!N410),"")</f>
        <v>81848.2</v>
      </c>
      <c r="P398" t="str">
        <f t="shared" si="13"/>
        <v>V0</v>
      </c>
      <c r="AB398">
        <f>IF(A398&lt;&gt;"",CA!D410,"")</f>
        <v>4002121</v>
      </c>
      <c r="AC398">
        <f>IF(A398&lt;&gt;"",CA!O410,"")</f>
        <v>3230</v>
      </c>
      <c r="AD398" t="str">
        <f>IF(A398&lt;&gt;"",CA!P410,"")</f>
        <v>PC</v>
      </c>
      <c r="AE398">
        <f>IF(A398&lt;&gt;"",CA!K410,"")</f>
        <v>1800</v>
      </c>
      <c r="BA398">
        <f>IF(A398&lt;&gt;"",CA!E410,"")</f>
        <v>108580</v>
      </c>
      <c r="BB398" t="str">
        <f>IF(A398&lt;&gt;"",CA!F410,"")</f>
        <v>PU</v>
      </c>
      <c r="CK398">
        <f>IF(A398&lt;&gt;"",CA!H410,"")</f>
        <v>1810</v>
      </c>
      <c r="CL398">
        <f>IF(A398&lt;&gt;"",CA!I410,"")</f>
        <v>1</v>
      </c>
      <c r="CM398">
        <f>IF(A398&lt;&gt;"",CA!L410,"")</f>
        <v>1</v>
      </c>
      <c r="CN398" t="str">
        <f>IF(A398&lt;&gt;"",CA!G410,"")</f>
        <v>TG</v>
      </c>
      <c r="CO398" t="str">
        <f>IF(A398&lt;&gt;"",CA!J410,"")</f>
        <v>NL</v>
      </c>
    </row>
    <row r="399" spans="1:93" x14ac:dyDescent="0.25">
      <c r="A399" s="4" t="str">
        <f>IF(CA!A411&lt;&gt;0,CA!A411,"")</f>
        <v>1</v>
      </c>
      <c r="B399" s="6">
        <f>IF(A399&lt;&gt;"",CA!$B$7,"")</f>
        <v>43100</v>
      </c>
      <c r="C399" s="6">
        <f>IF(A399&lt;&gt;"",CA!$B$6,"")</f>
        <v>43100</v>
      </c>
      <c r="D399" s="7">
        <f t="shared" si="12"/>
        <v>12</v>
      </c>
      <c r="F399" s="4" t="str">
        <f>IF(A399&lt;&gt;"",CA!$B$3,"")</f>
        <v>Provision fournisseur/Achat</v>
      </c>
      <c r="G399" s="6" t="str">
        <f>IF(A399&lt;&gt;"",CA!$B$9,"")</f>
        <v>PA_Prov annulation auto</v>
      </c>
      <c r="H399" s="4" t="str">
        <f>IFERROR(VLOOKUP(G399,DONNEES!$C$2:$D$4,2,FALSE),"")</f>
        <v>PA</v>
      </c>
      <c r="I399" s="6" t="str">
        <f>IF(A399&lt;&gt;"",CA!$B$5,"")</f>
        <v>1000_26310</v>
      </c>
      <c r="J399" s="4">
        <f>IFERROR(VLOOKUP(I399,DONNEES!$A$2:$B$4,2,FALSE),"")</f>
        <v>1000</v>
      </c>
      <c r="K399" s="33" t="str">
        <f>IF(A399&lt;&gt;"",CA!$B$8,"")</f>
        <v>EUR</v>
      </c>
      <c r="L399" t="str">
        <f>IF(CA!C411&lt;&gt;"",CA!C411,"")</f>
        <v>40</v>
      </c>
      <c r="M399">
        <f>IF(A399&lt;&gt;"",CA!$B$10,"")</f>
        <v>7071120</v>
      </c>
      <c r="O399">
        <f>IF(A399&lt;&gt;"",ABS(CA!M411+CA!N411),"")</f>
        <v>86510</v>
      </c>
      <c r="P399" t="str">
        <f t="shared" si="13"/>
        <v>V0</v>
      </c>
      <c r="AB399">
        <f>IF(A399&lt;&gt;"",CA!D411,"")</f>
        <v>1106309</v>
      </c>
      <c r="AC399">
        <f>IF(A399&lt;&gt;"",CA!O411,"")</f>
        <v>21100</v>
      </c>
      <c r="AD399" t="str">
        <f>IF(A399&lt;&gt;"",CA!P411,"")</f>
        <v>PC</v>
      </c>
      <c r="AE399">
        <f>IF(A399&lt;&gt;"",CA!K411,"")</f>
        <v>1800</v>
      </c>
      <c r="BA399">
        <f>IF(A399&lt;&gt;"",CA!E411,"")</f>
        <v>108580</v>
      </c>
      <c r="BB399" t="str">
        <f>IF(A399&lt;&gt;"",CA!F411,"")</f>
        <v>PR</v>
      </c>
      <c r="CK399">
        <f>IF(A399&lt;&gt;"",CA!H411,"")</f>
        <v>1810</v>
      </c>
      <c r="CL399">
        <f>IF(A399&lt;&gt;"",CA!I411,"")</f>
        <v>1</v>
      </c>
      <c r="CM399">
        <f>IF(A399&lt;&gt;"",CA!L411,"")</f>
        <v>1</v>
      </c>
      <c r="CN399" t="str">
        <f>IF(A399&lt;&gt;"",CA!G411,"")</f>
        <v>TG</v>
      </c>
      <c r="CO399" t="str">
        <f>IF(A399&lt;&gt;"",CA!J411,"")</f>
        <v>GR</v>
      </c>
    </row>
    <row r="400" spans="1:93" x14ac:dyDescent="0.25">
      <c r="A400" s="4" t="str">
        <f>IF(CA!A412&lt;&gt;0,CA!A412,"")</f>
        <v>1</v>
      </c>
      <c r="B400" s="6">
        <f>IF(A400&lt;&gt;"",CA!$B$7,"")</f>
        <v>43100</v>
      </c>
      <c r="C400" s="6">
        <f>IF(A400&lt;&gt;"",CA!$B$6,"")</f>
        <v>43100</v>
      </c>
      <c r="D400" s="7">
        <f t="shared" si="12"/>
        <v>12</v>
      </c>
      <c r="F400" s="4" t="str">
        <f>IF(A400&lt;&gt;"",CA!$B$3,"")</f>
        <v>Provision fournisseur/Achat</v>
      </c>
      <c r="G400" s="6" t="str">
        <f>IF(A400&lt;&gt;"",CA!$B$9,"")</f>
        <v>PA_Prov annulation auto</v>
      </c>
      <c r="H400" s="4" t="str">
        <f>IFERROR(VLOOKUP(G400,DONNEES!$C$2:$D$4,2,FALSE),"")</f>
        <v>PA</v>
      </c>
      <c r="I400" s="6" t="str">
        <f>IF(A400&lt;&gt;"",CA!$B$5,"")</f>
        <v>1000_26310</v>
      </c>
      <c r="J400" s="4">
        <f>IFERROR(VLOOKUP(I400,DONNEES!$A$2:$B$4,2,FALSE),"")</f>
        <v>1000</v>
      </c>
      <c r="K400" s="33" t="str">
        <f>IF(A400&lt;&gt;"",CA!$B$8,"")</f>
        <v>EUR</v>
      </c>
      <c r="L400" t="str">
        <f>IF(CA!C412&lt;&gt;"",CA!C412,"")</f>
        <v>40</v>
      </c>
      <c r="M400">
        <f>IF(A400&lt;&gt;"",CA!$B$10,"")</f>
        <v>7071120</v>
      </c>
      <c r="O400">
        <f>IF(A400&lt;&gt;"",ABS(CA!M412+CA!N412),"")</f>
        <v>92320</v>
      </c>
      <c r="P400" t="str">
        <f t="shared" si="13"/>
        <v>V0</v>
      </c>
      <c r="AB400">
        <f>IF(A400&lt;&gt;"",CA!D412,"")</f>
        <v>4002692</v>
      </c>
      <c r="AC400">
        <f>IF(A400&lt;&gt;"",CA!O412,"")</f>
        <v>8000</v>
      </c>
      <c r="AD400" t="str">
        <f>IF(A400&lt;&gt;"",CA!P412,"")</f>
        <v>PC</v>
      </c>
      <c r="AE400">
        <f>IF(A400&lt;&gt;"",CA!K412,"")</f>
        <v>1800</v>
      </c>
      <c r="BA400">
        <f>IF(A400&lt;&gt;"",CA!E412,"")</f>
        <v>108580</v>
      </c>
      <c r="BB400" t="str">
        <f>IF(A400&lt;&gt;"",CA!F412,"")</f>
        <v>PR</v>
      </c>
      <c r="CK400">
        <f>IF(A400&lt;&gt;"",CA!H412,"")</f>
        <v>1810</v>
      </c>
      <c r="CL400">
        <f>IF(A400&lt;&gt;"",CA!I412,"")</f>
        <v>1</v>
      </c>
      <c r="CM400">
        <f>IF(A400&lt;&gt;"",CA!L412,"")</f>
        <v>1</v>
      </c>
      <c r="CN400" t="str">
        <f>IF(A400&lt;&gt;"",CA!G412,"")</f>
        <v>TG</v>
      </c>
      <c r="CO400" t="str">
        <f>IF(A400&lt;&gt;"",CA!J412,"")</f>
        <v>BE</v>
      </c>
    </row>
    <row r="401" spans="1:93" x14ac:dyDescent="0.25">
      <c r="A401" s="4" t="str">
        <f>IF(CA!A413&lt;&gt;0,CA!A413,"")</f>
        <v>1</v>
      </c>
      <c r="B401" s="6">
        <f>IF(A401&lt;&gt;"",CA!$B$7,"")</f>
        <v>43100</v>
      </c>
      <c r="C401" s="6">
        <f>IF(A401&lt;&gt;"",CA!$B$6,"")</f>
        <v>43100</v>
      </c>
      <c r="D401" s="7">
        <f t="shared" si="12"/>
        <v>12</v>
      </c>
      <c r="F401" s="4" t="str">
        <f>IF(A401&lt;&gt;"",CA!$B$3,"")</f>
        <v>Provision fournisseur/Achat</v>
      </c>
      <c r="G401" s="6" t="str">
        <f>IF(A401&lt;&gt;"",CA!$B$9,"")</f>
        <v>PA_Prov annulation auto</v>
      </c>
      <c r="H401" s="4" t="str">
        <f>IFERROR(VLOOKUP(G401,DONNEES!$C$2:$D$4,2,FALSE),"")</f>
        <v>PA</v>
      </c>
      <c r="I401" s="6" t="str">
        <f>IF(A401&lt;&gt;"",CA!$B$5,"")</f>
        <v>1000_26310</v>
      </c>
      <c r="J401" s="4">
        <f>IFERROR(VLOOKUP(I401,DONNEES!$A$2:$B$4,2,FALSE),"")</f>
        <v>1000</v>
      </c>
      <c r="K401" s="33" t="str">
        <f>IF(A401&lt;&gt;"",CA!$B$8,"")</f>
        <v>EUR</v>
      </c>
      <c r="L401" t="str">
        <f>IF(CA!C413&lt;&gt;"",CA!C413,"")</f>
        <v>40</v>
      </c>
      <c r="M401">
        <f>IF(A401&lt;&gt;"",CA!$B$10,"")</f>
        <v>7071120</v>
      </c>
      <c r="O401">
        <f>IF(A401&lt;&gt;"",ABS(CA!M413+CA!N413),"")</f>
        <v>98493.9</v>
      </c>
      <c r="P401" t="str">
        <f t="shared" si="13"/>
        <v>V0</v>
      </c>
      <c r="AB401">
        <f>IF(A401&lt;&gt;"",CA!D413,"")</f>
        <v>4002692</v>
      </c>
      <c r="AC401">
        <f>IF(A401&lt;&gt;"",CA!O413,"")</f>
        <v>8535</v>
      </c>
      <c r="AD401" t="str">
        <f>IF(A401&lt;&gt;"",CA!P413,"")</f>
        <v>PC</v>
      </c>
      <c r="AE401">
        <f>IF(A401&lt;&gt;"",CA!K413,"")</f>
        <v>1800</v>
      </c>
      <c r="BA401">
        <f>IF(A401&lt;&gt;"",CA!E413,"")</f>
        <v>108580</v>
      </c>
      <c r="BB401" t="str">
        <f>IF(A401&lt;&gt;"",CA!F413,"")</f>
        <v>PR</v>
      </c>
      <c r="CK401">
        <f>IF(A401&lt;&gt;"",CA!H413,"")</f>
        <v>1810</v>
      </c>
      <c r="CL401">
        <f>IF(A401&lt;&gt;"",CA!I413,"")</f>
        <v>1</v>
      </c>
      <c r="CM401">
        <f>IF(A401&lt;&gt;"",CA!L413,"")</f>
        <v>1</v>
      </c>
      <c r="CN401" t="str">
        <f>IF(A401&lt;&gt;"",CA!G413,"")</f>
        <v>TG</v>
      </c>
      <c r="CO401" t="str">
        <f>IF(A401&lt;&gt;"",CA!J413,"")</f>
        <v>BE</v>
      </c>
    </row>
    <row r="402" spans="1:93" x14ac:dyDescent="0.25">
      <c r="A402" s="4" t="str">
        <f>IF(CA!A414&lt;&gt;0,CA!A414,"")</f>
        <v>1</v>
      </c>
      <c r="B402" s="6">
        <f>IF(A402&lt;&gt;"",CA!$B$7,"")</f>
        <v>43100</v>
      </c>
      <c r="C402" s="6">
        <f>IF(A402&lt;&gt;"",CA!$B$6,"")</f>
        <v>43100</v>
      </c>
      <c r="D402" s="7">
        <f t="shared" si="12"/>
        <v>12</v>
      </c>
      <c r="F402" s="4" t="str">
        <f>IF(A402&lt;&gt;"",CA!$B$3,"")</f>
        <v>Provision fournisseur/Achat</v>
      </c>
      <c r="G402" s="6" t="str">
        <f>IF(A402&lt;&gt;"",CA!$B$9,"")</f>
        <v>PA_Prov annulation auto</v>
      </c>
      <c r="H402" s="4" t="str">
        <f>IFERROR(VLOOKUP(G402,DONNEES!$C$2:$D$4,2,FALSE),"")</f>
        <v>PA</v>
      </c>
      <c r="I402" s="6" t="str">
        <f>IF(A402&lt;&gt;"",CA!$B$5,"")</f>
        <v>1000_26310</v>
      </c>
      <c r="J402" s="4">
        <f>IFERROR(VLOOKUP(I402,DONNEES!$A$2:$B$4,2,FALSE),"")</f>
        <v>1000</v>
      </c>
      <c r="K402" s="33" t="str">
        <f>IF(A402&lt;&gt;"",CA!$B$8,"")</f>
        <v>EUR</v>
      </c>
      <c r="L402" t="str">
        <f>IF(CA!C414&lt;&gt;"",CA!C414,"")</f>
        <v>40</v>
      </c>
      <c r="M402">
        <f>IF(A402&lt;&gt;"",CA!$B$10,"")</f>
        <v>7071120</v>
      </c>
      <c r="O402">
        <f>IF(A402&lt;&gt;"",ABS(CA!M414+CA!N414),"")</f>
        <v>216049.86</v>
      </c>
      <c r="P402" t="str">
        <f t="shared" si="13"/>
        <v>V0</v>
      </c>
      <c r="AB402">
        <f>IF(A402&lt;&gt;"",CA!D414,"")</f>
        <v>4001101</v>
      </c>
      <c r="AC402">
        <f>IF(A402&lt;&gt;"",CA!O414,"")</f>
        <v>29718</v>
      </c>
      <c r="AD402" t="str">
        <f>IF(A402&lt;&gt;"",CA!P414,"")</f>
        <v>PC</v>
      </c>
      <c r="AE402">
        <f>IF(A402&lt;&gt;"",CA!K414,"")</f>
        <v>1800</v>
      </c>
      <c r="BA402">
        <f>IF(A402&lt;&gt;"",CA!E414,"")</f>
        <v>108580</v>
      </c>
      <c r="BB402" t="str">
        <f>IF(A402&lt;&gt;"",CA!F414,"")</f>
        <v>PR</v>
      </c>
      <c r="CK402">
        <f>IF(A402&lt;&gt;"",CA!H414,"")</f>
        <v>1810</v>
      </c>
      <c r="CL402">
        <f>IF(A402&lt;&gt;"",CA!I414,"")</f>
        <v>1</v>
      </c>
      <c r="CM402">
        <f>IF(A402&lt;&gt;"",CA!L414,"")</f>
        <v>1</v>
      </c>
      <c r="CN402" t="str">
        <f>IF(A402&lt;&gt;"",CA!G414,"")</f>
        <v>TG</v>
      </c>
      <c r="CO402" t="str">
        <f>IF(A402&lt;&gt;"",CA!J414,"")</f>
        <v>GR</v>
      </c>
    </row>
    <row r="403" spans="1:93" x14ac:dyDescent="0.25">
      <c r="A403" s="4" t="str">
        <f>IF(CA!A415&lt;&gt;0,CA!A415,"")</f>
        <v>1</v>
      </c>
      <c r="B403" s="6">
        <f>IF(A403&lt;&gt;"",CA!$B$7,"")</f>
        <v>43100</v>
      </c>
      <c r="C403" s="6">
        <f>IF(A403&lt;&gt;"",CA!$B$6,"")</f>
        <v>43100</v>
      </c>
      <c r="D403" s="7">
        <f t="shared" si="12"/>
        <v>12</v>
      </c>
      <c r="F403" s="4" t="str">
        <f>IF(A403&lt;&gt;"",CA!$B$3,"")</f>
        <v>Provision fournisseur/Achat</v>
      </c>
      <c r="G403" s="6" t="str">
        <f>IF(A403&lt;&gt;"",CA!$B$9,"")</f>
        <v>PA_Prov annulation auto</v>
      </c>
      <c r="H403" s="4" t="str">
        <f>IFERROR(VLOOKUP(G403,DONNEES!$C$2:$D$4,2,FALSE),"")</f>
        <v>PA</v>
      </c>
      <c r="I403" s="6" t="str">
        <f>IF(A403&lt;&gt;"",CA!$B$5,"")</f>
        <v>1000_26310</v>
      </c>
      <c r="J403" s="4">
        <f>IFERROR(VLOOKUP(I403,DONNEES!$A$2:$B$4,2,FALSE),"")</f>
        <v>1000</v>
      </c>
      <c r="K403" s="33" t="str">
        <f>IF(A403&lt;&gt;"",CA!$B$8,"")</f>
        <v>EUR</v>
      </c>
      <c r="L403" t="str">
        <f>IF(CA!C415&lt;&gt;"",CA!C415,"")</f>
        <v>40</v>
      </c>
      <c r="M403">
        <f>IF(A403&lt;&gt;"",CA!$B$10,"")</f>
        <v>7071120</v>
      </c>
      <c r="O403">
        <f>IF(A403&lt;&gt;"",ABS(CA!M415+CA!N415),"")</f>
        <v>263622.90999999997</v>
      </c>
      <c r="P403" t="str">
        <f t="shared" si="13"/>
        <v>V0</v>
      </c>
      <c r="AB403">
        <f>IF(A403&lt;&gt;"",CA!D415,"")</f>
        <v>4000922</v>
      </c>
      <c r="AC403">
        <f>IF(A403&lt;&gt;"",CA!O415,"")</f>
        <v>91219</v>
      </c>
      <c r="AD403" t="str">
        <f>IF(A403&lt;&gt;"",CA!P415,"")</f>
        <v>PC</v>
      </c>
      <c r="AE403">
        <f>IF(A403&lt;&gt;"",CA!K415,"")</f>
        <v>1800</v>
      </c>
      <c r="BA403">
        <f>IF(A403&lt;&gt;"",CA!E415,"")</f>
        <v>108580</v>
      </c>
      <c r="BB403" t="str">
        <f>IF(A403&lt;&gt;"",CA!F415,"")</f>
        <v>PR</v>
      </c>
      <c r="CK403">
        <f>IF(A403&lt;&gt;"",CA!H415,"")</f>
        <v>1810</v>
      </c>
      <c r="CL403">
        <f>IF(A403&lt;&gt;"",CA!I415,"")</f>
        <v>1</v>
      </c>
      <c r="CM403">
        <f>IF(A403&lt;&gt;"",CA!L415,"")</f>
        <v>1</v>
      </c>
      <c r="CN403" t="str">
        <f>IF(A403&lt;&gt;"",CA!G415,"")</f>
        <v>TG</v>
      </c>
      <c r="CO403" t="str">
        <f>IF(A403&lt;&gt;"",CA!J415,"")</f>
        <v>GB</v>
      </c>
    </row>
    <row r="404" spans="1:93" x14ac:dyDescent="0.25">
      <c r="A404" s="4" t="str">
        <f>IF(CA!A416&lt;&gt;0,CA!A416,"")</f>
        <v>1</v>
      </c>
      <c r="B404" s="6">
        <f>IF(A404&lt;&gt;"",CA!$B$7,"")</f>
        <v>43100</v>
      </c>
      <c r="C404" s="6">
        <f>IF(A404&lt;&gt;"",CA!$B$6,"")</f>
        <v>43100</v>
      </c>
      <c r="D404" s="7">
        <f t="shared" si="12"/>
        <v>12</v>
      </c>
      <c r="F404" s="4" t="str">
        <f>IF(A404&lt;&gt;"",CA!$B$3,"")</f>
        <v>Provision fournisseur/Achat</v>
      </c>
      <c r="G404" s="6" t="str">
        <f>IF(A404&lt;&gt;"",CA!$B$9,"")</f>
        <v>PA_Prov annulation auto</v>
      </c>
      <c r="H404" s="4" t="str">
        <f>IFERROR(VLOOKUP(G404,DONNEES!$C$2:$D$4,2,FALSE),"")</f>
        <v>PA</v>
      </c>
      <c r="I404" s="6" t="str">
        <f>IF(A404&lt;&gt;"",CA!$B$5,"")</f>
        <v>1000_26310</v>
      </c>
      <c r="J404" s="4">
        <f>IFERROR(VLOOKUP(I404,DONNEES!$A$2:$B$4,2,FALSE),"")</f>
        <v>1000</v>
      </c>
      <c r="K404" s="33" t="str">
        <f>IF(A404&lt;&gt;"",CA!$B$8,"")</f>
        <v>EUR</v>
      </c>
      <c r="L404" t="str">
        <f>IF(CA!C416&lt;&gt;"",CA!C416,"")</f>
        <v>40</v>
      </c>
      <c r="M404">
        <f>IF(A404&lt;&gt;"",CA!$B$10,"")</f>
        <v>7071120</v>
      </c>
      <c r="O404">
        <f>IF(A404&lt;&gt;"",ABS(CA!M416+CA!N416),"")</f>
        <v>303453.15000000002</v>
      </c>
      <c r="P404" t="str">
        <f t="shared" si="13"/>
        <v>V0</v>
      </c>
      <c r="AB404">
        <f>IF(A404&lt;&gt;"",CA!D416,"")</f>
        <v>4000921</v>
      </c>
      <c r="AC404">
        <f>IF(A404&lt;&gt;"",CA!O416,"")</f>
        <v>100815</v>
      </c>
      <c r="AD404" t="str">
        <f>IF(A404&lt;&gt;"",CA!P416,"")</f>
        <v>PC</v>
      </c>
      <c r="AE404">
        <f>IF(A404&lt;&gt;"",CA!K416,"")</f>
        <v>1800</v>
      </c>
      <c r="BA404">
        <f>IF(A404&lt;&gt;"",CA!E416,"")</f>
        <v>108580</v>
      </c>
      <c r="BB404" t="str">
        <f>IF(A404&lt;&gt;"",CA!F416,"")</f>
        <v>PR</v>
      </c>
      <c r="CK404">
        <f>IF(A404&lt;&gt;"",CA!H416,"")</f>
        <v>1810</v>
      </c>
      <c r="CL404">
        <f>IF(A404&lt;&gt;"",CA!I416,"")</f>
        <v>1</v>
      </c>
      <c r="CM404">
        <f>IF(A404&lt;&gt;"",CA!L416,"")</f>
        <v>1</v>
      </c>
      <c r="CN404" t="str">
        <f>IF(A404&lt;&gt;"",CA!G416,"")</f>
        <v>TG</v>
      </c>
      <c r="CO404" t="str">
        <f>IF(A404&lt;&gt;"",CA!J416,"")</f>
        <v>AT</v>
      </c>
    </row>
    <row r="405" spans="1:93" x14ac:dyDescent="0.25">
      <c r="A405" s="4" t="str">
        <f>IF(CA!A417&lt;&gt;0,CA!A417,"")</f>
        <v>1</v>
      </c>
      <c r="B405" s="6">
        <f>IF(A405&lt;&gt;"",CA!$B$7,"")</f>
        <v>43100</v>
      </c>
      <c r="C405" s="6">
        <f>IF(A405&lt;&gt;"",CA!$B$6,"")</f>
        <v>43100</v>
      </c>
      <c r="D405" s="7">
        <f t="shared" si="12"/>
        <v>12</v>
      </c>
      <c r="F405" s="4" t="str">
        <f>IF(A405&lt;&gt;"",CA!$B$3,"")</f>
        <v>Provision fournisseur/Achat</v>
      </c>
      <c r="G405" s="6" t="str">
        <f>IF(A405&lt;&gt;"",CA!$B$9,"")</f>
        <v>PA_Prov annulation auto</v>
      </c>
      <c r="H405" s="4" t="str">
        <f>IFERROR(VLOOKUP(G405,DONNEES!$C$2:$D$4,2,FALSE),"")</f>
        <v>PA</v>
      </c>
      <c r="I405" s="6" t="str">
        <f>IF(A405&lt;&gt;"",CA!$B$5,"")</f>
        <v>1000_26310</v>
      </c>
      <c r="J405" s="4">
        <f>IFERROR(VLOOKUP(I405,DONNEES!$A$2:$B$4,2,FALSE),"")</f>
        <v>1000</v>
      </c>
      <c r="K405" s="33" t="str">
        <f>IF(A405&lt;&gt;"",CA!$B$8,"")</f>
        <v>EUR</v>
      </c>
      <c r="L405" t="str">
        <f>IF(CA!C417&lt;&gt;"",CA!C417,"")</f>
        <v>40</v>
      </c>
      <c r="M405">
        <f>IF(A405&lt;&gt;"",CA!$B$10,"")</f>
        <v>7071120</v>
      </c>
      <c r="O405">
        <f>IF(A405&lt;&gt;"",ABS(CA!M417+CA!N417),"")</f>
        <v>484551.48</v>
      </c>
      <c r="P405" t="str">
        <f t="shared" si="13"/>
        <v>V0</v>
      </c>
      <c r="AB405">
        <f>IF(A405&lt;&gt;"",CA!D417,"")</f>
        <v>4002121</v>
      </c>
      <c r="AC405">
        <f>IF(A405&lt;&gt;"",CA!O417,"")</f>
        <v>19122</v>
      </c>
      <c r="AD405" t="str">
        <f>IF(A405&lt;&gt;"",CA!P417,"")</f>
        <v>PC</v>
      </c>
      <c r="AE405">
        <f>IF(A405&lt;&gt;"",CA!K417,"")</f>
        <v>1800</v>
      </c>
      <c r="BA405">
        <f>IF(A405&lt;&gt;"",CA!E417,"")</f>
        <v>108580</v>
      </c>
      <c r="BB405" t="str">
        <f>IF(A405&lt;&gt;"",CA!F417,"")</f>
        <v>PU</v>
      </c>
      <c r="CK405">
        <f>IF(A405&lt;&gt;"",CA!H417,"")</f>
        <v>1810</v>
      </c>
      <c r="CL405">
        <f>IF(A405&lt;&gt;"",CA!I417,"")</f>
        <v>1</v>
      </c>
      <c r="CM405">
        <f>IF(A405&lt;&gt;"",CA!L417,"")</f>
        <v>1</v>
      </c>
      <c r="CN405" t="str">
        <f>IF(A405&lt;&gt;"",CA!G417,"")</f>
        <v>TG</v>
      </c>
      <c r="CO405" t="str">
        <f>IF(A405&lt;&gt;"",CA!J417,"")</f>
        <v>NL</v>
      </c>
    </row>
    <row r="406" spans="1:93" x14ac:dyDescent="0.25">
      <c r="A406" s="4" t="str">
        <f>IF(CA!A418&lt;&gt;0,CA!A418,"")</f>
        <v>1</v>
      </c>
      <c r="B406" s="6">
        <f>IF(A406&lt;&gt;"",CA!$B$7,"")</f>
        <v>43100</v>
      </c>
      <c r="C406" s="6">
        <f>IF(A406&lt;&gt;"",CA!$B$6,"")</f>
        <v>43100</v>
      </c>
      <c r="D406" s="7">
        <f t="shared" si="12"/>
        <v>12</v>
      </c>
      <c r="F406" s="4" t="str">
        <f>IF(A406&lt;&gt;"",CA!$B$3,"")</f>
        <v>Provision fournisseur/Achat</v>
      </c>
      <c r="G406" s="6" t="str">
        <f>IF(A406&lt;&gt;"",CA!$B$9,"")</f>
        <v>PA_Prov annulation auto</v>
      </c>
      <c r="H406" s="4" t="str">
        <f>IFERROR(VLOOKUP(G406,DONNEES!$C$2:$D$4,2,FALSE),"")</f>
        <v>PA</v>
      </c>
      <c r="I406" s="6" t="str">
        <f>IF(A406&lt;&gt;"",CA!$B$5,"")</f>
        <v>1000_26310</v>
      </c>
      <c r="J406" s="4">
        <f>IFERROR(VLOOKUP(I406,DONNEES!$A$2:$B$4,2,FALSE),"")</f>
        <v>1000</v>
      </c>
      <c r="K406" s="33" t="str">
        <f>IF(A406&lt;&gt;"",CA!$B$8,"")</f>
        <v>EUR</v>
      </c>
      <c r="L406" t="str">
        <f>IF(CA!C418&lt;&gt;"",CA!C418,"")</f>
        <v>40</v>
      </c>
      <c r="M406">
        <f>IF(A406&lt;&gt;"",CA!$B$10,"")</f>
        <v>7071120</v>
      </c>
      <c r="O406">
        <f>IF(A406&lt;&gt;"",ABS(CA!M418+CA!N418),"")</f>
        <v>700600.31999999995</v>
      </c>
      <c r="P406" t="str">
        <f t="shared" si="13"/>
        <v>V0</v>
      </c>
      <c r="AB406">
        <f>IF(A406&lt;&gt;"",CA!D418,"")</f>
        <v>4002121</v>
      </c>
      <c r="AC406">
        <f>IF(A406&lt;&gt;"",CA!O418,"")</f>
        <v>27648</v>
      </c>
      <c r="AD406" t="str">
        <f>IF(A406&lt;&gt;"",CA!P418,"")</f>
        <v>PC</v>
      </c>
      <c r="AE406">
        <f>IF(A406&lt;&gt;"",CA!K418,"")</f>
        <v>1800</v>
      </c>
      <c r="BA406">
        <f>IF(A406&lt;&gt;"",CA!E418,"")</f>
        <v>108580</v>
      </c>
      <c r="BB406" t="str">
        <f>IF(A406&lt;&gt;"",CA!F418,"")</f>
        <v>PU</v>
      </c>
      <c r="CK406">
        <f>IF(A406&lt;&gt;"",CA!H418,"")</f>
        <v>1810</v>
      </c>
      <c r="CL406">
        <f>IF(A406&lt;&gt;"",CA!I418,"")</f>
        <v>1</v>
      </c>
      <c r="CM406">
        <f>IF(A406&lt;&gt;"",CA!L418,"")</f>
        <v>1</v>
      </c>
      <c r="CN406" t="str">
        <f>IF(A406&lt;&gt;"",CA!G418,"")</f>
        <v>TG</v>
      </c>
      <c r="CO406" t="str">
        <f>IF(A406&lt;&gt;"",CA!J418,"")</f>
        <v>NL</v>
      </c>
    </row>
    <row r="407" spans="1:93" x14ac:dyDescent="0.25">
      <c r="A407" s="4" t="str">
        <f>IF(CA!A419&lt;&gt;0,CA!A419,"")</f>
        <v>1</v>
      </c>
      <c r="B407" s="6">
        <f>IF(A407&lt;&gt;"",CA!$B$7,"")</f>
        <v>43100</v>
      </c>
      <c r="C407" s="6">
        <f>IF(A407&lt;&gt;"",CA!$B$6,"")</f>
        <v>43100</v>
      </c>
      <c r="D407" s="7">
        <f t="shared" si="12"/>
        <v>12</v>
      </c>
      <c r="F407" s="4" t="str">
        <f>IF(A407&lt;&gt;"",CA!$B$3,"")</f>
        <v>Provision fournisseur/Achat</v>
      </c>
      <c r="G407" s="6" t="str">
        <f>IF(A407&lt;&gt;"",CA!$B$9,"")</f>
        <v>PA_Prov annulation auto</v>
      </c>
      <c r="H407" s="4" t="str">
        <f>IFERROR(VLOOKUP(G407,DONNEES!$C$2:$D$4,2,FALSE),"")</f>
        <v>PA</v>
      </c>
      <c r="I407" s="6" t="str">
        <f>IF(A407&lt;&gt;"",CA!$B$5,"")</f>
        <v>1000_26310</v>
      </c>
      <c r="J407" s="4">
        <f>IFERROR(VLOOKUP(I407,DONNEES!$A$2:$B$4,2,FALSE),"")</f>
        <v>1000</v>
      </c>
      <c r="K407" s="33" t="str">
        <f>IF(A407&lt;&gt;"",CA!$B$8,"")</f>
        <v>EUR</v>
      </c>
      <c r="L407" t="str">
        <f>IF(CA!C419&lt;&gt;"",CA!C419,"")</f>
        <v>40</v>
      </c>
      <c r="M407">
        <f>IF(A407&lt;&gt;"",CA!$B$10,"")</f>
        <v>7071120</v>
      </c>
      <c r="O407">
        <f>IF(A407&lt;&gt;"",ABS(CA!M419+CA!N419),"")</f>
        <v>705719</v>
      </c>
      <c r="P407" t="str">
        <f t="shared" si="13"/>
        <v>V0</v>
      </c>
      <c r="AB407">
        <f>IF(A407&lt;&gt;"",CA!D419,"")</f>
        <v>4002121</v>
      </c>
      <c r="AC407">
        <f>IF(A407&lt;&gt;"",CA!O419,"")</f>
        <v>27850</v>
      </c>
      <c r="AD407" t="str">
        <f>IF(A407&lt;&gt;"",CA!P419,"")</f>
        <v>PC</v>
      </c>
      <c r="AE407">
        <f>IF(A407&lt;&gt;"",CA!K419,"")</f>
        <v>1800</v>
      </c>
      <c r="BA407">
        <f>IF(A407&lt;&gt;"",CA!E419,"")</f>
        <v>108580</v>
      </c>
      <c r="BB407" t="str">
        <f>IF(A407&lt;&gt;"",CA!F419,"")</f>
        <v>PU</v>
      </c>
      <c r="CK407">
        <f>IF(A407&lt;&gt;"",CA!H419,"")</f>
        <v>1810</v>
      </c>
      <c r="CL407">
        <f>IF(A407&lt;&gt;"",CA!I419,"")</f>
        <v>1</v>
      </c>
      <c r="CM407">
        <f>IF(A407&lt;&gt;"",CA!L419,"")</f>
        <v>1</v>
      </c>
      <c r="CN407" t="str">
        <f>IF(A407&lt;&gt;"",CA!G419,"")</f>
        <v>TG</v>
      </c>
      <c r="CO407" t="str">
        <f>IF(A407&lt;&gt;"",CA!J419,"")</f>
        <v>NL</v>
      </c>
    </row>
    <row r="408" spans="1:93" x14ac:dyDescent="0.25">
      <c r="A408" s="4" t="str">
        <f>IF(CA!A420&lt;&gt;0,CA!A420,"")</f>
        <v>1</v>
      </c>
      <c r="B408" s="6">
        <f>IF(A408&lt;&gt;"",CA!$B$7,"")</f>
        <v>43100</v>
      </c>
      <c r="C408" s="6">
        <f>IF(A408&lt;&gt;"",CA!$B$6,"")</f>
        <v>43100</v>
      </c>
      <c r="D408" s="7">
        <f t="shared" si="12"/>
        <v>12</v>
      </c>
      <c r="F408" s="4" t="str">
        <f>IF(A408&lt;&gt;"",CA!$B$3,"")</f>
        <v>Provision fournisseur/Achat</v>
      </c>
      <c r="G408" s="6" t="str">
        <f>IF(A408&lt;&gt;"",CA!$B$9,"")</f>
        <v>PA_Prov annulation auto</v>
      </c>
      <c r="H408" s="4" t="str">
        <f>IFERROR(VLOOKUP(G408,DONNEES!$C$2:$D$4,2,FALSE),"")</f>
        <v>PA</v>
      </c>
      <c r="I408" s="6" t="str">
        <f>IF(A408&lt;&gt;"",CA!$B$5,"")</f>
        <v>1000_26310</v>
      </c>
      <c r="J408" s="4">
        <f>IFERROR(VLOOKUP(I408,DONNEES!$A$2:$B$4,2,FALSE),"")</f>
        <v>1000</v>
      </c>
      <c r="K408" s="33" t="str">
        <f>IF(A408&lt;&gt;"",CA!$B$8,"")</f>
        <v>EUR</v>
      </c>
      <c r="L408" t="str">
        <f>IF(CA!C420&lt;&gt;"",CA!C420,"")</f>
        <v>40</v>
      </c>
      <c r="M408">
        <f>IF(A408&lt;&gt;"",CA!$B$10,"")</f>
        <v>7071120</v>
      </c>
      <c r="O408">
        <f>IF(A408&lt;&gt;"",ABS(CA!M420+CA!N420),"")</f>
        <v>811789.44</v>
      </c>
      <c r="P408" t="str">
        <f t="shared" si="13"/>
        <v>V0</v>
      </c>
      <c r="AB408">
        <f>IF(A408&lt;&gt;"",CA!D420,"")</f>
        <v>4000922</v>
      </c>
      <c r="AC408">
        <f>IF(A408&lt;&gt;"",CA!O420,"")</f>
        <v>280896</v>
      </c>
      <c r="AD408" t="str">
        <f>IF(A408&lt;&gt;"",CA!P420,"")</f>
        <v>PC</v>
      </c>
      <c r="AE408">
        <f>IF(A408&lt;&gt;"",CA!K420,"")</f>
        <v>1800</v>
      </c>
      <c r="BA408">
        <f>IF(A408&lt;&gt;"",CA!E420,"")</f>
        <v>108580</v>
      </c>
      <c r="BB408" t="str">
        <f>IF(A408&lt;&gt;"",CA!F420,"")</f>
        <v>PR</v>
      </c>
      <c r="CK408">
        <f>IF(A408&lt;&gt;"",CA!H420,"")</f>
        <v>1810</v>
      </c>
      <c r="CL408">
        <f>IF(A408&lt;&gt;"",CA!I420,"")</f>
        <v>1</v>
      </c>
      <c r="CM408">
        <f>IF(A408&lt;&gt;"",CA!L420,"")</f>
        <v>1</v>
      </c>
      <c r="CN408" t="str">
        <f>IF(A408&lt;&gt;"",CA!G420,"")</f>
        <v>TG</v>
      </c>
      <c r="CO408" t="str">
        <f>IF(A408&lt;&gt;"",CA!J420,"")</f>
        <v>GB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O410"/>
  <sheetViews>
    <sheetView workbookViewId="0">
      <selection sqref="A1:CO1"/>
    </sheetView>
  </sheetViews>
  <sheetFormatPr baseColWidth="10" defaultRowHeight="15" x14ac:dyDescent="0.25"/>
  <cols>
    <col min="1" max="1" width="20.42578125" bestFit="1" customWidth="1"/>
    <col min="2" max="2" width="15.140625" bestFit="1" customWidth="1"/>
    <col min="3" max="3" width="25.28515625" bestFit="1" customWidth="1"/>
    <col min="4" max="4" width="8" bestFit="1" customWidth="1"/>
    <col min="5" max="5" width="10.140625" bestFit="1" customWidth="1"/>
    <col min="6" max="6" width="27.28515625" bestFit="1" customWidth="1"/>
    <col min="7" max="7" width="23.140625" bestFit="1" customWidth="1"/>
    <col min="8" max="8" width="13.28515625" bestFit="1" customWidth="1"/>
    <col min="9" max="9" width="10.7109375" bestFit="1" customWidth="1"/>
    <col min="10" max="10" width="10.7109375" customWidth="1"/>
    <col min="11" max="11" width="7" bestFit="1" customWidth="1"/>
    <col min="12" max="12" width="22.140625" bestFit="1" customWidth="1"/>
    <col min="13" max="13" width="8" bestFit="1" customWidth="1"/>
    <col min="14" max="14" width="22.7109375" bestFit="1" customWidth="1"/>
    <col min="15" max="15" width="22" bestFit="1" customWidth="1"/>
    <col min="16" max="16" width="9.5703125" bestFit="1" customWidth="1"/>
    <col min="17" max="17" width="9.7109375" bestFit="1" customWidth="1"/>
    <col min="18" max="18" width="12.5703125" bestFit="1" customWidth="1"/>
    <col min="19" max="19" width="14.140625" bestFit="1" customWidth="1"/>
    <col min="20" max="20" width="13.85546875" bestFit="1" customWidth="1"/>
    <col min="21" max="21" width="10.7109375" bestFit="1" customWidth="1"/>
    <col min="22" max="22" width="15.85546875" bestFit="1" customWidth="1"/>
    <col min="23" max="23" width="30.85546875" bestFit="1" customWidth="1"/>
    <col min="24" max="24" width="14" bestFit="1" customWidth="1"/>
    <col min="25" max="25" width="16.85546875" bestFit="1" customWidth="1"/>
    <col min="26" max="27" width="15.140625" bestFit="1" customWidth="1"/>
    <col min="28" max="28" width="8" bestFit="1" customWidth="1"/>
    <col min="29" max="29" width="8.85546875" bestFit="1" customWidth="1"/>
    <col min="30" max="30" width="16.7109375" bestFit="1" customWidth="1"/>
    <col min="31" max="31" width="8.140625" bestFit="1" customWidth="1"/>
    <col min="32" max="32" width="26.85546875" bestFit="1" customWidth="1"/>
    <col min="33" max="33" width="12.5703125" bestFit="1" customWidth="1"/>
    <col min="34" max="34" width="15" bestFit="1" customWidth="1"/>
    <col min="35" max="37" width="11.5703125" bestFit="1" customWidth="1"/>
    <col min="38" max="38" width="22.5703125" bestFit="1" customWidth="1"/>
    <col min="39" max="39" width="15.140625" bestFit="1" customWidth="1"/>
    <col min="40" max="40" width="21.5703125" bestFit="1" customWidth="1"/>
    <col min="41" max="41" width="16.28515625" bestFit="1" customWidth="1"/>
    <col min="42" max="42" width="23" bestFit="1" customWidth="1"/>
    <col min="43" max="43" width="16.28515625" bestFit="1" customWidth="1"/>
    <col min="44" max="44" width="23" bestFit="1" customWidth="1"/>
    <col min="45" max="45" width="30" bestFit="1" customWidth="1"/>
    <col min="46" max="46" width="23.5703125" bestFit="1" customWidth="1"/>
    <col min="47" max="47" width="51.140625" bestFit="1" customWidth="1"/>
    <col min="48" max="48" width="54.42578125" bestFit="1" customWidth="1"/>
    <col min="49" max="49" width="32.42578125" bestFit="1" customWidth="1"/>
    <col min="50" max="50" width="43.140625" bestFit="1" customWidth="1"/>
    <col min="51" max="51" width="26" bestFit="1" customWidth="1"/>
    <col min="52" max="52" width="37" bestFit="1" customWidth="1"/>
    <col min="53" max="53" width="8" bestFit="1" customWidth="1"/>
    <col min="54" max="54" width="16.7109375" bestFit="1" customWidth="1"/>
    <col min="55" max="55" width="18.42578125" bestFit="1" customWidth="1"/>
    <col min="56" max="56" width="21" bestFit="1" customWidth="1"/>
    <col min="57" max="57" width="38.140625" bestFit="1" customWidth="1"/>
    <col min="58" max="58" width="20.7109375" bestFit="1" customWidth="1"/>
    <col min="59" max="59" width="17.7109375" bestFit="1" customWidth="1"/>
    <col min="60" max="60" width="11.85546875" bestFit="1" customWidth="1"/>
    <col min="61" max="61" width="20" bestFit="1" customWidth="1"/>
    <col min="62" max="62" width="28" bestFit="1" customWidth="1"/>
    <col min="63" max="63" width="40.85546875" bestFit="1" customWidth="1"/>
    <col min="64" max="64" width="22.42578125" bestFit="1" customWidth="1"/>
    <col min="65" max="65" width="27.5703125" bestFit="1" customWidth="1"/>
    <col min="66" max="66" width="35.85546875" bestFit="1" customWidth="1"/>
    <col min="67" max="67" width="17.85546875" bestFit="1" customWidth="1"/>
    <col min="68" max="68" width="18.42578125" bestFit="1" customWidth="1"/>
    <col min="69" max="69" width="29" bestFit="1" customWidth="1"/>
    <col min="70" max="71" width="6.28515625" bestFit="1" customWidth="1"/>
    <col min="72" max="72" width="4.42578125" bestFit="1" customWidth="1"/>
    <col min="73" max="73" width="5.140625" bestFit="1" customWidth="1"/>
    <col min="74" max="74" width="5" bestFit="1" customWidth="1"/>
    <col min="76" max="76" width="11.85546875" bestFit="1" customWidth="1"/>
    <col min="77" max="77" width="18.42578125" bestFit="1" customWidth="1"/>
    <col min="78" max="78" width="17" bestFit="1" customWidth="1"/>
    <col min="79" max="79" width="8.85546875" bestFit="1" customWidth="1"/>
    <col min="80" max="80" width="31.5703125" bestFit="1" customWidth="1"/>
    <col min="81" max="81" width="9.7109375" bestFit="1" customWidth="1"/>
    <col min="82" max="82" width="12.28515625" bestFit="1" customWidth="1"/>
    <col min="83" max="83" width="13.140625" bestFit="1" customWidth="1"/>
    <col min="84" max="84" width="5.42578125" bestFit="1" customWidth="1"/>
    <col min="85" max="85" width="12.7109375" bestFit="1" customWidth="1"/>
    <col min="86" max="86" width="18.5703125" bestFit="1" customWidth="1"/>
    <col min="87" max="87" width="9.42578125" bestFit="1" customWidth="1"/>
    <col min="88" max="88" width="14.85546875" bestFit="1" customWidth="1"/>
    <col min="89" max="89" width="17.140625" bestFit="1" customWidth="1"/>
    <col min="90" max="90" width="20" bestFit="1" customWidth="1"/>
    <col min="91" max="91" width="16.5703125" bestFit="1" customWidth="1"/>
    <col min="92" max="92" width="14.42578125" bestFit="1" customWidth="1"/>
    <col min="93" max="93" width="19.140625" bestFit="1" customWidth="1"/>
  </cols>
  <sheetData>
    <row r="1" spans="1:9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4" t="s">
        <v>2409</v>
      </c>
      <c r="H1" t="s">
        <v>6</v>
      </c>
      <c r="I1" t="s">
        <v>2490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t="s">
        <v>26</v>
      </c>
      <c r="AD1" t="s">
        <v>27</v>
      </c>
      <c r="AE1" t="s">
        <v>28</v>
      </c>
      <c r="AF1" t="s">
        <v>29</v>
      </c>
      <c r="AG1" t="s">
        <v>30</v>
      </c>
      <c r="AH1" t="s">
        <v>31</v>
      </c>
      <c r="AI1" t="s">
        <v>32</v>
      </c>
      <c r="AJ1" t="s">
        <v>33</v>
      </c>
      <c r="AK1" t="s">
        <v>34</v>
      </c>
      <c r="AL1" t="s">
        <v>35</v>
      </c>
      <c r="AM1" t="s">
        <v>36</v>
      </c>
      <c r="AN1" t="s">
        <v>37</v>
      </c>
      <c r="AO1" t="s">
        <v>38</v>
      </c>
      <c r="AP1" t="s">
        <v>39</v>
      </c>
      <c r="AQ1" t="s">
        <v>40</v>
      </c>
      <c r="AR1" t="s">
        <v>41</v>
      </c>
      <c r="AS1" t="s">
        <v>42</v>
      </c>
      <c r="AT1" t="s">
        <v>43</v>
      </c>
      <c r="AU1" t="s">
        <v>44</v>
      </c>
      <c r="AV1" t="s">
        <v>45</v>
      </c>
      <c r="AW1" t="s">
        <v>46</v>
      </c>
      <c r="AX1" t="s">
        <v>47</v>
      </c>
      <c r="AY1" t="s">
        <v>48</v>
      </c>
      <c r="AZ1" t="s">
        <v>49</v>
      </c>
      <c r="BA1" t="s">
        <v>50</v>
      </c>
      <c r="BB1" t="s">
        <v>51</v>
      </c>
      <c r="BC1" t="s">
        <v>52</v>
      </c>
      <c r="BD1" t="s">
        <v>53</v>
      </c>
      <c r="BE1" t="s">
        <v>54</v>
      </c>
      <c r="BF1" t="s">
        <v>55</v>
      </c>
      <c r="BG1" t="s">
        <v>56</v>
      </c>
      <c r="BH1" t="s">
        <v>57</v>
      </c>
      <c r="BI1" t="s">
        <v>58</v>
      </c>
      <c r="BJ1" t="s">
        <v>59</v>
      </c>
      <c r="BK1" t="s">
        <v>60</v>
      </c>
      <c r="BL1" t="s">
        <v>61</v>
      </c>
      <c r="BM1" t="s">
        <v>62</v>
      </c>
      <c r="BN1" t="s">
        <v>63</v>
      </c>
      <c r="BO1" t="s">
        <v>64</v>
      </c>
      <c r="BP1" t="s">
        <v>65</v>
      </c>
      <c r="BQ1" t="s">
        <v>66</v>
      </c>
      <c r="BR1" t="s">
        <v>67</v>
      </c>
      <c r="BS1" t="s">
        <v>68</v>
      </c>
      <c r="BT1" t="s">
        <v>69</v>
      </c>
      <c r="BU1" t="s">
        <v>70</v>
      </c>
      <c r="BV1" t="s">
        <v>71</v>
      </c>
      <c r="BW1" t="s">
        <v>72</v>
      </c>
      <c r="BX1" t="s">
        <v>73</v>
      </c>
      <c r="BY1" t="s">
        <v>74</v>
      </c>
      <c r="BZ1" t="s">
        <v>75</v>
      </c>
      <c r="CA1" t="s">
        <v>76</v>
      </c>
      <c r="CB1" t="s">
        <v>77</v>
      </c>
      <c r="CC1" t="s">
        <v>78</v>
      </c>
      <c r="CD1" t="s">
        <v>79</v>
      </c>
      <c r="CE1" t="s">
        <v>80</v>
      </c>
      <c r="CF1" t="s">
        <v>81</v>
      </c>
      <c r="CG1" t="s">
        <v>82</v>
      </c>
      <c r="CH1" t="s">
        <v>83</v>
      </c>
      <c r="CI1" t="s">
        <v>84</v>
      </c>
      <c r="CJ1" t="s">
        <v>85</v>
      </c>
      <c r="CK1" t="s">
        <v>86</v>
      </c>
      <c r="CL1" t="s">
        <v>87</v>
      </c>
      <c r="CM1" t="s">
        <v>2486</v>
      </c>
      <c r="CN1" t="s">
        <v>2487</v>
      </c>
      <c r="CO1" t="s">
        <v>2488</v>
      </c>
    </row>
    <row r="2" spans="1:93" x14ac:dyDescent="0.25">
      <c r="A2" s="4" t="str">
        <f>IF(CA!A14&lt;&gt;0,CA!A14,"")</f>
        <v>1</v>
      </c>
      <c r="B2" s="6">
        <f>IF(A2&lt;&gt;"",CA!$B$7,"")</f>
        <v>43100</v>
      </c>
      <c r="C2" s="6">
        <f>IF(A2&lt;&gt;"",CA!$B$6,"")</f>
        <v>43100</v>
      </c>
      <c r="D2" s="7">
        <f>IF(C2&lt;&gt;"",MONTH(C2),"")</f>
        <v>12</v>
      </c>
      <c r="F2" s="4" t="str">
        <f>IF(A2&lt;&gt;"",CA!$B$3,"")</f>
        <v>Provision fournisseur/Achat</v>
      </c>
      <c r="G2" s="6" t="str">
        <f>IF(A2&lt;&gt;"",CA!$B$9,"")</f>
        <v>PA_Prov annulation auto</v>
      </c>
      <c r="H2" s="4" t="str">
        <f>IFERROR(VLOOKUP(G2,DONNEES!$C$2:$D$4,2,FALSE),"")</f>
        <v>PA</v>
      </c>
      <c r="I2" s="6" t="str">
        <f>IF(A2&lt;&gt;"",CA!$B$5,"")</f>
        <v>1000_26310</v>
      </c>
      <c r="J2" s="4">
        <f>IFERROR(VLOOKUP(I2,DONNEES!$A$2:$B$4,2,FALSE),"")</f>
        <v>1000</v>
      </c>
      <c r="K2" s="33" t="str">
        <f>IF(A2&lt;&gt;"",CA!$B$8,"")</f>
        <v>EUR</v>
      </c>
      <c r="L2" t="str">
        <f>IF('CONTROLE TEMPLATE'!L2="40","11",IF('CONTROLE TEMPLATE'!L2="50","01",""))</f>
        <v>01</v>
      </c>
      <c r="M2">
        <f>IF(A2&lt;&gt;"",'CONTROLE TEMPLATE'!BA2,"")</f>
        <v>1088260</v>
      </c>
      <c r="O2">
        <f>IF(A2&lt;&gt;"",'CONTROLE TEMPLATE'!O2,"")</f>
        <v>11400</v>
      </c>
      <c r="P2" t="str">
        <f>IFERROR(IF(A2&lt;&gt;"","V0",""),"")</f>
        <v>V0</v>
      </c>
      <c r="U2" s="1">
        <f>IF(A2&lt;&gt;"",CA!$B$6,"")</f>
        <v>43100</v>
      </c>
    </row>
    <row r="3" spans="1:93" x14ac:dyDescent="0.25">
      <c r="A3" s="4" t="str">
        <f>IF(CA!A15&lt;&gt;0,CA!A15,"")</f>
        <v>1</v>
      </c>
      <c r="B3" s="6">
        <f>IF(A3&lt;&gt;"",CA!$B$7,"")</f>
        <v>43100</v>
      </c>
      <c r="C3" s="6">
        <f>IF(A3&lt;&gt;"",CA!$B$6,"")</f>
        <v>43100</v>
      </c>
      <c r="D3" s="7">
        <f t="shared" ref="D3:D66" si="0">IF(C3&lt;&gt;"",MONTH(C3),"")</f>
        <v>12</v>
      </c>
      <c r="F3" s="4" t="str">
        <f>IF(A3&lt;&gt;"",CA!$B$3,"")</f>
        <v>Provision fournisseur/Achat</v>
      </c>
      <c r="G3" s="6" t="str">
        <f>IF(A3&lt;&gt;"",CA!$B$9,"")</f>
        <v>PA_Prov annulation auto</v>
      </c>
      <c r="H3" s="4" t="str">
        <f>IFERROR(VLOOKUP(G3,DONNEES!$C$2:$D$4,2,FALSE),"")</f>
        <v>PA</v>
      </c>
      <c r="I3" s="6" t="str">
        <f>IF(A3&lt;&gt;"",CA!$B$5,"")</f>
        <v>1000_26310</v>
      </c>
      <c r="J3" s="4">
        <f>IFERROR(VLOOKUP(I3,DONNEES!$A$2:$B$4,2,FALSE),"")</f>
        <v>1000</v>
      </c>
      <c r="K3" s="33" t="str">
        <f>IF(A3&lt;&gt;"",CA!$B$8,"")</f>
        <v>EUR</v>
      </c>
      <c r="L3" t="str">
        <f>IF('CONTROLE TEMPLATE'!L3="40","11",IF('CONTROLE TEMPLATE'!L3="50","01",""))</f>
        <v>01</v>
      </c>
      <c r="M3">
        <f>IF(A3&lt;&gt;"",'CONTROLE TEMPLATE'!BA3,"")</f>
        <v>1088260</v>
      </c>
      <c r="O3">
        <f>IF(A3&lt;&gt;"",'CONTROLE TEMPLATE'!O3,"")</f>
        <v>5100</v>
      </c>
      <c r="P3" t="str">
        <f t="shared" ref="P3:P66" si="1">IFERROR(IF(A3&lt;&gt;"","V0",""),"")</f>
        <v>V0</v>
      </c>
      <c r="U3" s="1">
        <f>IF(A3&lt;&gt;"",CA!$B$6,"")</f>
        <v>43100</v>
      </c>
    </row>
    <row r="4" spans="1:93" x14ac:dyDescent="0.25">
      <c r="A4" s="4" t="str">
        <f>IF(CA!A16&lt;&gt;0,CA!A16,"")</f>
        <v>1</v>
      </c>
      <c r="B4" s="6">
        <f>IF(A4&lt;&gt;"",CA!$B$7,"")</f>
        <v>43100</v>
      </c>
      <c r="C4" s="6">
        <f>IF(A4&lt;&gt;"",CA!$B$6,"")</f>
        <v>43100</v>
      </c>
      <c r="D4" s="7">
        <f t="shared" si="0"/>
        <v>12</v>
      </c>
      <c r="F4" s="4" t="str">
        <f>IF(A4&lt;&gt;"",CA!$B$3,"")</f>
        <v>Provision fournisseur/Achat</v>
      </c>
      <c r="G4" s="6" t="str">
        <f>IF(A4&lt;&gt;"",CA!$B$9,"")</f>
        <v>PA_Prov annulation auto</v>
      </c>
      <c r="H4" s="4" t="str">
        <f>IFERROR(VLOOKUP(G4,DONNEES!$C$2:$D$4,2,FALSE),"")</f>
        <v>PA</v>
      </c>
      <c r="I4" s="6" t="str">
        <f>IF(A4&lt;&gt;"",CA!$B$5,"")</f>
        <v>1000_26310</v>
      </c>
      <c r="J4" s="4">
        <f>IFERROR(VLOOKUP(I4,DONNEES!$A$2:$B$4,2,FALSE),"")</f>
        <v>1000</v>
      </c>
      <c r="K4" s="33" t="str">
        <f>IF(A4&lt;&gt;"",CA!$B$8,"")</f>
        <v>EUR</v>
      </c>
      <c r="L4" t="str">
        <f>IF('CONTROLE TEMPLATE'!L4="40","11",IF('CONTROLE TEMPLATE'!L4="50","01",""))</f>
        <v>01</v>
      </c>
      <c r="M4">
        <f>IF(A4&lt;&gt;"",'CONTROLE TEMPLATE'!BA4,"")</f>
        <v>1088260</v>
      </c>
      <c r="O4">
        <f>IF(A4&lt;&gt;"",'CONTROLE TEMPLATE'!O4,"")</f>
        <v>3750</v>
      </c>
      <c r="P4" t="str">
        <f t="shared" si="1"/>
        <v>V0</v>
      </c>
      <c r="U4" s="1">
        <f>IF(A4&lt;&gt;"",CA!$B$6,"")</f>
        <v>43100</v>
      </c>
    </row>
    <row r="5" spans="1:93" x14ac:dyDescent="0.25">
      <c r="A5" s="4" t="str">
        <f>IF(CA!A17&lt;&gt;0,CA!A17,"")</f>
        <v>1</v>
      </c>
      <c r="B5" s="6">
        <f>IF(A5&lt;&gt;"",CA!$B$7,"")</f>
        <v>43100</v>
      </c>
      <c r="C5" s="6">
        <f>IF(A5&lt;&gt;"",CA!$B$6,"")</f>
        <v>43100</v>
      </c>
      <c r="D5" s="7">
        <f t="shared" si="0"/>
        <v>12</v>
      </c>
      <c r="F5" s="4" t="str">
        <f>IF(A5&lt;&gt;"",CA!$B$3,"")</f>
        <v>Provision fournisseur/Achat</v>
      </c>
      <c r="G5" s="6" t="str">
        <f>IF(A5&lt;&gt;"",CA!$B$9,"")</f>
        <v>PA_Prov annulation auto</v>
      </c>
      <c r="H5" s="4" t="str">
        <f>IFERROR(VLOOKUP(G5,DONNEES!$C$2:$D$4,2,FALSE),"")</f>
        <v>PA</v>
      </c>
      <c r="I5" s="6" t="str">
        <f>IF(A5&lt;&gt;"",CA!$B$5,"")</f>
        <v>1000_26310</v>
      </c>
      <c r="J5" s="4">
        <f>IFERROR(VLOOKUP(I5,DONNEES!$A$2:$B$4,2,FALSE),"")</f>
        <v>1000</v>
      </c>
      <c r="K5" s="33" t="str">
        <f>IF(A5&lt;&gt;"",CA!$B$8,"")</f>
        <v>EUR</v>
      </c>
      <c r="L5" t="str">
        <f>IF('CONTROLE TEMPLATE'!L5="40","11",IF('CONTROLE TEMPLATE'!L5="50","01",""))</f>
        <v>01</v>
      </c>
      <c r="M5">
        <f>IF(A5&lt;&gt;"",'CONTROLE TEMPLATE'!BA5,"")</f>
        <v>1029032</v>
      </c>
      <c r="O5">
        <f>IF(A5&lt;&gt;"",'CONTROLE TEMPLATE'!O5,"")</f>
        <v>34.799999999999997</v>
      </c>
      <c r="P5" t="str">
        <f t="shared" si="1"/>
        <v>V0</v>
      </c>
      <c r="U5" s="1">
        <f>IF(A5&lt;&gt;"",CA!$B$6,"")</f>
        <v>43100</v>
      </c>
    </row>
    <row r="6" spans="1:93" x14ac:dyDescent="0.25">
      <c r="A6" s="4" t="str">
        <f>IF(CA!A18&lt;&gt;0,CA!A18,"")</f>
        <v>1</v>
      </c>
      <c r="B6" s="6">
        <f>IF(A6&lt;&gt;"",CA!$B$7,"")</f>
        <v>43100</v>
      </c>
      <c r="C6" s="6">
        <f>IF(A6&lt;&gt;"",CA!$B$6,"")</f>
        <v>43100</v>
      </c>
      <c r="D6" s="7">
        <f t="shared" si="0"/>
        <v>12</v>
      </c>
      <c r="F6" s="4" t="str">
        <f>IF(A6&lt;&gt;"",CA!$B$3,"")</f>
        <v>Provision fournisseur/Achat</v>
      </c>
      <c r="G6" s="6" t="str">
        <f>IF(A6&lt;&gt;"",CA!$B$9,"")</f>
        <v>PA_Prov annulation auto</v>
      </c>
      <c r="H6" s="4" t="str">
        <f>IFERROR(VLOOKUP(G6,DONNEES!$C$2:$D$4,2,FALSE),"")</f>
        <v>PA</v>
      </c>
      <c r="I6" s="6" t="str">
        <f>IF(A6&lt;&gt;"",CA!$B$5,"")</f>
        <v>1000_26310</v>
      </c>
      <c r="J6" s="4">
        <f>IFERROR(VLOOKUP(I6,DONNEES!$A$2:$B$4,2,FALSE),"")</f>
        <v>1000</v>
      </c>
      <c r="K6" s="33" t="str">
        <f>IF(A6&lt;&gt;"",CA!$B$8,"")</f>
        <v>EUR</v>
      </c>
      <c r="L6" t="str">
        <f>IF('CONTROLE TEMPLATE'!L6="40","11",IF('CONTROLE TEMPLATE'!L6="50","01",""))</f>
        <v>11</v>
      </c>
      <c r="M6">
        <f>IF(A6&lt;&gt;"",'CONTROLE TEMPLATE'!BA6,"")</f>
        <v>1036877</v>
      </c>
      <c r="O6">
        <f>IF(A6&lt;&gt;"",'CONTROLE TEMPLATE'!O6,"")</f>
        <v>0</v>
      </c>
      <c r="P6" t="str">
        <f t="shared" si="1"/>
        <v>V0</v>
      </c>
      <c r="U6" s="1">
        <f>IF(A6&lt;&gt;"",CA!$B$6,"")</f>
        <v>43100</v>
      </c>
    </row>
    <row r="7" spans="1:93" x14ac:dyDescent="0.25">
      <c r="A7" s="4" t="str">
        <f>IF(CA!A19&lt;&gt;0,CA!A19,"")</f>
        <v>1</v>
      </c>
      <c r="B7" s="6">
        <f>IF(A7&lt;&gt;"",CA!$B$7,"")</f>
        <v>43100</v>
      </c>
      <c r="C7" s="6">
        <f>IF(A7&lt;&gt;"",CA!$B$6,"")</f>
        <v>43100</v>
      </c>
      <c r="D7" s="7">
        <f t="shared" si="0"/>
        <v>12</v>
      </c>
      <c r="F7" s="4" t="str">
        <f>IF(A7&lt;&gt;"",CA!$B$3,"")</f>
        <v>Provision fournisseur/Achat</v>
      </c>
      <c r="G7" s="6" t="str">
        <f>IF(A7&lt;&gt;"",CA!$B$9,"")</f>
        <v>PA_Prov annulation auto</v>
      </c>
      <c r="H7" s="4" t="str">
        <f>IFERROR(VLOOKUP(G7,DONNEES!$C$2:$D$4,2,FALSE),"")</f>
        <v>PA</v>
      </c>
      <c r="I7" s="6" t="str">
        <f>IF(A7&lt;&gt;"",CA!$B$5,"")</f>
        <v>1000_26310</v>
      </c>
      <c r="J7" s="4">
        <f>IFERROR(VLOOKUP(I7,DONNEES!$A$2:$B$4,2,FALSE),"")</f>
        <v>1000</v>
      </c>
      <c r="K7" s="33" t="str">
        <f>IF(A7&lt;&gt;"",CA!$B$8,"")</f>
        <v>EUR</v>
      </c>
      <c r="L7" t="str">
        <f>IF('CONTROLE TEMPLATE'!L7="40","11",IF('CONTROLE TEMPLATE'!L7="50","01",""))</f>
        <v>11</v>
      </c>
      <c r="M7">
        <f>IF(A7&lt;&gt;"",'CONTROLE TEMPLATE'!BA7,"")</f>
        <v>1056841</v>
      </c>
      <c r="O7">
        <f>IF(A7&lt;&gt;"",'CONTROLE TEMPLATE'!O7,"")</f>
        <v>0</v>
      </c>
      <c r="P7" t="str">
        <f t="shared" si="1"/>
        <v>V0</v>
      </c>
      <c r="U7" s="1">
        <f>IF(A7&lt;&gt;"",CA!$B$6,"")</f>
        <v>43100</v>
      </c>
    </row>
    <row r="8" spans="1:93" x14ac:dyDescent="0.25">
      <c r="A8" s="4" t="str">
        <f>IF(CA!A20&lt;&gt;0,CA!A20,"")</f>
        <v>1</v>
      </c>
      <c r="B8" s="6">
        <f>IF(A8&lt;&gt;"",CA!$B$7,"")</f>
        <v>43100</v>
      </c>
      <c r="C8" s="6">
        <f>IF(A8&lt;&gt;"",CA!$B$6,"")</f>
        <v>43100</v>
      </c>
      <c r="D8" s="7">
        <f t="shared" si="0"/>
        <v>12</v>
      </c>
      <c r="F8" s="4" t="str">
        <f>IF(A8&lt;&gt;"",CA!$B$3,"")</f>
        <v>Provision fournisseur/Achat</v>
      </c>
      <c r="G8" s="6" t="str">
        <f>IF(A8&lt;&gt;"",CA!$B$9,"")</f>
        <v>PA_Prov annulation auto</v>
      </c>
      <c r="H8" s="4" t="str">
        <f>IFERROR(VLOOKUP(G8,DONNEES!$C$2:$D$4,2,FALSE),"")</f>
        <v>PA</v>
      </c>
      <c r="I8" s="6" t="str">
        <f>IF(A8&lt;&gt;"",CA!$B$5,"")</f>
        <v>1000_26310</v>
      </c>
      <c r="J8" s="4">
        <f>IFERROR(VLOOKUP(I8,DONNEES!$A$2:$B$4,2,FALSE),"")</f>
        <v>1000</v>
      </c>
      <c r="K8" s="33" t="str">
        <f>IF(A8&lt;&gt;"",CA!$B$8,"")</f>
        <v>EUR</v>
      </c>
      <c r="L8" t="str">
        <f>IF('CONTROLE TEMPLATE'!L8="40","11",IF('CONTROLE TEMPLATE'!L8="50","01",""))</f>
        <v>11</v>
      </c>
      <c r="M8">
        <f>IF(A8&lt;&gt;"",'CONTROLE TEMPLATE'!BA8,"")</f>
        <v>1235802</v>
      </c>
      <c r="O8">
        <f>IF(A8&lt;&gt;"",'CONTROLE TEMPLATE'!O8,"")</f>
        <v>0</v>
      </c>
      <c r="P8" t="str">
        <f t="shared" si="1"/>
        <v>V0</v>
      </c>
      <c r="U8" s="1">
        <f>IF(A8&lt;&gt;"",CA!$B$6,"")</f>
        <v>43100</v>
      </c>
    </row>
    <row r="9" spans="1:93" x14ac:dyDescent="0.25">
      <c r="A9" s="4" t="str">
        <f>IF(CA!A21&lt;&gt;0,CA!A21,"")</f>
        <v>1</v>
      </c>
      <c r="B9" s="6">
        <f>IF(A9&lt;&gt;"",CA!$B$7,"")</f>
        <v>43100</v>
      </c>
      <c r="C9" s="6">
        <f>IF(A9&lt;&gt;"",CA!$B$6,"")</f>
        <v>43100</v>
      </c>
      <c r="D9" s="7">
        <f t="shared" si="0"/>
        <v>12</v>
      </c>
      <c r="F9" s="4" t="str">
        <f>IF(A9&lt;&gt;"",CA!$B$3,"")</f>
        <v>Provision fournisseur/Achat</v>
      </c>
      <c r="G9" s="6" t="str">
        <f>IF(A9&lt;&gt;"",CA!$B$9,"")</f>
        <v>PA_Prov annulation auto</v>
      </c>
      <c r="H9" s="4" t="str">
        <f>IFERROR(VLOOKUP(G9,DONNEES!$C$2:$D$4,2,FALSE),"")</f>
        <v>PA</v>
      </c>
      <c r="I9" s="6" t="str">
        <f>IF(A9&lt;&gt;"",CA!$B$5,"")</f>
        <v>1000_26310</v>
      </c>
      <c r="J9" s="4">
        <f>IFERROR(VLOOKUP(I9,DONNEES!$A$2:$B$4,2,FALSE),"")</f>
        <v>1000</v>
      </c>
      <c r="K9" s="33" t="str">
        <f>IF(A9&lt;&gt;"",CA!$B$8,"")</f>
        <v>EUR</v>
      </c>
      <c r="L9" t="str">
        <f>IF('CONTROLE TEMPLATE'!L9="40","11",IF('CONTROLE TEMPLATE'!L9="50","01",""))</f>
        <v>11</v>
      </c>
      <c r="M9">
        <f>IF(A9&lt;&gt;"",'CONTROLE TEMPLATE'!BA9,"")</f>
        <v>1235840</v>
      </c>
      <c r="O9">
        <f>IF(A9&lt;&gt;"",'CONTROLE TEMPLATE'!O9,"")</f>
        <v>0</v>
      </c>
      <c r="P9" t="str">
        <f t="shared" si="1"/>
        <v>V0</v>
      </c>
      <c r="U9" s="1">
        <f>IF(A9&lt;&gt;"",CA!$B$6,"")</f>
        <v>43100</v>
      </c>
    </row>
    <row r="10" spans="1:93" x14ac:dyDescent="0.25">
      <c r="A10" s="4" t="str">
        <f>IF(CA!A22&lt;&gt;0,CA!A22,"")</f>
        <v>1</v>
      </c>
      <c r="B10" s="6">
        <f>IF(A10&lt;&gt;"",CA!$B$7,"")</f>
        <v>43100</v>
      </c>
      <c r="C10" s="6">
        <f>IF(A10&lt;&gt;"",CA!$B$6,"")</f>
        <v>43100</v>
      </c>
      <c r="D10" s="7">
        <f t="shared" si="0"/>
        <v>12</v>
      </c>
      <c r="F10" s="4" t="str">
        <f>IF(A10&lt;&gt;"",CA!$B$3,"")</f>
        <v>Provision fournisseur/Achat</v>
      </c>
      <c r="G10" s="6" t="str">
        <f>IF(A10&lt;&gt;"",CA!$B$9,"")</f>
        <v>PA_Prov annulation auto</v>
      </c>
      <c r="H10" s="4" t="str">
        <f>IFERROR(VLOOKUP(G10,DONNEES!$C$2:$D$4,2,FALSE),"")</f>
        <v>PA</v>
      </c>
      <c r="I10" s="6" t="str">
        <f>IF(A10&lt;&gt;"",CA!$B$5,"")</f>
        <v>1000_26310</v>
      </c>
      <c r="J10" s="4">
        <f>IFERROR(VLOOKUP(I10,DONNEES!$A$2:$B$4,2,FALSE),"")</f>
        <v>1000</v>
      </c>
      <c r="K10" s="33" t="str">
        <f>IF(A10&lt;&gt;"",CA!$B$8,"")</f>
        <v>EUR</v>
      </c>
      <c r="L10" t="str">
        <f>IF('CONTROLE TEMPLATE'!L10="40","11",IF('CONTROLE TEMPLATE'!L10="50","01",""))</f>
        <v>11</v>
      </c>
      <c r="M10">
        <f>IF(A10&lt;&gt;"",'CONTROLE TEMPLATE'!BA10,"")</f>
        <v>1257853</v>
      </c>
      <c r="O10">
        <f>IF(A10&lt;&gt;"",'CONTROLE TEMPLATE'!O10,"")</f>
        <v>0</v>
      </c>
      <c r="P10" t="str">
        <f t="shared" si="1"/>
        <v>V0</v>
      </c>
      <c r="U10" s="1">
        <f>IF(A10&lt;&gt;"",CA!$B$6,"")</f>
        <v>43100</v>
      </c>
    </row>
    <row r="11" spans="1:93" x14ac:dyDescent="0.25">
      <c r="A11" s="4" t="str">
        <f>IF(CA!A23&lt;&gt;0,CA!A23,"")</f>
        <v>1</v>
      </c>
      <c r="B11" s="6">
        <f>IF(A11&lt;&gt;"",CA!$B$7,"")</f>
        <v>43100</v>
      </c>
      <c r="C11" s="6">
        <f>IF(A11&lt;&gt;"",CA!$B$6,"")</f>
        <v>43100</v>
      </c>
      <c r="D11" s="7">
        <f t="shared" si="0"/>
        <v>12</v>
      </c>
      <c r="F11" s="4" t="str">
        <f>IF(A11&lt;&gt;"",CA!$B$3,"")</f>
        <v>Provision fournisseur/Achat</v>
      </c>
      <c r="G11" s="6" t="str">
        <f>IF(A11&lt;&gt;"",CA!$B$9,"")</f>
        <v>PA_Prov annulation auto</v>
      </c>
      <c r="H11" s="4" t="str">
        <f>IFERROR(VLOOKUP(G11,DONNEES!$C$2:$D$4,2,FALSE),"")</f>
        <v>PA</v>
      </c>
      <c r="I11" s="6" t="str">
        <f>IF(A11&lt;&gt;"",CA!$B$5,"")</f>
        <v>1000_26310</v>
      </c>
      <c r="J11" s="4">
        <f>IFERROR(VLOOKUP(I11,DONNEES!$A$2:$B$4,2,FALSE),"")</f>
        <v>1000</v>
      </c>
      <c r="K11" s="33" t="str">
        <f>IF(A11&lt;&gt;"",CA!$B$8,"")</f>
        <v>EUR</v>
      </c>
      <c r="L11" t="str">
        <f>IF('CONTROLE TEMPLATE'!L11="40","11",IF('CONTROLE TEMPLATE'!L11="50","01",""))</f>
        <v>11</v>
      </c>
      <c r="M11">
        <f>IF(A11&lt;&gt;"",'CONTROLE TEMPLATE'!BA11,"")</f>
        <v>1430064</v>
      </c>
      <c r="O11">
        <f>IF(A11&lt;&gt;"",'CONTROLE TEMPLATE'!O11,"")</f>
        <v>0</v>
      </c>
      <c r="P11" t="str">
        <f t="shared" si="1"/>
        <v>V0</v>
      </c>
      <c r="U11" s="1">
        <f>IF(A11&lt;&gt;"",CA!$B$6,"")</f>
        <v>43100</v>
      </c>
    </row>
    <row r="12" spans="1:93" x14ac:dyDescent="0.25">
      <c r="A12" s="4" t="str">
        <f>IF(CA!A24&lt;&gt;0,CA!A24,"")</f>
        <v>1</v>
      </c>
      <c r="B12" s="6">
        <f>IF(A12&lt;&gt;"",CA!$B$7,"")</f>
        <v>43100</v>
      </c>
      <c r="C12" s="6">
        <f>IF(A12&lt;&gt;"",CA!$B$6,"")</f>
        <v>43100</v>
      </c>
      <c r="D12" s="7">
        <f t="shared" si="0"/>
        <v>12</v>
      </c>
      <c r="F12" s="4" t="str">
        <f>IF(A12&lt;&gt;"",CA!$B$3,"")</f>
        <v>Provision fournisseur/Achat</v>
      </c>
      <c r="G12" s="6" t="str">
        <f>IF(A12&lt;&gt;"",CA!$B$9,"")</f>
        <v>PA_Prov annulation auto</v>
      </c>
      <c r="H12" s="4" t="str">
        <f>IFERROR(VLOOKUP(G12,DONNEES!$C$2:$D$4,2,FALSE),"")</f>
        <v>PA</v>
      </c>
      <c r="I12" s="6" t="str">
        <f>IF(A12&lt;&gt;"",CA!$B$5,"")</f>
        <v>1000_26310</v>
      </c>
      <c r="J12" s="4">
        <f>IFERROR(VLOOKUP(I12,DONNEES!$A$2:$B$4,2,FALSE),"")</f>
        <v>1000</v>
      </c>
      <c r="K12" s="33" t="str">
        <f>IF(A12&lt;&gt;"",CA!$B$8,"")</f>
        <v>EUR</v>
      </c>
      <c r="L12" t="str">
        <f>IF('CONTROLE TEMPLATE'!L12="40","11",IF('CONTROLE TEMPLATE'!L12="50","01",""))</f>
        <v>11</v>
      </c>
      <c r="M12">
        <f>IF(A12&lt;&gt;"",'CONTROLE TEMPLATE'!BA12,"")</f>
        <v>1435079</v>
      </c>
      <c r="O12">
        <f>IF(A12&lt;&gt;"",'CONTROLE TEMPLATE'!O12,"")</f>
        <v>0</v>
      </c>
      <c r="P12" t="str">
        <f t="shared" si="1"/>
        <v>V0</v>
      </c>
      <c r="U12" s="1">
        <f>IF(A12&lt;&gt;"",CA!$B$6,"")</f>
        <v>43100</v>
      </c>
    </row>
    <row r="13" spans="1:93" x14ac:dyDescent="0.25">
      <c r="A13" s="4" t="str">
        <f>IF(CA!A25&lt;&gt;0,CA!A25,"")</f>
        <v>1</v>
      </c>
      <c r="B13" s="6">
        <f>IF(A13&lt;&gt;"",CA!$B$7,"")</f>
        <v>43100</v>
      </c>
      <c r="C13" s="6">
        <f>IF(A13&lt;&gt;"",CA!$B$6,"")</f>
        <v>43100</v>
      </c>
      <c r="D13" s="7">
        <f t="shared" si="0"/>
        <v>12</v>
      </c>
      <c r="F13" s="4" t="str">
        <f>IF(A13&lt;&gt;"",CA!$B$3,"")</f>
        <v>Provision fournisseur/Achat</v>
      </c>
      <c r="G13" s="6" t="str">
        <f>IF(A13&lt;&gt;"",CA!$B$9,"")</f>
        <v>PA_Prov annulation auto</v>
      </c>
      <c r="H13" s="4" t="str">
        <f>IFERROR(VLOOKUP(G13,DONNEES!$C$2:$D$4,2,FALSE),"")</f>
        <v>PA</v>
      </c>
      <c r="I13" s="6" t="str">
        <f>IF(A13&lt;&gt;"",CA!$B$5,"")</f>
        <v>1000_26310</v>
      </c>
      <c r="J13" s="4">
        <f>IFERROR(VLOOKUP(I13,DONNEES!$A$2:$B$4,2,FALSE),"")</f>
        <v>1000</v>
      </c>
      <c r="K13" s="33" t="str">
        <f>IF(A13&lt;&gt;"",CA!$B$8,"")</f>
        <v>EUR</v>
      </c>
      <c r="L13" t="str">
        <f>IF('CONTROLE TEMPLATE'!L13="40","11",IF('CONTROLE TEMPLATE'!L13="50","01",""))</f>
        <v>11</v>
      </c>
      <c r="M13">
        <f>IF(A13&lt;&gt;"",'CONTROLE TEMPLATE'!BA13,"")</f>
        <v>1442699</v>
      </c>
      <c r="O13">
        <f>IF(A13&lt;&gt;"",'CONTROLE TEMPLATE'!O13,"")</f>
        <v>0</v>
      </c>
      <c r="P13" t="str">
        <f t="shared" si="1"/>
        <v>V0</v>
      </c>
      <c r="U13" s="1">
        <f>IF(A13&lt;&gt;"",CA!$B$6,"")</f>
        <v>43100</v>
      </c>
    </row>
    <row r="14" spans="1:93" x14ac:dyDescent="0.25">
      <c r="A14" s="4" t="str">
        <f>IF(CA!A26&lt;&gt;0,CA!A26,"")</f>
        <v>1</v>
      </c>
      <c r="B14" s="6">
        <f>IF(A14&lt;&gt;"",CA!$B$7,"")</f>
        <v>43100</v>
      </c>
      <c r="C14" s="6">
        <f>IF(A14&lt;&gt;"",CA!$B$6,"")</f>
        <v>43100</v>
      </c>
      <c r="D14" s="7">
        <f t="shared" si="0"/>
        <v>12</v>
      </c>
      <c r="F14" s="4" t="str">
        <f>IF(A14&lt;&gt;"",CA!$B$3,"")</f>
        <v>Provision fournisseur/Achat</v>
      </c>
      <c r="G14" s="6" t="str">
        <f>IF(A14&lt;&gt;"",CA!$B$9,"")</f>
        <v>PA_Prov annulation auto</v>
      </c>
      <c r="H14" s="4" t="str">
        <f>IFERROR(VLOOKUP(G14,DONNEES!$C$2:$D$4,2,FALSE),"")</f>
        <v>PA</v>
      </c>
      <c r="I14" s="6" t="str">
        <f>IF(A14&lt;&gt;"",CA!$B$5,"")</f>
        <v>1000_26310</v>
      </c>
      <c r="J14" s="4">
        <f>IFERROR(VLOOKUP(I14,DONNEES!$A$2:$B$4,2,FALSE),"")</f>
        <v>1000</v>
      </c>
      <c r="K14" s="33" t="str">
        <f>IF(A14&lt;&gt;"",CA!$B$8,"")</f>
        <v>EUR</v>
      </c>
      <c r="L14" t="str">
        <f>IF('CONTROLE TEMPLATE'!L14="40","11",IF('CONTROLE TEMPLATE'!L14="50","01",""))</f>
        <v>11</v>
      </c>
      <c r="M14">
        <f>IF(A14&lt;&gt;"",'CONTROLE TEMPLATE'!BA14,"")</f>
        <v>1533634</v>
      </c>
      <c r="O14">
        <f>IF(A14&lt;&gt;"",'CONTROLE TEMPLATE'!O14,"")</f>
        <v>0</v>
      </c>
      <c r="P14" t="str">
        <f t="shared" si="1"/>
        <v>V0</v>
      </c>
      <c r="U14" s="1">
        <f>IF(A14&lt;&gt;"",CA!$B$6,"")</f>
        <v>43100</v>
      </c>
    </row>
    <row r="15" spans="1:93" x14ac:dyDescent="0.25">
      <c r="A15" s="4" t="str">
        <f>IF(CA!A27&lt;&gt;0,CA!A27,"")</f>
        <v>1</v>
      </c>
      <c r="B15" s="6">
        <f>IF(A15&lt;&gt;"",CA!$B$7,"")</f>
        <v>43100</v>
      </c>
      <c r="C15" s="6">
        <f>IF(A15&lt;&gt;"",CA!$B$6,"")</f>
        <v>43100</v>
      </c>
      <c r="D15" s="7">
        <f t="shared" si="0"/>
        <v>12</v>
      </c>
      <c r="F15" s="4" t="str">
        <f>IF(A15&lt;&gt;"",CA!$B$3,"")</f>
        <v>Provision fournisseur/Achat</v>
      </c>
      <c r="G15" s="6" t="str">
        <f>IF(A15&lt;&gt;"",CA!$B$9,"")</f>
        <v>PA_Prov annulation auto</v>
      </c>
      <c r="H15" s="4" t="str">
        <f>IFERROR(VLOOKUP(G15,DONNEES!$C$2:$D$4,2,FALSE),"")</f>
        <v>PA</v>
      </c>
      <c r="I15" s="6" t="str">
        <f>IF(A15&lt;&gt;"",CA!$B$5,"")</f>
        <v>1000_26310</v>
      </c>
      <c r="J15" s="4">
        <f>IFERROR(VLOOKUP(I15,DONNEES!$A$2:$B$4,2,FALSE),"")</f>
        <v>1000</v>
      </c>
      <c r="K15" s="33" t="str">
        <f>IF(A15&lt;&gt;"",CA!$B$8,"")</f>
        <v>EUR</v>
      </c>
      <c r="L15" t="str">
        <f>IF('CONTROLE TEMPLATE'!L15="40","11",IF('CONTROLE TEMPLATE'!L15="50","01",""))</f>
        <v>11</v>
      </c>
      <c r="M15">
        <f>IF(A15&lt;&gt;"",'CONTROLE TEMPLATE'!BA15,"")</f>
        <v>1243778</v>
      </c>
      <c r="O15">
        <f>IF(A15&lt;&gt;"",'CONTROLE TEMPLATE'!O15,"")</f>
        <v>0</v>
      </c>
      <c r="P15" t="str">
        <f t="shared" si="1"/>
        <v>V0</v>
      </c>
      <c r="U15" s="1">
        <f>IF(A15&lt;&gt;"",CA!$B$6,"")</f>
        <v>43100</v>
      </c>
    </row>
    <row r="16" spans="1:93" x14ac:dyDescent="0.25">
      <c r="A16" s="4" t="str">
        <f>IF(CA!A28&lt;&gt;0,CA!A28,"")</f>
        <v>1</v>
      </c>
      <c r="B16" s="6">
        <f>IF(A16&lt;&gt;"",CA!$B$7,"")</f>
        <v>43100</v>
      </c>
      <c r="C16" s="6">
        <f>IF(A16&lt;&gt;"",CA!$B$6,"")</f>
        <v>43100</v>
      </c>
      <c r="D16" s="7">
        <f t="shared" si="0"/>
        <v>12</v>
      </c>
      <c r="F16" s="4" t="str">
        <f>IF(A16&lt;&gt;"",CA!$B$3,"")</f>
        <v>Provision fournisseur/Achat</v>
      </c>
      <c r="G16" s="6" t="str">
        <f>IF(A16&lt;&gt;"",CA!$B$9,"")</f>
        <v>PA_Prov annulation auto</v>
      </c>
      <c r="H16" s="4" t="str">
        <f>IFERROR(VLOOKUP(G16,DONNEES!$C$2:$D$4,2,FALSE),"")</f>
        <v>PA</v>
      </c>
      <c r="I16" s="6" t="str">
        <f>IF(A16&lt;&gt;"",CA!$B$5,"")</f>
        <v>1000_26310</v>
      </c>
      <c r="J16" s="4">
        <f>IFERROR(VLOOKUP(I16,DONNEES!$A$2:$B$4,2,FALSE),"")</f>
        <v>1000</v>
      </c>
      <c r="K16" s="33" t="str">
        <f>IF(A16&lt;&gt;"",CA!$B$8,"")</f>
        <v>EUR</v>
      </c>
      <c r="L16" t="str">
        <f>IF('CONTROLE TEMPLATE'!L16="40","11",IF('CONTROLE TEMPLATE'!L16="50","01",""))</f>
        <v>11</v>
      </c>
      <c r="M16">
        <f>IF(A16&lt;&gt;"",'CONTROLE TEMPLATE'!BA16,"")</f>
        <v>1207625</v>
      </c>
      <c r="O16">
        <f>IF(A16&lt;&gt;"",'CONTROLE TEMPLATE'!O16,"")</f>
        <v>0</v>
      </c>
      <c r="P16" t="str">
        <f t="shared" si="1"/>
        <v>V0</v>
      </c>
      <c r="U16" s="1">
        <f>IF(A16&lt;&gt;"",CA!$B$6,"")</f>
        <v>43100</v>
      </c>
    </row>
    <row r="17" spans="1:21" x14ac:dyDescent="0.25">
      <c r="A17" s="4" t="str">
        <f>IF(CA!A29&lt;&gt;0,CA!A29,"")</f>
        <v>1</v>
      </c>
      <c r="B17" s="6">
        <f>IF(A17&lt;&gt;"",CA!$B$7,"")</f>
        <v>43100</v>
      </c>
      <c r="C17" s="6">
        <f>IF(A17&lt;&gt;"",CA!$B$6,"")</f>
        <v>43100</v>
      </c>
      <c r="D17" s="7">
        <f t="shared" si="0"/>
        <v>12</v>
      </c>
      <c r="F17" s="4" t="str">
        <f>IF(A17&lt;&gt;"",CA!$B$3,"")</f>
        <v>Provision fournisseur/Achat</v>
      </c>
      <c r="G17" s="6" t="str">
        <f>IF(A17&lt;&gt;"",CA!$B$9,"")</f>
        <v>PA_Prov annulation auto</v>
      </c>
      <c r="H17" s="4" t="str">
        <f>IFERROR(VLOOKUP(G17,DONNEES!$C$2:$D$4,2,FALSE),"")</f>
        <v>PA</v>
      </c>
      <c r="I17" s="6" t="str">
        <f>IF(A17&lt;&gt;"",CA!$B$5,"")</f>
        <v>1000_26310</v>
      </c>
      <c r="J17" s="4">
        <f>IFERROR(VLOOKUP(I17,DONNEES!$A$2:$B$4,2,FALSE),"")</f>
        <v>1000</v>
      </c>
      <c r="K17" s="33" t="str">
        <f>IF(A17&lt;&gt;"",CA!$B$8,"")</f>
        <v>EUR</v>
      </c>
      <c r="L17" t="str">
        <f>IF('CONTROLE TEMPLATE'!L17="40","11",IF('CONTROLE TEMPLATE'!L17="50","01",""))</f>
        <v>11</v>
      </c>
      <c r="M17">
        <f>IF(A17&lt;&gt;"",'CONTROLE TEMPLATE'!BA17,"")</f>
        <v>1036877</v>
      </c>
      <c r="O17">
        <f>IF(A17&lt;&gt;"",'CONTROLE TEMPLATE'!O17,"")</f>
        <v>0</v>
      </c>
      <c r="P17" t="str">
        <f t="shared" si="1"/>
        <v>V0</v>
      </c>
      <c r="U17" s="1">
        <f>IF(A17&lt;&gt;"",CA!$B$6,"")</f>
        <v>43100</v>
      </c>
    </row>
    <row r="18" spans="1:21" x14ac:dyDescent="0.25">
      <c r="A18" s="4" t="str">
        <f>IF(CA!A30&lt;&gt;0,CA!A30,"")</f>
        <v>1</v>
      </c>
      <c r="B18" s="6">
        <f>IF(A18&lt;&gt;"",CA!$B$7,"")</f>
        <v>43100</v>
      </c>
      <c r="C18" s="6">
        <f>IF(A18&lt;&gt;"",CA!$B$6,"")</f>
        <v>43100</v>
      </c>
      <c r="D18" s="7">
        <f t="shared" si="0"/>
        <v>12</v>
      </c>
      <c r="F18" s="4" t="str">
        <f>IF(A18&lt;&gt;"",CA!$B$3,"")</f>
        <v>Provision fournisseur/Achat</v>
      </c>
      <c r="G18" s="6" t="str">
        <f>IF(A18&lt;&gt;"",CA!$B$9,"")</f>
        <v>PA_Prov annulation auto</v>
      </c>
      <c r="H18" s="4" t="str">
        <f>IFERROR(VLOOKUP(G18,DONNEES!$C$2:$D$4,2,FALSE),"")</f>
        <v>PA</v>
      </c>
      <c r="I18" s="6" t="str">
        <f>IF(A18&lt;&gt;"",CA!$B$5,"")</f>
        <v>1000_26310</v>
      </c>
      <c r="J18" s="4">
        <f>IFERROR(VLOOKUP(I18,DONNEES!$A$2:$B$4,2,FALSE),"")</f>
        <v>1000</v>
      </c>
      <c r="K18" s="33" t="str">
        <f>IF(A18&lt;&gt;"",CA!$B$8,"")</f>
        <v>EUR</v>
      </c>
      <c r="L18" t="str">
        <f>IF('CONTROLE TEMPLATE'!L18="40","11",IF('CONTROLE TEMPLATE'!L18="50","01",""))</f>
        <v>11</v>
      </c>
      <c r="M18">
        <f>IF(A18&lt;&gt;"",'CONTROLE TEMPLATE'!BA18,"")</f>
        <v>1056841</v>
      </c>
      <c r="O18">
        <f>IF(A18&lt;&gt;"",'CONTROLE TEMPLATE'!O18,"")</f>
        <v>0</v>
      </c>
      <c r="P18" t="str">
        <f t="shared" si="1"/>
        <v>V0</v>
      </c>
      <c r="U18" s="1">
        <f>IF(A18&lt;&gt;"",CA!$B$6,"")</f>
        <v>43100</v>
      </c>
    </row>
    <row r="19" spans="1:21" x14ac:dyDescent="0.25">
      <c r="A19" s="4" t="str">
        <f>IF(CA!A31&lt;&gt;0,CA!A31,"")</f>
        <v>1</v>
      </c>
      <c r="B19" s="6">
        <f>IF(A19&lt;&gt;"",CA!$B$7,"")</f>
        <v>43100</v>
      </c>
      <c r="C19" s="6">
        <f>IF(A19&lt;&gt;"",CA!$B$6,"")</f>
        <v>43100</v>
      </c>
      <c r="D19" s="7">
        <f t="shared" si="0"/>
        <v>12</v>
      </c>
      <c r="F19" s="4" t="str">
        <f>IF(A19&lt;&gt;"",CA!$B$3,"")</f>
        <v>Provision fournisseur/Achat</v>
      </c>
      <c r="G19" s="6" t="str">
        <f>IF(A19&lt;&gt;"",CA!$B$9,"")</f>
        <v>PA_Prov annulation auto</v>
      </c>
      <c r="H19" s="4" t="str">
        <f>IFERROR(VLOOKUP(G19,DONNEES!$C$2:$D$4,2,FALSE),"")</f>
        <v>PA</v>
      </c>
      <c r="I19" s="6" t="str">
        <f>IF(A19&lt;&gt;"",CA!$B$5,"")</f>
        <v>1000_26310</v>
      </c>
      <c r="J19" s="4">
        <f>IFERROR(VLOOKUP(I19,DONNEES!$A$2:$B$4,2,FALSE),"")</f>
        <v>1000</v>
      </c>
      <c r="K19" s="33" t="str">
        <f>IF(A19&lt;&gt;"",CA!$B$8,"")</f>
        <v>EUR</v>
      </c>
      <c r="L19" t="str">
        <f>IF('CONTROLE TEMPLATE'!L19="40","11",IF('CONTROLE TEMPLATE'!L19="50","01",""))</f>
        <v>11</v>
      </c>
      <c r="M19">
        <f>IF(A19&lt;&gt;"",'CONTROLE TEMPLATE'!BA19,"")</f>
        <v>1235802</v>
      </c>
      <c r="O19">
        <f>IF(A19&lt;&gt;"",'CONTROLE TEMPLATE'!O19,"")</f>
        <v>0</v>
      </c>
      <c r="P19" t="str">
        <f t="shared" si="1"/>
        <v>V0</v>
      </c>
      <c r="U19" s="1">
        <f>IF(A19&lt;&gt;"",CA!$B$6,"")</f>
        <v>43100</v>
      </c>
    </row>
    <row r="20" spans="1:21" x14ac:dyDescent="0.25">
      <c r="A20" s="4" t="str">
        <f>IF(CA!A32&lt;&gt;0,CA!A32,"")</f>
        <v>1</v>
      </c>
      <c r="B20" s="6">
        <f>IF(A20&lt;&gt;"",CA!$B$7,"")</f>
        <v>43100</v>
      </c>
      <c r="C20" s="6">
        <f>IF(A20&lt;&gt;"",CA!$B$6,"")</f>
        <v>43100</v>
      </c>
      <c r="D20" s="7">
        <f t="shared" si="0"/>
        <v>12</v>
      </c>
      <c r="F20" s="4" t="str">
        <f>IF(A20&lt;&gt;"",CA!$B$3,"")</f>
        <v>Provision fournisseur/Achat</v>
      </c>
      <c r="G20" s="6" t="str">
        <f>IF(A20&lt;&gt;"",CA!$B$9,"")</f>
        <v>PA_Prov annulation auto</v>
      </c>
      <c r="H20" s="4" t="str">
        <f>IFERROR(VLOOKUP(G20,DONNEES!$C$2:$D$4,2,FALSE),"")</f>
        <v>PA</v>
      </c>
      <c r="I20" s="6" t="str">
        <f>IF(A20&lt;&gt;"",CA!$B$5,"")</f>
        <v>1000_26310</v>
      </c>
      <c r="J20" s="4">
        <f>IFERROR(VLOOKUP(I20,DONNEES!$A$2:$B$4,2,FALSE),"")</f>
        <v>1000</v>
      </c>
      <c r="K20" s="33" t="str">
        <f>IF(A20&lt;&gt;"",CA!$B$8,"")</f>
        <v>EUR</v>
      </c>
      <c r="L20" t="str">
        <f>IF('CONTROLE TEMPLATE'!L20="40","11",IF('CONTROLE TEMPLATE'!L20="50","01",""))</f>
        <v>11</v>
      </c>
      <c r="M20">
        <f>IF(A20&lt;&gt;"",'CONTROLE TEMPLATE'!BA20,"")</f>
        <v>1235840</v>
      </c>
      <c r="O20">
        <f>IF(A20&lt;&gt;"",'CONTROLE TEMPLATE'!O20,"")</f>
        <v>0</v>
      </c>
      <c r="P20" t="str">
        <f t="shared" si="1"/>
        <v>V0</v>
      </c>
      <c r="U20" s="1">
        <f>IF(A20&lt;&gt;"",CA!$B$6,"")</f>
        <v>43100</v>
      </c>
    </row>
    <row r="21" spans="1:21" x14ac:dyDescent="0.25">
      <c r="A21" s="4" t="str">
        <f>IF(CA!A33&lt;&gt;0,CA!A33,"")</f>
        <v>1</v>
      </c>
      <c r="B21" s="6">
        <f>IF(A21&lt;&gt;"",CA!$B$7,"")</f>
        <v>43100</v>
      </c>
      <c r="C21" s="6">
        <f>IF(A21&lt;&gt;"",CA!$B$6,"")</f>
        <v>43100</v>
      </c>
      <c r="D21" s="7">
        <f t="shared" si="0"/>
        <v>12</v>
      </c>
      <c r="F21" s="4" t="str">
        <f>IF(A21&lt;&gt;"",CA!$B$3,"")</f>
        <v>Provision fournisseur/Achat</v>
      </c>
      <c r="G21" s="6" t="str">
        <f>IF(A21&lt;&gt;"",CA!$B$9,"")</f>
        <v>PA_Prov annulation auto</v>
      </c>
      <c r="H21" s="4" t="str">
        <f>IFERROR(VLOOKUP(G21,DONNEES!$C$2:$D$4,2,FALSE),"")</f>
        <v>PA</v>
      </c>
      <c r="I21" s="6" t="str">
        <f>IF(A21&lt;&gt;"",CA!$B$5,"")</f>
        <v>1000_26310</v>
      </c>
      <c r="J21" s="4">
        <f>IFERROR(VLOOKUP(I21,DONNEES!$A$2:$B$4,2,FALSE),"")</f>
        <v>1000</v>
      </c>
      <c r="K21" s="33" t="str">
        <f>IF(A21&lt;&gt;"",CA!$B$8,"")</f>
        <v>EUR</v>
      </c>
      <c r="L21" t="str">
        <f>IF('CONTROLE TEMPLATE'!L21="40","11",IF('CONTROLE TEMPLATE'!L21="50","01",""))</f>
        <v>11</v>
      </c>
      <c r="M21">
        <f>IF(A21&lt;&gt;"",'CONTROLE TEMPLATE'!BA21,"")</f>
        <v>1257853</v>
      </c>
      <c r="O21">
        <f>IF(A21&lt;&gt;"",'CONTROLE TEMPLATE'!O21,"")</f>
        <v>0</v>
      </c>
      <c r="P21" t="str">
        <f t="shared" si="1"/>
        <v>V0</v>
      </c>
      <c r="U21" s="1">
        <f>IF(A21&lt;&gt;"",CA!$B$6,"")</f>
        <v>43100</v>
      </c>
    </row>
    <row r="22" spans="1:21" x14ac:dyDescent="0.25">
      <c r="A22" s="4" t="str">
        <f>IF(CA!A34&lt;&gt;0,CA!A34,"")</f>
        <v>1</v>
      </c>
      <c r="B22" s="6">
        <f>IF(A22&lt;&gt;"",CA!$B$7,"")</f>
        <v>43100</v>
      </c>
      <c r="C22" s="6">
        <f>IF(A22&lt;&gt;"",CA!$B$6,"")</f>
        <v>43100</v>
      </c>
      <c r="D22" s="7">
        <f t="shared" si="0"/>
        <v>12</v>
      </c>
      <c r="F22" s="4" t="str">
        <f>IF(A22&lt;&gt;"",CA!$B$3,"")</f>
        <v>Provision fournisseur/Achat</v>
      </c>
      <c r="G22" s="6" t="str">
        <f>IF(A22&lt;&gt;"",CA!$B$9,"")</f>
        <v>PA_Prov annulation auto</v>
      </c>
      <c r="H22" s="4" t="str">
        <f>IFERROR(VLOOKUP(G22,DONNEES!$C$2:$D$4,2,FALSE),"")</f>
        <v>PA</v>
      </c>
      <c r="I22" s="6" t="str">
        <f>IF(A22&lt;&gt;"",CA!$B$5,"")</f>
        <v>1000_26310</v>
      </c>
      <c r="J22" s="4">
        <f>IFERROR(VLOOKUP(I22,DONNEES!$A$2:$B$4,2,FALSE),"")</f>
        <v>1000</v>
      </c>
      <c r="K22" s="33" t="str">
        <f>IF(A22&lt;&gt;"",CA!$B$8,"")</f>
        <v>EUR</v>
      </c>
      <c r="L22" t="str">
        <f>IF('CONTROLE TEMPLATE'!L22="40","11",IF('CONTROLE TEMPLATE'!L22="50","01",""))</f>
        <v>11</v>
      </c>
      <c r="M22">
        <f>IF(A22&lt;&gt;"",'CONTROLE TEMPLATE'!BA22,"")</f>
        <v>1430064</v>
      </c>
      <c r="O22">
        <f>IF(A22&lt;&gt;"",'CONTROLE TEMPLATE'!O22,"")</f>
        <v>0</v>
      </c>
      <c r="P22" t="str">
        <f t="shared" si="1"/>
        <v>V0</v>
      </c>
      <c r="U22" s="1">
        <f>IF(A22&lt;&gt;"",CA!$B$6,"")</f>
        <v>43100</v>
      </c>
    </row>
    <row r="23" spans="1:21" x14ac:dyDescent="0.25">
      <c r="A23" s="4" t="str">
        <f>IF(CA!A35&lt;&gt;0,CA!A35,"")</f>
        <v>1</v>
      </c>
      <c r="B23" s="6">
        <f>IF(A23&lt;&gt;"",CA!$B$7,"")</f>
        <v>43100</v>
      </c>
      <c r="C23" s="6">
        <f>IF(A23&lt;&gt;"",CA!$B$6,"")</f>
        <v>43100</v>
      </c>
      <c r="D23" s="7">
        <f t="shared" si="0"/>
        <v>12</v>
      </c>
      <c r="F23" s="4" t="str">
        <f>IF(A23&lt;&gt;"",CA!$B$3,"")</f>
        <v>Provision fournisseur/Achat</v>
      </c>
      <c r="G23" s="6" t="str">
        <f>IF(A23&lt;&gt;"",CA!$B$9,"")</f>
        <v>PA_Prov annulation auto</v>
      </c>
      <c r="H23" s="4" t="str">
        <f>IFERROR(VLOOKUP(G23,DONNEES!$C$2:$D$4,2,FALSE),"")</f>
        <v>PA</v>
      </c>
      <c r="I23" s="6" t="str">
        <f>IF(A23&lt;&gt;"",CA!$B$5,"")</f>
        <v>1000_26310</v>
      </c>
      <c r="J23" s="4">
        <f>IFERROR(VLOOKUP(I23,DONNEES!$A$2:$B$4,2,FALSE),"")</f>
        <v>1000</v>
      </c>
      <c r="K23" s="33" t="str">
        <f>IF(A23&lt;&gt;"",CA!$B$8,"")</f>
        <v>EUR</v>
      </c>
      <c r="L23" t="str">
        <f>IF('CONTROLE TEMPLATE'!L23="40","11",IF('CONTROLE TEMPLATE'!L23="50","01",""))</f>
        <v>11</v>
      </c>
      <c r="M23">
        <f>IF(A23&lt;&gt;"",'CONTROLE TEMPLATE'!BA23,"")</f>
        <v>1435079</v>
      </c>
      <c r="O23">
        <f>IF(A23&lt;&gt;"",'CONTROLE TEMPLATE'!O23,"")</f>
        <v>0</v>
      </c>
      <c r="P23" t="str">
        <f t="shared" si="1"/>
        <v>V0</v>
      </c>
      <c r="U23" s="1">
        <f>IF(A23&lt;&gt;"",CA!$B$6,"")</f>
        <v>43100</v>
      </c>
    </row>
    <row r="24" spans="1:21" x14ac:dyDescent="0.25">
      <c r="A24" s="4" t="str">
        <f>IF(CA!A36&lt;&gt;0,CA!A36,"")</f>
        <v>1</v>
      </c>
      <c r="B24" s="6">
        <f>IF(A24&lt;&gt;"",CA!$B$7,"")</f>
        <v>43100</v>
      </c>
      <c r="C24" s="6">
        <f>IF(A24&lt;&gt;"",CA!$B$6,"")</f>
        <v>43100</v>
      </c>
      <c r="D24" s="7">
        <f t="shared" si="0"/>
        <v>12</v>
      </c>
      <c r="F24" s="4" t="str">
        <f>IF(A24&lt;&gt;"",CA!$B$3,"")</f>
        <v>Provision fournisseur/Achat</v>
      </c>
      <c r="G24" s="6" t="str">
        <f>IF(A24&lt;&gt;"",CA!$B$9,"")</f>
        <v>PA_Prov annulation auto</v>
      </c>
      <c r="H24" s="4" t="str">
        <f>IFERROR(VLOOKUP(G24,DONNEES!$C$2:$D$4,2,FALSE),"")</f>
        <v>PA</v>
      </c>
      <c r="I24" s="6" t="str">
        <f>IF(A24&lt;&gt;"",CA!$B$5,"")</f>
        <v>1000_26310</v>
      </c>
      <c r="J24" s="4">
        <f>IFERROR(VLOOKUP(I24,DONNEES!$A$2:$B$4,2,FALSE),"")</f>
        <v>1000</v>
      </c>
      <c r="K24" s="33" t="str">
        <f>IF(A24&lt;&gt;"",CA!$B$8,"")</f>
        <v>EUR</v>
      </c>
      <c r="L24" t="str">
        <f>IF('CONTROLE TEMPLATE'!L24="40","11",IF('CONTROLE TEMPLATE'!L24="50","01",""))</f>
        <v>11</v>
      </c>
      <c r="M24">
        <f>IF(A24&lt;&gt;"",'CONTROLE TEMPLATE'!BA24,"")</f>
        <v>1442699</v>
      </c>
      <c r="O24">
        <f>IF(A24&lt;&gt;"",'CONTROLE TEMPLATE'!O24,"")</f>
        <v>0</v>
      </c>
      <c r="P24" t="str">
        <f t="shared" si="1"/>
        <v>V0</v>
      </c>
      <c r="U24" s="1">
        <f>IF(A24&lt;&gt;"",CA!$B$6,"")</f>
        <v>43100</v>
      </c>
    </row>
    <row r="25" spans="1:21" x14ac:dyDescent="0.25">
      <c r="A25" s="4" t="str">
        <f>IF(CA!A37&lt;&gt;0,CA!A37,"")</f>
        <v>1</v>
      </c>
      <c r="B25" s="6">
        <f>IF(A25&lt;&gt;"",CA!$B$7,"")</f>
        <v>43100</v>
      </c>
      <c r="C25" s="6">
        <f>IF(A25&lt;&gt;"",CA!$B$6,"")</f>
        <v>43100</v>
      </c>
      <c r="D25" s="7">
        <f t="shared" si="0"/>
        <v>12</v>
      </c>
      <c r="F25" s="4" t="str">
        <f>IF(A25&lt;&gt;"",CA!$B$3,"")</f>
        <v>Provision fournisseur/Achat</v>
      </c>
      <c r="G25" s="6" t="str">
        <f>IF(A25&lt;&gt;"",CA!$B$9,"")</f>
        <v>PA_Prov annulation auto</v>
      </c>
      <c r="H25" s="4" t="str">
        <f>IFERROR(VLOOKUP(G25,DONNEES!$C$2:$D$4,2,FALSE),"")</f>
        <v>PA</v>
      </c>
      <c r="I25" s="6" t="str">
        <f>IF(A25&lt;&gt;"",CA!$B$5,"")</f>
        <v>1000_26310</v>
      </c>
      <c r="J25" s="4">
        <f>IFERROR(VLOOKUP(I25,DONNEES!$A$2:$B$4,2,FALSE),"")</f>
        <v>1000</v>
      </c>
      <c r="K25" s="33" t="str">
        <f>IF(A25&lt;&gt;"",CA!$B$8,"")</f>
        <v>EUR</v>
      </c>
      <c r="L25" t="str">
        <f>IF('CONTROLE TEMPLATE'!L25="40","11",IF('CONTROLE TEMPLATE'!L25="50","01",""))</f>
        <v>11</v>
      </c>
      <c r="M25">
        <f>IF(A25&lt;&gt;"",'CONTROLE TEMPLATE'!BA25,"")</f>
        <v>1533634</v>
      </c>
      <c r="O25">
        <f>IF(A25&lt;&gt;"",'CONTROLE TEMPLATE'!O25,"")</f>
        <v>0</v>
      </c>
      <c r="P25" t="str">
        <f t="shared" si="1"/>
        <v>V0</v>
      </c>
      <c r="U25" s="1">
        <f>IF(A25&lt;&gt;"",CA!$B$6,"")</f>
        <v>43100</v>
      </c>
    </row>
    <row r="26" spans="1:21" x14ac:dyDescent="0.25">
      <c r="A26" s="4" t="str">
        <f>IF(CA!A38&lt;&gt;0,CA!A38,"")</f>
        <v>1</v>
      </c>
      <c r="B26" s="6">
        <f>IF(A26&lt;&gt;"",CA!$B$7,"")</f>
        <v>43100</v>
      </c>
      <c r="C26" s="6">
        <f>IF(A26&lt;&gt;"",CA!$B$6,"")</f>
        <v>43100</v>
      </c>
      <c r="D26" s="7">
        <f t="shared" si="0"/>
        <v>12</v>
      </c>
      <c r="F26" s="4" t="str">
        <f>IF(A26&lt;&gt;"",CA!$B$3,"")</f>
        <v>Provision fournisseur/Achat</v>
      </c>
      <c r="G26" s="6" t="str">
        <f>IF(A26&lt;&gt;"",CA!$B$9,"")</f>
        <v>PA_Prov annulation auto</v>
      </c>
      <c r="H26" s="4" t="str">
        <f>IFERROR(VLOOKUP(G26,DONNEES!$C$2:$D$4,2,FALSE),"")</f>
        <v>PA</v>
      </c>
      <c r="I26" s="6" t="str">
        <f>IF(A26&lt;&gt;"",CA!$B$5,"")</f>
        <v>1000_26310</v>
      </c>
      <c r="J26" s="4">
        <f>IFERROR(VLOOKUP(I26,DONNEES!$A$2:$B$4,2,FALSE),"")</f>
        <v>1000</v>
      </c>
      <c r="K26" s="33" t="str">
        <f>IF(A26&lt;&gt;"",CA!$B$8,"")</f>
        <v>EUR</v>
      </c>
      <c r="L26" t="str">
        <f>IF('CONTROLE TEMPLATE'!L26="40","11",IF('CONTROLE TEMPLATE'!L26="50","01",""))</f>
        <v>11</v>
      </c>
      <c r="M26">
        <f>IF(A26&lt;&gt;"",'CONTROLE TEMPLATE'!BA26,"")</f>
        <v>1036877</v>
      </c>
      <c r="O26">
        <f>IF(A26&lt;&gt;"",'CONTROLE TEMPLATE'!O26,"")</f>
        <v>0</v>
      </c>
      <c r="P26" t="str">
        <f t="shared" si="1"/>
        <v>V0</v>
      </c>
      <c r="U26" s="1">
        <f>IF(A26&lt;&gt;"",CA!$B$6,"")</f>
        <v>43100</v>
      </c>
    </row>
    <row r="27" spans="1:21" x14ac:dyDescent="0.25">
      <c r="A27" s="4" t="str">
        <f>IF(CA!A39&lt;&gt;0,CA!A39,"")</f>
        <v>1</v>
      </c>
      <c r="B27" s="6">
        <f>IF(A27&lt;&gt;"",CA!$B$7,"")</f>
        <v>43100</v>
      </c>
      <c r="C27" s="6">
        <f>IF(A27&lt;&gt;"",CA!$B$6,"")</f>
        <v>43100</v>
      </c>
      <c r="D27" s="7">
        <f t="shared" si="0"/>
        <v>12</v>
      </c>
      <c r="F27" s="4" t="str">
        <f>IF(A27&lt;&gt;"",CA!$B$3,"")</f>
        <v>Provision fournisseur/Achat</v>
      </c>
      <c r="G27" s="6" t="str">
        <f>IF(A27&lt;&gt;"",CA!$B$9,"")</f>
        <v>PA_Prov annulation auto</v>
      </c>
      <c r="H27" s="4" t="str">
        <f>IFERROR(VLOOKUP(G27,DONNEES!$C$2:$D$4,2,FALSE),"")</f>
        <v>PA</v>
      </c>
      <c r="I27" s="6" t="str">
        <f>IF(A27&lt;&gt;"",CA!$B$5,"")</f>
        <v>1000_26310</v>
      </c>
      <c r="J27" s="4">
        <f>IFERROR(VLOOKUP(I27,DONNEES!$A$2:$B$4,2,FALSE),"")</f>
        <v>1000</v>
      </c>
      <c r="K27" s="33" t="str">
        <f>IF(A27&lt;&gt;"",CA!$B$8,"")</f>
        <v>EUR</v>
      </c>
      <c r="L27" t="str">
        <f>IF('CONTROLE TEMPLATE'!L27="40","11",IF('CONTROLE TEMPLATE'!L27="50","01",""))</f>
        <v>11</v>
      </c>
      <c r="M27">
        <f>IF(A27&lt;&gt;"",'CONTROLE TEMPLATE'!BA27,"")</f>
        <v>1056841</v>
      </c>
      <c r="O27">
        <f>IF(A27&lt;&gt;"",'CONTROLE TEMPLATE'!O27,"")</f>
        <v>0</v>
      </c>
      <c r="P27" t="str">
        <f t="shared" si="1"/>
        <v>V0</v>
      </c>
      <c r="U27" s="1">
        <f>IF(A27&lt;&gt;"",CA!$B$6,"")</f>
        <v>43100</v>
      </c>
    </row>
    <row r="28" spans="1:21" x14ac:dyDescent="0.25">
      <c r="A28" s="4" t="str">
        <f>IF(CA!A40&lt;&gt;0,CA!A40,"")</f>
        <v>1</v>
      </c>
      <c r="B28" s="6">
        <f>IF(A28&lt;&gt;"",CA!$B$7,"")</f>
        <v>43100</v>
      </c>
      <c r="C28" s="6">
        <f>IF(A28&lt;&gt;"",CA!$B$6,"")</f>
        <v>43100</v>
      </c>
      <c r="D28" s="7">
        <f t="shared" si="0"/>
        <v>12</v>
      </c>
      <c r="F28" s="4" t="str">
        <f>IF(A28&lt;&gt;"",CA!$B$3,"")</f>
        <v>Provision fournisseur/Achat</v>
      </c>
      <c r="G28" s="6" t="str">
        <f>IF(A28&lt;&gt;"",CA!$B$9,"")</f>
        <v>PA_Prov annulation auto</v>
      </c>
      <c r="H28" s="4" t="str">
        <f>IFERROR(VLOOKUP(G28,DONNEES!$C$2:$D$4,2,FALSE),"")</f>
        <v>PA</v>
      </c>
      <c r="I28" s="6" t="str">
        <f>IF(A28&lt;&gt;"",CA!$B$5,"")</f>
        <v>1000_26310</v>
      </c>
      <c r="J28" s="4">
        <f>IFERROR(VLOOKUP(I28,DONNEES!$A$2:$B$4,2,FALSE),"")</f>
        <v>1000</v>
      </c>
      <c r="K28" s="33" t="str">
        <f>IF(A28&lt;&gt;"",CA!$B$8,"")</f>
        <v>EUR</v>
      </c>
      <c r="L28" t="str">
        <f>IF('CONTROLE TEMPLATE'!L28="40","11",IF('CONTROLE TEMPLATE'!L28="50","01",""))</f>
        <v>11</v>
      </c>
      <c r="M28">
        <f>IF(A28&lt;&gt;"",'CONTROLE TEMPLATE'!BA28,"")</f>
        <v>1235802</v>
      </c>
      <c r="O28">
        <f>IF(A28&lt;&gt;"",'CONTROLE TEMPLATE'!O28,"")</f>
        <v>0</v>
      </c>
      <c r="P28" t="str">
        <f t="shared" si="1"/>
        <v>V0</v>
      </c>
      <c r="U28" s="1">
        <f>IF(A28&lt;&gt;"",CA!$B$6,"")</f>
        <v>43100</v>
      </c>
    </row>
    <row r="29" spans="1:21" x14ac:dyDescent="0.25">
      <c r="A29" s="4" t="str">
        <f>IF(CA!A41&lt;&gt;0,CA!A41,"")</f>
        <v>1</v>
      </c>
      <c r="B29" s="6">
        <f>IF(A29&lt;&gt;"",CA!$B$7,"")</f>
        <v>43100</v>
      </c>
      <c r="C29" s="6">
        <f>IF(A29&lt;&gt;"",CA!$B$6,"")</f>
        <v>43100</v>
      </c>
      <c r="D29" s="7">
        <f t="shared" si="0"/>
        <v>12</v>
      </c>
      <c r="F29" s="4" t="str">
        <f>IF(A29&lt;&gt;"",CA!$B$3,"")</f>
        <v>Provision fournisseur/Achat</v>
      </c>
      <c r="G29" s="6" t="str">
        <f>IF(A29&lt;&gt;"",CA!$B$9,"")</f>
        <v>PA_Prov annulation auto</v>
      </c>
      <c r="H29" s="4" t="str">
        <f>IFERROR(VLOOKUP(G29,DONNEES!$C$2:$D$4,2,FALSE),"")</f>
        <v>PA</v>
      </c>
      <c r="I29" s="6" t="str">
        <f>IF(A29&lt;&gt;"",CA!$B$5,"")</f>
        <v>1000_26310</v>
      </c>
      <c r="J29" s="4">
        <f>IFERROR(VLOOKUP(I29,DONNEES!$A$2:$B$4,2,FALSE),"")</f>
        <v>1000</v>
      </c>
      <c r="K29" s="33" t="str">
        <f>IF(A29&lt;&gt;"",CA!$B$8,"")</f>
        <v>EUR</v>
      </c>
      <c r="L29" t="str">
        <f>IF('CONTROLE TEMPLATE'!L29="40","11",IF('CONTROLE TEMPLATE'!L29="50","01",""))</f>
        <v>11</v>
      </c>
      <c r="M29">
        <f>IF(A29&lt;&gt;"",'CONTROLE TEMPLATE'!BA29,"")</f>
        <v>1235840</v>
      </c>
      <c r="O29">
        <f>IF(A29&lt;&gt;"",'CONTROLE TEMPLATE'!O29,"")</f>
        <v>0</v>
      </c>
      <c r="P29" t="str">
        <f t="shared" si="1"/>
        <v>V0</v>
      </c>
      <c r="U29" s="1">
        <f>IF(A29&lt;&gt;"",CA!$B$6,"")</f>
        <v>43100</v>
      </c>
    </row>
    <row r="30" spans="1:21" x14ac:dyDescent="0.25">
      <c r="A30" s="4" t="str">
        <f>IF(CA!A42&lt;&gt;0,CA!A42,"")</f>
        <v>1</v>
      </c>
      <c r="B30" s="6">
        <f>IF(A30&lt;&gt;"",CA!$B$7,"")</f>
        <v>43100</v>
      </c>
      <c r="C30" s="6">
        <f>IF(A30&lt;&gt;"",CA!$B$6,"")</f>
        <v>43100</v>
      </c>
      <c r="D30" s="7">
        <f t="shared" si="0"/>
        <v>12</v>
      </c>
      <c r="F30" s="4" t="str">
        <f>IF(A30&lt;&gt;"",CA!$B$3,"")</f>
        <v>Provision fournisseur/Achat</v>
      </c>
      <c r="G30" s="6" t="str">
        <f>IF(A30&lt;&gt;"",CA!$B$9,"")</f>
        <v>PA_Prov annulation auto</v>
      </c>
      <c r="H30" s="4" t="str">
        <f>IFERROR(VLOOKUP(G30,DONNEES!$C$2:$D$4,2,FALSE),"")</f>
        <v>PA</v>
      </c>
      <c r="I30" s="6" t="str">
        <f>IF(A30&lt;&gt;"",CA!$B$5,"")</f>
        <v>1000_26310</v>
      </c>
      <c r="J30" s="4">
        <f>IFERROR(VLOOKUP(I30,DONNEES!$A$2:$B$4,2,FALSE),"")</f>
        <v>1000</v>
      </c>
      <c r="K30" s="33" t="str">
        <f>IF(A30&lt;&gt;"",CA!$B$8,"")</f>
        <v>EUR</v>
      </c>
      <c r="L30" t="str">
        <f>IF('CONTROLE TEMPLATE'!L30="40","11",IF('CONTROLE TEMPLATE'!L30="50","01",""))</f>
        <v>11</v>
      </c>
      <c r="M30">
        <f>IF(A30&lt;&gt;"",'CONTROLE TEMPLATE'!BA30,"")</f>
        <v>1257853</v>
      </c>
      <c r="O30">
        <f>IF(A30&lt;&gt;"",'CONTROLE TEMPLATE'!O30,"")</f>
        <v>0</v>
      </c>
      <c r="P30" t="str">
        <f t="shared" si="1"/>
        <v>V0</v>
      </c>
      <c r="U30" s="1">
        <f>IF(A30&lt;&gt;"",CA!$B$6,"")</f>
        <v>43100</v>
      </c>
    </row>
    <row r="31" spans="1:21" x14ac:dyDescent="0.25">
      <c r="A31" s="4" t="str">
        <f>IF(CA!A43&lt;&gt;0,CA!A43,"")</f>
        <v>1</v>
      </c>
      <c r="B31" s="6">
        <f>IF(A31&lt;&gt;"",CA!$B$7,"")</f>
        <v>43100</v>
      </c>
      <c r="C31" s="6">
        <f>IF(A31&lt;&gt;"",CA!$B$6,"")</f>
        <v>43100</v>
      </c>
      <c r="D31" s="7">
        <f t="shared" si="0"/>
        <v>12</v>
      </c>
      <c r="F31" s="4" t="str">
        <f>IF(A31&lt;&gt;"",CA!$B$3,"")</f>
        <v>Provision fournisseur/Achat</v>
      </c>
      <c r="G31" s="6" t="str">
        <f>IF(A31&lt;&gt;"",CA!$B$9,"")</f>
        <v>PA_Prov annulation auto</v>
      </c>
      <c r="H31" s="4" t="str">
        <f>IFERROR(VLOOKUP(G31,DONNEES!$C$2:$D$4,2,FALSE),"")</f>
        <v>PA</v>
      </c>
      <c r="I31" s="6" t="str">
        <f>IF(A31&lt;&gt;"",CA!$B$5,"")</f>
        <v>1000_26310</v>
      </c>
      <c r="J31" s="4">
        <f>IFERROR(VLOOKUP(I31,DONNEES!$A$2:$B$4,2,FALSE),"")</f>
        <v>1000</v>
      </c>
      <c r="K31" s="33" t="str">
        <f>IF(A31&lt;&gt;"",CA!$B$8,"")</f>
        <v>EUR</v>
      </c>
      <c r="L31" t="str">
        <f>IF('CONTROLE TEMPLATE'!L31="40","11",IF('CONTROLE TEMPLATE'!L31="50","01",""))</f>
        <v>11</v>
      </c>
      <c r="M31">
        <f>IF(A31&lt;&gt;"",'CONTROLE TEMPLATE'!BA31,"")</f>
        <v>1430064</v>
      </c>
      <c r="O31">
        <f>IF(A31&lt;&gt;"",'CONTROLE TEMPLATE'!O31,"")</f>
        <v>0</v>
      </c>
      <c r="P31" t="str">
        <f t="shared" si="1"/>
        <v>V0</v>
      </c>
      <c r="U31" s="1">
        <f>IF(A31&lt;&gt;"",CA!$B$6,"")</f>
        <v>43100</v>
      </c>
    </row>
    <row r="32" spans="1:21" x14ac:dyDescent="0.25">
      <c r="A32" s="4" t="str">
        <f>IF(CA!A44&lt;&gt;0,CA!A44,"")</f>
        <v>1</v>
      </c>
      <c r="B32" s="6">
        <f>IF(A32&lt;&gt;"",CA!$B$7,"")</f>
        <v>43100</v>
      </c>
      <c r="C32" s="6">
        <f>IF(A32&lt;&gt;"",CA!$B$6,"")</f>
        <v>43100</v>
      </c>
      <c r="D32" s="7">
        <f t="shared" si="0"/>
        <v>12</v>
      </c>
      <c r="F32" s="4" t="str">
        <f>IF(A32&lt;&gt;"",CA!$B$3,"")</f>
        <v>Provision fournisseur/Achat</v>
      </c>
      <c r="G32" s="6" t="str">
        <f>IF(A32&lt;&gt;"",CA!$B$9,"")</f>
        <v>PA_Prov annulation auto</v>
      </c>
      <c r="H32" s="4" t="str">
        <f>IFERROR(VLOOKUP(G32,DONNEES!$C$2:$D$4,2,FALSE),"")</f>
        <v>PA</v>
      </c>
      <c r="I32" s="6" t="str">
        <f>IF(A32&lt;&gt;"",CA!$B$5,"")</f>
        <v>1000_26310</v>
      </c>
      <c r="J32" s="4">
        <f>IFERROR(VLOOKUP(I32,DONNEES!$A$2:$B$4,2,FALSE),"")</f>
        <v>1000</v>
      </c>
      <c r="K32" s="33" t="str">
        <f>IF(A32&lt;&gt;"",CA!$B$8,"")</f>
        <v>EUR</v>
      </c>
      <c r="L32" t="str">
        <f>IF('CONTROLE TEMPLATE'!L32="40","11",IF('CONTROLE TEMPLATE'!L32="50","01",""))</f>
        <v>11</v>
      </c>
      <c r="M32">
        <f>IF(A32&lt;&gt;"",'CONTROLE TEMPLATE'!BA32,"")</f>
        <v>1435079</v>
      </c>
      <c r="O32">
        <f>IF(A32&lt;&gt;"",'CONTROLE TEMPLATE'!O32,"")</f>
        <v>0</v>
      </c>
      <c r="P32" t="str">
        <f t="shared" si="1"/>
        <v>V0</v>
      </c>
      <c r="U32" s="1">
        <f>IF(A32&lt;&gt;"",CA!$B$6,"")</f>
        <v>43100</v>
      </c>
    </row>
    <row r="33" spans="1:21" x14ac:dyDescent="0.25">
      <c r="A33" s="4" t="str">
        <f>IF(CA!A45&lt;&gt;0,CA!A45,"")</f>
        <v>1</v>
      </c>
      <c r="B33" s="6">
        <f>IF(A33&lt;&gt;"",CA!$B$7,"")</f>
        <v>43100</v>
      </c>
      <c r="C33" s="6">
        <f>IF(A33&lt;&gt;"",CA!$B$6,"")</f>
        <v>43100</v>
      </c>
      <c r="D33" s="7">
        <f t="shared" si="0"/>
        <v>12</v>
      </c>
      <c r="F33" s="4" t="str">
        <f>IF(A33&lt;&gt;"",CA!$B$3,"")</f>
        <v>Provision fournisseur/Achat</v>
      </c>
      <c r="G33" s="6" t="str">
        <f>IF(A33&lt;&gt;"",CA!$B$9,"")</f>
        <v>PA_Prov annulation auto</v>
      </c>
      <c r="H33" s="4" t="str">
        <f>IFERROR(VLOOKUP(G33,DONNEES!$C$2:$D$4,2,FALSE),"")</f>
        <v>PA</v>
      </c>
      <c r="I33" s="6" t="str">
        <f>IF(A33&lt;&gt;"",CA!$B$5,"")</f>
        <v>1000_26310</v>
      </c>
      <c r="J33" s="4">
        <f>IFERROR(VLOOKUP(I33,DONNEES!$A$2:$B$4,2,FALSE),"")</f>
        <v>1000</v>
      </c>
      <c r="K33" s="33" t="str">
        <f>IF(A33&lt;&gt;"",CA!$B$8,"")</f>
        <v>EUR</v>
      </c>
      <c r="L33" t="str">
        <f>IF('CONTROLE TEMPLATE'!L33="40","11",IF('CONTROLE TEMPLATE'!L33="50","01",""))</f>
        <v>11</v>
      </c>
      <c r="M33">
        <f>IF(A33&lt;&gt;"",'CONTROLE TEMPLATE'!BA33,"")</f>
        <v>1442699</v>
      </c>
      <c r="O33">
        <f>IF(A33&lt;&gt;"",'CONTROLE TEMPLATE'!O33,"")</f>
        <v>0</v>
      </c>
      <c r="P33" t="str">
        <f t="shared" si="1"/>
        <v>V0</v>
      </c>
      <c r="U33" s="1">
        <f>IF(A33&lt;&gt;"",CA!$B$6,"")</f>
        <v>43100</v>
      </c>
    </row>
    <row r="34" spans="1:21" x14ac:dyDescent="0.25">
      <c r="A34" s="4" t="str">
        <f>IF(CA!A46&lt;&gt;0,CA!A46,"")</f>
        <v>1</v>
      </c>
      <c r="B34" s="6">
        <f>IF(A34&lt;&gt;"",CA!$B$7,"")</f>
        <v>43100</v>
      </c>
      <c r="C34" s="6">
        <f>IF(A34&lt;&gt;"",CA!$B$6,"")</f>
        <v>43100</v>
      </c>
      <c r="D34" s="7">
        <f t="shared" si="0"/>
        <v>12</v>
      </c>
      <c r="F34" s="4" t="str">
        <f>IF(A34&lt;&gt;"",CA!$B$3,"")</f>
        <v>Provision fournisseur/Achat</v>
      </c>
      <c r="G34" s="6" t="str">
        <f>IF(A34&lt;&gt;"",CA!$B$9,"")</f>
        <v>PA_Prov annulation auto</v>
      </c>
      <c r="H34" s="4" t="str">
        <f>IFERROR(VLOOKUP(G34,DONNEES!$C$2:$D$4,2,FALSE),"")</f>
        <v>PA</v>
      </c>
      <c r="I34" s="6" t="str">
        <f>IF(A34&lt;&gt;"",CA!$B$5,"")</f>
        <v>1000_26310</v>
      </c>
      <c r="J34" s="4">
        <f>IFERROR(VLOOKUP(I34,DONNEES!$A$2:$B$4,2,FALSE),"")</f>
        <v>1000</v>
      </c>
      <c r="K34" s="33" t="str">
        <f>IF(A34&lt;&gt;"",CA!$B$8,"")</f>
        <v>EUR</v>
      </c>
      <c r="L34" t="str">
        <f>IF('CONTROLE TEMPLATE'!L34="40","11",IF('CONTROLE TEMPLATE'!L34="50","01",""))</f>
        <v>11</v>
      </c>
      <c r="M34">
        <f>IF(A34&lt;&gt;"",'CONTROLE TEMPLATE'!BA34,"")</f>
        <v>1533634</v>
      </c>
      <c r="O34">
        <f>IF(A34&lt;&gt;"",'CONTROLE TEMPLATE'!O34,"")</f>
        <v>0</v>
      </c>
      <c r="P34" t="str">
        <f t="shared" si="1"/>
        <v>V0</v>
      </c>
      <c r="U34" s="1">
        <f>IF(A34&lt;&gt;"",CA!$B$6,"")</f>
        <v>43100</v>
      </c>
    </row>
    <row r="35" spans="1:21" x14ac:dyDescent="0.25">
      <c r="A35" s="4" t="str">
        <f>IF(CA!A47&lt;&gt;0,CA!A47,"")</f>
        <v>1</v>
      </c>
      <c r="B35" s="6">
        <f>IF(A35&lt;&gt;"",CA!$B$7,"")</f>
        <v>43100</v>
      </c>
      <c r="C35" s="6">
        <f>IF(A35&lt;&gt;"",CA!$B$6,"")</f>
        <v>43100</v>
      </c>
      <c r="D35" s="7">
        <f t="shared" si="0"/>
        <v>12</v>
      </c>
      <c r="F35" s="4" t="str">
        <f>IF(A35&lt;&gt;"",CA!$B$3,"")</f>
        <v>Provision fournisseur/Achat</v>
      </c>
      <c r="G35" s="6" t="str">
        <f>IF(A35&lt;&gt;"",CA!$B$9,"")</f>
        <v>PA_Prov annulation auto</v>
      </c>
      <c r="H35" s="4" t="str">
        <f>IFERROR(VLOOKUP(G35,DONNEES!$C$2:$D$4,2,FALSE),"")</f>
        <v>PA</v>
      </c>
      <c r="I35" s="6" t="str">
        <f>IF(A35&lt;&gt;"",CA!$B$5,"")</f>
        <v>1000_26310</v>
      </c>
      <c r="J35" s="4">
        <f>IFERROR(VLOOKUP(I35,DONNEES!$A$2:$B$4,2,FALSE),"")</f>
        <v>1000</v>
      </c>
      <c r="K35" s="33" t="str">
        <f>IF(A35&lt;&gt;"",CA!$B$8,"")</f>
        <v>EUR</v>
      </c>
      <c r="L35" t="str">
        <f>IF('CONTROLE TEMPLATE'!L35="40","11",IF('CONTROLE TEMPLATE'!L35="50","01",""))</f>
        <v>11</v>
      </c>
      <c r="M35">
        <f>IF(A35&lt;&gt;"",'CONTROLE TEMPLATE'!BA35,"")</f>
        <v>1036877</v>
      </c>
      <c r="O35">
        <f>IF(A35&lt;&gt;"",'CONTROLE TEMPLATE'!O35,"")</f>
        <v>0</v>
      </c>
      <c r="P35" t="str">
        <f t="shared" si="1"/>
        <v>V0</v>
      </c>
      <c r="U35" s="1">
        <f>IF(A35&lt;&gt;"",CA!$B$6,"")</f>
        <v>43100</v>
      </c>
    </row>
    <row r="36" spans="1:21" x14ac:dyDescent="0.25">
      <c r="A36" s="4" t="str">
        <f>IF(CA!A48&lt;&gt;0,CA!A48,"")</f>
        <v>1</v>
      </c>
      <c r="B36" s="6">
        <f>IF(A36&lt;&gt;"",CA!$B$7,"")</f>
        <v>43100</v>
      </c>
      <c r="C36" s="6">
        <f>IF(A36&lt;&gt;"",CA!$B$6,"")</f>
        <v>43100</v>
      </c>
      <c r="D36" s="7">
        <f t="shared" si="0"/>
        <v>12</v>
      </c>
      <c r="F36" s="4" t="str">
        <f>IF(A36&lt;&gt;"",CA!$B$3,"")</f>
        <v>Provision fournisseur/Achat</v>
      </c>
      <c r="G36" s="6" t="str">
        <f>IF(A36&lt;&gt;"",CA!$B$9,"")</f>
        <v>PA_Prov annulation auto</v>
      </c>
      <c r="H36" s="4" t="str">
        <f>IFERROR(VLOOKUP(G36,DONNEES!$C$2:$D$4,2,FALSE),"")</f>
        <v>PA</v>
      </c>
      <c r="I36" s="6" t="str">
        <f>IF(A36&lt;&gt;"",CA!$B$5,"")</f>
        <v>1000_26310</v>
      </c>
      <c r="J36" s="4">
        <f>IFERROR(VLOOKUP(I36,DONNEES!$A$2:$B$4,2,FALSE),"")</f>
        <v>1000</v>
      </c>
      <c r="K36" s="33" t="str">
        <f>IF(A36&lt;&gt;"",CA!$B$8,"")</f>
        <v>EUR</v>
      </c>
      <c r="L36" t="str">
        <f>IF('CONTROLE TEMPLATE'!L36="40","11",IF('CONTROLE TEMPLATE'!L36="50","01",""))</f>
        <v>11</v>
      </c>
      <c r="M36">
        <f>IF(A36&lt;&gt;"",'CONTROLE TEMPLATE'!BA36,"")</f>
        <v>1056841</v>
      </c>
      <c r="O36">
        <f>IF(A36&lt;&gt;"",'CONTROLE TEMPLATE'!O36,"")</f>
        <v>0</v>
      </c>
      <c r="P36" t="str">
        <f t="shared" si="1"/>
        <v>V0</v>
      </c>
      <c r="U36" s="1">
        <f>IF(A36&lt;&gt;"",CA!$B$6,"")</f>
        <v>43100</v>
      </c>
    </row>
    <row r="37" spans="1:21" x14ac:dyDescent="0.25">
      <c r="A37" s="4" t="str">
        <f>IF(CA!A49&lt;&gt;0,CA!A49,"")</f>
        <v>1</v>
      </c>
      <c r="B37" s="6">
        <f>IF(A37&lt;&gt;"",CA!$B$7,"")</f>
        <v>43100</v>
      </c>
      <c r="C37" s="6">
        <f>IF(A37&lt;&gt;"",CA!$B$6,"")</f>
        <v>43100</v>
      </c>
      <c r="D37" s="7">
        <f t="shared" si="0"/>
        <v>12</v>
      </c>
      <c r="F37" s="4" t="str">
        <f>IF(A37&lt;&gt;"",CA!$B$3,"")</f>
        <v>Provision fournisseur/Achat</v>
      </c>
      <c r="G37" s="6" t="str">
        <f>IF(A37&lt;&gt;"",CA!$B$9,"")</f>
        <v>PA_Prov annulation auto</v>
      </c>
      <c r="H37" s="4" t="str">
        <f>IFERROR(VLOOKUP(G37,DONNEES!$C$2:$D$4,2,FALSE),"")</f>
        <v>PA</v>
      </c>
      <c r="I37" s="6" t="str">
        <f>IF(A37&lt;&gt;"",CA!$B$5,"")</f>
        <v>1000_26310</v>
      </c>
      <c r="J37" s="4">
        <f>IFERROR(VLOOKUP(I37,DONNEES!$A$2:$B$4,2,FALSE),"")</f>
        <v>1000</v>
      </c>
      <c r="K37" s="33" t="str">
        <f>IF(A37&lt;&gt;"",CA!$B$8,"")</f>
        <v>EUR</v>
      </c>
      <c r="L37" t="str">
        <f>IF('CONTROLE TEMPLATE'!L37="40","11",IF('CONTROLE TEMPLATE'!L37="50","01",""))</f>
        <v>11</v>
      </c>
      <c r="M37">
        <f>IF(A37&lt;&gt;"",'CONTROLE TEMPLATE'!BA37,"")</f>
        <v>1235802</v>
      </c>
      <c r="O37">
        <f>IF(A37&lt;&gt;"",'CONTROLE TEMPLATE'!O37,"")</f>
        <v>0</v>
      </c>
      <c r="P37" t="str">
        <f t="shared" si="1"/>
        <v>V0</v>
      </c>
      <c r="U37" s="1">
        <f>IF(A37&lt;&gt;"",CA!$B$6,"")</f>
        <v>43100</v>
      </c>
    </row>
    <row r="38" spans="1:21" x14ac:dyDescent="0.25">
      <c r="A38" s="4" t="str">
        <f>IF(CA!A50&lt;&gt;0,CA!A50,"")</f>
        <v>1</v>
      </c>
      <c r="B38" s="6">
        <f>IF(A38&lt;&gt;"",CA!$B$7,"")</f>
        <v>43100</v>
      </c>
      <c r="C38" s="6">
        <f>IF(A38&lt;&gt;"",CA!$B$6,"")</f>
        <v>43100</v>
      </c>
      <c r="D38" s="7">
        <f t="shared" si="0"/>
        <v>12</v>
      </c>
      <c r="F38" s="4" t="str">
        <f>IF(A38&lt;&gt;"",CA!$B$3,"")</f>
        <v>Provision fournisseur/Achat</v>
      </c>
      <c r="G38" s="6" t="str">
        <f>IF(A38&lt;&gt;"",CA!$B$9,"")</f>
        <v>PA_Prov annulation auto</v>
      </c>
      <c r="H38" s="4" t="str">
        <f>IFERROR(VLOOKUP(G38,DONNEES!$C$2:$D$4,2,FALSE),"")</f>
        <v>PA</v>
      </c>
      <c r="I38" s="6" t="str">
        <f>IF(A38&lt;&gt;"",CA!$B$5,"")</f>
        <v>1000_26310</v>
      </c>
      <c r="J38" s="4">
        <f>IFERROR(VLOOKUP(I38,DONNEES!$A$2:$B$4,2,FALSE),"")</f>
        <v>1000</v>
      </c>
      <c r="K38" s="33" t="str">
        <f>IF(A38&lt;&gt;"",CA!$B$8,"")</f>
        <v>EUR</v>
      </c>
      <c r="L38" t="str">
        <f>IF('CONTROLE TEMPLATE'!L38="40","11",IF('CONTROLE TEMPLATE'!L38="50","01",""))</f>
        <v>11</v>
      </c>
      <c r="M38">
        <f>IF(A38&lt;&gt;"",'CONTROLE TEMPLATE'!BA38,"")</f>
        <v>1235840</v>
      </c>
      <c r="O38">
        <f>IF(A38&lt;&gt;"",'CONTROLE TEMPLATE'!O38,"")</f>
        <v>0</v>
      </c>
      <c r="P38" t="str">
        <f t="shared" si="1"/>
        <v>V0</v>
      </c>
      <c r="U38" s="1">
        <f>IF(A38&lt;&gt;"",CA!$B$6,"")</f>
        <v>43100</v>
      </c>
    </row>
    <row r="39" spans="1:21" x14ac:dyDescent="0.25">
      <c r="A39" s="4" t="str">
        <f>IF(CA!A51&lt;&gt;0,CA!A51,"")</f>
        <v>1</v>
      </c>
      <c r="B39" s="6">
        <f>IF(A39&lt;&gt;"",CA!$B$7,"")</f>
        <v>43100</v>
      </c>
      <c r="C39" s="6">
        <f>IF(A39&lt;&gt;"",CA!$B$6,"")</f>
        <v>43100</v>
      </c>
      <c r="D39" s="7">
        <f t="shared" si="0"/>
        <v>12</v>
      </c>
      <c r="F39" s="4" t="str">
        <f>IF(A39&lt;&gt;"",CA!$B$3,"")</f>
        <v>Provision fournisseur/Achat</v>
      </c>
      <c r="G39" s="6" t="str">
        <f>IF(A39&lt;&gt;"",CA!$B$9,"")</f>
        <v>PA_Prov annulation auto</v>
      </c>
      <c r="H39" s="4" t="str">
        <f>IFERROR(VLOOKUP(G39,DONNEES!$C$2:$D$4,2,FALSE),"")</f>
        <v>PA</v>
      </c>
      <c r="I39" s="6" t="str">
        <f>IF(A39&lt;&gt;"",CA!$B$5,"")</f>
        <v>1000_26310</v>
      </c>
      <c r="J39" s="4">
        <f>IFERROR(VLOOKUP(I39,DONNEES!$A$2:$B$4,2,FALSE),"")</f>
        <v>1000</v>
      </c>
      <c r="K39" s="33" t="str">
        <f>IF(A39&lt;&gt;"",CA!$B$8,"")</f>
        <v>EUR</v>
      </c>
      <c r="L39" t="str">
        <f>IF('CONTROLE TEMPLATE'!L39="40","11",IF('CONTROLE TEMPLATE'!L39="50","01",""))</f>
        <v>11</v>
      </c>
      <c r="M39">
        <f>IF(A39&lt;&gt;"",'CONTROLE TEMPLATE'!BA39,"")</f>
        <v>1257853</v>
      </c>
      <c r="O39">
        <f>IF(A39&lt;&gt;"",'CONTROLE TEMPLATE'!O39,"")</f>
        <v>0</v>
      </c>
      <c r="P39" t="str">
        <f t="shared" si="1"/>
        <v>V0</v>
      </c>
      <c r="U39" s="1">
        <f>IF(A39&lt;&gt;"",CA!$B$6,"")</f>
        <v>43100</v>
      </c>
    </row>
    <row r="40" spans="1:21" x14ac:dyDescent="0.25">
      <c r="A40" s="4" t="str">
        <f>IF(CA!A52&lt;&gt;0,CA!A52,"")</f>
        <v>1</v>
      </c>
      <c r="B40" s="6">
        <f>IF(A40&lt;&gt;"",CA!$B$7,"")</f>
        <v>43100</v>
      </c>
      <c r="C40" s="6">
        <f>IF(A40&lt;&gt;"",CA!$B$6,"")</f>
        <v>43100</v>
      </c>
      <c r="D40" s="7">
        <f t="shared" si="0"/>
        <v>12</v>
      </c>
      <c r="F40" s="4" t="str">
        <f>IF(A40&lt;&gt;"",CA!$B$3,"")</f>
        <v>Provision fournisseur/Achat</v>
      </c>
      <c r="G40" s="6" t="str">
        <f>IF(A40&lt;&gt;"",CA!$B$9,"")</f>
        <v>PA_Prov annulation auto</v>
      </c>
      <c r="H40" s="4" t="str">
        <f>IFERROR(VLOOKUP(G40,DONNEES!$C$2:$D$4,2,FALSE),"")</f>
        <v>PA</v>
      </c>
      <c r="I40" s="6" t="str">
        <f>IF(A40&lt;&gt;"",CA!$B$5,"")</f>
        <v>1000_26310</v>
      </c>
      <c r="J40" s="4">
        <f>IFERROR(VLOOKUP(I40,DONNEES!$A$2:$B$4,2,FALSE),"")</f>
        <v>1000</v>
      </c>
      <c r="K40" s="33" t="str">
        <f>IF(A40&lt;&gt;"",CA!$B$8,"")</f>
        <v>EUR</v>
      </c>
      <c r="L40" t="str">
        <f>IF('CONTROLE TEMPLATE'!L40="40","11",IF('CONTROLE TEMPLATE'!L40="50","01",""))</f>
        <v>11</v>
      </c>
      <c r="M40">
        <f>IF(A40&lt;&gt;"",'CONTROLE TEMPLATE'!BA40,"")</f>
        <v>1430064</v>
      </c>
      <c r="O40">
        <f>IF(A40&lt;&gt;"",'CONTROLE TEMPLATE'!O40,"")</f>
        <v>0</v>
      </c>
      <c r="P40" t="str">
        <f t="shared" si="1"/>
        <v>V0</v>
      </c>
      <c r="U40" s="1">
        <f>IF(A40&lt;&gt;"",CA!$B$6,"")</f>
        <v>43100</v>
      </c>
    </row>
    <row r="41" spans="1:21" x14ac:dyDescent="0.25">
      <c r="A41" s="4" t="str">
        <f>IF(CA!A53&lt;&gt;0,CA!A53,"")</f>
        <v>1</v>
      </c>
      <c r="B41" s="6">
        <f>IF(A41&lt;&gt;"",CA!$B$7,"")</f>
        <v>43100</v>
      </c>
      <c r="C41" s="6">
        <f>IF(A41&lt;&gt;"",CA!$B$6,"")</f>
        <v>43100</v>
      </c>
      <c r="D41" s="7">
        <f t="shared" si="0"/>
        <v>12</v>
      </c>
      <c r="F41" s="4" t="str">
        <f>IF(A41&lt;&gt;"",CA!$B$3,"")</f>
        <v>Provision fournisseur/Achat</v>
      </c>
      <c r="G41" s="6" t="str">
        <f>IF(A41&lt;&gt;"",CA!$B$9,"")</f>
        <v>PA_Prov annulation auto</v>
      </c>
      <c r="H41" s="4" t="str">
        <f>IFERROR(VLOOKUP(G41,DONNEES!$C$2:$D$4,2,FALSE),"")</f>
        <v>PA</v>
      </c>
      <c r="I41" s="6" t="str">
        <f>IF(A41&lt;&gt;"",CA!$B$5,"")</f>
        <v>1000_26310</v>
      </c>
      <c r="J41" s="4">
        <f>IFERROR(VLOOKUP(I41,DONNEES!$A$2:$B$4,2,FALSE),"")</f>
        <v>1000</v>
      </c>
      <c r="K41" s="33" t="str">
        <f>IF(A41&lt;&gt;"",CA!$B$8,"")</f>
        <v>EUR</v>
      </c>
      <c r="L41" t="str">
        <f>IF('CONTROLE TEMPLATE'!L41="40","11",IF('CONTROLE TEMPLATE'!L41="50","01",""))</f>
        <v>11</v>
      </c>
      <c r="M41">
        <f>IF(A41&lt;&gt;"",'CONTROLE TEMPLATE'!BA41,"")</f>
        <v>1435079</v>
      </c>
      <c r="O41">
        <f>IF(A41&lt;&gt;"",'CONTROLE TEMPLATE'!O41,"")</f>
        <v>0</v>
      </c>
      <c r="P41" t="str">
        <f t="shared" si="1"/>
        <v>V0</v>
      </c>
      <c r="U41" s="1">
        <f>IF(A41&lt;&gt;"",CA!$B$6,"")</f>
        <v>43100</v>
      </c>
    </row>
    <row r="42" spans="1:21" x14ac:dyDescent="0.25">
      <c r="A42" s="4" t="str">
        <f>IF(CA!A54&lt;&gt;0,CA!A54,"")</f>
        <v>1</v>
      </c>
      <c r="B42" s="6">
        <f>IF(A42&lt;&gt;"",CA!$B$7,"")</f>
        <v>43100</v>
      </c>
      <c r="C42" s="6">
        <f>IF(A42&lt;&gt;"",CA!$B$6,"")</f>
        <v>43100</v>
      </c>
      <c r="D42" s="7">
        <f t="shared" si="0"/>
        <v>12</v>
      </c>
      <c r="F42" s="4" t="str">
        <f>IF(A42&lt;&gt;"",CA!$B$3,"")</f>
        <v>Provision fournisseur/Achat</v>
      </c>
      <c r="G42" s="6" t="str">
        <f>IF(A42&lt;&gt;"",CA!$B$9,"")</f>
        <v>PA_Prov annulation auto</v>
      </c>
      <c r="H42" s="4" t="str">
        <f>IFERROR(VLOOKUP(G42,DONNEES!$C$2:$D$4,2,FALSE),"")</f>
        <v>PA</v>
      </c>
      <c r="I42" s="6" t="str">
        <f>IF(A42&lt;&gt;"",CA!$B$5,"")</f>
        <v>1000_26310</v>
      </c>
      <c r="J42" s="4">
        <f>IFERROR(VLOOKUP(I42,DONNEES!$A$2:$B$4,2,FALSE),"")</f>
        <v>1000</v>
      </c>
      <c r="K42" s="33" t="str">
        <f>IF(A42&lt;&gt;"",CA!$B$8,"")</f>
        <v>EUR</v>
      </c>
      <c r="L42" t="str">
        <f>IF('CONTROLE TEMPLATE'!L42="40","11",IF('CONTROLE TEMPLATE'!L42="50","01",""))</f>
        <v>11</v>
      </c>
      <c r="M42">
        <f>IF(A42&lt;&gt;"",'CONTROLE TEMPLATE'!BA42,"")</f>
        <v>1442699</v>
      </c>
      <c r="O42">
        <f>IF(A42&lt;&gt;"",'CONTROLE TEMPLATE'!O42,"")</f>
        <v>0</v>
      </c>
      <c r="P42" t="str">
        <f t="shared" si="1"/>
        <v>V0</v>
      </c>
      <c r="U42" s="1">
        <f>IF(A42&lt;&gt;"",CA!$B$6,"")</f>
        <v>43100</v>
      </c>
    </row>
    <row r="43" spans="1:21" x14ac:dyDescent="0.25">
      <c r="A43" s="4" t="str">
        <f>IF(CA!A55&lt;&gt;0,CA!A55,"")</f>
        <v>1</v>
      </c>
      <c r="B43" s="6">
        <f>IF(A43&lt;&gt;"",CA!$B$7,"")</f>
        <v>43100</v>
      </c>
      <c r="C43" s="6">
        <f>IF(A43&lt;&gt;"",CA!$B$6,"")</f>
        <v>43100</v>
      </c>
      <c r="D43" s="7">
        <f t="shared" si="0"/>
        <v>12</v>
      </c>
      <c r="F43" s="4" t="str">
        <f>IF(A43&lt;&gt;"",CA!$B$3,"")</f>
        <v>Provision fournisseur/Achat</v>
      </c>
      <c r="G43" s="6" t="str">
        <f>IF(A43&lt;&gt;"",CA!$B$9,"")</f>
        <v>PA_Prov annulation auto</v>
      </c>
      <c r="H43" s="4" t="str">
        <f>IFERROR(VLOOKUP(G43,DONNEES!$C$2:$D$4,2,FALSE),"")</f>
        <v>PA</v>
      </c>
      <c r="I43" s="6" t="str">
        <f>IF(A43&lt;&gt;"",CA!$B$5,"")</f>
        <v>1000_26310</v>
      </c>
      <c r="J43" s="4">
        <f>IFERROR(VLOOKUP(I43,DONNEES!$A$2:$B$4,2,FALSE),"")</f>
        <v>1000</v>
      </c>
      <c r="K43" s="33" t="str">
        <f>IF(A43&lt;&gt;"",CA!$B$8,"")</f>
        <v>EUR</v>
      </c>
      <c r="L43" t="str">
        <f>IF('CONTROLE TEMPLATE'!L43="40","11",IF('CONTROLE TEMPLATE'!L43="50","01",""))</f>
        <v>11</v>
      </c>
      <c r="M43">
        <f>IF(A43&lt;&gt;"",'CONTROLE TEMPLATE'!BA43,"")</f>
        <v>1533634</v>
      </c>
      <c r="O43">
        <f>IF(A43&lt;&gt;"",'CONTROLE TEMPLATE'!O43,"")</f>
        <v>0</v>
      </c>
      <c r="P43" t="str">
        <f t="shared" si="1"/>
        <v>V0</v>
      </c>
      <c r="U43" s="1">
        <f>IF(A43&lt;&gt;"",CA!$B$6,"")</f>
        <v>43100</v>
      </c>
    </row>
    <row r="44" spans="1:21" x14ac:dyDescent="0.25">
      <c r="A44" s="4" t="str">
        <f>IF(CA!A56&lt;&gt;0,CA!A56,"")</f>
        <v>1</v>
      </c>
      <c r="B44" s="6">
        <f>IF(A44&lt;&gt;"",CA!$B$7,"")</f>
        <v>43100</v>
      </c>
      <c r="C44" s="6">
        <f>IF(A44&lt;&gt;"",CA!$B$6,"")</f>
        <v>43100</v>
      </c>
      <c r="D44" s="7">
        <f t="shared" si="0"/>
        <v>12</v>
      </c>
      <c r="F44" s="4" t="str">
        <f>IF(A44&lt;&gt;"",CA!$B$3,"")</f>
        <v>Provision fournisseur/Achat</v>
      </c>
      <c r="G44" s="6" t="str">
        <f>IF(A44&lt;&gt;"",CA!$B$9,"")</f>
        <v>PA_Prov annulation auto</v>
      </c>
      <c r="H44" s="4" t="str">
        <f>IFERROR(VLOOKUP(G44,DONNEES!$C$2:$D$4,2,FALSE),"")</f>
        <v>PA</v>
      </c>
      <c r="I44" s="6" t="str">
        <f>IF(A44&lt;&gt;"",CA!$B$5,"")</f>
        <v>1000_26310</v>
      </c>
      <c r="J44" s="4">
        <f>IFERROR(VLOOKUP(I44,DONNEES!$A$2:$B$4,2,FALSE),"")</f>
        <v>1000</v>
      </c>
      <c r="K44" s="33" t="str">
        <f>IF(A44&lt;&gt;"",CA!$B$8,"")</f>
        <v>EUR</v>
      </c>
      <c r="L44" t="str">
        <f>IF('CONTROLE TEMPLATE'!L44="40","11",IF('CONTROLE TEMPLATE'!L44="50","01",""))</f>
        <v>11</v>
      </c>
      <c r="M44">
        <f>IF(A44&lt;&gt;"",'CONTROLE TEMPLATE'!BA44,"")</f>
        <v>1026889</v>
      </c>
      <c r="O44">
        <f>IF(A44&lt;&gt;"",'CONTROLE TEMPLATE'!O44,"")</f>
        <v>0</v>
      </c>
      <c r="P44" t="str">
        <f t="shared" si="1"/>
        <v>V0</v>
      </c>
      <c r="U44" s="1">
        <f>IF(A44&lt;&gt;"",CA!$B$6,"")</f>
        <v>43100</v>
      </c>
    </row>
    <row r="45" spans="1:21" x14ac:dyDescent="0.25">
      <c r="A45" s="4" t="str">
        <f>IF(CA!A57&lt;&gt;0,CA!A57,"")</f>
        <v>1</v>
      </c>
      <c r="B45" s="6">
        <f>IF(A45&lt;&gt;"",CA!$B$7,"")</f>
        <v>43100</v>
      </c>
      <c r="C45" s="6">
        <f>IF(A45&lt;&gt;"",CA!$B$6,"")</f>
        <v>43100</v>
      </c>
      <c r="D45" s="7">
        <f t="shared" si="0"/>
        <v>12</v>
      </c>
      <c r="F45" s="4" t="str">
        <f>IF(A45&lt;&gt;"",CA!$B$3,"")</f>
        <v>Provision fournisseur/Achat</v>
      </c>
      <c r="G45" s="6" t="str">
        <f>IF(A45&lt;&gt;"",CA!$B$9,"")</f>
        <v>PA_Prov annulation auto</v>
      </c>
      <c r="H45" s="4" t="str">
        <f>IFERROR(VLOOKUP(G45,DONNEES!$C$2:$D$4,2,FALSE),"")</f>
        <v>PA</v>
      </c>
      <c r="I45" s="6" t="str">
        <f>IF(A45&lt;&gt;"",CA!$B$5,"")</f>
        <v>1000_26310</v>
      </c>
      <c r="J45" s="4">
        <f>IFERROR(VLOOKUP(I45,DONNEES!$A$2:$B$4,2,FALSE),"")</f>
        <v>1000</v>
      </c>
      <c r="K45" s="33" t="str">
        <f>IF(A45&lt;&gt;"",CA!$B$8,"")</f>
        <v>EUR</v>
      </c>
      <c r="L45" t="str">
        <f>IF('CONTROLE TEMPLATE'!L45="40","11",IF('CONTROLE TEMPLATE'!L45="50","01",""))</f>
        <v>11</v>
      </c>
      <c r="M45">
        <f>IF(A45&lt;&gt;"",'CONTROLE TEMPLATE'!BA45,"")</f>
        <v>1028590</v>
      </c>
      <c r="O45">
        <f>IF(A45&lt;&gt;"",'CONTROLE TEMPLATE'!O45,"")</f>
        <v>0</v>
      </c>
      <c r="P45" t="str">
        <f t="shared" si="1"/>
        <v>V0</v>
      </c>
      <c r="U45" s="1">
        <f>IF(A45&lt;&gt;"",CA!$B$6,"")</f>
        <v>43100</v>
      </c>
    </row>
    <row r="46" spans="1:21" x14ac:dyDescent="0.25">
      <c r="A46" s="4" t="str">
        <f>IF(CA!A58&lt;&gt;0,CA!A58,"")</f>
        <v>1</v>
      </c>
      <c r="B46" s="6">
        <f>IF(A46&lt;&gt;"",CA!$B$7,"")</f>
        <v>43100</v>
      </c>
      <c r="C46" s="6">
        <f>IF(A46&lt;&gt;"",CA!$B$6,"")</f>
        <v>43100</v>
      </c>
      <c r="D46" s="7">
        <f t="shared" si="0"/>
        <v>12</v>
      </c>
      <c r="F46" s="4" t="str">
        <f>IF(A46&lt;&gt;"",CA!$B$3,"")</f>
        <v>Provision fournisseur/Achat</v>
      </c>
      <c r="G46" s="6" t="str">
        <f>IF(A46&lt;&gt;"",CA!$B$9,"")</f>
        <v>PA_Prov annulation auto</v>
      </c>
      <c r="H46" s="4" t="str">
        <f>IFERROR(VLOOKUP(G46,DONNEES!$C$2:$D$4,2,FALSE),"")</f>
        <v>PA</v>
      </c>
      <c r="I46" s="6" t="str">
        <f>IF(A46&lt;&gt;"",CA!$B$5,"")</f>
        <v>1000_26310</v>
      </c>
      <c r="J46" s="4">
        <f>IFERROR(VLOOKUP(I46,DONNEES!$A$2:$B$4,2,FALSE),"")</f>
        <v>1000</v>
      </c>
      <c r="K46" s="33" t="str">
        <f>IF(A46&lt;&gt;"",CA!$B$8,"")</f>
        <v>EUR</v>
      </c>
      <c r="L46" t="str">
        <f>IF('CONTROLE TEMPLATE'!L46="40","11",IF('CONTROLE TEMPLATE'!L46="50","01",""))</f>
        <v>11</v>
      </c>
      <c r="M46">
        <f>IF(A46&lt;&gt;"",'CONTROLE TEMPLATE'!BA46,"")</f>
        <v>1028590</v>
      </c>
      <c r="O46">
        <f>IF(A46&lt;&gt;"",'CONTROLE TEMPLATE'!O46,"")</f>
        <v>0</v>
      </c>
      <c r="P46" t="str">
        <f t="shared" si="1"/>
        <v>V0</v>
      </c>
      <c r="U46" s="1">
        <f>IF(A46&lt;&gt;"",CA!$B$6,"")</f>
        <v>43100</v>
      </c>
    </row>
    <row r="47" spans="1:21" x14ac:dyDescent="0.25">
      <c r="A47" s="4" t="str">
        <f>IF(CA!A59&lt;&gt;0,CA!A59,"")</f>
        <v>1</v>
      </c>
      <c r="B47" s="6">
        <f>IF(A47&lt;&gt;"",CA!$B$7,"")</f>
        <v>43100</v>
      </c>
      <c r="C47" s="6">
        <f>IF(A47&lt;&gt;"",CA!$B$6,"")</f>
        <v>43100</v>
      </c>
      <c r="D47" s="7">
        <f t="shared" si="0"/>
        <v>12</v>
      </c>
      <c r="F47" s="4" t="str">
        <f>IF(A47&lt;&gt;"",CA!$B$3,"")</f>
        <v>Provision fournisseur/Achat</v>
      </c>
      <c r="G47" s="6" t="str">
        <f>IF(A47&lt;&gt;"",CA!$B$9,"")</f>
        <v>PA_Prov annulation auto</v>
      </c>
      <c r="H47" s="4" t="str">
        <f>IFERROR(VLOOKUP(G47,DONNEES!$C$2:$D$4,2,FALSE),"")</f>
        <v>PA</v>
      </c>
      <c r="I47" s="6" t="str">
        <f>IF(A47&lt;&gt;"",CA!$B$5,"")</f>
        <v>1000_26310</v>
      </c>
      <c r="J47" s="4">
        <f>IFERROR(VLOOKUP(I47,DONNEES!$A$2:$B$4,2,FALSE),"")</f>
        <v>1000</v>
      </c>
      <c r="K47" s="33" t="str">
        <f>IF(A47&lt;&gt;"",CA!$B$8,"")</f>
        <v>EUR</v>
      </c>
      <c r="L47" t="str">
        <f>IF('CONTROLE TEMPLATE'!L47="40","11",IF('CONTROLE TEMPLATE'!L47="50","01",""))</f>
        <v>11</v>
      </c>
      <c r="M47">
        <f>IF(A47&lt;&gt;"",'CONTROLE TEMPLATE'!BA47,"")</f>
        <v>1031711</v>
      </c>
      <c r="O47">
        <f>IF(A47&lt;&gt;"",'CONTROLE TEMPLATE'!O47,"")</f>
        <v>0</v>
      </c>
      <c r="P47" t="str">
        <f t="shared" si="1"/>
        <v>V0</v>
      </c>
      <c r="U47" s="1">
        <f>IF(A47&lt;&gt;"",CA!$B$6,"")</f>
        <v>43100</v>
      </c>
    </row>
    <row r="48" spans="1:21" x14ac:dyDescent="0.25">
      <c r="A48" s="4" t="str">
        <f>IF(CA!A60&lt;&gt;0,CA!A60,"")</f>
        <v>1</v>
      </c>
      <c r="B48" s="6">
        <f>IF(A48&lt;&gt;"",CA!$B$7,"")</f>
        <v>43100</v>
      </c>
      <c r="C48" s="6">
        <f>IF(A48&lt;&gt;"",CA!$B$6,"")</f>
        <v>43100</v>
      </c>
      <c r="D48" s="7">
        <f t="shared" si="0"/>
        <v>12</v>
      </c>
      <c r="F48" s="4" t="str">
        <f>IF(A48&lt;&gt;"",CA!$B$3,"")</f>
        <v>Provision fournisseur/Achat</v>
      </c>
      <c r="G48" s="6" t="str">
        <f>IF(A48&lt;&gt;"",CA!$B$9,"")</f>
        <v>PA_Prov annulation auto</v>
      </c>
      <c r="H48" s="4" t="str">
        <f>IFERROR(VLOOKUP(G48,DONNEES!$C$2:$D$4,2,FALSE),"")</f>
        <v>PA</v>
      </c>
      <c r="I48" s="6" t="str">
        <f>IF(A48&lt;&gt;"",CA!$B$5,"")</f>
        <v>1000_26310</v>
      </c>
      <c r="J48" s="4">
        <f>IFERROR(VLOOKUP(I48,DONNEES!$A$2:$B$4,2,FALSE),"")</f>
        <v>1000</v>
      </c>
      <c r="K48" s="33" t="str">
        <f>IF(A48&lt;&gt;"",CA!$B$8,"")</f>
        <v>EUR</v>
      </c>
      <c r="L48" t="str">
        <f>IF('CONTROLE TEMPLATE'!L48="40","11",IF('CONTROLE TEMPLATE'!L48="50","01",""))</f>
        <v>11</v>
      </c>
      <c r="M48">
        <f>IF(A48&lt;&gt;"",'CONTROLE TEMPLATE'!BA48,"")</f>
        <v>1031975</v>
      </c>
      <c r="O48">
        <f>IF(A48&lt;&gt;"",'CONTROLE TEMPLATE'!O48,"")</f>
        <v>0</v>
      </c>
      <c r="P48" t="str">
        <f t="shared" si="1"/>
        <v>V0</v>
      </c>
      <c r="U48" s="1">
        <f>IF(A48&lt;&gt;"",CA!$B$6,"")</f>
        <v>43100</v>
      </c>
    </row>
    <row r="49" spans="1:21" x14ac:dyDescent="0.25">
      <c r="A49" s="4" t="str">
        <f>IF(CA!A61&lt;&gt;0,CA!A61,"")</f>
        <v>1</v>
      </c>
      <c r="B49" s="6">
        <f>IF(A49&lt;&gt;"",CA!$B$7,"")</f>
        <v>43100</v>
      </c>
      <c r="C49" s="6">
        <f>IF(A49&lt;&gt;"",CA!$B$6,"")</f>
        <v>43100</v>
      </c>
      <c r="D49" s="7">
        <f t="shared" si="0"/>
        <v>12</v>
      </c>
      <c r="F49" s="4" t="str">
        <f>IF(A49&lt;&gt;"",CA!$B$3,"")</f>
        <v>Provision fournisseur/Achat</v>
      </c>
      <c r="G49" s="6" t="str">
        <f>IF(A49&lt;&gt;"",CA!$B$9,"")</f>
        <v>PA_Prov annulation auto</v>
      </c>
      <c r="H49" s="4" t="str">
        <f>IFERROR(VLOOKUP(G49,DONNEES!$C$2:$D$4,2,FALSE),"")</f>
        <v>PA</v>
      </c>
      <c r="I49" s="6" t="str">
        <f>IF(A49&lt;&gt;"",CA!$B$5,"")</f>
        <v>1000_26310</v>
      </c>
      <c r="J49" s="4">
        <f>IFERROR(VLOOKUP(I49,DONNEES!$A$2:$B$4,2,FALSE),"")</f>
        <v>1000</v>
      </c>
      <c r="K49" s="33" t="str">
        <f>IF(A49&lt;&gt;"",CA!$B$8,"")</f>
        <v>EUR</v>
      </c>
      <c r="L49" t="str">
        <f>IF('CONTROLE TEMPLATE'!L49="40","11",IF('CONTROLE TEMPLATE'!L49="50","01",""))</f>
        <v>11</v>
      </c>
      <c r="M49">
        <f>IF(A49&lt;&gt;"",'CONTROLE TEMPLATE'!BA49,"")</f>
        <v>1032299</v>
      </c>
      <c r="O49">
        <f>IF(A49&lt;&gt;"",'CONTROLE TEMPLATE'!O49,"")</f>
        <v>0</v>
      </c>
      <c r="P49" t="str">
        <f t="shared" si="1"/>
        <v>V0</v>
      </c>
      <c r="U49" s="1">
        <f>IF(A49&lt;&gt;"",CA!$B$6,"")</f>
        <v>43100</v>
      </c>
    </row>
    <row r="50" spans="1:21" x14ac:dyDescent="0.25">
      <c r="A50" s="4" t="str">
        <f>IF(CA!A62&lt;&gt;0,CA!A62,"")</f>
        <v>1</v>
      </c>
      <c r="B50" s="6">
        <f>IF(A50&lt;&gt;"",CA!$B$7,"")</f>
        <v>43100</v>
      </c>
      <c r="C50" s="6">
        <f>IF(A50&lt;&gt;"",CA!$B$6,"")</f>
        <v>43100</v>
      </c>
      <c r="D50" s="7">
        <f t="shared" si="0"/>
        <v>12</v>
      </c>
      <c r="F50" s="4" t="str">
        <f>IF(A50&lt;&gt;"",CA!$B$3,"")</f>
        <v>Provision fournisseur/Achat</v>
      </c>
      <c r="G50" s="6" t="str">
        <f>IF(A50&lt;&gt;"",CA!$B$9,"")</f>
        <v>PA_Prov annulation auto</v>
      </c>
      <c r="H50" s="4" t="str">
        <f>IFERROR(VLOOKUP(G50,DONNEES!$C$2:$D$4,2,FALSE),"")</f>
        <v>PA</v>
      </c>
      <c r="I50" s="6" t="str">
        <f>IF(A50&lt;&gt;"",CA!$B$5,"")</f>
        <v>1000_26310</v>
      </c>
      <c r="J50" s="4">
        <f>IFERROR(VLOOKUP(I50,DONNEES!$A$2:$B$4,2,FALSE),"")</f>
        <v>1000</v>
      </c>
      <c r="K50" s="33" t="str">
        <f>IF(A50&lt;&gt;"",CA!$B$8,"")</f>
        <v>EUR</v>
      </c>
      <c r="L50" t="str">
        <f>IF('CONTROLE TEMPLATE'!L50="40","11",IF('CONTROLE TEMPLATE'!L50="50","01",""))</f>
        <v>11</v>
      </c>
      <c r="M50">
        <f>IF(A50&lt;&gt;"",'CONTROLE TEMPLATE'!BA50,"")</f>
        <v>1032299</v>
      </c>
      <c r="O50">
        <f>IF(A50&lt;&gt;"",'CONTROLE TEMPLATE'!O50,"")</f>
        <v>0</v>
      </c>
      <c r="P50" t="str">
        <f t="shared" si="1"/>
        <v>V0</v>
      </c>
      <c r="U50" s="1">
        <f>IF(A50&lt;&gt;"",CA!$B$6,"")</f>
        <v>43100</v>
      </c>
    </row>
    <row r="51" spans="1:21" x14ac:dyDescent="0.25">
      <c r="A51" s="4" t="str">
        <f>IF(CA!A63&lt;&gt;0,CA!A63,"")</f>
        <v>1</v>
      </c>
      <c r="B51" s="6">
        <f>IF(A51&lt;&gt;"",CA!$B$7,"")</f>
        <v>43100</v>
      </c>
      <c r="C51" s="6">
        <f>IF(A51&lt;&gt;"",CA!$B$6,"")</f>
        <v>43100</v>
      </c>
      <c r="D51" s="7">
        <f t="shared" si="0"/>
        <v>12</v>
      </c>
      <c r="F51" s="4" t="str">
        <f>IF(A51&lt;&gt;"",CA!$B$3,"")</f>
        <v>Provision fournisseur/Achat</v>
      </c>
      <c r="G51" s="6" t="str">
        <f>IF(A51&lt;&gt;"",CA!$B$9,"")</f>
        <v>PA_Prov annulation auto</v>
      </c>
      <c r="H51" s="4" t="str">
        <f>IFERROR(VLOOKUP(G51,DONNEES!$C$2:$D$4,2,FALSE),"")</f>
        <v>PA</v>
      </c>
      <c r="I51" s="6" t="str">
        <f>IF(A51&lt;&gt;"",CA!$B$5,"")</f>
        <v>1000_26310</v>
      </c>
      <c r="J51" s="4">
        <f>IFERROR(VLOOKUP(I51,DONNEES!$A$2:$B$4,2,FALSE),"")</f>
        <v>1000</v>
      </c>
      <c r="K51" s="33" t="str">
        <f>IF(A51&lt;&gt;"",CA!$B$8,"")</f>
        <v>EUR</v>
      </c>
      <c r="L51" t="str">
        <f>IF('CONTROLE TEMPLATE'!L51="40","11",IF('CONTROLE TEMPLATE'!L51="50","01",""))</f>
        <v>11</v>
      </c>
      <c r="M51">
        <f>IF(A51&lt;&gt;"",'CONTROLE TEMPLATE'!BA51,"")</f>
        <v>1032299</v>
      </c>
      <c r="O51">
        <f>IF(A51&lt;&gt;"",'CONTROLE TEMPLATE'!O51,"")</f>
        <v>0</v>
      </c>
      <c r="P51" t="str">
        <f t="shared" si="1"/>
        <v>V0</v>
      </c>
      <c r="U51" s="1">
        <f>IF(A51&lt;&gt;"",CA!$B$6,"")</f>
        <v>43100</v>
      </c>
    </row>
    <row r="52" spans="1:21" x14ac:dyDescent="0.25">
      <c r="A52" s="4" t="str">
        <f>IF(CA!A64&lt;&gt;0,CA!A64,"")</f>
        <v>1</v>
      </c>
      <c r="B52" s="6">
        <f>IF(A52&lt;&gt;"",CA!$B$7,"")</f>
        <v>43100</v>
      </c>
      <c r="C52" s="6">
        <f>IF(A52&lt;&gt;"",CA!$B$6,"")</f>
        <v>43100</v>
      </c>
      <c r="D52" s="7">
        <f t="shared" si="0"/>
        <v>12</v>
      </c>
      <c r="F52" s="4" t="str">
        <f>IF(A52&lt;&gt;"",CA!$B$3,"")</f>
        <v>Provision fournisseur/Achat</v>
      </c>
      <c r="G52" s="6" t="str">
        <f>IF(A52&lt;&gt;"",CA!$B$9,"")</f>
        <v>PA_Prov annulation auto</v>
      </c>
      <c r="H52" s="4" t="str">
        <f>IFERROR(VLOOKUP(G52,DONNEES!$C$2:$D$4,2,FALSE),"")</f>
        <v>PA</v>
      </c>
      <c r="I52" s="6" t="str">
        <f>IF(A52&lt;&gt;"",CA!$B$5,"")</f>
        <v>1000_26310</v>
      </c>
      <c r="J52" s="4">
        <f>IFERROR(VLOOKUP(I52,DONNEES!$A$2:$B$4,2,FALSE),"")</f>
        <v>1000</v>
      </c>
      <c r="K52" s="33" t="str">
        <f>IF(A52&lt;&gt;"",CA!$B$8,"")</f>
        <v>EUR</v>
      </c>
      <c r="L52" t="str">
        <f>IF('CONTROLE TEMPLATE'!L52="40","11",IF('CONTROLE TEMPLATE'!L52="50","01",""))</f>
        <v>11</v>
      </c>
      <c r="M52">
        <f>IF(A52&lt;&gt;"",'CONTROLE TEMPLATE'!BA52,"")</f>
        <v>1032299</v>
      </c>
      <c r="O52">
        <f>IF(A52&lt;&gt;"",'CONTROLE TEMPLATE'!O52,"")</f>
        <v>0</v>
      </c>
      <c r="P52" t="str">
        <f t="shared" si="1"/>
        <v>V0</v>
      </c>
      <c r="U52" s="1">
        <f>IF(A52&lt;&gt;"",CA!$B$6,"")</f>
        <v>43100</v>
      </c>
    </row>
    <row r="53" spans="1:21" x14ac:dyDescent="0.25">
      <c r="A53" s="4" t="str">
        <f>IF(CA!A65&lt;&gt;0,CA!A65,"")</f>
        <v>1</v>
      </c>
      <c r="B53" s="6">
        <f>IF(A53&lt;&gt;"",CA!$B$7,"")</f>
        <v>43100</v>
      </c>
      <c r="C53" s="6">
        <f>IF(A53&lt;&gt;"",CA!$B$6,"")</f>
        <v>43100</v>
      </c>
      <c r="D53" s="7">
        <f t="shared" si="0"/>
        <v>12</v>
      </c>
      <c r="F53" s="4" t="str">
        <f>IF(A53&lt;&gt;"",CA!$B$3,"")</f>
        <v>Provision fournisseur/Achat</v>
      </c>
      <c r="G53" s="6" t="str">
        <f>IF(A53&lt;&gt;"",CA!$B$9,"")</f>
        <v>PA_Prov annulation auto</v>
      </c>
      <c r="H53" s="4" t="str">
        <f>IFERROR(VLOOKUP(G53,DONNEES!$C$2:$D$4,2,FALSE),"")</f>
        <v>PA</v>
      </c>
      <c r="I53" s="6" t="str">
        <f>IF(A53&lt;&gt;"",CA!$B$5,"")</f>
        <v>1000_26310</v>
      </c>
      <c r="J53" s="4">
        <f>IFERROR(VLOOKUP(I53,DONNEES!$A$2:$B$4,2,FALSE),"")</f>
        <v>1000</v>
      </c>
      <c r="K53" s="33" t="str">
        <f>IF(A53&lt;&gt;"",CA!$B$8,"")</f>
        <v>EUR</v>
      </c>
      <c r="L53" t="str">
        <f>IF('CONTROLE TEMPLATE'!L53="40","11",IF('CONTROLE TEMPLATE'!L53="50","01",""))</f>
        <v>11</v>
      </c>
      <c r="M53">
        <f>IF(A53&lt;&gt;"",'CONTROLE TEMPLATE'!BA53,"")</f>
        <v>1032299</v>
      </c>
      <c r="O53">
        <f>IF(A53&lt;&gt;"",'CONTROLE TEMPLATE'!O53,"")</f>
        <v>0</v>
      </c>
      <c r="P53" t="str">
        <f t="shared" si="1"/>
        <v>V0</v>
      </c>
      <c r="U53" s="1">
        <f>IF(A53&lt;&gt;"",CA!$B$6,"")</f>
        <v>43100</v>
      </c>
    </row>
    <row r="54" spans="1:21" x14ac:dyDescent="0.25">
      <c r="A54" s="4" t="str">
        <f>IF(CA!A66&lt;&gt;0,CA!A66,"")</f>
        <v>1</v>
      </c>
      <c r="B54" s="6">
        <f>IF(A54&lt;&gt;"",CA!$B$7,"")</f>
        <v>43100</v>
      </c>
      <c r="C54" s="6">
        <f>IF(A54&lt;&gt;"",CA!$B$6,"")</f>
        <v>43100</v>
      </c>
      <c r="D54" s="7">
        <f t="shared" si="0"/>
        <v>12</v>
      </c>
      <c r="F54" s="4" t="str">
        <f>IF(A54&lt;&gt;"",CA!$B$3,"")</f>
        <v>Provision fournisseur/Achat</v>
      </c>
      <c r="G54" s="6" t="str">
        <f>IF(A54&lt;&gt;"",CA!$B$9,"")</f>
        <v>PA_Prov annulation auto</v>
      </c>
      <c r="H54" s="4" t="str">
        <f>IFERROR(VLOOKUP(G54,DONNEES!$C$2:$D$4,2,FALSE),"")</f>
        <v>PA</v>
      </c>
      <c r="I54" s="6" t="str">
        <f>IF(A54&lt;&gt;"",CA!$B$5,"")</f>
        <v>1000_26310</v>
      </c>
      <c r="J54" s="4">
        <f>IFERROR(VLOOKUP(I54,DONNEES!$A$2:$B$4,2,FALSE),"")</f>
        <v>1000</v>
      </c>
      <c r="K54" s="33" t="str">
        <f>IF(A54&lt;&gt;"",CA!$B$8,"")</f>
        <v>EUR</v>
      </c>
      <c r="L54" t="str">
        <f>IF('CONTROLE TEMPLATE'!L54="40","11",IF('CONTROLE TEMPLATE'!L54="50","01",""))</f>
        <v>11</v>
      </c>
      <c r="M54">
        <f>IF(A54&lt;&gt;"",'CONTROLE TEMPLATE'!BA54,"")</f>
        <v>1032299</v>
      </c>
      <c r="O54">
        <f>IF(A54&lt;&gt;"",'CONTROLE TEMPLATE'!O54,"")</f>
        <v>0</v>
      </c>
      <c r="P54" t="str">
        <f t="shared" si="1"/>
        <v>V0</v>
      </c>
      <c r="U54" s="1">
        <f>IF(A54&lt;&gt;"",CA!$B$6,"")</f>
        <v>43100</v>
      </c>
    </row>
    <row r="55" spans="1:21" x14ac:dyDescent="0.25">
      <c r="A55" s="4" t="str">
        <f>IF(CA!A67&lt;&gt;0,CA!A67,"")</f>
        <v>1</v>
      </c>
      <c r="B55" s="6">
        <f>IF(A55&lt;&gt;"",CA!$B$7,"")</f>
        <v>43100</v>
      </c>
      <c r="C55" s="6">
        <f>IF(A55&lt;&gt;"",CA!$B$6,"")</f>
        <v>43100</v>
      </c>
      <c r="D55" s="7">
        <f t="shared" si="0"/>
        <v>12</v>
      </c>
      <c r="F55" s="4" t="str">
        <f>IF(A55&lt;&gt;"",CA!$B$3,"")</f>
        <v>Provision fournisseur/Achat</v>
      </c>
      <c r="G55" s="6" t="str">
        <f>IF(A55&lt;&gt;"",CA!$B$9,"")</f>
        <v>PA_Prov annulation auto</v>
      </c>
      <c r="H55" s="4" t="str">
        <f>IFERROR(VLOOKUP(G55,DONNEES!$C$2:$D$4,2,FALSE),"")</f>
        <v>PA</v>
      </c>
      <c r="I55" s="6" t="str">
        <f>IF(A55&lt;&gt;"",CA!$B$5,"")</f>
        <v>1000_26310</v>
      </c>
      <c r="J55" s="4">
        <f>IFERROR(VLOOKUP(I55,DONNEES!$A$2:$B$4,2,FALSE),"")</f>
        <v>1000</v>
      </c>
      <c r="K55" s="33" t="str">
        <f>IF(A55&lt;&gt;"",CA!$B$8,"")</f>
        <v>EUR</v>
      </c>
      <c r="L55" t="str">
        <f>IF('CONTROLE TEMPLATE'!L55="40","11",IF('CONTROLE TEMPLATE'!L55="50","01",""))</f>
        <v>11</v>
      </c>
      <c r="M55">
        <f>IF(A55&lt;&gt;"",'CONTROLE TEMPLATE'!BA55,"")</f>
        <v>1032299</v>
      </c>
      <c r="O55">
        <f>IF(A55&lt;&gt;"",'CONTROLE TEMPLATE'!O55,"")</f>
        <v>0</v>
      </c>
      <c r="P55" t="str">
        <f t="shared" si="1"/>
        <v>V0</v>
      </c>
      <c r="U55" s="1">
        <f>IF(A55&lt;&gt;"",CA!$B$6,"")</f>
        <v>43100</v>
      </c>
    </row>
    <row r="56" spans="1:21" x14ac:dyDescent="0.25">
      <c r="A56" s="4" t="str">
        <f>IF(CA!A68&lt;&gt;0,CA!A68,"")</f>
        <v>1</v>
      </c>
      <c r="B56" s="6">
        <f>IF(A56&lt;&gt;"",CA!$B$7,"")</f>
        <v>43100</v>
      </c>
      <c r="C56" s="6">
        <f>IF(A56&lt;&gt;"",CA!$B$6,"")</f>
        <v>43100</v>
      </c>
      <c r="D56" s="7">
        <f t="shared" si="0"/>
        <v>12</v>
      </c>
      <c r="F56" s="4" t="str">
        <f>IF(A56&lt;&gt;"",CA!$B$3,"")</f>
        <v>Provision fournisseur/Achat</v>
      </c>
      <c r="G56" s="6" t="str">
        <f>IF(A56&lt;&gt;"",CA!$B$9,"")</f>
        <v>PA_Prov annulation auto</v>
      </c>
      <c r="H56" s="4" t="str">
        <f>IFERROR(VLOOKUP(G56,DONNEES!$C$2:$D$4,2,FALSE),"")</f>
        <v>PA</v>
      </c>
      <c r="I56" s="6" t="str">
        <f>IF(A56&lt;&gt;"",CA!$B$5,"")</f>
        <v>1000_26310</v>
      </c>
      <c r="J56" s="4">
        <f>IFERROR(VLOOKUP(I56,DONNEES!$A$2:$B$4,2,FALSE),"")</f>
        <v>1000</v>
      </c>
      <c r="K56" s="33" t="str">
        <f>IF(A56&lt;&gt;"",CA!$B$8,"")</f>
        <v>EUR</v>
      </c>
      <c r="L56" t="str">
        <f>IF('CONTROLE TEMPLATE'!L56="40","11",IF('CONTROLE TEMPLATE'!L56="50","01",""))</f>
        <v>11</v>
      </c>
      <c r="M56">
        <f>IF(A56&lt;&gt;"",'CONTROLE TEMPLATE'!BA56,"")</f>
        <v>1032299</v>
      </c>
      <c r="O56">
        <f>IF(A56&lt;&gt;"",'CONTROLE TEMPLATE'!O56,"")</f>
        <v>0</v>
      </c>
      <c r="P56" t="str">
        <f t="shared" si="1"/>
        <v>V0</v>
      </c>
      <c r="U56" s="1">
        <f>IF(A56&lt;&gt;"",CA!$B$6,"")</f>
        <v>43100</v>
      </c>
    </row>
    <row r="57" spans="1:21" x14ac:dyDescent="0.25">
      <c r="A57" s="4" t="str">
        <f>IF(CA!A69&lt;&gt;0,CA!A69,"")</f>
        <v>1</v>
      </c>
      <c r="B57" s="6">
        <f>IF(A57&lt;&gt;"",CA!$B$7,"")</f>
        <v>43100</v>
      </c>
      <c r="C57" s="6">
        <f>IF(A57&lt;&gt;"",CA!$B$6,"")</f>
        <v>43100</v>
      </c>
      <c r="D57" s="7">
        <f t="shared" si="0"/>
        <v>12</v>
      </c>
      <c r="F57" s="4" t="str">
        <f>IF(A57&lt;&gt;"",CA!$B$3,"")</f>
        <v>Provision fournisseur/Achat</v>
      </c>
      <c r="G57" s="6" t="str">
        <f>IF(A57&lt;&gt;"",CA!$B$9,"")</f>
        <v>PA_Prov annulation auto</v>
      </c>
      <c r="H57" s="4" t="str">
        <f>IFERROR(VLOOKUP(G57,DONNEES!$C$2:$D$4,2,FALSE),"")</f>
        <v>PA</v>
      </c>
      <c r="I57" s="6" t="str">
        <f>IF(A57&lt;&gt;"",CA!$B$5,"")</f>
        <v>1000_26310</v>
      </c>
      <c r="J57" s="4">
        <f>IFERROR(VLOOKUP(I57,DONNEES!$A$2:$B$4,2,FALSE),"")</f>
        <v>1000</v>
      </c>
      <c r="K57" s="33" t="str">
        <f>IF(A57&lt;&gt;"",CA!$B$8,"")</f>
        <v>EUR</v>
      </c>
      <c r="L57" t="str">
        <f>IF('CONTROLE TEMPLATE'!L57="40","11",IF('CONTROLE TEMPLATE'!L57="50","01",""))</f>
        <v>11</v>
      </c>
      <c r="M57">
        <f>IF(A57&lt;&gt;"",'CONTROLE TEMPLATE'!BA57,"")</f>
        <v>1032299</v>
      </c>
      <c r="O57">
        <f>IF(A57&lt;&gt;"",'CONTROLE TEMPLATE'!O57,"")</f>
        <v>0</v>
      </c>
      <c r="P57" t="str">
        <f t="shared" si="1"/>
        <v>V0</v>
      </c>
      <c r="U57" s="1">
        <f>IF(A57&lt;&gt;"",CA!$B$6,"")</f>
        <v>43100</v>
      </c>
    </row>
    <row r="58" spans="1:21" x14ac:dyDescent="0.25">
      <c r="A58" s="4" t="str">
        <f>IF(CA!A70&lt;&gt;0,CA!A70,"")</f>
        <v>1</v>
      </c>
      <c r="B58" s="6">
        <f>IF(A58&lt;&gt;"",CA!$B$7,"")</f>
        <v>43100</v>
      </c>
      <c r="C58" s="6">
        <f>IF(A58&lt;&gt;"",CA!$B$6,"")</f>
        <v>43100</v>
      </c>
      <c r="D58" s="7">
        <f t="shared" si="0"/>
        <v>12</v>
      </c>
      <c r="F58" s="4" t="str">
        <f>IF(A58&lt;&gt;"",CA!$B$3,"")</f>
        <v>Provision fournisseur/Achat</v>
      </c>
      <c r="G58" s="6" t="str">
        <f>IF(A58&lt;&gt;"",CA!$B$9,"")</f>
        <v>PA_Prov annulation auto</v>
      </c>
      <c r="H58" s="4" t="str">
        <f>IFERROR(VLOOKUP(G58,DONNEES!$C$2:$D$4,2,FALSE),"")</f>
        <v>PA</v>
      </c>
      <c r="I58" s="6" t="str">
        <f>IF(A58&lt;&gt;"",CA!$B$5,"")</f>
        <v>1000_26310</v>
      </c>
      <c r="J58" s="4">
        <f>IFERROR(VLOOKUP(I58,DONNEES!$A$2:$B$4,2,FALSE),"")</f>
        <v>1000</v>
      </c>
      <c r="K58" s="33" t="str">
        <f>IF(A58&lt;&gt;"",CA!$B$8,"")</f>
        <v>EUR</v>
      </c>
      <c r="L58" t="str">
        <f>IF('CONTROLE TEMPLATE'!L58="40","11",IF('CONTROLE TEMPLATE'!L58="50","01",""))</f>
        <v>11</v>
      </c>
      <c r="M58">
        <f>IF(A58&lt;&gt;"",'CONTROLE TEMPLATE'!BA58,"")</f>
        <v>1032299</v>
      </c>
      <c r="O58">
        <f>IF(A58&lt;&gt;"",'CONTROLE TEMPLATE'!O58,"")</f>
        <v>0</v>
      </c>
      <c r="P58" t="str">
        <f t="shared" si="1"/>
        <v>V0</v>
      </c>
      <c r="U58" s="1">
        <f>IF(A58&lt;&gt;"",CA!$B$6,"")</f>
        <v>43100</v>
      </c>
    </row>
    <row r="59" spans="1:21" x14ac:dyDescent="0.25">
      <c r="A59" s="4" t="str">
        <f>IF(CA!A71&lt;&gt;0,CA!A71,"")</f>
        <v>1</v>
      </c>
      <c r="B59" s="6">
        <f>IF(A59&lt;&gt;"",CA!$B$7,"")</f>
        <v>43100</v>
      </c>
      <c r="C59" s="6">
        <f>IF(A59&lt;&gt;"",CA!$B$6,"")</f>
        <v>43100</v>
      </c>
      <c r="D59" s="7">
        <f t="shared" si="0"/>
        <v>12</v>
      </c>
      <c r="F59" s="4" t="str">
        <f>IF(A59&lt;&gt;"",CA!$B$3,"")</f>
        <v>Provision fournisseur/Achat</v>
      </c>
      <c r="G59" s="6" t="str">
        <f>IF(A59&lt;&gt;"",CA!$B$9,"")</f>
        <v>PA_Prov annulation auto</v>
      </c>
      <c r="H59" s="4" t="str">
        <f>IFERROR(VLOOKUP(G59,DONNEES!$C$2:$D$4,2,FALSE),"")</f>
        <v>PA</v>
      </c>
      <c r="I59" s="6" t="str">
        <f>IF(A59&lt;&gt;"",CA!$B$5,"")</f>
        <v>1000_26310</v>
      </c>
      <c r="J59" s="4">
        <f>IFERROR(VLOOKUP(I59,DONNEES!$A$2:$B$4,2,FALSE),"")</f>
        <v>1000</v>
      </c>
      <c r="K59" s="33" t="str">
        <f>IF(A59&lt;&gt;"",CA!$B$8,"")</f>
        <v>EUR</v>
      </c>
      <c r="L59" t="str">
        <f>IF('CONTROLE TEMPLATE'!L59="40","11",IF('CONTROLE TEMPLATE'!L59="50","01",""))</f>
        <v>11</v>
      </c>
      <c r="M59">
        <f>IF(A59&lt;&gt;"",'CONTROLE TEMPLATE'!BA59,"")</f>
        <v>1032299</v>
      </c>
      <c r="O59">
        <f>IF(A59&lt;&gt;"",'CONTROLE TEMPLATE'!O59,"")</f>
        <v>0</v>
      </c>
      <c r="P59" t="str">
        <f t="shared" si="1"/>
        <v>V0</v>
      </c>
      <c r="U59" s="1">
        <f>IF(A59&lt;&gt;"",CA!$B$6,"")</f>
        <v>43100</v>
      </c>
    </row>
    <row r="60" spans="1:21" x14ac:dyDescent="0.25">
      <c r="A60" s="4" t="str">
        <f>IF(CA!A72&lt;&gt;0,CA!A72,"")</f>
        <v>1</v>
      </c>
      <c r="B60" s="6">
        <f>IF(A60&lt;&gt;"",CA!$B$7,"")</f>
        <v>43100</v>
      </c>
      <c r="C60" s="6">
        <f>IF(A60&lt;&gt;"",CA!$B$6,"")</f>
        <v>43100</v>
      </c>
      <c r="D60" s="7">
        <f t="shared" si="0"/>
        <v>12</v>
      </c>
      <c r="F60" s="4" t="str">
        <f>IF(A60&lt;&gt;"",CA!$B$3,"")</f>
        <v>Provision fournisseur/Achat</v>
      </c>
      <c r="G60" s="6" t="str">
        <f>IF(A60&lt;&gt;"",CA!$B$9,"")</f>
        <v>PA_Prov annulation auto</v>
      </c>
      <c r="H60" s="4" t="str">
        <f>IFERROR(VLOOKUP(G60,DONNEES!$C$2:$D$4,2,FALSE),"")</f>
        <v>PA</v>
      </c>
      <c r="I60" s="6" t="str">
        <f>IF(A60&lt;&gt;"",CA!$B$5,"")</f>
        <v>1000_26310</v>
      </c>
      <c r="J60" s="4">
        <f>IFERROR(VLOOKUP(I60,DONNEES!$A$2:$B$4,2,FALSE),"")</f>
        <v>1000</v>
      </c>
      <c r="K60" s="33" t="str">
        <f>IF(A60&lt;&gt;"",CA!$B$8,"")</f>
        <v>EUR</v>
      </c>
      <c r="L60" t="str">
        <f>IF('CONTROLE TEMPLATE'!L60="40","11",IF('CONTROLE TEMPLATE'!L60="50","01",""))</f>
        <v>11</v>
      </c>
      <c r="M60">
        <f>IF(A60&lt;&gt;"",'CONTROLE TEMPLATE'!BA60,"")</f>
        <v>1032299</v>
      </c>
      <c r="O60">
        <f>IF(A60&lt;&gt;"",'CONTROLE TEMPLATE'!O60,"")</f>
        <v>0</v>
      </c>
      <c r="P60" t="str">
        <f t="shared" si="1"/>
        <v>V0</v>
      </c>
      <c r="U60" s="1">
        <f>IF(A60&lt;&gt;"",CA!$B$6,"")</f>
        <v>43100</v>
      </c>
    </row>
    <row r="61" spans="1:21" x14ac:dyDescent="0.25">
      <c r="A61" s="4" t="str">
        <f>IF(CA!A73&lt;&gt;0,CA!A73,"")</f>
        <v>1</v>
      </c>
      <c r="B61" s="6">
        <f>IF(A61&lt;&gt;"",CA!$B$7,"")</f>
        <v>43100</v>
      </c>
      <c r="C61" s="6">
        <f>IF(A61&lt;&gt;"",CA!$B$6,"")</f>
        <v>43100</v>
      </c>
      <c r="D61" s="7">
        <f t="shared" si="0"/>
        <v>12</v>
      </c>
      <c r="F61" s="4" t="str">
        <f>IF(A61&lt;&gt;"",CA!$B$3,"")</f>
        <v>Provision fournisseur/Achat</v>
      </c>
      <c r="G61" s="6" t="str">
        <f>IF(A61&lt;&gt;"",CA!$B$9,"")</f>
        <v>PA_Prov annulation auto</v>
      </c>
      <c r="H61" s="4" t="str">
        <f>IFERROR(VLOOKUP(G61,DONNEES!$C$2:$D$4,2,FALSE),"")</f>
        <v>PA</v>
      </c>
      <c r="I61" s="6" t="str">
        <f>IF(A61&lt;&gt;"",CA!$B$5,"")</f>
        <v>1000_26310</v>
      </c>
      <c r="J61" s="4">
        <f>IFERROR(VLOOKUP(I61,DONNEES!$A$2:$B$4,2,FALSE),"")</f>
        <v>1000</v>
      </c>
      <c r="K61" s="33" t="str">
        <f>IF(A61&lt;&gt;"",CA!$B$8,"")</f>
        <v>EUR</v>
      </c>
      <c r="L61" t="str">
        <f>IF('CONTROLE TEMPLATE'!L61="40","11",IF('CONTROLE TEMPLATE'!L61="50","01",""))</f>
        <v>11</v>
      </c>
      <c r="M61">
        <f>IF(A61&lt;&gt;"",'CONTROLE TEMPLATE'!BA61,"")</f>
        <v>1032299</v>
      </c>
      <c r="O61">
        <f>IF(A61&lt;&gt;"",'CONTROLE TEMPLATE'!O61,"")</f>
        <v>0</v>
      </c>
      <c r="P61" t="str">
        <f t="shared" si="1"/>
        <v>V0</v>
      </c>
      <c r="U61" s="1">
        <f>IF(A61&lt;&gt;"",CA!$B$6,"")</f>
        <v>43100</v>
      </c>
    </row>
    <row r="62" spans="1:21" x14ac:dyDescent="0.25">
      <c r="A62" s="4" t="str">
        <f>IF(CA!A74&lt;&gt;0,CA!A74,"")</f>
        <v>1</v>
      </c>
      <c r="B62" s="6">
        <f>IF(A62&lt;&gt;"",CA!$B$7,"")</f>
        <v>43100</v>
      </c>
      <c r="C62" s="6">
        <f>IF(A62&lt;&gt;"",CA!$B$6,"")</f>
        <v>43100</v>
      </c>
      <c r="D62" s="7">
        <f t="shared" si="0"/>
        <v>12</v>
      </c>
      <c r="F62" s="4" t="str">
        <f>IF(A62&lt;&gt;"",CA!$B$3,"")</f>
        <v>Provision fournisseur/Achat</v>
      </c>
      <c r="G62" s="6" t="str">
        <f>IF(A62&lt;&gt;"",CA!$B$9,"")</f>
        <v>PA_Prov annulation auto</v>
      </c>
      <c r="H62" s="4" t="str">
        <f>IFERROR(VLOOKUP(G62,DONNEES!$C$2:$D$4,2,FALSE),"")</f>
        <v>PA</v>
      </c>
      <c r="I62" s="6" t="str">
        <f>IF(A62&lt;&gt;"",CA!$B$5,"")</f>
        <v>1000_26310</v>
      </c>
      <c r="J62" s="4">
        <f>IFERROR(VLOOKUP(I62,DONNEES!$A$2:$B$4,2,FALSE),"")</f>
        <v>1000</v>
      </c>
      <c r="K62" s="33" t="str">
        <f>IF(A62&lt;&gt;"",CA!$B$8,"")</f>
        <v>EUR</v>
      </c>
      <c r="L62" t="str">
        <f>IF('CONTROLE TEMPLATE'!L62="40","11",IF('CONTROLE TEMPLATE'!L62="50","01",""))</f>
        <v>11</v>
      </c>
      <c r="M62">
        <f>IF(A62&lt;&gt;"",'CONTROLE TEMPLATE'!BA62,"")</f>
        <v>1032299</v>
      </c>
      <c r="O62">
        <f>IF(A62&lt;&gt;"",'CONTROLE TEMPLATE'!O62,"")</f>
        <v>0</v>
      </c>
      <c r="P62" t="str">
        <f t="shared" si="1"/>
        <v>V0</v>
      </c>
      <c r="U62" s="1">
        <f>IF(A62&lt;&gt;"",CA!$B$6,"")</f>
        <v>43100</v>
      </c>
    </row>
    <row r="63" spans="1:21" x14ac:dyDescent="0.25">
      <c r="A63" s="4" t="str">
        <f>IF(CA!A75&lt;&gt;0,CA!A75,"")</f>
        <v>1</v>
      </c>
      <c r="B63" s="6">
        <f>IF(A63&lt;&gt;"",CA!$B$7,"")</f>
        <v>43100</v>
      </c>
      <c r="C63" s="6">
        <f>IF(A63&lt;&gt;"",CA!$B$6,"")</f>
        <v>43100</v>
      </c>
      <c r="D63" s="7">
        <f t="shared" si="0"/>
        <v>12</v>
      </c>
      <c r="F63" s="4" t="str">
        <f>IF(A63&lt;&gt;"",CA!$B$3,"")</f>
        <v>Provision fournisseur/Achat</v>
      </c>
      <c r="G63" s="6" t="str">
        <f>IF(A63&lt;&gt;"",CA!$B$9,"")</f>
        <v>PA_Prov annulation auto</v>
      </c>
      <c r="H63" s="4" t="str">
        <f>IFERROR(VLOOKUP(G63,DONNEES!$C$2:$D$4,2,FALSE),"")</f>
        <v>PA</v>
      </c>
      <c r="I63" s="6" t="str">
        <f>IF(A63&lt;&gt;"",CA!$B$5,"")</f>
        <v>1000_26310</v>
      </c>
      <c r="J63" s="4">
        <f>IFERROR(VLOOKUP(I63,DONNEES!$A$2:$B$4,2,FALSE),"")</f>
        <v>1000</v>
      </c>
      <c r="K63" s="33" t="str">
        <f>IF(A63&lt;&gt;"",CA!$B$8,"")</f>
        <v>EUR</v>
      </c>
      <c r="L63" t="str">
        <f>IF('CONTROLE TEMPLATE'!L63="40","11",IF('CONTROLE TEMPLATE'!L63="50","01",""))</f>
        <v>11</v>
      </c>
      <c r="M63">
        <f>IF(A63&lt;&gt;"",'CONTROLE TEMPLATE'!BA63,"")</f>
        <v>1032299</v>
      </c>
      <c r="O63">
        <f>IF(A63&lt;&gt;"",'CONTROLE TEMPLATE'!O63,"")</f>
        <v>0</v>
      </c>
      <c r="P63" t="str">
        <f t="shared" si="1"/>
        <v>V0</v>
      </c>
      <c r="U63" s="1">
        <f>IF(A63&lt;&gt;"",CA!$B$6,"")</f>
        <v>43100</v>
      </c>
    </row>
    <row r="64" spans="1:21" x14ac:dyDescent="0.25">
      <c r="A64" s="4" t="str">
        <f>IF(CA!A76&lt;&gt;0,CA!A76,"")</f>
        <v>1</v>
      </c>
      <c r="B64" s="6">
        <f>IF(A64&lt;&gt;"",CA!$B$7,"")</f>
        <v>43100</v>
      </c>
      <c r="C64" s="6">
        <f>IF(A64&lt;&gt;"",CA!$B$6,"")</f>
        <v>43100</v>
      </c>
      <c r="D64" s="7">
        <f t="shared" si="0"/>
        <v>12</v>
      </c>
      <c r="F64" s="4" t="str">
        <f>IF(A64&lt;&gt;"",CA!$B$3,"")</f>
        <v>Provision fournisseur/Achat</v>
      </c>
      <c r="G64" s="6" t="str">
        <f>IF(A64&lt;&gt;"",CA!$B$9,"")</f>
        <v>PA_Prov annulation auto</v>
      </c>
      <c r="H64" s="4" t="str">
        <f>IFERROR(VLOOKUP(G64,DONNEES!$C$2:$D$4,2,FALSE),"")</f>
        <v>PA</v>
      </c>
      <c r="I64" s="6" t="str">
        <f>IF(A64&lt;&gt;"",CA!$B$5,"")</f>
        <v>1000_26310</v>
      </c>
      <c r="J64" s="4">
        <f>IFERROR(VLOOKUP(I64,DONNEES!$A$2:$B$4,2,FALSE),"")</f>
        <v>1000</v>
      </c>
      <c r="K64" s="33" t="str">
        <f>IF(A64&lt;&gt;"",CA!$B$8,"")</f>
        <v>EUR</v>
      </c>
      <c r="L64" t="str">
        <f>IF('CONTROLE TEMPLATE'!L64="40","11",IF('CONTROLE TEMPLATE'!L64="50","01",""))</f>
        <v>11</v>
      </c>
      <c r="M64">
        <f>IF(A64&lt;&gt;"",'CONTROLE TEMPLATE'!BA64,"")</f>
        <v>1032299</v>
      </c>
      <c r="O64">
        <f>IF(A64&lt;&gt;"",'CONTROLE TEMPLATE'!O64,"")</f>
        <v>0</v>
      </c>
      <c r="P64" t="str">
        <f t="shared" si="1"/>
        <v>V0</v>
      </c>
      <c r="U64" s="1">
        <f>IF(A64&lt;&gt;"",CA!$B$6,"")</f>
        <v>43100</v>
      </c>
    </row>
    <row r="65" spans="1:21" x14ac:dyDescent="0.25">
      <c r="A65" s="4" t="str">
        <f>IF(CA!A77&lt;&gt;0,CA!A77,"")</f>
        <v>1</v>
      </c>
      <c r="B65" s="6">
        <f>IF(A65&lt;&gt;"",CA!$B$7,"")</f>
        <v>43100</v>
      </c>
      <c r="C65" s="6">
        <f>IF(A65&lt;&gt;"",CA!$B$6,"")</f>
        <v>43100</v>
      </c>
      <c r="D65" s="7">
        <f t="shared" si="0"/>
        <v>12</v>
      </c>
      <c r="F65" s="4" t="str">
        <f>IF(A65&lt;&gt;"",CA!$B$3,"")</f>
        <v>Provision fournisseur/Achat</v>
      </c>
      <c r="G65" s="6" t="str">
        <f>IF(A65&lt;&gt;"",CA!$B$9,"")</f>
        <v>PA_Prov annulation auto</v>
      </c>
      <c r="H65" s="4" t="str">
        <f>IFERROR(VLOOKUP(G65,DONNEES!$C$2:$D$4,2,FALSE),"")</f>
        <v>PA</v>
      </c>
      <c r="I65" s="6" t="str">
        <f>IF(A65&lt;&gt;"",CA!$B$5,"")</f>
        <v>1000_26310</v>
      </c>
      <c r="J65" s="4">
        <f>IFERROR(VLOOKUP(I65,DONNEES!$A$2:$B$4,2,FALSE),"")</f>
        <v>1000</v>
      </c>
      <c r="K65" s="33" t="str">
        <f>IF(A65&lt;&gt;"",CA!$B$8,"")</f>
        <v>EUR</v>
      </c>
      <c r="L65" t="str">
        <f>IF('CONTROLE TEMPLATE'!L65="40","11",IF('CONTROLE TEMPLATE'!L65="50","01",""))</f>
        <v>11</v>
      </c>
      <c r="M65">
        <f>IF(A65&lt;&gt;"",'CONTROLE TEMPLATE'!BA65,"")</f>
        <v>1032299</v>
      </c>
      <c r="O65">
        <f>IF(A65&lt;&gt;"",'CONTROLE TEMPLATE'!O65,"")</f>
        <v>0</v>
      </c>
      <c r="P65" t="str">
        <f t="shared" si="1"/>
        <v>V0</v>
      </c>
      <c r="U65" s="1">
        <f>IF(A65&lt;&gt;"",CA!$B$6,"")</f>
        <v>43100</v>
      </c>
    </row>
    <row r="66" spans="1:21" x14ac:dyDescent="0.25">
      <c r="A66" s="4" t="str">
        <f>IF(CA!A78&lt;&gt;0,CA!A78,"")</f>
        <v>1</v>
      </c>
      <c r="B66" s="6">
        <f>IF(A66&lt;&gt;"",CA!$B$7,"")</f>
        <v>43100</v>
      </c>
      <c r="C66" s="6">
        <f>IF(A66&lt;&gt;"",CA!$B$6,"")</f>
        <v>43100</v>
      </c>
      <c r="D66" s="7">
        <f t="shared" si="0"/>
        <v>12</v>
      </c>
      <c r="F66" s="4" t="str">
        <f>IF(A66&lt;&gt;"",CA!$B$3,"")</f>
        <v>Provision fournisseur/Achat</v>
      </c>
      <c r="G66" s="6" t="str">
        <f>IF(A66&lt;&gt;"",CA!$B$9,"")</f>
        <v>PA_Prov annulation auto</v>
      </c>
      <c r="H66" s="4" t="str">
        <f>IFERROR(VLOOKUP(G66,DONNEES!$C$2:$D$4,2,FALSE),"")</f>
        <v>PA</v>
      </c>
      <c r="I66" s="6" t="str">
        <f>IF(A66&lt;&gt;"",CA!$B$5,"")</f>
        <v>1000_26310</v>
      </c>
      <c r="J66" s="4">
        <f>IFERROR(VLOOKUP(I66,DONNEES!$A$2:$B$4,2,FALSE),"")</f>
        <v>1000</v>
      </c>
      <c r="K66" s="33" t="str">
        <f>IF(A66&lt;&gt;"",CA!$B$8,"")</f>
        <v>EUR</v>
      </c>
      <c r="L66" t="str">
        <f>IF('CONTROLE TEMPLATE'!L66="40","11",IF('CONTROLE TEMPLATE'!L66="50","01",""))</f>
        <v>11</v>
      </c>
      <c r="M66">
        <f>IF(A66&lt;&gt;"",'CONTROLE TEMPLATE'!BA66,"")</f>
        <v>1032299</v>
      </c>
      <c r="O66">
        <f>IF(A66&lt;&gt;"",'CONTROLE TEMPLATE'!O66,"")</f>
        <v>0</v>
      </c>
      <c r="P66" t="str">
        <f t="shared" si="1"/>
        <v>V0</v>
      </c>
      <c r="U66" s="1">
        <f>IF(A66&lt;&gt;"",CA!$B$6,"")</f>
        <v>43100</v>
      </c>
    </row>
    <row r="67" spans="1:21" x14ac:dyDescent="0.25">
      <c r="A67" s="4" t="str">
        <f>IF(CA!A79&lt;&gt;0,CA!A79,"")</f>
        <v>1</v>
      </c>
      <c r="B67" s="6">
        <f>IF(A67&lt;&gt;"",CA!$B$7,"")</f>
        <v>43100</v>
      </c>
      <c r="C67" s="6">
        <f>IF(A67&lt;&gt;"",CA!$B$6,"")</f>
        <v>43100</v>
      </c>
      <c r="D67" s="7">
        <f t="shared" ref="D67:D130" si="2">IF(C67&lt;&gt;"",MONTH(C67),"")</f>
        <v>12</v>
      </c>
      <c r="F67" s="4" t="str">
        <f>IF(A67&lt;&gt;"",CA!$B$3,"")</f>
        <v>Provision fournisseur/Achat</v>
      </c>
      <c r="G67" s="6" t="str">
        <f>IF(A67&lt;&gt;"",CA!$B$9,"")</f>
        <v>PA_Prov annulation auto</v>
      </c>
      <c r="H67" s="4" t="str">
        <f>IFERROR(VLOOKUP(G67,DONNEES!$C$2:$D$4,2,FALSE),"")</f>
        <v>PA</v>
      </c>
      <c r="I67" s="6" t="str">
        <f>IF(A67&lt;&gt;"",CA!$B$5,"")</f>
        <v>1000_26310</v>
      </c>
      <c r="J67" s="4">
        <f>IFERROR(VLOOKUP(I67,DONNEES!$A$2:$B$4,2,FALSE),"")</f>
        <v>1000</v>
      </c>
      <c r="K67" s="33" t="str">
        <f>IF(A67&lt;&gt;"",CA!$B$8,"")</f>
        <v>EUR</v>
      </c>
      <c r="L67" t="str">
        <f>IF('CONTROLE TEMPLATE'!L67="40","11",IF('CONTROLE TEMPLATE'!L67="50","01",""))</f>
        <v>11</v>
      </c>
      <c r="M67">
        <f>IF(A67&lt;&gt;"",'CONTROLE TEMPLATE'!BA67,"")</f>
        <v>1032299</v>
      </c>
      <c r="O67">
        <f>IF(A67&lt;&gt;"",'CONTROLE TEMPLATE'!O67,"")</f>
        <v>0</v>
      </c>
      <c r="P67" t="str">
        <f t="shared" ref="P67:P130" si="3">IFERROR(IF(A67&lt;&gt;"","V0",""),"")</f>
        <v>V0</v>
      </c>
      <c r="U67" s="1">
        <f>IF(A67&lt;&gt;"",CA!$B$6,"")</f>
        <v>43100</v>
      </c>
    </row>
    <row r="68" spans="1:21" x14ac:dyDescent="0.25">
      <c r="A68" s="4" t="str">
        <f>IF(CA!A80&lt;&gt;0,CA!A80,"")</f>
        <v>1</v>
      </c>
      <c r="B68" s="6">
        <f>IF(A68&lt;&gt;"",CA!$B$7,"")</f>
        <v>43100</v>
      </c>
      <c r="C68" s="6">
        <f>IF(A68&lt;&gt;"",CA!$B$6,"")</f>
        <v>43100</v>
      </c>
      <c r="D68" s="7">
        <f t="shared" si="2"/>
        <v>12</v>
      </c>
      <c r="F68" s="4" t="str">
        <f>IF(A68&lt;&gt;"",CA!$B$3,"")</f>
        <v>Provision fournisseur/Achat</v>
      </c>
      <c r="G68" s="6" t="str">
        <f>IF(A68&lt;&gt;"",CA!$B$9,"")</f>
        <v>PA_Prov annulation auto</v>
      </c>
      <c r="H68" s="4" t="str">
        <f>IFERROR(VLOOKUP(G68,DONNEES!$C$2:$D$4,2,FALSE),"")</f>
        <v>PA</v>
      </c>
      <c r="I68" s="6" t="str">
        <f>IF(A68&lt;&gt;"",CA!$B$5,"")</f>
        <v>1000_26310</v>
      </c>
      <c r="J68" s="4">
        <f>IFERROR(VLOOKUP(I68,DONNEES!$A$2:$B$4,2,FALSE),"")</f>
        <v>1000</v>
      </c>
      <c r="K68" s="33" t="str">
        <f>IF(A68&lt;&gt;"",CA!$B$8,"")</f>
        <v>EUR</v>
      </c>
      <c r="L68" t="str">
        <f>IF('CONTROLE TEMPLATE'!L68="40","11",IF('CONTROLE TEMPLATE'!L68="50","01",""))</f>
        <v>11</v>
      </c>
      <c r="M68">
        <f>IF(A68&lt;&gt;"",'CONTROLE TEMPLATE'!BA68,"")</f>
        <v>1032299</v>
      </c>
      <c r="O68">
        <f>IF(A68&lt;&gt;"",'CONTROLE TEMPLATE'!O68,"")</f>
        <v>0</v>
      </c>
      <c r="P68" t="str">
        <f t="shared" si="3"/>
        <v>V0</v>
      </c>
      <c r="U68" s="1">
        <f>IF(A68&lt;&gt;"",CA!$B$6,"")</f>
        <v>43100</v>
      </c>
    </row>
    <row r="69" spans="1:21" x14ac:dyDescent="0.25">
      <c r="A69" s="4" t="str">
        <f>IF(CA!A81&lt;&gt;0,CA!A81,"")</f>
        <v>1</v>
      </c>
      <c r="B69" s="6">
        <f>IF(A69&lt;&gt;"",CA!$B$7,"")</f>
        <v>43100</v>
      </c>
      <c r="C69" s="6">
        <f>IF(A69&lt;&gt;"",CA!$B$6,"")</f>
        <v>43100</v>
      </c>
      <c r="D69" s="7">
        <f t="shared" si="2"/>
        <v>12</v>
      </c>
      <c r="F69" s="4" t="str">
        <f>IF(A69&lt;&gt;"",CA!$B$3,"")</f>
        <v>Provision fournisseur/Achat</v>
      </c>
      <c r="G69" s="6" t="str">
        <f>IF(A69&lt;&gt;"",CA!$B$9,"")</f>
        <v>PA_Prov annulation auto</v>
      </c>
      <c r="H69" s="4" t="str">
        <f>IFERROR(VLOOKUP(G69,DONNEES!$C$2:$D$4,2,FALSE),"")</f>
        <v>PA</v>
      </c>
      <c r="I69" s="6" t="str">
        <f>IF(A69&lt;&gt;"",CA!$B$5,"")</f>
        <v>1000_26310</v>
      </c>
      <c r="J69" s="4">
        <f>IFERROR(VLOOKUP(I69,DONNEES!$A$2:$B$4,2,FALSE),"")</f>
        <v>1000</v>
      </c>
      <c r="K69" s="33" t="str">
        <f>IF(A69&lt;&gt;"",CA!$B$8,"")</f>
        <v>EUR</v>
      </c>
      <c r="L69" t="str">
        <f>IF('CONTROLE TEMPLATE'!L69="40","11",IF('CONTROLE TEMPLATE'!L69="50","01",""))</f>
        <v>11</v>
      </c>
      <c r="M69">
        <f>IF(A69&lt;&gt;"",'CONTROLE TEMPLATE'!BA69,"")</f>
        <v>1032299</v>
      </c>
      <c r="O69">
        <f>IF(A69&lt;&gt;"",'CONTROLE TEMPLATE'!O69,"")</f>
        <v>0</v>
      </c>
      <c r="P69" t="str">
        <f t="shared" si="3"/>
        <v>V0</v>
      </c>
      <c r="U69" s="1">
        <f>IF(A69&lt;&gt;"",CA!$B$6,"")</f>
        <v>43100</v>
      </c>
    </row>
    <row r="70" spans="1:21" x14ac:dyDescent="0.25">
      <c r="A70" s="4" t="str">
        <f>IF(CA!A82&lt;&gt;0,CA!A82,"")</f>
        <v>1</v>
      </c>
      <c r="B70" s="6">
        <f>IF(A70&lt;&gt;"",CA!$B$7,"")</f>
        <v>43100</v>
      </c>
      <c r="C70" s="6">
        <f>IF(A70&lt;&gt;"",CA!$B$6,"")</f>
        <v>43100</v>
      </c>
      <c r="D70" s="7">
        <f t="shared" si="2"/>
        <v>12</v>
      </c>
      <c r="F70" s="4" t="str">
        <f>IF(A70&lt;&gt;"",CA!$B$3,"")</f>
        <v>Provision fournisseur/Achat</v>
      </c>
      <c r="G70" s="6" t="str">
        <f>IF(A70&lt;&gt;"",CA!$B$9,"")</f>
        <v>PA_Prov annulation auto</v>
      </c>
      <c r="H70" s="4" t="str">
        <f>IFERROR(VLOOKUP(G70,DONNEES!$C$2:$D$4,2,FALSE),"")</f>
        <v>PA</v>
      </c>
      <c r="I70" s="6" t="str">
        <f>IF(A70&lt;&gt;"",CA!$B$5,"")</f>
        <v>1000_26310</v>
      </c>
      <c r="J70" s="4">
        <f>IFERROR(VLOOKUP(I70,DONNEES!$A$2:$B$4,2,FALSE),"")</f>
        <v>1000</v>
      </c>
      <c r="K70" s="33" t="str">
        <f>IF(A70&lt;&gt;"",CA!$B$8,"")</f>
        <v>EUR</v>
      </c>
      <c r="L70" t="str">
        <f>IF('CONTROLE TEMPLATE'!L70="40","11",IF('CONTROLE TEMPLATE'!L70="50","01",""))</f>
        <v>11</v>
      </c>
      <c r="M70">
        <f>IF(A70&lt;&gt;"",'CONTROLE TEMPLATE'!BA70,"")</f>
        <v>1032299</v>
      </c>
      <c r="O70">
        <f>IF(A70&lt;&gt;"",'CONTROLE TEMPLATE'!O70,"")</f>
        <v>0</v>
      </c>
      <c r="P70" t="str">
        <f t="shared" si="3"/>
        <v>V0</v>
      </c>
      <c r="U70" s="1">
        <f>IF(A70&lt;&gt;"",CA!$B$6,"")</f>
        <v>43100</v>
      </c>
    </row>
    <row r="71" spans="1:21" x14ac:dyDescent="0.25">
      <c r="A71" s="4" t="str">
        <f>IF(CA!A83&lt;&gt;0,CA!A83,"")</f>
        <v>1</v>
      </c>
      <c r="B71" s="6">
        <f>IF(A71&lt;&gt;"",CA!$B$7,"")</f>
        <v>43100</v>
      </c>
      <c r="C71" s="6">
        <f>IF(A71&lt;&gt;"",CA!$B$6,"")</f>
        <v>43100</v>
      </c>
      <c r="D71" s="7">
        <f t="shared" si="2"/>
        <v>12</v>
      </c>
      <c r="F71" s="4" t="str">
        <f>IF(A71&lt;&gt;"",CA!$B$3,"")</f>
        <v>Provision fournisseur/Achat</v>
      </c>
      <c r="G71" s="6" t="str">
        <f>IF(A71&lt;&gt;"",CA!$B$9,"")</f>
        <v>PA_Prov annulation auto</v>
      </c>
      <c r="H71" s="4" t="str">
        <f>IFERROR(VLOOKUP(G71,DONNEES!$C$2:$D$4,2,FALSE),"")</f>
        <v>PA</v>
      </c>
      <c r="I71" s="6" t="str">
        <f>IF(A71&lt;&gt;"",CA!$B$5,"")</f>
        <v>1000_26310</v>
      </c>
      <c r="J71" s="4">
        <f>IFERROR(VLOOKUP(I71,DONNEES!$A$2:$B$4,2,FALSE),"")</f>
        <v>1000</v>
      </c>
      <c r="K71" s="33" t="str">
        <f>IF(A71&lt;&gt;"",CA!$B$8,"")</f>
        <v>EUR</v>
      </c>
      <c r="L71" t="str">
        <f>IF('CONTROLE TEMPLATE'!L71="40","11",IF('CONTROLE TEMPLATE'!L71="50","01",""))</f>
        <v>11</v>
      </c>
      <c r="M71">
        <f>IF(A71&lt;&gt;"",'CONTROLE TEMPLATE'!BA71,"")</f>
        <v>1032299</v>
      </c>
      <c r="O71">
        <f>IF(A71&lt;&gt;"",'CONTROLE TEMPLATE'!O71,"")</f>
        <v>0</v>
      </c>
      <c r="P71" t="str">
        <f t="shared" si="3"/>
        <v>V0</v>
      </c>
      <c r="U71" s="1">
        <f>IF(A71&lt;&gt;"",CA!$B$6,"")</f>
        <v>43100</v>
      </c>
    </row>
    <row r="72" spans="1:21" x14ac:dyDescent="0.25">
      <c r="A72" s="4" t="str">
        <f>IF(CA!A84&lt;&gt;0,CA!A84,"")</f>
        <v>1</v>
      </c>
      <c r="B72" s="6">
        <f>IF(A72&lt;&gt;"",CA!$B$7,"")</f>
        <v>43100</v>
      </c>
      <c r="C72" s="6">
        <f>IF(A72&lt;&gt;"",CA!$B$6,"")</f>
        <v>43100</v>
      </c>
      <c r="D72" s="7">
        <f t="shared" si="2"/>
        <v>12</v>
      </c>
      <c r="F72" s="4" t="str">
        <f>IF(A72&lt;&gt;"",CA!$B$3,"")</f>
        <v>Provision fournisseur/Achat</v>
      </c>
      <c r="G72" s="6" t="str">
        <f>IF(A72&lt;&gt;"",CA!$B$9,"")</f>
        <v>PA_Prov annulation auto</v>
      </c>
      <c r="H72" s="4" t="str">
        <f>IFERROR(VLOOKUP(G72,DONNEES!$C$2:$D$4,2,FALSE),"")</f>
        <v>PA</v>
      </c>
      <c r="I72" s="6" t="str">
        <f>IF(A72&lt;&gt;"",CA!$B$5,"")</f>
        <v>1000_26310</v>
      </c>
      <c r="J72" s="4">
        <f>IFERROR(VLOOKUP(I72,DONNEES!$A$2:$B$4,2,FALSE),"")</f>
        <v>1000</v>
      </c>
      <c r="K72" s="33" t="str">
        <f>IF(A72&lt;&gt;"",CA!$B$8,"")</f>
        <v>EUR</v>
      </c>
      <c r="L72" t="str">
        <f>IF('CONTROLE TEMPLATE'!L72="40","11",IF('CONTROLE TEMPLATE'!L72="50","01",""))</f>
        <v>11</v>
      </c>
      <c r="M72">
        <f>IF(A72&lt;&gt;"",'CONTROLE TEMPLATE'!BA72,"")</f>
        <v>1032299</v>
      </c>
      <c r="O72">
        <f>IF(A72&lt;&gt;"",'CONTROLE TEMPLATE'!O72,"")</f>
        <v>0</v>
      </c>
      <c r="P72" t="str">
        <f t="shared" si="3"/>
        <v>V0</v>
      </c>
      <c r="U72" s="1">
        <f>IF(A72&lt;&gt;"",CA!$B$6,"")</f>
        <v>43100</v>
      </c>
    </row>
    <row r="73" spans="1:21" x14ac:dyDescent="0.25">
      <c r="A73" s="4" t="str">
        <f>IF(CA!A85&lt;&gt;0,CA!A85,"")</f>
        <v>1</v>
      </c>
      <c r="B73" s="6">
        <f>IF(A73&lt;&gt;"",CA!$B$7,"")</f>
        <v>43100</v>
      </c>
      <c r="C73" s="6">
        <f>IF(A73&lt;&gt;"",CA!$B$6,"")</f>
        <v>43100</v>
      </c>
      <c r="D73" s="7">
        <f t="shared" si="2"/>
        <v>12</v>
      </c>
      <c r="F73" s="4" t="str">
        <f>IF(A73&lt;&gt;"",CA!$B$3,"")</f>
        <v>Provision fournisseur/Achat</v>
      </c>
      <c r="G73" s="6" t="str">
        <f>IF(A73&lt;&gt;"",CA!$B$9,"")</f>
        <v>PA_Prov annulation auto</v>
      </c>
      <c r="H73" s="4" t="str">
        <f>IFERROR(VLOOKUP(G73,DONNEES!$C$2:$D$4,2,FALSE),"")</f>
        <v>PA</v>
      </c>
      <c r="I73" s="6" t="str">
        <f>IF(A73&lt;&gt;"",CA!$B$5,"")</f>
        <v>1000_26310</v>
      </c>
      <c r="J73" s="4">
        <f>IFERROR(VLOOKUP(I73,DONNEES!$A$2:$B$4,2,FALSE),"")</f>
        <v>1000</v>
      </c>
      <c r="K73" s="33" t="str">
        <f>IF(A73&lt;&gt;"",CA!$B$8,"")</f>
        <v>EUR</v>
      </c>
      <c r="L73" t="str">
        <f>IF('CONTROLE TEMPLATE'!L73="40","11",IF('CONTROLE TEMPLATE'!L73="50","01",""))</f>
        <v>11</v>
      </c>
      <c r="M73">
        <f>IF(A73&lt;&gt;"",'CONTROLE TEMPLATE'!BA73,"")</f>
        <v>1032299</v>
      </c>
      <c r="O73">
        <f>IF(A73&lt;&gt;"",'CONTROLE TEMPLATE'!O73,"")</f>
        <v>0</v>
      </c>
      <c r="P73" t="str">
        <f t="shared" si="3"/>
        <v>V0</v>
      </c>
      <c r="U73" s="1">
        <f>IF(A73&lt;&gt;"",CA!$B$6,"")</f>
        <v>43100</v>
      </c>
    </row>
    <row r="74" spans="1:21" x14ac:dyDescent="0.25">
      <c r="A74" s="4" t="str">
        <f>IF(CA!A86&lt;&gt;0,CA!A86,"")</f>
        <v>1</v>
      </c>
      <c r="B74" s="6">
        <f>IF(A74&lt;&gt;"",CA!$B$7,"")</f>
        <v>43100</v>
      </c>
      <c r="C74" s="6">
        <f>IF(A74&lt;&gt;"",CA!$B$6,"")</f>
        <v>43100</v>
      </c>
      <c r="D74" s="7">
        <f t="shared" si="2"/>
        <v>12</v>
      </c>
      <c r="F74" s="4" t="str">
        <f>IF(A74&lt;&gt;"",CA!$B$3,"")</f>
        <v>Provision fournisseur/Achat</v>
      </c>
      <c r="G74" s="6" t="str">
        <f>IF(A74&lt;&gt;"",CA!$B$9,"")</f>
        <v>PA_Prov annulation auto</v>
      </c>
      <c r="H74" s="4" t="str">
        <f>IFERROR(VLOOKUP(G74,DONNEES!$C$2:$D$4,2,FALSE),"")</f>
        <v>PA</v>
      </c>
      <c r="I74" s="6" t="str">
        <f>IF(A74&lt;&gt;"",CA!$B$5,"")</f>
        <v>1000_26310</v>
      </c>
      <c r="J74" s="4">
        <f>IFERROR(VLOOKUP(I74,DONNEES!$A$2:$B$4,2,FALSE),"")</f>
        <v>1000</v>
      </c>
      <c r="K74" s="33" t="str">
        <f>IF(A74&lt;&gt;"",CA!$B$8,"")</f>
        <v>EUR</v>
      </c>
      <c r="L74" t="str">
        <f>IF('CONTROLE TEMPLATE'!L74="40","11",IF('CONTROLE TEMPLATE'!L74="50","01",""))</f>
        <v>11</v>
      </c>
      <c r="M74">
        <f>IF(A74&lt;&gt;"",'CONTROLE TEMPLATE'!BA74,"")</f>
        <v>1032299</v>
      </c>
      <c r="O74">
        <f>IF(A74&lt;&gt;"",'CONTROLE TEMPLATE'!O74,"")</f>
        <v>0</v>
      </c>
      <c r="P74" t="str">
        <f t="shared" si="3"/>
        <v>V0</v>
      </c>
      <c r="U74" s="1">
        <f>IF(A74&lt;&gt;"",CA!$B$6,"")</f>
        <v>43100</v>
      </c>
    </row>
    <row r="75" spans="1:21" x14ac:dyDescent="0.25">
      <c r="A75" s="4" t="str">
        <f>IF(CA!A87&lt;&gt;0,CA!A87,"")</f>
        <v>1</v>
      </c>
      <c r="B75" s="6">
        <f>IF(A75&lt;&gt;"",CA!$B$7,"")</f>
        <v>43100</v>
      </c>
      <c r="C75" s="6">
        <f>IF(A75&lt;&gt;"",CA!$B$6,"")</f>
        <v>43100</v>
      </c>
      <c r="D75" s="7">
        <f t="shared" si="2"/>
        <v>12</v>
      </c>
      <c r="F75" s="4" t="str">
        <f>IF(A75&lt;&gt;"",CA!$B$3,"")</f>
        <v>Provision fournisseur/Achat</v>
      </c>
      <c r="G75" s="6" t="str">
        <f>IF(A75&lt;&gt;"",CA!$B$9,"")</f>
        <v>PA_Prov annulation auto</v>
      </c>
      <c r="H75" s="4" t="str">
        <f>IFERROR(VLOOKUP(G75,DONNEES!$C$2:$D$4,2,FALSE),"")</f>
        <v>PA</v>
      </c>
      <c r="I75" s="6" t="str">
        <f>IF(A75&lt;&gt;"",CA!$B$5,"")</f>
        <v>1000_26310</v>
      </c>
      <c r="J75" s="4">
        <f>IFERROR(VLOOKUP(I75,DONNEES!$A$2:$B$4,2,FALSE),"")</f>
        <v>1000</v>
      </c>
      <c r="K75" s="33" t="str">
        <f>IF(A75&lt;&gt;"",CA!$B$8,"")</f>
        <v>EUR</v>
      </c>
      <c r="L75" t="str">
        <f>IF('CONTROLE TEMPLATE'!L75="40","11",IF('CONTROLE TEMPLATE'!L75="50","01",""))</f>
        <v>11</v>
      </c>
      <c r="M75">
        <f>IF(A75&lt;&gt;"",'CONTROLE TEMPLATE'!BA75,"")</f>
        <v>1032299</v>
      </c>
      <c r="O75">
        <f>IF(A75&lt;&gt;"",'CONTROLE TEMPLATE'!O75,"")</f>
        <v>0</v>
      </c>
      <c r="P75" t="str">
        <f t="shared" si="3"/>
        <v>V0</v>
      </c>
      <c r="U75" s="1">
        <f>IF(A75&lt;&gt;"",CA!$B$6,"")</f>
        <v>43100</v>
      </c>
    </row>
    <row r="76" spans="1:21" x14ac:dyDescent="0.25">
      <c r="A76" s="4" t="str">
        <f>IF(CA!A88&lt;&gt;0,CA!A88,"")</f>
        <v>1</v>
      </c>
      <c r="B76" s="6">
        <f>IF(A76&lt;&gt;"",CA!$B$7,"")</f>
        <v>43100</v>
      </c>
      <c r="C76" s="6">
        <f>IF(A76&lt;&gt;"",CA!$B$6,"")</f>
        <v>43100</v>
      </c>
      <c r="D76" s="7">
        <f t="shared" si="2"/>
        <v>12</v>
      </c>
      <c r="F76" s="4" t="str">
        <f>IF(A76&lt;&gt;"",CA!$B$3,"")</f>
        <v>Provision fournisseur/Achat</v>
      </c>
      <c r="G76" s="6" t="str">
        <f>IF(A76&lt;&gt;"",CA!$B$9,"")</f>
        <v>PA_Prov annulation auto</v>
      </c>
      <c r="H76" s="4" t="str">
        <f>IFERROR(VLOOKUP(G76,DONNEES!$C$2:$D$4,2,FALSE),"")</f>
        <v>PA</v>
      </c>
      <c r="I76" s="6" t="str">
        <f>IF(A76&lt;&gt;"",CA!$B$5,"")</f>
        <v>1000_26310</v>
      </c>
      <c r="J76" s="4">
        <f>IFERROR(VLOOKUP(I76,DONNEES!$A$2:$B$4,2,FALSE),"")</f>
        <v>1000</v>
      </c>
      <c r="K76" s="33" t="str">
        <f>IF(A76&lt;&gt;"",CA!$B$8,"")</f>
        <v>EUR</v>
      </c>
      <c r="L76" t="str">
        <f>IF('CONTROLE TEMPLATE'!L76="40","11",IF('CONTROLE TEMPLATE'!L76="50","01",""))</f>
        <v>11</v>
      </c>
      <c r="M76">
        <f>IF(A76&lt;&gt;"",'CONTROLE TEMPLATE'!BA76,"")</f>
        <v>1032299</v>
      </c>
      <c r="O76">
        <f>IF(A76&lt;&gt;"",'CONTROLE TEMPLATE'!O76,"")</f>
        <v>0</v>
      </c>
      <c r="P76" t="str">
        <f t="shared" si="3"/>
        <v>V0</v>
      </c>
      <c r="U76" s="1">
        <f>IF(A76&lt;&gt;"",CA!$B$6,"")</f>
        <v>43100</v>
      </c>
    </row>
    <row r="77" spans="1:21" x14ac:dyDescent="0.25">
      <c r="A77" s="4" t="str">
        <f>IF(CA!A89&lt;&gt;0,CA!A89,"")</f>
        <v>1</v>
      </c>
      <c r="B77" s="6">
        <f>IF(A77&lt;&gt;"",CA!$B$7,"")</f>
        <v>43100</v>
      </c>
      <c r="C77" s="6">
        <f>IF(A77&lt;&gt;"",CA!$B$6,"")</f>
        <v>43100</v>
      </c>
      <c r="D77" s="7">
        <f t="shared" si="2"/>
        <v>12</v>
      </c>
      <c r="F77" s="4" t="str">
        <f>IF(A77&lt;&gt;"",CA!$B$3,"")</f>
        <v>Provision fournisseur/Achat</v>
      </c>
      <c r="G77" s="6" t="str">
        <f>IF(A77&lt;&gt;"",CA!$B$9,"")</f>
        <v>PA_Prov annulation auto</v>
      </c>
      <c r="H77" s="4" t="str">
        <f>IFERROR(VLOOKUP(G77,DONNEES!$C$2:$D$4,2,FALSE),"")</f>
        <v>PA</v>
      </c>
      <c r="I77" s="6" t="str">
        <f>IF(A77&lt;&gt;"",CA!$B$5,"")</f>
        <v>1000_26310</v>
      </c>
      <c r="J77" s="4">
        <f>IFERROR(VLOOKUP(I77,DONNEES!$A$2:$B$4,2,FALSE),"")</f>
        <v>1000</v>
      </c>
      <c r="K77" s="33" t="str">
        <f>IF(A77&lt;&gt;"",CA!$B$8,"")</f>
        <v>EUR</v>
      </c>
      <c r="L77" t="str">
        <f>IF('CONTROLE TEMPLATE'!L77="40","11",IF('CONTROLE TEMPLATE'!L77="50","01",""))</f>
        <v>11</v>
      </c>
      <c r="M77">
        <f>IF(A77&lt;&gt;"",'CONTROLE TEMPLATE'!BA77,"")</f>
        <v>1032299</v>
      </c>
      <c r="O77">
        <f>IF(A77&lt;&gt;"",'CONTROLE TEMPLATE'!O77,"")</f>
        <v>0</v>
      </c>
      <c r="P77" t="str">
        <f t="shared" si="3"/>
        <v>V0</v>
      </c>
      <c r="U77" s="1">
        <f>IF(A77&lt;&gt;"",CA!$B$6,"")</f>
        <v>43100</v>
      </c>
    </row>
    <row r="78" spans="1:21" x14ac:dyDescent="0.25">
      <c r="A78" s="4" t="str">
        <f>IF(CA!A90&lt;&gt;0,CA!A90,"")</f>
        <v>1</v>
      </c>
      <c r="B78" s="6">
        <f>IF(A78&lt;&gt;"",CA!$B$7,"")</f>
        <v>43100</v>
      </c>
      <c r="C78" s="6">
        <f>IF(A78&lt;&gt;"",CA!$B$6,"")</f>
        <v>43100</v>
      </c>
      <c r="D78" s="7">
        <f t="shared" si="2"/>
        <v>12</v>
      </c>
      <c r="F78" s="4" t="str">
        <f>IF(A78&lt;&gt;"",CA!$B$3,"")</f>
        <v>Provision fournisseur/Achat</v>
      </c>
      <c r="G78" s="6" t="str">
        <f>IF(A78&lt;&gt;"",CA!$B$9,"")</f>
        <v>PA_Prov annulation auto</v>
      </c>
      <c r="H78" s="4" t="str">
        <f>IFERROR(VLOOKUP(G78,DONNEES!$C$2:$D$4,2,FALSE),"")</f>
        <v>PA</v>
      </c>
      <c r="I78" s="6" t="str">
        <f>IF(A78&lt;&gt;"",CA!$B$5,"")</f>
        <v>1000_26310</v>
      </c>
      <c r="J78" s="4">
        <f>IFERROR(VLOOKUP(I78,DONNEES!$A$2:$B$4,2,FALSE),"")</f>
        <v>1000</v>
      </c>
      <c r="K78" s="33" t="str">
        <f>IF(A78&lt;&gt;"",CA!$B$8,"")</f>
        <v>EUR</v>
      </c>
      <c r="L78" t="str">
        <f>IF('CONTROLE TEMPLATE'!L78="40","11",IF('CONTROLE TEMPLATE'!L78="50","01",""))</f>
        <v>11</v>
      </c>
      <c r="M78">
        <f>IF(A78&lt;&gt;"",'CONTROLE TEMPLATE'!BA78,"")</f>
        <v>1032299</v>
      </c>
      <c r="O78">
        <f>IF(A78&lt;&gt;"",'CONTROLE TEMPLATE'!O78,"")</f>
        <v>0</v>
      </c>
      <c r="P78" t="str">
        <f t="shared" si="3"/>
        <v>V0</v>
      </c>
      <c r="U78" s="1">
        <f>IF(A78&lt;&gt;"",CA!$B$6,"")</f>
        <v>43100</v>
      </c>
    </row>
    <row r="79" spans="1:21" x14ac:dyDescent="0.25">
      <c r="A79" s="4" t="str">
        <f>IF(CA!A91&lt;&gt;0,CA!A91,"")</f>
        <v>1</v>
      </c>
      <c r="B79" s="6">
        <f>IF(A79&lt;&gt;"",CA!$B$7,"")</f>
        <v>43100</v>
      </c>
      <c r="C79" s="6">
        <f>IF(A79&lt;&gt;"",CA!$B$6,"")</f>
        <v>43100</v>
      </c>
      <c r="D79" s="7">
        <f t="shared" si="2"/>
        <v>12</v>
      </c>
      <c r="F79" s="4" t="str">
        <f>IF(A79&lt;&gt;"",CA!$B$3,"")</f>
        <v>Provision fournisseur/Achat</v>
      </c>
      <c r="G79" s="6" t="str">
        <f>IF(A79&lt;&gt;"",CA!$B$9,"")</f>
        <v>PA_Prov annulation auto</v>
      </c>
      <c r="H79" s="4" t="str">
        <f>IFERROR(VLOOKUP(G79,DONNEES!$C$2:$D$4,2,FALSE),"")</f>
        <v>PA</v>
      </c>
      <c r="I79" s="6" t="str">
        <f>IF(A79&lt;&gt;"",CA!$B$5,"")</f>
        <v>1000_26310</v>
      </c>
      <c r="J79" s="4">
        <f>IFERROR(VLOOKUP(I79,DONNEES!$A$2:$B$4,2,FALSE),"")</f>
        <v>1000</v>
      </c>
      <c r="K79" s="33" t="str">
        <f>IF(A79&lt;&gt;"",CA!$B$8,"")</f>
        <v>EUR</v>
      </c>
      <c r="L79" t="str">
        <f>IF('CONTROLE TEMPLATE'!L79="40","11",IF('CONTROLE TEMPLATE'!L79="50","01",""))</f>
        <v>11</v>
      </c>
      <c r="M79">
        <f>IF(A79&lt;&gt;"",'CONTROLE TEMPLATE'!BA79,"")</f>
        <v>1053311</v>
      </c>
      <c r="O79">
        <f>IF(A79&lt;&gt;"",'CONTROLE TEMPLATE'!O79,"")</f>
        <v>0</v>
      </c>
      <c r="P79" t="str">
        <f t="shared" si="3"/>
        <v>V0</v>
      </c>
      <c r="U79" s="1">
        <f>IF(A79&lt;&gt;"",CA!$B$6,"")</f>
        <v>43100</v>
      </c>
    </row>
    <row r="80" spans="1:21" x14ac:dyDescent="0.25">
      <c r="A80" s="4" t="str">
        <f>IF(CA!A92&lt;&gt;0,CA!A92,"")</f>
        <v>1</v>
      </c>
      <c r="B80" s="6">
        <f>IF(A80&lt;&gt;"",CA!$B$7,"")</f>
        <v>43100</v>
      </c>
      <c r="C80" s="6">
        <f>IF(A80&lt;&gt;"",CA!$B$6,"")</f>
        <v>43100</v>
      </c>
      <c r="D80" s="7">
        <f t="shared" si="2"/>
        <v>12</v>
      </c>
      <c r="F80" s="4" t="str">
        <f>IF(A80&lt;&gt;"",CA!$B$3,"")</f>
        <v>Provision fournisseur/Achat</v>
      </c>
      <c r="G80" s="6" t="str">
        <f>IF(A80&lt;&gt;"",CA!$B$9,"")</f>
        <v>PA_Prov annulation auto</v>
      </c>
      <c r="H80" s="4" t="str">
        <f>IFERROR(VLOOKUP(G80,DONNEES!$C$2:$D$4,2,FALSE),"")</f>
        <v>PA</v>
      </c>
      <c r="I80" s="6" t="str">
        <f>IF(A80&lt;&gt;"",CA!$B$5,"")</f>
        <v>1000_26310</v>
      </c>
      <c r="J80" s="4">
        <f>IFERROR(VLOOKUP(I80,DONNEES!$A$2:$B$4,2,FALSE),"")</f>
        <v>1000</v>
      </c>
      <c r="K80" s="33" t="str">
        <f>IF(A80&lt;&gt;"",CA!$B$8,"")</f>
        <v>EUR</v>
      </c>
      <c r="L80" t="str">
        <f>IF('CONTROLE TEMPLATE'!L80="40","11",IF('CONTROLE TEMPLATE'!L80="50","01",""))</f>
        <v>11</v>
      </c>
      <c r="M80">
        <f>IF(A80&lt;&gt;"",'CONTROLE TEMPLATE'!BA80,"")</f>
        <v>1055351</v>
      </c>
      <c r="O80">
        <f>IF(A80&lt;&gt;"",'CONTROLE TEMPLATE'!O80,"")</f>
        <v>0</v>
      </c>
      <c r="P80" t="str">
        <f t="shared" si="3"/>
        <v>V0</v>
      </c>
      <c r="U80" s="1">
        <f>IF(A80&lt;&gt;"",CA!$B$6,"")</f>
        <v>43100</v>
      </c>
    </row>
    <row r="81" spans="1:21" x14ac:dyDescent="0.25">
      <c r="A81" s="4" t="str">
        <f>IF(CA!A93&lt;&gt;0,CA!A93,"")</f>
        <v>1</v>
      </c>
      <c r="B81" s="6">
        <f>IF(A81&lt;&gt;"",CA!$B$7,"")</f>
        <v>43100</v>
      </c>
      <c r="C81" s="6">
        <f>IF(A81&lt;&gt;"",CA!$B$6,"")</f>
        <v>43100</v>
      </c>
      <c r="D81" s="7">
        <f t="shared" si="2"/>
        <v>12</v>
      </c>
      <c r="F81" s="4" t="str">
        <f>IF(A81&lt;&gt;"",CA!$B$3,"")</f>
        <v>Provision fournisseur/Achat</v>
      </c>
      <c r="G81" s="6" t="str">
        <f>IF(A81&lt;&gt;"",CA!$B$9,"")</f>
        <v>PA_Prov annulation auto</v>
      </c>
      <c r="H81" s="4" t="str">
        <f>IFERROR(VLOOKUP(G81,DONNEES!$C$2:$D$4,2,FALSE),"")</f>
        <v>PA</v>
      </c>
      <c r="I81" s="6" t="str">
        <f>IF(A81&lt;&gt;"",CA!$B$5,"")</f>
        <v>1000_26310</v>
      </c>
      <c r="J81" s="4">
        <f>IFERROR(VLOOKUP(I81,DONNEES!$A$2:$B$4,2,FALSE),"")</f>
        <v>1000</v>
      </c>
      <c r="K81" s="33" t="str">
        <f>IF(A81&lt;&gt;"",CA!$B$8,"")</f>
        <v>EUR</v>
      </c>
      <c r="L81" t="str">
        <f>IF('CONTROLE TEMPLATE'!L81="40","11",IF('CONTROLE TEMPLATE'!L81="50","01",""))</f>
        <v>11</v>
      </c>
      <c r="M81">
        <f>IF(A81&lt;&gt;"",'CONTROLE TEMPLATE'!BA81,"")</f>
        <v>1184583</v>
      </c>
      <c r="O81">
        <f>IF(A81&lt;&gt;"",'CONTROLE TEMPLATE'!O81,"")</f>
        <v>0</v>
      </c>
      <c r="P81" t="str">
        <f t="shared" si="3"/>
        <v>V0</v>
      </c>
      <c r="U81" s="1">
        <f>IF(A81&lt;&gt;"",CA!$B$6,"")</f>
        <v>43100</v>
      </c>
    </row>
    <row r="82" spans="1:21" x14ac:dyDescent="0.25">
      <c r="A82" s="4" t="str">
        <f>IF(CA!A94&lt;&gt;0,CA!A94,"")</f>
        <v>1</v>
      </c>
      <c r="B82" s="6">
        <f>IF(A82&lt;&gt;"",CA!$B$7,"")</f>
        <v>43100</v>
      </c>
      <c r="C82" s="6">
        <f>IF(A82&lt;&gt;"",CA!$B$6,"")</f>
        <v>43100</v>
      </c>
      <c r="D82" s="7">
        <f t="shared" si="2"/>
        <v>12</v>
      </c>
      <c r="F82" s="4" t="str">
        <f>IF(A82&lt;&gt;"",CA!$B$3,"")</f>
        <v>Provision fournisseur/Achat</v>
      </c>
      <c r="G82" s="6" t="str">
        <f>IF(A82&lt;&gt;"",CA!$B$9,"")</f>
        <v>PA_Prov annulation auto</v>
      </c>
      <c r="H82" s="4" t="str">
        <f>IFERROR(VLOOKUP(G82,DONNEES!$C$2:$D$4,2,FALSE),"")</f>
        <v>PA</v>
      </c>
      <c r="I82" s="6" t="str">
        <f>IF(A82&lt;&gt;"",CA!$B$5,"")</f>
        <v>1000_26310</v>
      </c>
      <c r="J82" s="4">
        <f>IFERROR(VLOOKUP(I82,DONNEES!$A$2:$B$4,2,FALSE),"")</f>
        <v>1000</v>
      </c>
      <c r="K82" s="33" t="str">
        <f>IF(A82&lt;&gt;"",CA!$B$8,"")</f>
        <v>EUR</v>
      </c>
      <c r="L82" t="str">
        <f>IF('CONTROLE TEMPLATE'!L82="40","11",IF('CONTROLE TEMPLATE'!L82="50","01",""))</f>
        <v>11</v>
      </c>
      <c r="M82">
        <f>IF(A82&lt;&gt;"",'CONTROLE TEMPLATE'!BA82,"")</f>
        <v>1223079</v>
      </c>
      <c r="O82">
        <f>IF(A82&lt;&gt;"",'CONTROLE TEMPLATE'!O82,"")</f>
        <v>0</v>
      </c>
      <c r="P82" t="str">
        <f t="shared" si="3"/>
        <v>V0</v>
      </c>
      <c r="U82" s="1">
        <f>IF(A82&lt;&gt;"",CA!$B$6,"")</f>
        <v>43100</v>
      </c>
    </row>
    <row r="83" spans="1:21" x14ac:dyDescent="0.25">
      <c r="A83" s="4" t="str">
        <f>IF(CA!A95&lt;&gt;0,CA!A95,"")</f>
        <v>1</v>
      </c>
      <c r="B83" s="6">
        <f>IF(A83&lt;&gt;"",CA!$B$7,"")</f>
        <v>43100</v>
      </c>
      <c r="C83" s="6">
        <f>IF(A83&lt;&gt;"",CA!$B$6,"")</f>
        <v>43100</v>
      </c>
      <c r="D83" s="7">
        <f t="shared" si="2"/>
        <v>12</v>
      </c>
      <c r="F83" s="4" t="str">
        <f>IF(A83&lt;&gt;"",CA!$B$3,"")</f>
        <v>Provision fournisseur/Achat</v>
      </c>
      <c r="G83" s="6" t="str">
        <f>IF(A83&lt;&gt;"",CA!$B$9,"")</f>
        <v>PA_Prov annulation auto</v>
      </c>
      <c r="H83" s="4" t="str">
        <f>IFERROR(VLOOKUP(G83,DONNEES!$C$2:$D$4,2,FALSE),"")</f>
        <v>PA</v>
      </c>
      <c r="I83" s="6" t="str">
        <f>IF(A83&lt;&gt;"",CA!$B$5,"")</f>
        <v>1000_26310</v>
      </c>
      <c r="J83" s="4">
        <f>IFERROR(VLOOKUP(I83,DONNEES!$A$2:$B$4,2,FALSE),"")</f>
        <v>1000</v>
      </c>
      <c r="K83" s="33" t="str">
        <f>IF(A83&lt;&gt;"",CA!$B$8,"")</f>
        <v>EUR</v>
      </c>
      <c r="L83" t="str">
        <f>IF('CONTROLE TEMPLATE'!L83="40","11",IF('CONTROLE TEMPLATE'!L83="50","01",""))</f>
        <v>11</v>
      </c>
      <c r="M83">
        <f>IF(A83&lt;&gt;"",'CONTROLE TEMPLATE'!BA83,"")</f>
        <v>1026889</v>
      </c>
      <c r="O83">
        <f>IF(A83&lt;&gt;"",'CONTROLE TEMPLATE'!O83,"")</f>
        <v>0</v>
      </c>
      <c r="P83" t="str">
        <f t="shared" si="3"/>
        <v>V0</v>
      </c>
      <c r="U83" s="1">
        <f>IF(A83&lt;&gt;"",CA!$B$6,"")</f>
        <v>43100</v>
      </c>
    </row>
    <row r="84" spans="1:21" x14ac:dyDescent="0.25">
      <c r="A84" s="4" t="str">
        <f>IF(CA!A96&lt;&gt;0,CA!A96,"")</f>
        <v>1</v>
      </c>
      <c r="B84" s="6">
        <f>IF(A84&lt;&gt;"",CA!$B$7,"")</f>
        <v>43100</v>
      </c>
      <c r="C84" s="6">
        <f>IF(A84&lt;&gt;"",CA!$B$6,"")</f>
        <v>43100</v>
      </c>
      <c r="D84" s="7">
        <f t="shared" si="2"/>
        <v>12</v>
      </c>
      <c r="F84" s="4" t="str">
        <f>IF(A84&lt;&gt;"",CA!$B$3,"")</f>
        <v>Provision fournisseur/Achat</v>
      </c>
      <c r="G84" s="6" t="str">
        <f>IF(A84&lt;&gt;"",CA!$B$9,"")</f>
        <v>PA_Prov annulation auto</v>
      </c>
      <c r="H84" s="4" t="str">
        <f>IFERROR(VLOOKUP(G84,DONNEES!$C$2:$D$4,2,FALSE),"")</f>
        <v>PA</v>
      </c>
      <c r="I84" s="6" t="str">
        <f>IF(A84&lt;&gt;"",CA!$B$5,"")</f>
        <v>1000_26310</v>
      </c>
      <c r="J84" s="4">
        <f>IFERROR(VLOOKUP(I84,DONNEES!$A$2:$B$4,2,FALSE),"")</f>
        <v>1000</v>
      </c>
      <c r="K84" s="33" t="str">
        <f>IF(A84&lt;&gt;"",CA!$B$8,"")</f>
        <v>EUR</v>
      </c>
      <c r="L84" t="str">
        <f>IF('CONTROLE TEMPLATE'!L84="40","11",IF('CONTROLE TEMPLATE'!L84="50","01",""))</f>
        <v>11</v>
      </c>
      <c r="M84">
        <f>IF(A84&lt;&gt;"",'CONTROLE TEMPLATE'!BA84,"")</f>
        <v>1028590</v>
      </c>
      <c r="O84">
        <f>IF(A84&lt;&gt;"",'CONTROLE TEMPLATE'!O84,"")</f>
        <v>0</v>
      </c>
      <c r="P84" t="str">
        <f t="shared" si="3"/>
        <v>V0</v>
      </c>
      <c r="U84" s="1">
        <f>IF(A84&lt;&gt;"",CA!$B$6,"")</f>
        <v>43100</v>
      </c>
    </row>
    <row r="85" spans="1:21" x14ac:dyDescent="0.25">
      <c r="A85" s="4" t="str">
        <f>IF(CA!A97&lt;&gt;0,CA!A97,"")</f>
        <v>1</v>
      </c>
      <c r="B85" s="6">
        <f>IF(A85&lt;&gt;"",CA!$B$7,"")</f>
        <v>43100</v>
      </c>
      <c r="C85" s="6">
        <f>IF(A85&lt;&gt;"",CA!$B$6,"")</f>
        <v>43100</v>
      </c>
      <c r="D85" s="7">
        <f t="shared" si="2"/>
        <v>12</v>
      </c>
      <c r="F85" s="4" t="str">
        <f>IF(A85&lt;&gt;"",CA!$B$3,"")</f>
        <v>Provision fournisseur/Achat</v>
      </c>
      <c r="G85" s="6" t="str">
        <f>IF(A85&lt;&gt;"",CA!$B$9,"")</f>
        <v>PA_Prov annulation auto</v>
      </c>
      <c r="H85" s="4" t="str">
        <f>IFERROR(VLOOKUP(G85,DONNEES!$C$2:$D$4,2,FALSE),"")</f>
        <v>PA</v>
      </c>
      <c r="I85" s="6" t="str">
        <f>IF(A85&lt;&gt;"",CA!$B$5,"")</f>
        <v>1000_26310</v>
      </c>
      <c r="J85" s="4">
        <f>IFERROR(VLOOKUP(I85,DONNEES!$A$2:$B$4,2,FALSE),"")</f>
        <v>1000</v>
      </c>
      <c r="K85" s="33" t="str">
        <f>IF(A85&lt;&gt;"",CA!$B$8,"")</f>
        <v>EUR</v>
      </c>
      <c r="L85" t="str">
        <f>IF('CONTROLE TEMPLATE'!L85="40","11",IF('CONTROLE TEMPLATE'!L85="50","01",""))</f>
        <v>11</v>
      </c>
      <c r="M85">
        <f>IF(A85&lt;&gt;"",'CONTROLE TEMPLATE'!BA85,"")</f>
        <v>1028590</v>
      </c>
      <c r="O85">
        <f>IF(A85&lt;&gt;"",'CONTROLE TEMPLATE'!O85,"")</f>
        <v>0</v>
      </c>
      <c r="P85" t="str">
        <f t="shared" si="3"/>
        <v>V0</v>
      </c>
      <c r="U85" s="1">
        <f>IF(A85&lt;&gt;"",CA!$B$6,"")</f>
        <v>43100</v>
      </c>
    </row>
    <row r="86" spans="1:21" x14ac:dyDescent="0.25">
      <c r="A86" s="4" t="str">
        <f>IF(CA!A98&lt;&gt;0,CA!A98,"")</f>
        <v>1</v>
      </c>
      <c r="B86" s="6">
        <f>IF(A86&lt;&gt;"",CA!$B$7,"")</f>
        <v>43100</v>
      </c>
      <c r="C86" s="6">
        <f>IF(A86&lt;&gt;"",CA!$B$6,"")</f>
        <v>43100</v>
      </c>
      <c r="D86" s="7">
        <f t="shared" si="2"/>
        <v>12</v>
      </c>
      <c r="F86" s="4" t="str">
        <f>IF(A86&lt;&gt;"",CA!$B$3,"")</f>
        <v>Provision fournisseur/Achat</v>
      </c>
      <c r="G86" s="6" t="str">
        <f>IF(A86&lt;&gt;"",CA!$B$9,"")</f>
        <v>PA_Prov annulation auto</v>
      </c>
      <c r="H86" s="4" t="str">
        <f>IFERROR(VLOOKUP(G86,DONNEES!$C$2:$D$4,2,FALSE),"")</f>
        <v>PA</v>
      </c>
      <c r="I86" s="6" t="str">
        <f>IF(A86&lt;&gt;"",CA!$B$5,"")</f>
        <v>1000_26310</v>
      </c>
      <c r="J86" s="4">
        <f>IFERROR(VLOOKUP(I86,DONNEES!$A$2:$B$4,2,FALSE),"")</f>
        <v>1000</v>
      </c>
      <c r="K86" s="33" t="str">
        <f>IF(A86&lt;&gt;"",CA!$B$8,"")</f>
        <v>EUR</v>
      </c>
      <c r="L86" t="str">
        <f>IF('CONTROLE TEMPLATE'!L86="40","11",IF('CONTROLE TEMPLATE'!L86="50","01",""))</f>
        <v>11</v>
      </c>
      <c r="M86">
        <f>IF(A86&lt;&gt;"",'CONTROLE TEMPLATE'!BA86,"")</f>
        <v>1031711</v>
      </c>
      <c r="O86">
        <f>IF(A86&lt;&gt;"",'CONTROLE TEMPLATE'!O86,"")</f>
        <v>0</v>
      </c>
      <c r="P86" t="str">
        <f t="shared" si="3"/>
        <v>V0</v>
      </c>
      <c r="U86" s="1">
        <f>IF(A86&lt;&gt;"",CA!$B$6,"")</f>
        <v>43100</v>
      </c>
    </row>
    <row r="87" spans="1:21" x14ac:dyDescent="0.25">
      <c r="A87" s="4" t="str">
        <f>IF(CA!A99&lt;&gt;0,CA!A99,"")</f>
        <v>1</v>
      </c>
      <c r="B87" s="6">
        <f>IF(A87&lt;&gt;"",CA!$B$7,"")</f>
        <v>43100</v>
      </c>
      <c r="C87" s="6">
        <f>IF(A87&lt;&gt;"",CA!$B$6,"")</f>
        <v>43100</v>
      </c>
      <c r="D87" s="7">
        <f t="shared" si="2"/>
        <v>12</v>
      </c>
      <c r="F87" s="4" t="str">
        <f>IF(A87&lt;&gt;"",CA!$B$3,"")</f>
        <v>Provision fournisseur/Achat</v>
      </c>
      <c r="G87" s="6" t="str">
        <f>IF(A87&lt;&gt;"",CA!$B$9,"")</f>
        <v>PA_Prov annulation auto</v>
      </c>
      <c r="H87" s="4" t="str">
        <f>IFERROR(VLOOKUP(G87,DONNEES!$C$2:$D$4,2,FALSE),"")</f>
        <v>PA</v>
      </c>
      <c r="I87" s="6" t="str">
        <f>IF(A87&lt;&gt;"",CA!$B$5,"")</f>
        <v>1000_26310</v>
      </c>
      <c r="J87" s="4">
        <f>IFERROR(VLOOKUP(I87,DONNEES!$A$2:$B$4,2,FALSE),"")</f>
        <v>1000</v>
      </c>
      <c r="K87" s="33" t="str">
        <f>IF(A87&lt;&gt;"",CA!$B$8,"")</f>
        <v>EUR</v>
      </c>
      <c r="L87" t="str">
        <f>IF('CONTROLE TEMPLATE'!L87="40","11",IF('CONTROLE TEMPLATE'!L87="50","01",""))</f>
        <v>11</v>
      </c>
      <c r="M87">
        <f>IF(A87&lt;&gt;"",'CONTROLE TEMPLATE'!BA87,"")</f>
        <v>1031975</v>
      </c>
      <c r="O87">
        <f>IF(A87&lt;&gt;"",'CONTROLE TEMPLATE'!O87,"")</f>
        <v>0</v>
      </c>
      <c r="P87" t="str">
        <f t="shared" si="3"/>
        <v>V0</v>
      </c>
      <c r="U87" s="1">
        <f>IF(A87&lt;&gt;"",CA!$B$6,"")</f>
        <v>43100</v>
      </c>
    </row>
    <row r="88" spans="1:21" x14ac:dyDescent="0.25">
      <c r="A88" s="4" t="str">
        <f>IF(CA!A100&lt;&gt;0,CA!A100,"")</f>
        <v>1</v>
      </c>
      <c r="B88" s="6">
        <f>IF(A88&lt;&gt;"",CA!$B$7,"")</f>
        <v>43100</v>
      </c>
      <c r="C88" s="6">
        <f>IF(A88&lt;&gt;"",CA!$B$6,"")</f>
        <v>43100</v>
      </c>
      <c r="D88" s="7">
        <f t="shared" si="2"/>
        <v>12</v>
      </c>
      <c r="F88" s="4" t="str">
        <f>IF(A88&lt;&gt;"",CA!$B$3,"")</f>
        <v>Provision fournisseur/Achat</v>
      </c>
      <c r="G88" s="6" t="str">
        <f>IF(A88&lt;&gt;"",CA!$B$9,"")</f>
        <v>PA_Prov annulation auto</v>
      </c>
      <c r="H88" s="4" t="str">
        <f>IFERROR(VLOOKUP(G88,DONNEES!$C$2:$D$4,2,FALSE),"")</f>
        <v>PA</v>
      </c>
      <c r="I88" s="6" t="str">
        <f>IF(A88&lt;&gt;"",CA!$B$5,"")</f>
        <v>1000_26310</v>
      </c>
      <c r="J88" s="4">
        <f>IFERROR(VLOOKUP(I88,DONNEES!$A$2:$B$4,2,FALSE),"")</f>
        <v>1000</v>
      </c>
      <c r="K88" s="33" t="str">
        <f>IF(A88&lt;&gt;"",CA!$B$8,"")</f>
        <v>EUR</v>
      </c>
      <c r="L88" t="str">
        <f>IF('CONTROLE TEMPLATE'!L88="40","11",IF('CONTROLE TEMPLATE'!L88="50","01",""))</f>
        <v>11</v>
      </c>
      <c r="M88">
        <f>IF(A88&lt;&gt;"",'CONTROLE TEMPLATE'!BA88,"")</f>
        <v>1032299</v>
      </c>
      <c r="O88">
        <f>IF(A88&lt;&gt;"",'CONTROLE TEMPLATE'!O88,"")</f>
        <v>0</v>
      </c>
      <c r="P88" t="str">
        <f t="shared" si="3"/>
        <v>V0</v>
      </c>
      <c r="U88" s="1">
        <f>IF(A88&lt;&gt;"",CA!$B$6,"")</f>
        <v>43100</v>
      </c>
    </row>
    <row r="89" spans="1:21" x14ac:dyDescent="0.25">
      <c r="A89" s="4" t="str">
        <f>IF(CA!A101&lt;&gt;0,CA!A101,"")</f>
        <v>1</v>
      </c>
      <c r="B89" s="6">
        <f>IF(A89&lt;&gt;"",CA!$B$7,"")</f>
        <v>43100</v>
      </c>
      <c r="C89" s="6">
        <f>IF(A89&lt;&gt;"",CA!$B$6,"")</f>
        <v>43100</v>
      </c>
      <c r="D89" s="7">
        <f t="shared" si="2"/>
        <v>12</v>
      </c>
      <c r="F89" s="4" t="str">
        <f>IF(A89&lt;&gt;"",CA!$B$3,"")</f>
        <v>Provision fournisseur/Achat</v>
      </c>
      <c r="G89" s="6" t="str">
        <f>IF(A89&lt;&gt;"",CA!$B$9,"")</f>
        <v>PA_Prov annulation auto</v>
      </c>
      <c r="H89" s="4" t="str">
        <f>IFERROR(VLOOKUP(G89,DONNEES!$C$2:$D$4,2,FALSE),"")</f>
        <v>PA</v>
      </c>
      <c r="I89" s="6" t="str">
        <f>IF(A89&lt;&gt;"",CA!$B$5,"")</f>
        <v>1000_26310</v>
      </c>
      <c r="J89" s="4">
        <f>IFERROR(VLOOKUP(I89,DONNEES!$A$2:$B$4,2,FALSE),"")</f>
        <v>1000</v>
      </c>
      <c r="K89" s="33" t="str">
        <f>IF(A89&lt;&gt;"",CA!$B$8,"")</f>
        <v>EUR</v>
      </c>
      <c r="L89" t="str">
        <f>IF('CONTROLE TEMPLATE'!L89="40","11",IF('CONTROLE TEMPLATE'!L89="50","01",""))</f>
        <v>11</v>
      </c>
      <c r="M89">
        <f>IF(A89&lt;&gt;"",'CONTROLE TEMPLATE'!BA89,"")</f>
        <v>1032299</v>
      </c>
      <c r="O89">
        <f>IF(A89&lt;&gt;"",'CONTROLE TEMPLATE'!O89,"")</f>
        <v>0</v>
      </c>
      <c r="P89" t="str">
        <f t="shared" si="3"/>
        <v>V0</v>
      </c>
      <c r="U89" s="1">
        <f>IF(A89&lt;&gt;"",CA!$B$6,"")</f>
        <v>43100</v>
      </c>
    </row>
    <row r="90" spans="1:21" x14ac:dyDescent="0.25">
      <c r="A90" s="4" t="str">
        <f>IF(CA!A102&lt;&gt;0,CA!A102,"")</f>
        <v>1</v>
      </c>
      <c r="B90" s="6">
        <f>IF(A90&lt;&gt;"",CA!$B$7,"")</f>
        <v>43100</v>
      </c>
      <c r="C90" s="6">
        <f>IF(A90&lt;&gt;"",CA!$B$6,"")</f>
        <v>43100</v>
      </c>
      <c r="D90" s="7">
        <f t="shared" si="2"/>
        <v>12</v>
      </c>
      <c r="F90" s="4" t="str">
        <f>IF(A90&lt;&gt;"",CA!$B$3,"")</f>
        <v>Provision fournisseur/Achat</v>
      </c>
      <c r="G90" s="6" t="str">
        <f>IF(A90&lt;&gt;"",CA!$B$9,"")</f>
        <v>PA_Prov annulation auto</v>
      </c>
      <c r="H90" s="4" t="str">
        <f>IFERROR(VLOOKUP(G90,DONNEES!$C$2:$D$4,2,FALSE),"")</f>
        <v>PA</v>
      </c>
      <c r="I90" s="6" t="str">
        <f>IF(A90&lt;&gt;"",CA!$B$5,"")</f>
        <v>1000_26310</v>
      </c>
      <c r="J90" s="4">
        <f>IFERROR(VLOOKUP(I90,DONNEES!$A$2:$B$4,2,FALSE),"")</f>
        <v>1000</v>
      </c>
      <c r="K90" s="33" t="str">
        <f>IF(A90&lt;&gt;"",CA!$B$8,"")</f>
        <v>EUR</v>
      </c>
      <c r="L90" t="str">
        <f>IF('CONTROLE TEMPLATE'!L90="40","11",IF('CONTROLE TEMPLATE'!L90="50","01",""))</f>
        <v>11</v>
      </c>
      <c r="M90">
        <f>IF(A90&lt;&gt;"",'CONTROLE TEMPLATE'!BA90,"")</f>
        <v>1032299</v>
      </c>
      <c r="O90">
        <f>IF(A90&lt;&gt;"",'CONTROLE TEMPLATE'!O90,"")</f>
        <v>0</v>
      </c>
      <c r="P90" t="str">
        <f t="shared" si="3"/>
        <v>V0</v>
      </c>
      <c r="U90" s="1">
        <f>IF(A90&lt;&gt;"",CA!$B$6,"")</f>
        <v>43100</v>
      </c>
    </row>
    <row r="91" spans="1:21" x14ac:dyDescent="0.25">
      <c r="A91" s="4" t="str">
        <f>IF(CA!A103&lt;&gt;0,CA!A103,"")</f>
        <v>1</v>
      </c>
      <c r="B91" s="6">
        <f>IF(A91&lt;&gt;"",CA!$B$7,"")</f>
        <v>43100</v>
      </c>
      <c r="C91" s="6">
        <f>IF(A91&lt;&gt;"",CA!$B$6,"")</f>
        <v>43100</v>
      </c>
      <c r="D91" s="7">
        <f t="shared" si="2"/>
        <v>12</v>
      </c>
      <c r="F91" s="4" t="str">
        <f>IF(A91&lt;&gt;"",CA!$B$3,"")</f>
        <v>Provision fournisseur/Achat</v>
      </c>
      <c r="G91" s="6" t="str">
        <f>IF(A91&lt;&gt;"",CA!$B$9,"")</f>
        <v>PA_Prov annulation auto</v>
      </c>
      <c r="H91" s="4" t="str">
        <f>IFERROR(VLOOKUP(G91,DONNEES!$C$2:$D$4,2,FALSE),"")</f>
        <v>PA</v>
      </c>
      <c r="I91" s="6" t="str">
        <f>IF(A91&lt;&gt;"",CA!$B$5,"")</f>
        <v>1000_26310</v>
      </c>
      <c r="J91" s="4">
        <f>IFERROR(VLOOKUP(I91,DONNEES!$A$2:$B$4,2,FALSE),"")</f>
        <v>1000</v>
      </c>
      <c r="K91" s="33" t="str">
        <f>IF(A91&lt;&gt;"",CA!$B$8,"")</f>
        <v>EUR</v>
      </c>
      <c r="L91" t="str">
        <f>IF('CONTROLE TEMPLATE'!L91="40","11",IF('CONTROLE TEMPLATE'!L91="50","01",""))</f>
        <v>11</v>
      </c>
      <c r="M91">
        <f>IF(A91&lt;&gt;"",'CONTROLE TEMPLATE'!BA91,"")</f>
        <v>1032299</v>
      </c>
      <c r="O91">
        <f>IF(A91&lt;&gt;"",'CONTROLE TEMPLATE'!O91,"")</f>
        <v>0</v>
      </c>
      <c r="P91" t="str">
        <f t="shared" si="3"/>
        <v>V0</v>
      </c>
      <c r="U91" s="1">
        <f>IF(A91&lt;&gt;"",CA!$B$6,"")</f>
        <v>43100</v>
      </c>
    </row>
    <row r="92" spans="1:21" x14ac:dyDescent="0.25">
      <c r="A92" s="4" t="str">
        <f>IF(CA!A104&lt;&gt;0,CA!A104,"")</f>
        <v>1</v>
      </c>
      <c r="B92" s="6">
        <f>IF(A92&lt;&gt;"",CA!$B$7,"")</f>
        <v>43100</v>
      </c>
      <c r="C92" s="6">
        <f>IF(A92&lt;&gt;"",CA!$B$6,"")</f>
        <v>43100</v>
      </c>
      <c r="D92" s="7">
        <f t="shared" si="2"/>
        <v>12</v>
      </c>
      <c r="F92" s="4" t="str">
        <f>IF(A92&lt;&gt;"",CA!$B$3,"")</f>
        <v>Provision fournisseur/Achat</v>
      </c>
      <c r="G92" s="6" t="str">
        <f>IF(A92&lt;&gt;"",CA!$B$9,"")</f>
        <v>PA_Prov annulation auto</v>
      </c>
      <c r="H92" s="4" t="str">
        <f>IFERROR(VLOOKUP(G92,DONNEES!$C$2:$D$4,2,FALSE),"")</f>
        <v>PA</v>
      </c>
      <c r="I92" s="6" t="str">
        <f>IF(A92&lt;&gt;"",CA!$B$5,"")</f>
        <v>1000_26310</v>
      </c>
      <c r="J92" s="4">
        <f>IFERROR(VLOOKUP(I92,DONNEES!$A$2:$B$4,2,FALSE),"")</f>
        <v>1000</v>
      </c>
      <c r="K92" s="33" t="str">
        <f>IF(A92&lt;&gt;"",CA!$B$8,"")</f>
        <v>EUR</v>
      </c>
      <c r="L92" t="str">
        <f>IF('CONTROLE TEMPLATE'!L92="40","11",IF('CONTROLE TEMPLATE'!L92="50","01",""))</f>
        <v>11</v>
      </c>
      <c r="M92">
        <f>IF(A92&lt;&gt;"",'CONTROLE TEMPLATE'!BA92,"")</f>
        <v>1032299</v>
      </c>
      <c r="O92">
        <f>IF(A92&lt;&gt;"",'CONTROLE TEMPLATE'!O92,"")</f>
        <v>0</v>
      </c>
      <c r="P92" t="str">
        <f t="shared" si="3"/>
        <v>V0</v>
      </c>
      <c r="U92" s="1">
        <f>IF(A92&lt;&gt;"",CA!$B$6,"")</f>
        <v>43100</v>
      </c>
    </row>
    <row r="93" spans="1:21" x14ac:dyDescent="0.25">
      <c r="A93" s="4" t="str">
        <f>IF(CA!A105&lt;&gt;0,CA!A105,"")</f>
        <v>1</v>
      </c>
      <c r="B93" s="6">
        <f>IF(A93&lt;&gt;"",CA!$B$7,"")</f>
        <v>43100</v>
      </c>
      <c r="C93" s="6">
        <f>IF(A93&lt;&gt;"",CA!$B$6,"")</f>
        <v>43100</v>
      </c>
      <c r="D93" s="7">
        <f t="shared" si="2"/>
        <v>12</v>
      </c>
      <c r="F93" s="4" t="str">
        <f>IF(A93&lt;&gt;"",CA!$B$3,"")</f>
        <v>Provision fournisseur/Achat</v>
      </c>
      <c r="G93" s="6" t="str">
        <f>IF(A93&lt;&gt;"",CA!$B$9,"")</f>
        <v>PA_Prov annulation auto</v>
      </c>
      <c r="H93" s="4" t="str">
        <f>IFERROR(VLOOKUP(G93,DONNEES!$C$2:$D$4,2,FALSE),"")</f>
        <v>PA</v>
      </c>
      <c r="I93" s="6" t="str">
        <f>IF(A93&lt;&gt;"",CA!$B$5,"")</f>
        <v>1000_26310</v>
      </c>
      <c r="J93" s="4">
        <f>IFERROR(VLOOKUP(I93,DONNEES!$A$2:$B$4,2,FALSE),"")</f>
        <v>1000</v>
      </c>
      <c r="K93" s="33" t="str">
        <f>IF(A93&lt;&gt;"",CA!$B$8,"")</f>
        <v>EUR</v>
      </c>
      <c r="L93" t="str">
        <f>IF('CONTROLE TEMPLATE'!L93="40","11",IF('CONTROLE TEMPLATE'!L93="50","01",""))</f>
        <v>11</v>
      </c>
      <c r="M93">
        <f>IF(A93&lt;&gt;"",'CONTROLE TEMPLATE'!BA93,"")</f>
        <v>1032299</v>
      </c>
      <c r="O93">
        <f>IF(A93&lt;&gt;"",'CONTROLE TEMPLATE'!O93,"")</f>
        <v>0</v>
      </c>
      <c r="P93" t="str">
        <f t="shared" si="3"/>
        <v>V0</v>
      </c>
      <c r="U93" s="1">
        <f>IF(A93&lt;&gt;"",CA!$B$6,"")</f>
        <v>43100</v>
      </c>
    </row>
    <row r="94" spans="1:21" x14ac:dyDescent="0.25">
      <c r="A94" s="4" t="str">
        <f>IF(CA!A106&lt;&gt;0,CA!A106,"")</f>
        <v>1</v>
      </c>
      <c r="B94" s="6">
        <f>IF(A94&lt;&gt;"",CA!$B$7,"")</f>
        <v>43100</v>
      </c>
      <c r="C94" s="6">
        <f>IF(A94&lt;&gt;"",CA!$B$6,"")</f>
        <v>43100</v>
      </c>
      <c r="D94" s="7">
        <f t="shared" si="2"/>
        <v>12</v>
      </c>
      <c r="F94" s="4" t="str">
        <f>IF(A94&lt;&gt;"",CA!$B$3,"")</f>
        <v>Provision fournisseur/Achat</v>
      </c>
      <c r="G94" s="6" t="str">
        <f>IF(A94&lt;&gt;"",CA!$B$9,"")</f>
        <v>PA_Prov annulation auto</v>
      </c>
      <c r="H94" s="4" t="str">
        <f>IFERROR(VLOOKUP(G94,DONNEES!$C$2:$D$4,2,FALSE),"")</f>
        <v>PA</v>
      </c>
      <c r="I94" s="6" t="str">
        <f>IF(A94&lt;&gt;"",CA!$B$5,"")</f>
        <v>1000_26310</v>
      </c>
      <c r="J94" s="4">
        <f>IFERROR(VLOOKUP(I94,DONNEES!$A$2:$B$4,2,FALSE),"")</f>
        <v>1000</v>
      </c>
      <c r="K94" s="33" t="str">
        <f>IF(A94&lt;&gt;"",CA!$B$8,"")</f>
        <v>EUR</v>
      </c>
      <c r="L94" t="str">
        <f>IF('CONTROLE TEMPLATE'!L94="40","11",IF('CONTROLE TEMPLATE'!L94="50","01",""))</f>
        <v>11</v>
      </c>
      <c r="M94">
        <f>IF(A94&lt;&gt;"",'CONTROLE TEMPLATE'!BA94,"")</f>
        <v>1032299</v>
      </c>
      <c r="O94">
        <f>IF(A94&lt;&gt;"",'CONTROLE TEMPLATE'!O94,"")</f>
        <v>0</v>
      </c>
      <c r="P94" t="str">
        <f t="shared" si="3"/>
        <v>V0</v>
      </c>
      <c r="U94" s="1">
        <f>IF(A94&lt;&gt;"",CA!$B$6,"")</f>
        <v>43100</v>
      </c>
    </row>
    <row r="95" spans="1:21" x14ac:dyDescent="0.25">
      <c r="A95" s="4" t="str">
        <f>IF(CA!A107&lt;&gt;0,CA!A107,"")</f>
        <v>1</v>
      </c>
      <c r="B95" s="6">
        <f>IF(A95&lt;&gt;"",CA!$B$7,"")</f>
        <v>43100</v>
      </c>
      <c r="C95" s="6">
        <f>IF(A95&lt;&gt;"",CA!$B$6,"")</f>
        <v>43100</v>
      </c>
      <c r="D95" s="7">
        <f t="shared" si="2"/>
        <v>12</v>
      </c>
      <c r="F95" s="4" t="str">
        <f>IF(A95&lt;&gt;"",CA!$B$3,"")</f>
        <v>Provision fournisseur/Achat</v>
      </c>
      <c r="G95" s="6" t="str">
        <f>IF(A95&lt;&gt;"",CA!$B$9,"")</f>
        <v>PA_Prov annulation auto</v>
      </c>
      <c r="H95" s="4" t="str">
        <f>IFERROR(VLOOKUP(G95,DONNEES!$C$2:$D$4,2,FALSE),"")</f>
        <v>PA</v>
      </c>
      <c r="I95" s="6" t="str">
        <f>IF(A95&lt;&gt;"",CA!$B$5,"")</f>
        <v>1000_26310</v>
      </c>
      <c r="J95" s="4">
        <f>IFERROR(VLOOKUP(I95,DONNEES!$A$2:$B$4,2,FALSE),"")</f>
        <v>1000</v>
      </c>
      <c r="K95" s="33" t="str">
        <f>IF(A95&lt;&gt;"",CA!$B$8,"")</f>
        <v>EUR</v>
      </c>
      <c r="L95" t="str">
        <f>IF('CONTROLE TEMPLATE'!L95="40","11",IF('CONTROLE TEMPLATE'!L95="50","01",""))</f>
        <v>11</v>
      </c>
      <c r="M95">
        <f>IF(A95&lt;&gt;"",'CONTROLE TEMPLATE'!BA95,"")</f>
        <v>1032299</v>
      </c>
      <c r="O95">
        <f>IF(A95&lt;&gt;"",'CONTROLE TEMPLATE'!O95,"")</f>
        <v>0</v>
      </c>
      <c r="P95" t="str">
        <f t="shared" si="3"/>
        <v>V0</v>
      </c>
      <c r="U95" s="1">
        <f>IF(A95&lt;&gt;"",CA!$B$6,"")</f>
        <v>43100</v>
      </c>
    </row>
    <row r="96" spans="1:21" x14ac:dyDescent="0.25">
      <c r="A96" s="4" t="str">
        <f>IF(CA!A108&lt;&gt;0,CA!A108,"")</f>
        <v>1</v>
      </c>
      <c r="B96" s="6">
        <f>IF(A96&lt;&gt;"",CA!$B$7,"")</f>
        <v>43100</v>
      </c>
      <c r="C96" s="6">
        <f>IF(A96&lt;&gt;"",CA!$B$6,"")</f>
        <v>43100</v>
      </c>
      <c r="D96" s="7">
        <f t="shared" si="2"/>
        <v>12</v>
      </c>
      <c r="F96" s="4" t="str">
        <f>IF(A96&lt;&gt;"",CA!$B$3,"")</f>
        <v>Provision fournisseur/Achat</v>
      </c>
      <c r="G96" s="6" t="str">
        <f>IF(A96&lt;&gt;"",CA!$B$9,"")</f>
        <v>PA_Prov annulation auto</v>
      </c>
      <c r="H96" s="4" t="str">
        <f>IFERROR(VLOOKUP(G96,DONNEES!$C$2:$D$4,2,FALSE),"")</f>
        <v>PA</v>
      </c>
      <c r="I96" s="6" t="str">
        <f>IF(A96&lt;&gt;"",CA!$B$5,"")</f>
        <v>1000_26310</v>
      </c>
      <c r="J96" s="4">
        <f>IFERROR(VLOOKUP(I96,DONNEES!$A$2:$B$4,2,FALSE),"")</f>
        <v>1000</v>
      </c>
      <c r="K96" s="33" t="str">
        <f>IF(A96&lt;&gt;"",CA!$B$8,"")</f>
        <v>EUR</v>
      </c>
      <c r="L96" t="str">
        <f>IF('CONTROLE TEMPLATE'!L96="40","11",IF('CONTROLE TEMPLATE'!L96="50","01",""))</f>
        <v>11</v>
      </c>
      <c r="M96">
        <f>IF(A96&lt;&gt;"",'CONTROLE TEMPLATE'!BA96,"")</f>
        <v>1032299</v>
      </c>
      <c r="O96">
        <f>IF(A96&lt;&gt;"",'CONTROLE TEMPLATE'!O96,"")</f>
        <v>0</v>
      </c>
      <c r="P96" t="str">
        <f t="shared" si="3"/>
        <v>V0</v>
      </c>
      <c r="U96" s="1">
        <f>IF(A96&lt;&gt;"",CA!$B$6,"")</f>
        <v>43100</v>
      </c>
    </row>
    <row r="97" spans="1:21" x14ac:dyDescent="0.25">
      <c r="A97" s="4" t="str">
        <f>IF(CA!A109&lt;&gt;0,CA!A109,"")</f>
        <v>1</v>
      </c>
      <c r="B97" s="6">
        <f>IF(A97&lt;&gt;"",CA!$B$7,"")</f>
        <v>43100</v>
      </c>
      <c r="C97" s="6">
        <f>IF(A97&lt;&gt;"",CA!$B$6,"")</f>
        <v>43100</v>
      </c>
      <c r="D97" s="7">
        <f t="shared" si="2"/>
        <v>12</v>
      </c>
      <c r="F97" s="4" t="str">
        <f>IF(A97&lt;&gt;"",CA!$B$3,"")</f>
        <v>Provision fournisseur/Achat</v>
      </c>
      <c r="G97" s="6" t="str">
        <f>IF(A97&lt;&gt;"",CA!$B$9,"")</f>
        <v>PA_Prov annulation auto</v>
      </c>
      <c r="H97" s="4" t="str">
        <f>IFERROR(VLOOKUP(G97,DONNEES!$C$2:$D$4,2,FALSE),"")</f>
        <v>PA</v>
      </c>
      <c r="I97" s="6" t="str">
        <f>IF(A97&lt;&gt;"",CA!$B$5,"")</f>
        <v>1000_26310</v>
      </c>
      <c r="J97" s="4">
        <f>IFERROR(VLOOKUP(I97,DONNEES!$A$2:$B$4,2,FALSE),"")</f>
        <v>1000</v>
      </c>
      <c r="K97" s="33" t="str">
        <f>IF(A97&lt;&gt;"",CA!$B$8,"")</f>
        <v>EUR</v>
      </c>
      <c r="L97" t="str">
        <f>IF('CONTROLE TEMPLATE'!L97="40","11",IF('CONTROLE TEMPLATE'!L97="50","01",""))</f>
        <v>11</v>
      </c>
      <c r="M97">
        <f>IF(A97&lt;&gt;"",'CONTROLE TEMPLATE'!BA97,"")</f>
        <v>1032299</v>
      </c>
      <c r="O97">
        <f>IF(A97&lt;&gt;"",'CONTROLE TEMPLATE'!O97,"")</f>
        <v>0</v>
      </c>
      <c r="P97" t="str">
        <f t="shared" si="3"/>
        <v>V0</v>
      </c>
      <c r="U97" s="1">
        <f>IF(A97&lt;&gt;"",CA!$B$6,"")</f>
        <v>43100</v>
      </c>
    </row>
    <row r="98" spans="1:21" x14ac:dyDescent="0.25">
      <c r="A98" s="4" t="str">
        <f>IF(CA!A110&lt;&gt;0,CA!A110,"")</f>
        <v>1</v>
      </c>
      <c r="B98" s="6">
        <f>IF(A98&lt;&gt;"",CA!$B$7,"")</f>
        <v>43100</v>
      </c>
      <c r="C98" s="6">
        <f>IF(A98&lt;&gt;"",CA!$B$6,"")</f>
        <v>43100</v>
      </c>
      <c r="D98" s="7">
        <f t="shared" si="2"/>
        <v>12</v>
      </c>
      <c r="F98" s="4" t="str">
        <f>IF(A98&lt;&gt;"",CA!$B$3,"")</f>
        <v>Provision fournisseur/Achat</v>
      </c>
      <c r="G98" s="6" t="str">
        <f>IF(A98&lt;&gt;"",CA!$B$9,"")</f>
        <v>PA_Prov annulation auto</v>
      </c>
      <c r="H98" s="4" t="str">
        <f>IFERROR(VLOOKUP(G98,DONNEES!$C$2:$D$4,2,FALSE),"")</f>
        <v>PA</v>
      </c>
      <c r="I98" s="6" t="str">
        <f>IF(A98&lt;&gt;"",CA!$B$5,"")</f>
        <v>1000_26310</v>
      </c>
      <c r="J98" s="4">
        <f>IFERROR(VLOOKUP(I98,DONNEES!$A$2:$B$4,2,FALSE),"")</f>
        <v>1000</v>
      </c>
      <c r="K98" s="33" t="str">
        <f>IF(A98&lt;&gt;"",CA!$B$8,"")</f>
        <v>EUR</v>
      </c>
      <c r="L98" t="str">
        <f>IF('CONTROLE TEMPLATE'!L98="40","11",IF('CONTROLE TEMPLATE'!L98="50","01",""))</f>
        <v>11</v>
      </c>
      <c r="M98">
        <f>IF(A98&lt;&gt;"",'CONTROLE TEMPLATE'!BA98,"")</f>
        <v>1032299</v>
      </c>
      <c r="O98">
        <f>IF(A98&lt;&gt;"",'CONTROLE TEMPLATE'!O98,"")</f>
        <v>0</v>
      </c>
      <c r="P98" t="str">
        <f t="shared" si="3"/>
        <v>V0</v>
      </c>
      <c r="U98" s="1">
        <f>IF(A98&lt;&gt;"",CA!$B$6,"")</f>
        <v>43100</v>
      </c>
    </row>
    <row r="99" spans="1:21" x14ac:dyDescent="0.25">
      <c r="A99" s="4" t="str">
        <f>IF(CA!A111&lt;&gt;0,CA!A111,"")</f>
        <v>1</v>
      </c>
      <c r="B99" s="6">
        <f>IF(A99&lt;&gt;"",CA!$B$7,"")</f>
        <v>43100</v>
      </c>
      <c r="C99" s="6">
        <f>IF(A99&lt;&gt;"",CA!$B$6,"")</f>
        <v>43100</v>
      </c>
      <c r="D99" s="7">
        <f t="shared" si="2"/>
        <v>12</v>
      </c>
      <c r="F99" s="4" t="str">
        <f>IF(A99&lt;&gt;"",CA!$B$3,"")</f>
        <v>Provision fournisseur/Achat</v>
      </c>
      <c r="G99" s="6" t="str">
        <f>IF(A99&lt;&gt;"",CA!$B$9,"")</f>
        <v>PA_Prov annulation auto</v>
      </c>
      <c r="H99" s="4" t="str">
        <f>IFERROR(VLOOKUP(G99,DONNEES!$C$2:$D$4,2,FALSE),"")</f>
        <v>PA</v>
      </c>
      <c r="I99" s="6" t="str">
        <f>IF(A99&lt;&gt;"",CA!$B$5,"")</f>
        <v>1000_26310</v>
      </c>
      <c r="J99" s="4">
        <f>IFERROR(VLOOKUP(I99,DONNEES!$A$2:$B$4,2,FALSE),"")</f>
        <v>1000</v>
      </c>
      <c r="K99" s="33" t="str">
        <f>IF(A99&lt;&gt;"",CA!$B$8,"")</f>
        <v>EUR</v>
      </c>
      <c r="L99" t="str">
        <f>IF('CONTROLE TEMPLATE'!L99="40","11",IF('CONTROLE TEMPLATE'!L99="50","01",""))</f>
        <v>11</v>
      </c>
      <c r="M99">
        <f>IF(A99&lt;&gt;"",'CONTROLE TEMPLATE'!BA99,"")</f>
        <v>1032299</v>
      </c>
      <c r="O99">
        <f>IF(A99&lt;&gt;"",'CONTROLE TEMPLATE'!O99,"")</f>
        <v>0</v>
      </c>
      <c r="P99" t="str">
        <f t="shared" si="3"/>
        <v>V0</v>
      </c>
      <c r="U99" s="1">
        <f>IF(A99&lt;&gt;"",CA!$B$6,"")</f>
        <v>43100</v>
      </c>
    </row>
    <row r="100" spans="1:21" x14ac:dyDescent="0.25">
      <c r="A100" s="4" t="str">
        <f>IF(CA!A112&lt;&gt;0,CA!A112,"")</f>
        <v>1</v>
      </c>
      <c r="B100" s="6">
        <f>IF(A100&lt;&gt;"",CA!$B$7,"")</f>
        <v>43100</v>
      </c>
      <c r="C100" s="6">
        <f>IF(A100&lt;&gt;"",CA!$B$6,"")</f>
        <v>43100</v>
      </c>
      <c r="D100" s="7">
        <f t="shared" si="2"/>
        <v>12</v>
      </c>
      <c r="F100" s="4" t="str">
        <f>IF(A100&lt;&gt;"",CA!$B$3,"")</f>
        <v>Provision fournisseur/Achat</v>
      </c>
      <c r="G100" s="6" t="str">
        <f>IF(A100&lt;&gt;"",CA!$B$9,"")</f>
        <v>PA_Prov annulation auto</v>
      </c>
      <c r="H100" s="4" t="str">
        <f>IFERROR(VLOOKUP(G100,DONNEES!$C$2:$D$4,2,FALSE),"")</f>
        <v>PA</v>
      </c>
      <c r="I100" s="6" t="str">
        <f>IF(A100&lt;&gt;"",CA!$B$5,"")</f>
        <v>1000_26310</v>
      </c>
      <c r="J100" s="4">
        <f>IFERROR(VLOOKUP(I100,DONNEES!$A$2:$B$4,2,FALSE),"")</f>
        <v>1000</v>
      </c>
      <c r="K100" s="33" t="str">
        <f>IF(A100&lt;&gt;"",CA!$B$8,"")</f>
        <v>EUR</v>
      </c>
      <c r="L100" t="str">
        <f>IF('CONTROLE TEMPLATE'!L100="40","11",IF('CONTROLE TEMPLATE'!L100="50","01",""))</f>
        <v>11</v>
      </c>
      <c r="M100">
        <f>IF(A100&lt;&gt;"",'CONTROLE TEMPLATE'!BA100,"")</f>
        <v>1032299</v>
      </c>
      <c r="O100">
        <f>IF(A100&lt;&gt;"",'CONTROLE TEMPLATE'!O100,"")</f>
        <v>0</v>
      </c>
      <c r="P100" t="str">
        <f t="shared" si="3"/>
        <v>V0</v>
      </c>
      <c r="U100" s="1">
        <f>IF(A100&lt;&gt;"",CA!$B$6,"")</f>
        <v>43100</v>
      </c>
    </row>
    <row r="101" spans="1:21" x14ac:dyDescent="0.25">
      <c r="A101" s="4" t="str">
        <f>IF(CA!A113&lt;&gt;0,CA!A113,"")</f>
        <v>1</v>
      </c>
      <c r="B101" s="6">
        <f>IF(A101&lt;&gt;"",CA!$B$7,"")</f>
        <v>43100</v>
      </c>
      <c r="C101" s="6">
        <f>IF(A101&lt;&gt;"",CA!$B$6,"")</f>
        <v>43100</v>
      </c>
      <c r="D101" s="7">
        <f t="shared" si="2"/>
        <v>12</v>
      </c>
      <c r="F101" s="4" t="str">
        <f>IF(A101&lt;&gt;"",CA!$B$3,"")</f>
        <v>Provision fournisseur/Achat</v>
      </c>
      <c r="G101" s="6" t="str">
        <f>IF(A101&lt;&gt;"",CA!$B$9,"")</f>
        <v>PA_Prov annulation auto</v>
      </c>
      <c r="H101" s="4" t="str">
        <f>IFERROR(VLOOKUP(G101,DONNEES!$C$2:$D$4,2,FALSE),"")</f>
        <v>PA</v>
      </c>
      <c r="I101" s="6" t="str">
        <f>IF(A101&lt;&gt;"",CA!$B$5,"")</f>
        <v>1000_26310</v>
      </c>
      <c r="J101" s="4">
        <f>IFERROR(VLOOKUP(I101,DONNEES!$A$2:$B$4,2,FALSE),"")</f>
        <v>1000</v>
      </c>
      <c r="K101" s="33" t="str">
        <f>IF(A101&lt;&gt;"",CA!$B$8,"")</f>
        <v>EUR</v>
      </c>
      <c r="L101" t="str">
        <f>IF('CONTROLE TEMPLATE'!L101="40","11",IF('CONTROLE TEMPLATE'!L101="50","01",""))</f>
        <v>11</v>
      </c>
      <c r="M101">
        <f>IF(A101&lt;&gt;"",'CONTROLE TEMPLATE'!BA101,"")</f>
        <v>1032299</v>
      </c>
      <c r="O101">
        <f>IF(A101&lt;&gt;"",'CONTROLE TEMPLATE'!O101,"")</f>
        <v>0</v>
      </c>
      <c r="P101" t="str">
        <f t="shared" si="3"/>
        <v>V0</v>
      </c>
      <c r="U101" s="1">
        <f>IF(A101&lt;&gt;"",CA!$B$6,"")</f>
        <v>43100</v>
      </c>
    </row>
    <row r="102" spans="1:21" x14ac:dyDescent="0.25">
      <c r="A102" s="4" t="str">
        <f>IF(CA!A114&lt;&gt;0,CA!A114,"")</f>
        <v>1</v>
      </c>
      <c r="B102" s="6">
        <f>IF(A102&lt;&gt;"",CA!$B$7,"")</f>
        <v>43100</v>
      </c>
      <c r="C102" s="6">
        <f>IF(A102&lt;&gt;"",CA!$B$6,"")</f>
        <v>43100</v>
      </c>
      <c r="D102" s="7">
        <f t="shared" si="2"/>
        <v>12</v>
      </c>
      <c r="F102" s="4" t="str">
        <f>IF(A102&lt;&gt;"",CA!$B$3,"")</f>
        <v>Provision fournisseur/Achat</v>
      </c>
      <c r="G102" s="6" t="str">
        <f>IF(A102&lt;&gt;"",CA!$B$9,"")</f>
        <v>PA_Prov annulation auto</v>
      </c>
      <c r="H102" s="4" t="str">
        <f>IFERROR(VLOOKUP(G102,DONNEES!$C$2:$D$4,2,FALSE),"")</f>
        <v>PA</v>
      </c>
      <c r="I102" s="6" t="str">
        <f>IF(A102&lt;&gt;"",CA!$B$5,"")</f>
        <v>1000_26310</v>
      </c>
      <c r="J102" s="4">
        <f>IFERROR(VLOOKUP(I102,DONNEES!$A$2:$B$4,2,FALSE),"")</f>
        <v>1000</v>
      </c>
      <c r="K102" s="33" t="str">
        <f>IF(A102&lt;&gt;"",CA!$B$8,"")</f>
        <v>EUR</v>
      </c>
      <c r="L102" t="str">
        <f>IF('CONTROLE TEMPLATE'!L102="40","11",IF('CONTROLE TEMPLATE'!L102="50","01",""))</f>
        <v>11</v>
      </c>
      <c r="M102">
        <f>IF(A102&lt;&gt;"",'CONTROLE TEMPLATE'!BA102,"")</f>
        <v>1032299</v>
      </c>
      <c r="O102">
        <f>IF(A102&lt;&gt;"",'CONTROLE TEMPLATE'!O102,"")</f>
        <v>0</v>
      </c>
      <c r="P102" t="str">
        <f t="shared" si="3"/>
        <v>V0</v>
      </c>
      <c r="U102" s="1">
        <f>IF(A102&lt;&gt;"",CA!$B$6,"")</f>
        <v>43100</v>
      </c>
    </row>
    <row r="103" spans="1:21" x14ac:dyDescent="0.25">
      <c r="A103" s="4" t="str">
        <f>IF(CA!A115&lt;&gt;0,CA!A115,"")</f>
        <v>1</v>
      </c>
      <c r="B103" s="6">
        <f>IF(A103&lt;&gt;"",CA!$B$7,"")</f>
        <v>43100</v>
      </c>
      <c r="C103" s="6">
        <f>IF(A103&lt;&gt;"",CA!$B$6,"")</f>
        <v>43100</v>
      </c>
      <c r="D103" s="7">
        <f t="shared" si="2"/>
        <v>12</v>
      </c>
      <c r="F103" s="4" t="str">
        <f>IF(A103&lt;&gt;"",CA!$B$3,"")</f>
        <v>Provision fournisseur/Achat</v>
      </c>
      <c r="G103" s="6" t="str">
        <f>IF(A103&lt;&gt;"",CA!$B$9,"")</f>
        <v>PA_Prov annulation auto</v>
      </c>
      <c r="H103" s="4" t="str">
        <f>IFERROR(VLOOKUP(G103,DONNEES!$C$2:$D$4,2,FALSE),"")</f>
        <v>PA</v>
      </c>
      <c r="I103" s="6" t="str">
        <f>IF(A103&lt;&gt;"",CA!$B$5,"")</f>
        <v>1000_26310</v>
      </c>
      <c r="J103" s="4">
        <f>IFERROR(VLOOKUP(I103,DONNEES!$A$2:$B$4,2,FALSE),"")</f>
        <v>1000</v>
      </c>
      <c r="K103" s="33" t="str">
        <f>IF(A103&lt;&gt;"",CA!$B$8,"")</f>
        <v>EUR</v>
      </c>
      <c r="L103" t="str">
        <f>IF('CONTROLE TEMPLATE'!L103="40","11",IF('CONTROLE TEMPLATE'!L103="50","01",""))</f>
        <v>11</v>
      </c>
      <c r="M103">
        <f>IF(A103&lt;&gt;"",'CONTROLE TEMPLATE'!BA103,"")</f>
        <v>1032299</v>
      </c>
      <c r="O103">
        <f>IF(A103&lt;&gt;"",'CONTROLE TEMPLATE'!O103,"")</f>
        <v>0</v>
      </c>
      <c r="P103" t="str">
        <f t="shared" si="3"/>
        <v>V0</v>
      </c>
      <c r="U103" s="1">
        <f>IF(A103&lt;&gt;"",CA!$B$6,"")</f>
        <v>43100</v>
      </c>
    </row>
    <row r="104" spans="1:21" x14ac:dyDescent="0.25">
      <c r="A104" s="4" t="str">
        <f>IF(CA!A116&lt;&gt;0,CA!A116,"")</f>
        <v>1</v>
      </c>
      <c r="B104" s="6">
        <f>IF(A104&lt;&gt;"",CA!$B$7,"")</f>
        <v>43100</v>
      </c>
      <c r="C104" s="6">
        <f>IF(A104&lt;&gt;"",CA!$B$6,"")</f>
        <v>43100</v>
      </c>
      <c r="D104" s="7">
        <f t="shared" si="2"/>
        <v>12</v>
      </c>
      <c r="F104" s="4" t="str">
        <f>IF(A104&lt;&gt;"",CA!$B$3,"")</f>
        <v>Provision fournisseur/Achat</v>
      </c>
      <c r="G104" s="6" t="str">
        <f>IF(A104&lt;&gt;"",CA!$B$9,"")</f>
        <v>PA_Prov annulation auto</v>
      </c>
      <c r="H104" s="4" t="str">
        <f>IFERROR(VLOOKUP(G104,DONNEES!$C$2:$D$4,2,FALSE),"")</f>
        <v>PA</v>
      </c>
      <c r="I104" s="6" t="str">
        <f>IF(A104&lt;&gt;"",CA!$B$5,"")</f>
        <v>1000_26310</v>
      </c>
      <c r="J104" s="4">
        <f>IFERROR(VLOOKUP(I104,DONNEES!$A$2:$B$4,2,FALSE),"")</f>
        <v>1000</v>
      </c>
      <c r="K104" s="33" t="str">
        <f>IF(A104&lt;&gt;"",CA!$B$8,"")</f>
        <v>EUR</v>
      </c>
      <c r="L104" t="str">
        <f>IF('CONTROLE TEMPLATE'!L104="40","11",IF('CONTROLE TEMPLATE'!L104="50","01",""))</f>
        <v>11</v>
      </c>
      <c r="M104">
        <f>IF(A104&lt;&gt;"",'CONTROLE TEMPLATE'!BA104,"")</f>
        <v>1032299</v>
      </c>
      <c r="O104">
        <f>IF(A104&lt;&gt;"",'CONTROLE TEMPLATE'!O104,"")</f>
        <v>0</v>
      </c>
      <c r="P104" t="str">
        <f t="shared" si="3"/>
        <v>V0</v>
      </c>
      <c r="U104" s="1">
        <f>IF(A104&lt;&gt;"",CA!$B$6,"")</f>
        <v>43100</v>
      </c>
    </row>
    <row r="105" spans="1:21" x14ac:dyDescent="0.25">
      <c r="A105" s="4" t="str">
        <f>IF(CA!A117&lt;&gt;0,CA!A117,"")</f>
        <v>1</v>
      </c>
      <c r="B105" s="6">
        <f>IF(A105&lt;&gt;"",CA!$B$7,"")</f>
        <v>43100</v>
      </c>
      <c r="C105" s="6">
        <f>IF(A105&lt;&gt;"",CA!$B$6,"")</f>
        <v>43100</v>
      </c>
      <c r="D105" s="7">
        <f t="shared" si="2"/>
        <v>12</v>
      </c>
      <c r="F105" s="4" t="str">
        <f>IF(A105&lt;&gt;"",CA!$B$3,"")</f>
        <v>Provision fournisseur/Achat</v>
      </c>
      <c r="G105" s="6" t="str">
        <f>IF(A105&lt;&gt;"",CA!$B$9,"")</f>
        <v>PA_Prov annulation auto</v>
      </c>
      <c r="H105" s="4" t="str">
        <f>IFERROR(VLOOKUP(G105,DONNEES!$C$2:$D$4,2,FALSE),"")</f>
        <v>PA</v>
      </c>
      <c r="I105" s="6" t="str">
        <f>IF(A105&lt;&gt;"",CA!$B$5,"")</f>
        <v>1000_26310</v>
      </c>
      <c r="J105" s="4">
        <f>IFERROR(VLOOKUP(I105,DONNEES!$A$2:$B$4,2,FALSE),"")</f>
        <v>1000</v>
      </c>
      <c r="K105" s="33" t="str">
        <f>IF(A105&lt;&gt;"",CA!$B$8,"")</f>
        <v>EUR</v>
      </c>
      <c r="L105" t="str">
        <f>IF('CONTROLE TEMPLATE'!L105="40","11",IF('CONTROLE TEMPLATE'!L105="50","01",""))</f>
        <v>11</v>
      </c>
      <c r="M105">
        <f>IF(A105&lt;&gt;"",'CONTROLE TEMPLATE'!BA105,"")</f>
        <v>1032299</v>
      </c>
      <c r="O105">
        <f>IF(A105&lt;&gt;"",'CONTROLE TEMPLATE'!O105,"")</f>
        <v>0</v>
      </c>
      <c r="P105" t="str">
        <f t="shared" si="3"/>
        <v>V0</v>
      </c>
      <c r="U105" s="1">
        <f>IF(A105&lt;&gt;"",CA!$B$6,"")</f>
        <v>43100</v>
      </c>
    </row>
    <row r="106" spans="1:21" x14ac:dyDescent="0.25">
      <c r="A106" s="4" t="str">
        <f>IF(CA!A118&lt;&gt;0,CA!A118,"")</f>
        <v>1</v>
      </c>
      <c r="B106" s="6">
        <f>IF(A106&lt;&gt;"",CA!$B$7,"")</f>
        <v>43100</v>
      </c>
      <c r="C106" s="6">
        <f>IF(A106&lt;&gt;"",CA!$B$6,"")</f>
        <v>43100</v>
      </c>
      <c r="D106" s="7">
        <f t="shared" si="2"/>
        <v>12</v>
      </c>
      <c r="F106" s="4" t="str">
        <f>IF(A106&lt;&gt;"",CA!$B$3,"")</f>
        <v>Provision fournisseur/Achat</v>
      </c>
      <c r="G106" s="6" t="str">
        <f>IF(A106&lt;&gt;"",CA!$B$9,"")</f>
        <v>PA_Prov annulation auto</v>
      </c>
      <c r="H106" s="4" t="str">
        <f>IFERROR(VLOOKUP(G106,DONNEES!$C$2:$D$4,2,FALSE),"")</f>
        <v>PA</v>
      </c>
      <c r="I106" s="6" t="str">
        <f>IF(A106&lt;&gt;"",CA!$B$5,"")</f>
        <v>1000_26310</v>
      </c>
      <c r="J106" s="4">
        <f>IFERROR(VLOOKUP(I106,DONNEES!$A$2:$B$4,2,FALSE),"")</f>
        <v>1000</v>
      </c>
      <c r="K106" s="33" t="str">
        <f>IF(A106&lt;&gt;"",CA!$B$8,"")</f>
        <v>EUR</v>
      </c>
      <c r="L106" t="str">
        <f>IF('CONTROLE TEMPLATE'!L106="40","11",IF('CONTROLE TEMPLATE'!L106="50","01",""))</f>
        <v>11</v>
      </c>
      <c r="M106">
        <f>IF(A106&lt;&gt;"",'CONTROLE TEMPLATE'!BA106,"")</f>
        <v>1032299</v>
      </c>
      <c r="O106">
        <f>IF(A106&lt;&gt;"",'CONTROLE TEMPLATE'!O106,"")</f>
        <v>0</v>
      </c>
      <c r="P106" t="str">
        <f t="shared" si="3"/>
        <v>V0</v>
      </c>
      <c r="U106" s="1">
        <f>IF(A106&lt;&gt;"",CA!$B$6,"")</f>
        <v>43100</v>
      </c>
    </row>
    <row r="107" spans="1:21" x14ac:dyDescent="0.25">
      <c r="A107" s="4" t="str">
        <f>IF(CA!A119&lt;&gt;0,CA!A119,"")</f>
        <v>1</v>
      </c>
      <c r="B107" s="6">
        <f>IF(A107&lt;&gt;"",CA!$B$7,"")</f>
        <v>43100</v>
      </c>
      <c r="C107" s="6">
        <f>IF(A107&lt;&gt;"",CA!$B$6,"")</f>
        <v>43100</v>
      </c>
      <c r="D107" s="7">
        <f t="shared" si="2"/>
        <v>12</v>
      </c>
      <c r="F107" s="4" t="str">
        <f>IF(A107&lt;&gt;"",CA!$B$3,"")</f>
        <v>Provision fournisseur/Achat</v>
      </c>
      <c r="G107" s="6" t="str">
        <f>IF(A107&lt;&gt;"",CA!$B$9,"")</f>
        <v>PA_Prov annulation auto</v>
      </c>
      <c r="H107" s="4" t="str">
        <f>IFERROR(VLOOKUP(G107,DONNEES!$C$2:$D$4,2,FALSE),"")</f>
        <v>PA</v>
      </c>
      <c r="I107" s="6" t="str">
        <f>IF(A107&lt;&gt;"",CA!$B$5,"")</f>
        <v>1000_26310</v>
      </c>
      <c r="J107" s="4">
        <f>IFERROR(VLOOKUP(I107,DONNEES!$A$2:$B$4,2,FALSE),"")</f>
        <v>1000</v>
      </c>
      <c r="K107" s="33" t="str">
        <f>IF(A107&lt;&gt;"",CA!$B$8,"")</f>
        <v>EUR</v>
      </c>
      <c r="L107" t="str">
        <f>IF('CONTROLE TEMPLATE'!L107="40","11",IF('CONTROLE TEMPLATE'!L107="50","01",""))</f>
        <v>11</v>
      </c>
      <c r="M107">
        <f>IF(A107&lt;&gt;"",'CONTROLE TEMPLATE'!BA107,"")</f>
        <v>1032299</v>
      </c>
      <c r="O107">
        <f>IF(A107&lt;&gt;"",'CONTROLE TEMPLATE'!O107,"")</f>
        <v>0</v>
      </c>
      <c r="P107" t="str">
        <f t="shared" si="3"/>
        <v>V0</v>
      </c>
      <c r="U107" s="1">
        <f>IF(A107&lt;&gt;"",CA!$B$6,"")</f>
        <v>43100</v>
      </c>
    </row>
    <row r="108" spans="1:21" x14ac:dyDescent="0.25">
      <c r="A108" s="4" t="str">
        <f>IF(CA!A120&lt;&gt;0,CA!A120,"")</f>
        <v>1</v>
      </c>
      <c r="B108" s="6">
        <f>IF(A108&lt;&gt;"",CA!$B$7,"")</f>
        <v>43100</v>
      </c>
      <c r="C108" s="6">
        <f>IF(A108&lt;&gt;"",CA!$B$6,"")</f>
        <v>43100</v>
      </c>
      <c r="D108" s="7">
        <f t="shared" si="2"/>
        <v>12</v>
      </c>
      <c r="F108" s="4" t="str">
        <f>IF(A108&lt;&gt;"",CA!$B$3,"")</f>
        <v>Provision fournisseur/Achat</v>
      </c>
      <c r="G108" s="6" t="str">
        <f>IF(A108&lt;&gt;"",CA!$B$9,"")</f>
        <v>PA_Prov annulation auto</v>
      </c>
      <c r="H108" s="4" t="str">
        <f>IFERROR(VLOOKUP(G108,DONNEES!$C$2:$D$4,2,FALSE),"")</f>
        <v>PA</v>
      </c>
      <c r="I108" s="6" t="str">
        <f>IF(A108&lt;&gt;"",CA!$B$5,"")</f>
        <v>1000_26310</v>
      </c>
      <c r="J108" s="4">
        <f>IFERROR(VLOOKUP(I108,DONNEES!$A$2:$B$4,2,FALSE),"")</f>
        <v>1000</v>
      </c>
      <c r="K108" s="33" t="str">
        <f>IF(A108&lt;&gt;"",CA!$B$8,"")</f>
        <v>EUR</v>
      </c>
      <c r="L108" t="str">
        <f>IF('CONTROLE TEMPLATE'!L108="40","11",IF('CONTROLE TEMPLATE'!L108="50","01",""))</f>
        <v>11</v>
      </c>
      <c r="M108">
        <f>IF(A108&lt;&gt;"",'CONTROLE TEMPLATE'!BA108,"")</f>
        <v>1032299</v>
      </c>
      <c r="O108">
        <f>IF(A108&lt;&gt;"",'CONTROLE TEMPLATE'!O108,"")</f>
        <v>0</v>
      </c>
      <c r="P108" t="str">
        <f t="shared" si="3"/>
        <v>V0</v>
      </c>
      <c r="U108" s="1">
        <f>IF(A108&lt;&gt;"",CA!$B$6,"")</f>
        <v>43100</v>
      </c>
    </row>
    <row r="109" spans="1:21" x14ac:dyDescent="0.25">
      <c r="A109" s="4" t="str">
        <f>IF(CA!A121&lt;&gt;0,CA!A121,"")</f>
        <v>1</v>
      </c>
      <c r="B109" s="6">
        <f>IF(A109&lt;&gt;"",CA!$B$7,"")</f>
        <v>43100</v>
      </c>
      <c r="C109" s="6">
        <f>IF(A109&lt;&gt;"",CA!$B$6,"")</f>
        <v>43100</v>
      </c>
      <c r="D109" s="7">
        <f t="shared" si="2"/>
        <v>12</v>
      </c>
      <c r="F109" s="4" t="str">
        <f>IF(A109&lt;&gt;"",CA!$B$3,"")</f>
        <v>Provision fournisseur/Achat</v>
      </c>
      <c r="G109" s="6" t="str">
        <f>IF(A109&lt;&gt;"",CA!$B$9,"")</f>
        <v>PA_Prov annulation auto</v>
      </c>
      <c r="H109" s="4" t="str">
        <f>IFERROR(VLOOKUP(G109,DONNEES!$C$2:$D$4,2,FALSE),"")</f>
        <v>PA</v>
      </c>
      <c r="I109" s="6" t="str">
        <f>IF(A109&lt;&gt;"",CA!$B$5,"")</f>
        <v>1000_26310</v>
      </c>
      <c r="J109" s="4">
        <f>IFERROR(VLOOKUP(I109,DONNEES!$A$2:$B$4,2,FALSE),"")</f>
        <v>1000</v>
      </c>
      <c r="K109" s="33" t="str">
        <f>IF(A109&lt;&gt;"",CA!$B$8,"")</f>
        <v>EUR</v>
      </c>
      <c r="L109" t="str">
        <f>IF('CONTROLE TEMPLATE'!L109="40","11",IF('CONTROLE TEMPLATE'!L109="50","01",""))</f>
        <v>11</v>
      </c>
      <c r="M109">
        <f>IF(A109&lt;&gt;"",'CONTROLE TEMPLATE'!BA109,"")</f>
        <v>1032299</v>
      </c>
      <c r="O109">
        <f>IF(A109&lt;&gt;"",'CONTROLE TEMPLATE'!O109,"")</f>
        <v>0</v>
      </c>
      <c r="P109" t="str">
        <f t="shared" si="3"/>
        <v>V0</v>
      </c>
      <c r="U109" s="1">
        <f>IF(A109&lt;&gt;"",CA!$B$6,"")</f>
        <v>43100</v>
      </c>
    </row>
    <row r="110" spans="1:21" x14ac:dyDescent="0.25">
      <c r="A110" s="4" t="str">
        <f>IF(CA!A122&lt;&gt;0,CA!A122,"")</f>
        <v>1</v>
      </c>
      <c r="B110" s="6">
        <f>IF(A110&lt;&gt;"",CA!$B$7,"")</f>
        <v>43100</v>
      </c>
      <c r="C110" s="6">
        <f>IF(A110&lt;&gt;"",CA!$B$6,"")</f>
        <v>43100</v>
      </c>
      <c r="D110" s="7">
        <f t="shared" si="2"/>
        <v>12</v>
      </c>
      <c r="F110" s="4" t="str">
        <f>IF(A110&lt;&gt;"",CA!$B$3,"")</f>
        <v>Provision fournisseur/Achat</v>
      </c>
      <c r="G110" s="6" t="str">
        <f>IF(A110&lt;&gt;"",CA!$B$9,"")</f>
        <v>PA_Prov annulation auto</v>
      </c>
      <c r="H110" s="4" t="str">
        <f>IFERROR(VLOOKUP(G110,DONNEES!$C$2:$D$4,2,FALSE),"")</f>
        <v>PA</v>
      </c>
      <c r="I110" s="6" t="str">
        <f>IF(A110&lt;&gt;"",CA!$B$5,"")</f>
        <v>1000_26310</v>
      </c>
      <c r="J110" s="4">
        <f>IFERROR(VLOOKUP(I110,DONNEES!$A$2:$B$4,2,FALSE),"")</f>
        <v>1000</v>
      </c>
      <c r="K110" s="33" t="str">
        <f>IF(A110&lt;&gt;"",CA!$B$8,"")</f>
        <v>EUR</v>
      </c>
      <c r="L110" t="str">
        <f>IF('CONTROLE TEMPLATE'!L110="40","11",IF('CONTROLE TEMPLATE'!L110="50","01",""))</f>
        <v>11</v>
      </c>
      <c r="M110">
        <f>IF(A110&lt;&gt;"",'CONTROLE TEMPLATE'!BA110,"")</f>
        <v>1032299</v>
      </c>
      <c r="O110">
        <f>IF(A110&lt;&gt;"",'CONTROLE TEMPLATE'!O110,"")</f>
        <v>0</v>
      </c>
      <c r="P110" t="str">
        <f t="shared" si="3"/>
        <v>V0</v>
      </c>
      <c r="U110" s="1">
        <f>IF(A110&lt;&gt;"",CA!$B$6,"")</f>
        <v>43100</v>
      </c>
    </row>
    <row r="111" spans="1:21" x14ac:dyDescent="0.25">
      <c r="A111" s="4" t="str">
        <f>IF(CA!A123&lt;&gt;0,CA!A123,"")</f>
        <v>1</v>
      </c>
      <c r="B111" s="6">
        <f>IF(A111&lt;&gt;"",CA!$B$7,"")</f>
        <v>43100</v>
      </c>
      <c r="C111" s="6">
        <f>IF(A111&lt;&gt;"",CA!$B$6,"")</f>
        <v>43100</v>
      </c>
      <c r="D111" s="7">
        <f t="shared" si="2"/>
        <v>12</v>
      </c>
      <c r="F111" s="4" t="str">
        <f>IF(A111&lt;&gt;"",CA!$B$3,"")</f>
        <v>Provision fournisseur/Achat</v>
      </c>
      <c r="G111" s="6" t="str">
        <f>IF(A111&lt;&gt;"",CA!$B$9,"")</f>
        <v>PA_Prov annulation auto</v>
      </c>
      <c r="H111" s="4" t="str">
        <f>IFERROR(VLOOKUP(G111,DONNEES!$C$2:$D$4,2,FALSE),"")</f>
        <v>PA</v>
      </c>
      <c r="I111" s="6" t="str">
        <f>IF(A111&lt;&gt;"",CA!$B$5,"")</f>
        <v>1000_26310</v>
      </c>
      <c r="J111" s="4">
        <f>IFERROR(VLOOKUP(I111,DONNEES!$A$2:$B$4,2,FALSE),"")</f>
        <v>1000</v>
      </c>
      <c r="K111" s="33" t="str">
        <f>IF(A111&lt;&gt;"",CA!$B$8,"")</f>
        <v>EUR</v>
      </c>
      <c r="L111" t="str">
        <f>IF('CONTROLE TEMPLATE'!L111="40","11",IF('CONTROLE TEMPLATE'!L111="50","01",""))</f>
        <v>11</v>
      </c>
      <c r="M111">
        <f>IF(A111&lt;&gt;"",'CONTROLE TEMPLATE'!BA111,"")</f>
        <v>1032299</v>
      </c>
      <c r="O111">
        <f>IF(A111&lt;&gt;"",'CONTROLE TEMPLATE'!O111,"")</f>
        <v>0</v>
      </c>
      <c r="P111" t="str">
        <f t="shared" si="3"/>
        <v>V0</v>
      </c>
      <c r="U111" s="1">
        <f>IF(A111&lt;&gt;"",CA!$B$6,"")</f>
        <v>43100</v>
      </c>
    </row>
    <row r="112" spans="1:21" x14ac:dyDescent="0.25">
      <c r="A112" s="4" t="str">
        <f>IF(CA!A124&lt;&gt;0,CA!A124,"")</f>
        <v>1</v>
      </c>
      <c r="B112" s="6">
        <f>IF(A112&lt;&gt;"",CA!$B$7,"")</f>
        <v>43100</v>
      </c>
      <c r="C112" s="6">
        <f>IF(A112&lt;&gt;"",CA!$B$6,"")</f>
        <v>43100</v>
      </c>
      <c r="D112" s="7">
        <f t="shared" si="2"/>
        <v>12</v>
      </c>
      <c r="F112" s="4" t="str">
        <f>IF(A112&lt;&gt;"",CA!$B$3,"")</f>
        <v>Provision fournisseur/Achat</v>
      </c>
      <c r="G112" s="6" t="str">
        <f>IF(A112&lt;&gt;"",CA!$B$9,"")</f>
        <v>PA_Prov annulation auto</v>
      </c>
      <c r="H112" s="4" t="str">
        <f>IFERROR(VLOOKUP(G112,DONNEES!$C$2:$D$4,2,FALSE),"")</f>
        <v>PA</v>
      </c>
      <c r="I112" s="6" t="str">
        <f>IF(A112&lt;&gt;"",CA!$B$5,"")</f>
        <v>1000_26310</v>
      </c>
      <c r="J112" s="4">
        <f>IFERROR(VLOOKUP(I112,DONNEES!$A$2:$B$4,2,FALSE),"")</f>
        <v>1000</v>
      </c>
      <c r="K112" s="33" t="str">
        <f>IF(A112&lt;&gt;"",CA!$B$8,"")</f>
        <v>EUR</v>
      </c>
      <c r="L112" t="str">
        <f>IF('CONTROLE TEMPLATE'!L112="40","11",IF('CONTROLE TEMPLATE'!L112="50","01",""))</f>
        <v>11</v>
      </c>
      <c r="M112">
        <f>IF(A112&lt;&gt;"",'CONTROLE TEMPLATE'!BA112,"")</f>
        <v>1032299</v>
      </c>
      <c r="O112">
        <f>IF(A112&lt;&gt;"",'CONTROLE TEMPLATE'!O112,"")</f>
        <v>0</v>
      </c>
      <c r="P112" t="str">
        <f t="shared" si="3"/>
        <v>V0</v>
      </c>
      <c r="U112" s="1">
        <f>IF(A112&lt;&gt;"",CA!$B$6,"")</f>
        <v>43100</v>
      </c>
    </row>
    <row r="113" spans="1:21" x14ac:dyDescent="0.25">
      <c r="A113" s="4" t="str">
        <f>IF(CA!A125&lt;&gt;0,CA!A125,"")</f>
        <v>1</v>
      </c>
      <c r="B113" s="6">
        <f>IF(A113&lt;&gt;"",CA!$B$7,"")</f>
        <v>43100</v>
      </c>
      <c r="C113" s="6">
        <f>IF(A113&lt;&gt;"",CA!$B$6,"")</f>
        <v>43100</v>
      </c>
      <c r="D113" s="7">
        <f t="shared" si="2"/>
        <v>12</v>
      </c>
      <c r="F113" s="4" t="str">
        <f>IF(A113&lt;&gt;"",CA!$B$3,"")</f>
        <v>Provision fournisseur/Achat</v>
      </c>
      <c r="G113" s="6" t="str">
        <f>IF(A113&lt;&gt;"",CA!$B$9,"")</f>
        <v>PA_Prov annulation auto</v>
      </c>
      <c r="H113" s="4" t="str">
        <f>IFERROR(VLOOKUP(G113,DONNEES!$C$2:$D$4,2,FALSE),"")</f>
        <v>PA</v>
      </c>
      <c r="I113" s="6" t="str">
        <f>IF(A113&lt;&gt;"",CA!$B$5,"")</f>
        <v>1000_26310</v>
      </c>
      <c r="J113" s="4">
        <f>IFERROR(VLOOKUP(I113,DONNEES!$A$2:$B$4,2,FALSE),"")</f>
        <v>1000</v>
      </c>
      <c r="K113" s="33" t="str">
        <f>IF(A113&lt;&gt;"",CA!$B$8,"")</f>
        <v>EUR</v>
      </c>
      <c r="L113" t="str">
        <f>IF('CONTROLE TEMPLATE'!L113="40","11",IF('CONTROLE TEMPLATE'!L113="50","01",""))</f>
        <v>11</v>
      </c>
      <c r="M113">
        <f>IF(A113&lt;&gt;"",'CONTROLE TEMPLATE'!BA113,"")</f>
        <v>1032299</v>
      </c>
      <c r="O113">
        <f>IF(A113&lt;&gt;"",'CONTROLE TEMPLATE'!O113,"")</f>
        <v>0</v>
      </c>
      <c r="P113" t="str">
        <f t="shared" si="3"/>
        <v>V0</v>
      </c>
      <c r="U113" s="1">
        <f>IF(A113&lt;&gt;"",CA!$B$6,"")</f>
        <v>43100</v>
      </c>
    </row>
    <row r="114" spans="1:21" x14ac:dyDescent="0.25">
      <c r="A114" s="4" t="str">
        <f>IF(CA!A126&lt;&gt;0,CA!A126,"")</f>
        <v>1</v>
      </c>
      <c r="B114" s="6">
        <f>IF(A114&lt;&gt;"",CA!$B$7,"")</f>
        <v>43100</v>
      </c>
      <c r="C114" s="6">
        <f>IF(A114&lt;&gt;"",CA!$B$6,"")</f>
        <v>43100</v>
      </c>
      <c r="D114" s="7">
        <f t="shared" si="2"/>
        <v>12</v>
      </c>
      <c r="F114" s="4" t="str">
        <f>IF(A114&lt;&gt;"",CA!$B$3,"")</f>
        <v>Provision fournisseur/Achat</v>
      </c>
      <c r="G114" s="6" t="str">
        <f>IF(A114&lt;&gt;"",CA!$B$9,"")</f>
        <v>PA_Prov annulation auto</v>
      </c>
      <c r="H114" s="4" t="str">
        <f>IFERROR(VLOOKUP(G114,DONNEES!$C$2:$D$4,2,FALSE),"")</f>
        <v>PA</v>
      </c>
      <c r="I114" s="6" t="str">
        <f>IF(A114&lt;&gt;"",CA!$B$5,"")</f>
        <v>1000_26310</v>
      </c>
      <c r="J114" s="4">
        <f>IFERROR(VLOOKUP(I114,DONNEES!$A$2:$B$4,2,FALSE),"")</f>
        <v>1000</v>
      </c>
      <c r="K114" s="33" t="str">
        <f>IF(A114&lt;&gt;"",CA!$B$8,"")</f>
        <v>EUR</v>
      </c>
      <c r="L114" t="str">
        <f>IF('CONTROLE TEMPLATE'!L114="40","11",IF('CONTROLE TEMPLATE'!L114="50","01",""))</f>
        <v>11</v>
      </c>
      <c r="M114">
        <f>IF(A114&lt;&gt;"",'CONTROLE TEMPLATE'!BA114,"")</f>
        <v>1032299</v>
      </c>
      <c r="O114">
        <f>IF(A114&lt;&gt;"",'CONTROLE TEMPLATE'!O114,"")</f>
        <v>0</v>
      </c>
      <c r="P114" t="str">
        <f t="shared" si="3"/>
        <v>V0</v>
      </c>
      <c r="U114" s="1">
        <f>IF(A114&lt;&gt;"",CA!$B$6,"")</f>
        <v>43100</v>
      </c>
    </row>
    <row r="115" spans="1:21" x14ac:dyDescent="0.25">
      <c r="A115" s="4" t="str">
        <f>IF(CA!A127&lt;&gt;0,CA!A127,"")</f>
        <v>1</v>
      </c>
      <c r="B115" s="6">
        <f>IF(A115&lt;&gt;"",CA!$B$7,"")</f>
        <v>43100</v>
      </c>
      <c r="C115" s="6">
        <f>IF(A115&lt;&gt;"",CA!$B$6,"")</f>
        <v>43100</v>
      </c>
      <c r="D115" s="7">
        <f t="shared" si="2"/>
        <v>12</v>
      </c>
      <c r="F115" s="4" t="str">
        <f>IF(A115&lt;&gt;"",CA!$B$3,"")</f>
        <v>Provision fournisseur/Achat</v>
      </c>
      <c r="G115" s="6" t="str">
        <f>IF(A115&lt;&gt;"",CA!$B$9,"")</f>
        <v>PA_Prov annulation auto</v>
      </c>
      <c r="H115" s="4" t="str">
        <f>IFERROR(VLOOKUP(G115,DONNEES!$C$2:$D$4,2,FALSE),"")</f>
        <v>PA</v>
      </c>
      <c r="I115" s="6" t="str">
        <f>IF(A115&lt;&gt;"",CA!$B$5,"")</f>
        <v>1000_26310</v>
      </c>
      <c r="J115" s="4">
        <f>IFERROR(VLOOKUP(I115,DONNEES!$A$2:$B$4,2,FALSE),"")</f>
        <v>1000</v>
      </c>
      <c r="K115" s="33" t="str">
        <f>IF(A115&lt;&gt;"",CA!$B$8,"")</f>
        <v>EUR</v>
      </c>
      <c r="L115" t="str">
        <f>IF('CONTROLE TEMPLATE'!L115="40","11",IF('CONTROLE TEMPLATE'!L115="50","01",""))</f>
        <v>11</v>
      </c>
      <c r="M115">
        <f>IF(A115&lt;&gt;"",'CONTROLE TEMPLATE'!BA115,"")</f>
        <v>1032299</v>
      </c>
      <c r="O115">
        <f>IF(A115&lt;&gt;"",'CONTROLE TEMPLATE'!O115,"")</f>
        <v>0</v>
      </c>
      <c r="P115" t="str">
        <f t="shared" si="3"/>
        <v>V0</v>
      </c>
      <c r="U115" s="1">
        <f>IF(A115&lt;&gt;"",CA!$B$6,"")</f>
        <v>43100</v>
      </c>
    </row>
    <row r="116" spans="1:21" x14ac:dyDescent="0.25">
      <c r="A116" s="4" t="str">
        <f>IF(CA!A128&lt;&gt;0,CA!A128,"")</f>
        <v>1</v>
      </c>
      <c r="B116" s="6">
        <f>IF(A116&lt;&gt;"",CA!$B$7,"")</f>
        <v>43100</v>
      </c>
      <c r="C116" s="6">
        <f>IF(A116&lt;&gt;"",CA!$B$6,"")</f>
        <v>43100</v>
      </c>
      <c r="D116" s="7">
        <f t="shared" si="2"/>
        <v>12</v>
      </c>
      <c r="F116" s="4" t="str">
        <f>IF(A116&lt;&gt;"",CA!$B$3,"")</f>
        <v>Provision fournisseur/Achat</v>
      </c>
      <c r="G116" s="6" t="str">
        <f>IF(A116&lt;&gt;"",CA!$B$9,"")</f>
        <v>PA_Prov annulation auto</v>
      </c>
      <c r="H116" s="4" t="str">
        <f>IFERROR(VLOOKUP(G116,DONNEES!$C$2:$D$4,2,FALSE),"")</f>
        <v>PA</v>
      </c>
      <c r="I116" s="6" t="str">
        <f>IF(A116&lt;&gt;"",CA!$B$5,"")</f>
        <v>1000_26310</v>
      </c>
      <c r="J116" s="4">
        <f>IFERROR(VLOOKUP(I116,DONNEES!$A$2:$B$4,2,FALSE),"")</f>
        <v>1000</v>
      </c>
      <c r="K116" s="33" t="str">
        <f>IF(A116&lt;&gt;"",CA!$B$8,"")</f>
        <v>EUR</v>
      </c>
      <c r="L116" t="str">
        <f>IF('CONTROLE TEMPLATE'!L116="40","11",IF('CONTROLE TEMPLATE'!L116="50","01",""))</f>
        <v>11</v>
      </c>
      <c r="M116">
        <f>IF(A116&lt;&gt;"",'CONTROLE TEMPLATE'!BA116,"")</f>
        <v>1032299</v>
      </c>
      <c r="O116">
        <f>IF(A116&lt;&gt;"",'CONTROLE TEMPLATE'!O116,"")</f>
        <v>0</v>
      </c>
      <c r="P116" t="str">
        <f t="shared" si="3"/>
        <v>V0</v>
      </c>
      <c r="U116" s="1">
        <f>IF(A116&lt;&gt;"",CA!$B$6,"")</f>
        <v>43100</v>
      </c>
    </row>
    <row r="117" spans="1:21" x14ac:dyDescent="0.25">
      <c r="A117" s="4" t="str">
        <f>IF(CA!A129&lt;&gt;0,CA!A129,"")</f>
        <v>1</v>
      </c>
      <c r="B117" s="6">
        <f>IF(A117&lt;&gt;"",CA!$B$7,"")</f>
        <v>43100</v>
      </c>
      <c r="C117" s="6">
        <f>IF(A117&lt;&gt;"",CA!$B$6,"")</f>
        <v>43100</v>
      </c>
      <c r="D117" s="7">
        <f t="shared" si="2"/>
        <v>12</v>
      </c>
      <c r="F117" s="4" t="str">
        <f>IF(A117&lt;&gt;"",CA!$B$3,"")</f>
        <v>Provision fournisseur/Achat</v>
      </c>
      <c r="G117" s="6" t="str">
        <f>IF(A117&lt;&gt;"",CA!$B$9,"")</f>
        <v>PA_Prov annulation auto</v>
      </c>
      <c r="H117" s="4" t="str">
        <f>IFERROR(VLOOKUP(G117,DONNEES!$C$2:$D$4,2,FALSE),"")</f>
        <v>PA</v>
      </c>
      <c r="I117" s="6" t="str">
        <f>IF(A117&lt;&gt;"",CA!$B$5,"")</f>
        <v>1000_26310</v>
      </c>
      <c r="J117" s="4">
        <f>IFERROR(VLOOKUP(I117,DONNEES!$A$2:$B$4,2,FALSE),"")</f>
        <v>1000</v>
      </c>
      <c r="K117" s="33" t="str">
        <f>IF(A117&lt;&gt;"",CA!$B$8,"")</f>
        <v>EUR</v>
      </c>
      <c r="L117" t="str">
        <f>IF('CONTROLE TEMPLATE'!L117="40","11",IF('CONTROLE TEMPLATE'!L117="50","01",""))</f>
        <v>11</v>
      </c>
      <c r="M117">
        <f>IF(A117&lt;&gt;"",'CONTROLE TEMPLATE'!BA117,"")</f>
        <v>1032299</v>
      </c>
      <c r="O117">
        <f>IF(A117&lt;&gt;"",'CONTROLE TEMPLATE'!O117,"")</f>
        <v>0</v>
      </c>
      <c r="P117" t="str">
        <f t="shared" si="3"/>
        <v>V0</v>
      </c>
      <c r="U117" s="1">
        <f>IF(A117&lt;&gt;"",CA!$B$6,"")</f>
        <v>43100</v>
      </c>
    </row>
    <row r="118" spans="1:21" x14ac:dyDescent="0.25">
      <c r="A118" s="4" t="str">
        <f>IF(CA!A130&lt;&gt;0,CA!A130,"")</f>
        <v>1</v>
      </c>
      <c r="B118" s="6">
        <f>IF(A118&lt;&gt;"",CA!$B$7,"")</f>
        <v>43100</v>
      </c>
      <c r="C118" s="6">
        <f>IF(A118&lt;&gt;"",CA!$B$6,"")</f>
        <v>43100</v>
      </c>
      <c r="D118" s="7">
        <f t="shared" si="2"/>
        <v>12</v>
      </c>
      <c r="F118" s="4" t="str">
        <f>IF(A118&lt;&gt;"",CA!$B$3,"")</f>
        <v>Provision fournisseur/Achat</v>
      </c>
      <c r="G118" s="6" t="str">
        <f>IF(A118&lt;&gt;"",CA!$B$9,"")</f>
        <v>PA_Prov annulation auto</v>
      </c>
      <c r="H118" s="4" t="str">
        <f>IFERROR(VLOOKUP(G118,DONNEES!$C$2:$D$4,2,FALSE),"")</f>
        <v>PA</v>
      </c>
      <c r="I118" s="6" t="str">
        <f>IF(A118&lt;&gt;"",CA!$B$5,"")</f>
        <v>1000_26310</v>
      </c>
      <c r="J118" s="4">
        <f>IFERROR(VLOOKUP(I118,DONNEES!$A$2:$B$4,2,FALSE),"")</f>
        <v>1000</v>
      </c>
      <c r="K118" s="33" t="str">
        <f>IF(A118&lt;&gt;"",CA!$B$8,"")</f>
        <v>EUR</v>
      </c>
      <c r="L118" t="str">
        <f>IF('CONTROLE TEMPLATE'!L118="40","11",IF('CONTROLE TEMPLATE'!L118="50","01",""))</f>
        <v>11</v>
      </c>
      <c r="M118">
        <f>IF(A118&lt;&gt;"",'CONTROLE TEMPLATE'!BA118,"")</f>
        <v>1053311</v>
      </c>
      <c r="O118">
        <f>IF(A118&lt;&gt;"",'CONTROLE TEMPLATE'!O118,"")</f>
        <v>0</v>
      </c>
      <c r="P118" t="str">
        <f t="shared" si="3"/>
        <v>V0</v>
      </c>
      <c r="U118" s="1">
        <f>IF(A118&lt;&gt;"",CA!$B$6,"")</f>
        <v>43100</v>
      </c>
    </row>
    <row r="119" spans="1:21" x14ac:dyDescent="0.25">
      <c r="A119" s="4" t="str">
        <f>IF(CA!A131&lt;&gt;0,CA!A131,"")</f>
        <v>1</v>
      </c>
      <c r="B119" s="6">
        <f>IF(A119&lt;&gt;"",CA!$B$7,"")</f>
        <v>43100</v>
      </c>
      <c r="C119" s="6">
        <f>IF(A119&lt;&gt;"",CA!$B$6,"")</f>
        <v>43100</v>
      </c>
      <c r="D119" s="7">
        <f t="shared" si="2"/>
        <v>12</v>
      </c>
      <c r="F119" s="4" t="str">
        <f>IF(A119&lt;&gt;"",CA!$B$3,"")</f>
        <v>Provision fournisseur/Achat</v>
      </c>
      <c r="G119" s="6" t="str">
        <f>IF(A119&lt;&gt;"",CA!$B$9,"")</f>
        <v>PA_Prov annulation auto</v>
      </c>
      <c r="H119" s="4" t="str">
        <f>IFERROR(VLOOKUP(G119,DONNEES!$C$2:$D$4,2,FALSE),"")</f>
        <v>PA</v>
      </c>
      <c r="I119" s="6" t="str">
        <f>IF(A119&lt;&gt;"",CA!$B$5,"")</f>
        <v>1000_26310</v>
      </c>
      <c r="J119" s="4">
        <f>IFERROR(VLOOKUP(I119,DONNEES!$A$2:$B$4,2,FALSE),"")</f>
        <v>1000</v>
      </c>
      <c r="K119" s="33" t="str">
        <f>IF(A119&lt;&gt;"",CA!$B$8,"")</f>
        <v>EUR</v>
      </c>
      <c r="L119" t="str">
        <f>IF('CONTROLE TEMPLATE'!L119="40","11",IF('CONTROLE TEMPLATE'!L119="50","01",""))</f>
        <v>11</v>
      </c>
      <c r="M119">
        <f>IF(A119&lt;&gt;"",'CONTROLE TEMPLATE'!BA119,"")</f>
        <v>1055351</v>
      </c>
      <c r="O119">
        <f>IF(A119&lt;&gt;"",'CONTROLE TEMPLATE'!O119,"")</f>
        <v>0</v>
      </c>
      <c r="P119" t="str">
        <f t="shared" si="3"/>
        <v>V0</v>
      </c>
      <c r="U119" s="1">
        <f>IF(A119&lt;&gt;"",CA!$B$6,"")</f>
        <v>43100</v>
      </c>
    </row>
    <row r="120" spans="1:21" x14ac:dyDescent="0.25">
      <c r="A120" s="4" t="str">
        <f>IF(CA!A132&lt;&gt;0,CA!A132,"")</f>
        <v>1</v>
      </c>
      <c r="B120" s="6">
        <f>IF(A120&lt;&gt;"",CA!$B$7,"")</f>
        <v>43100</v>
      </c>
      <c r="C120" s="6">
        <f>IF(A120&lt;&gt;"",CA!$B$6,"")</f>
        <v>43100</v>
      </c>
      <c r="D120" s="7">
        <f t="shared" si="2"/>
        <v>12</v>
      </c>
      <c r="F120" s="4" t="str">
        <f>IF(A120&lt;&gt;"",CA!$B$3,"")</f>
        <v>Provision fournisseur/Achat</v>
      </c>
      <c r="G120" s="6" t="str">
        <f>IF(A120&lt;&gt;"",CA!$B$9,"")</f>
        <v>PA_Prov annulation auto</v>
      </c>
      <c r="H120" s="4" t="str">
        <f>IFERROR(VLOOKUP(G120,DONNEES!$C$2:$D$4,2,FALSE),"")</f>
        <v>PA</v>
      </c>
      <c r="I120" s="6" t="str">
        <f>IF(A120&lt;&gt;"",CA!$B$5,"")</f>
        <v>1000_26310</v>
      </c>
      <c r="J120" s="4">
        <f>IFERROR(VLOOKUP(I120,DONNEES!$A$2:$B$4,2,FALSE),"")</f>
        <v>1000</v>
      </c>
      <c r="K120" s="33" t="str">
        <f>IF(A120&lt;&gt;"",CA!$B$8,"")</f>
        <v>EUR</v>
      </c>
      <c r="L120" t="str">
        <f>IF('CONTROLE TEMPLATE'!L120="40","11",IF('CONTROLE TEMPLATE'!L120="50","01",""))</f>
        <v>11</v>
      </c>
      <c r="M120">
        <f>IF(A120&lt;&gt;"",'CONTROLE TEMPLATE'!BA120,"")</f>
        <v>1184583</v>
      </c>
      <c r="O120">
        <f>IF(A120&lt;&gt;"",'CONTROLE TEMPLATE'!O120,"")</f>
        <v>0</v>
      </c>
      <c r="P120" t="str">
        <f t="shared" si="3"/>
        <v>V0</v>
      </c>
      <c r="U120" s="1">
        <f>IF(A120&lt;&gt;"",CA!$B$6,"")</f>
        <v>43100</v>
      </c>
    </row>
    <row r="121" spans="1:21" x14ac:dyDescent="0.25">
      <c r="A121" s="4" t="str">
        <f>IF(CA!A133&lt;&gt;0,CA!A133,"")</f>
        <v>1</v>
      </c>
      <c r="B121" s="6">
        <f>IF(A121&lt;&gt;"",CA!$B$7,"")</f>
        <v>43100</v>
      </c>
      <c r="C121" s="6">
        <f>IF(A121&lt;&gt;"",CA!$B$6,"")</f>
        <v>43100</v>
      </c>
      <c r="D121" s="7">
        <f t="shared" si="2"/>
        <v>12</v>
      </c>
      <c r="F121" s="4" t="str">
        <f>IF(A121&lt;&gt;"",CA!$B$3,"")</f>
        <v>Provision fournisseur/Achat</v>
      </c>
      <c r="G121" s="6" t="str">
        <f>IF(A121&lt;&gt;"",CA!$B$9,"")</f>
        <v>PA_Prov annulation auto</v>
      </c>
      <c r="H121" s="4" t="str">
        <f>IFERROR(VLOOKUP(G121,DONNEES!$C$2:$D$4,2,FALSE),"")</f>
        <v>PA</v>
      </c>
      <c r="I121" s="6" t="str">
        <f>IF(A121&lt;&gt;"",CA!$B$5,"")</f>
        <v>1000_26310</v>
      </c>
      <c r="J121" s="4">
        <f>IFERROR(VLOOKUP(I121,DONNEES!$A$2:$B$4,2,FALSE),"")</f>
        <v>1000</v>
      </c>
      <c r="K121" s="33" t="str">
        <f>IF(A121&lt;&gt;"",CA!$B$8,"")</f>
        <v>EUR</v>
      </c>
      <c r="L121" t="str">
        <f>IF('CONTROLE TEMPLATE'!L121="40","11",IF('CONTROLE TEMPLATE'!L121="50","01",""))</f>
        <v>11</v>
      </c>
      <c r="M121">
        <f>IF(A121&lt;&gt;"",'CONTROLE TEMPLATE'!BA121,"")</f>
        <v>1223079</v>
      </c>
      <c r="O121">
        <f>IF(A121&lt;&gt;"",'CONTROLE TEMPLATE'!O121,"")</f>
        <v>0</v>
      </c>
      <c r="P121" t="str">
        <f t="shared" si="3"/>
        <v>V0</v>
      </c>
      <c r="U121" s="1">
        <f>IF(A121&lt;&gt;"",CA!$B$6,"")</f>
        <v>43100</v>
      </c>
    </row>
    <row r="122" spans="1:21" x14ac:dyDescent="0.25">
      <c r="A122" s="4" t="str">
        <f>IF(CA!A134&lt;&gt;0,CA!A134,"")</f>
        <v>1</v>
      </c>
      <c r="B122" s="6">
        <f>IF(A122&lt;&gt;"",CA!$B$7,"")</f>
        <v>43100</v>
      </c>
      <c r="C122" s="6">
        <f>IF(A122&lt;&gt;"",CA!$B$6,"")</f>
        <v>43100</v>
      </c>
      <c r="D122" s="7">
        <f t="shared" si="2"/>
        <v>12</v>
      </c>
      <c r="F122" s="4" t="str">
        <f>IF(A122&lt;&gt;"",CA!$B$3,"")</f>
        <v>Provision fournisseur/Achat</v>
      </c>
      <c r="G122" s="6" t="str">
        <f>IF(A122&lt;&gt;"",CA!$B$9,"")</f>
        <v>PA_Prov annulation auto</v>
      </c>
      <c r="H122" s="4" t="str">
        <f>IFERROR(VLOOKUP(G122,DONNEES!$C$2:$D$4,2,FALSE),"")</f>
        <v>PA</v>
      </c>
      <c r="I122" s="6" t="str">
        <f>IF(A122&lt;&gt;"",CA!$B$5,"")</f>
        <v>1000_26310</v>
      </c>
      <c r="J122" s="4">
        <f>IFERROR(VLOOKUP(I122,DONNEES!$A$2:$B$4,2,FALSE),"")</f>
        <v>1000</v>
      </c>
      <c r="K122" s="33" t="str">
        <f>IF(A122&lt;&gt;"",CA!$B$8,"")</f>
        <v>EUR</v>
      </c>
      <c r="L122" t="str">
        <f>IF('CONTROLE TEMPLATE'!L122="40","11",IF('CONTROLE TEMPLATE'!L122="50","01",""))</f>
        <v>11</v>
      </c>
      <c r="M122">
        <f>IF(A122&lt;&gt;"",'CONTROLE TEMPLATE'!BA122,"")</f>
        <v>1026889</v>
      </c>
      <c r="O122">
        <f>IF(A122&lt;&gt;"",'CONTROLE TEMPLATE'!O122,"")</f>
        <v>0</v>
      </c>
      <c r="P122" t="str">
        <f t="shared" si="3"/>
        <v>V0</v>
      </c>
      <c r="U122" s="1">
        <f>IF(A122&lt;&gt;"",CA!$B$6,"")</f>
        <v>43100</v>
      </c>
    </row>
    <row r="123" spans="1:21" x14ac:dyDescent="0.25">
      <c r="A123" s="4" t="str">
        <f>IF(CA!A135&lt;&gt;0,CA!A135,"")</f>
        <v>1</v>
      </c>
      <c r="B123" s="6">
        <f>IF(A123&lt;&gt;"",CA!$B$7,"")</f>
        <v>43100</v>
      </c>
      <c r="C123" s="6">
        <f>IF(A123&lt;&gt;"",CA!$B$6,"")</f>
        <v>43100</v>
      </c>
      <c r="D123" s="7">
        <f t="shared" si="2"/>
        <v>12</v>
      </c>
      <c r="F123" s="4" t="str">
        <f>IF(A123&lt;&gt;"",CA!$B$3,"")</f>
        <v>Provision fournisseur/Achat</v>
      </c>
      <c r="G123" s="6" t="str">
        <f>IF(A123&lt;&gt;"",CA!$B$9,"")</f>
        <v>PA_Prov annulation auto</v>
      </c>
      <c r="H123" s="4" t="str">
        <f>IFERROR(VLOOKUP(G123,DONNEES!$C$2:$D$4,2,FALSE),"")</f>
        <v>PA</v>
      </c>
      <c r="I123" s="6" t="str">
        <f>IF(A123&lt;&gt;"",CA!$B$5,"")</f>
        <v>1000_26310</v>
      </c>
      <c r="J123" s="4">
        <f>IFERROR(VLOOKUP(I123,DONNEES!$A$2:$B$4,2,FALSE),"")</f>
        <v>1000</v>
      </c>
      <c r="K123" s="33" t="str">
        <f>IF(A123&lt;&gt;"",CA!$B$8,"")</f>
        <v>EUR</v>
      </c>
      <c r="L123" t="str">
        <f>IF('CONTROLE TEMPLATE'!L123="40","11",IF('CONTROLE TEMPLATE'!L123="50","01",""))</f>
        <v>11</v>
      </c>
      <c r="M123">
        <f>IF(A123&lt;&gt;"",'CONTROLE TEMPLATE'!BA123,"")</f>
        <v>1028590</v>
      </c>
      <c r="O123">
        <f>IF(A123&lt;&gt;"",'CONTROLE TEMPLATE'!O123,"")</f>
        <v>0</v>
      </c>
      <c r="P123" t="str">
        <f t="shared" si="3"/>
        <v>V0</v>
      </c>
      <c r="U123" s="1">
        <f>IF(A123&lt;&gt;"",CA!$B$6,"")</f>
        <v>43100</v>
      </c>
    </row>
    <row r="124" spans="1:21" x14ac:dyDescent="0.25">
      <c r="A124" s="4" t="str">
        <f>IF(CA!A136&lt;&gt;0,CA!A136,"")</f>
        <v>1</v>
      </c>
      <c r="B124" s="6">
        <f>IF(A124&lt;&gt;"",CA!$B$7,"")</f>
        <v>43100</v>
      </c>
      <c r="C124" s="6">
        <f>IF(A124&lt;&gt;"",CA!$B$6,"")</f>
        <v>43100</v>
      </c>
      <c r="D124" s="7">
        <f t="shared" si="2"/>
        <v>12</v>
      </c>
      <c r="F124" s="4" t="str">
        <f>IF(A124&lt;&gt;"",CA!$B$3,"")</f>
        <v>Provision fournisseur/Achat</v>
      </c>
      <c r="G124" s="6" t="str">
        <f>IF(A124&lt;&gt;"",CA!$B$9,"")</f>
        <v>PA_Prov annulation auto</v>
      </c>
      <c r="H124" s="4" t="str">
        <f>IFERROR(VLOOKUP(G124,DONNEES!$C$2:$D$4,2,FALSE),"")</f>
        <v>PA</v>
      </c>
      <c r="I124" s="6" t="str">
        <f>IF(A124&lt;&gt;"",CA!$B$5,"")</f>
        <v>1000_26310</v>
      </c>
      <c r="J124" s="4">
        <f>IFERROR(VLOOKUP(I124,DONNEES!$A$2:$B$4,2,FALSE),"")</f>
        <v>1000</v>
      </c>
      <c r="K124" s="33" t="str">
        <f>IF(A124&lt;&gt;"",CA!$B$8,"")</f>
        <v>EUR</v>
      </c>
      <c r="L124" t="str">
        <f>IF('CONTROLE TEMPLATE'!L124="40","11",IF('CONTROLE TEMPLATE'!L124="50","01",""))</f>
        <v>11</v>
      </c>
      <c r="M124">
        <f>IF(A124&lt;&gt;"",'CONTROLE TEMPLATE'!BA124,"")</f>
        <v>1028590</v>
      </c>
      <c r="O124">
        <f>IF(A124&lt;&gt;"",'CONTROLE TEMPLATE'!O124,"")</f>
        <v>0</v>
      </c>
      <c r="P124" t="str">
        <f t="shared" si="3"/>
        <v>V0</v>
      </c>
      <c r="U124" s="1">
        <f>IF(A124&lt;&gt;"",CA!$B$6,"")</f>
        <v>43100</v>
      </c>
    </row>
    <row r="125" spans="1:21" x14ac:dyDescent="0.25">
      <c r="A125" s="4" t="str">
        <f>IF(CA!A137&lt;&gt;0,CA!A137,"")</f>
        <v>1</v>
      </c>
      <c r="B125" s="6">
        <f>IF(A125&lt;&gt;"",CA!$B$7,"")</f>
        <v>43100</v>
      </c>
      <c r="C125" s="6">
        <f>IF(A125&lt;&gt;"",CA!$B$6,"")</f>
        <v>43100</v>
      </c>
      <c r="D125" s="7">
        <f t="shared" si="2"/>
        <v>12</v>
      </c>
      <c r="F125" s="4" t="str">
        <f>IF(A125&lt;&gt;"",CA!$B$3,"")</f>
        <v>Provision fournisseur/Achat</v>
      </c>
      <c r="G125" s="6" t="str">
        <f>IF(A125&lt;&gt;"",CA!$B$9,"")</f>
        <v>PA_Prov annulation auto</v>
      </c>
      <c r="H125" s="4" t="str">
        <f>IFERROR(VLOOKUP(G125,DONNEES!$C$2:$D$4,2,FALSE),"")</f>
        <v>PA</v>
      </c>
      <c r="I125" s="6" t="str">
        <f>IF(A125&lt;&gt;"",CA!$B$5,"")</f>
        <v>1000_26310</v>
      </c>
      <c r="J125" s="4">
        <f>IFERROR(VLOOKUP(I125,DONNEES!$A$2:$B$4,2,FALSE),"")</f>
        <v>1000</v>
      </c>
      <c r="K125" s="33" t="str">
        <f>IF(A125&lt;&gt;"",CA!$B$8,"")</f>
        <v>EUR</v>
      </c>
      <c r="L125" t="str">
        <f>IF('CONTROLE TEMPLATE'!L125="40","11",IF('CONTROLE TEMPLATE'!L125="50","01",""))</f>
        <v>11</v>
      </c>
      <c r="M125">
        <f>IF(A125&lt;&gt;"",'CONTROLE TEMPLATE'!BA125,"")</f>
        <v>1031711</v>
      </c>
      <c r="O125">
        <f>IF(A125&lt;&gt;"",'CONTROLE TEMPLATE'!O125,"")</f>
        <v>0</v>
      </c>
      <c r="P125" t="str">
        <f t="shared" si="3"/>
        <v>V0</v>
      </c>
      <c r="U125" s="1">
        <f>IF(A125&lt;&gt;"",CA!$B$6,"")</f>
        <v>43100</v>
      </c>
    </row>
    <row r="126" spans="1:21" x14ac:dyDescent="0.25">
      <c r="A126" s="4" t="str">
        <f>IF(CA!A138&lt;&gt;0,CA!A138,"")</f>
        <v>1</v>
      </c>
      <c r="B126" s="6">
        <f>IF(A126&lt;&gt;"",CA!$B$7,"")</f>
        <v>43100</v>
      </c>
      <c r="C126" s="6">
        <f>IF(A126&lt;&gt;"",CA!$B$6,"")</f>
        <v>43100</v>
      </c>
      <c r="D126" s="7">
        <f t="shared" si="2"/>
        <v>12</v>
      </c>
      <c r="F126" s="4" t="str">
        <f>IF(A126&lt;&gt;"",CA!$B$3,"")</f>
        <v>Provision fournisseur/Achat</v>
      </c>
      <c r="G126" s="6" t="str">
        <f>IF(A126&lt;&gt;"",CA!$B$9,"")</f>
        <v>PA_Prov annulation auto</v>
      </c>
      <c r="H126" s="4" t="str">
        <f>IFERROR(VLOOKUP(G126,DONNEES!$C$2:$D$4,2,FALSE),"")</f>
        <v>PA</v>
      </c>
      <c r="I126" s="6" t="str">
        <f>IF(A126&lt;&gt;"",CA!$B$5,"")</f>
        <v>1000_26310</v>
      </c>
      <c r="J126" s="4">
        <f>IFERROR(VLOOKUP(I126,DONNEES!$A$2:$B$4,2,FALSE),"")</f>
        <v>1000</v>
      </c>
      <c r="K126" s="33" t="str">
        <f>IF(A126&lt;&gt;"",CA!$B$8,"")</f>
        <v>EUR</v>
      </c>
      <c r="L126" t="str">
        <f>IF('CONTROLE TEMPLATE'!L126="40","11",IF('CONTROLE TEMPLATE'!L126="50","01",""))</f>
        <v>11</v>
      </c>
      <c r="M126">
        <f>IF(A126&lt;&gt;"",'CONTROLE TEMPLATE'!BA126,"")</f>
        <v>1031975</v>
      </c>
      <c r="O126">
        <f>IF(A126&lt;&gt;"",'CONTROLE TEMPLATE'!O126,"")</f>
        <v>0</v>
      </c>
      <c r="P126" t="str">
        <f t="shared" si="3"/>
        <v>V0</v>
      </c>
      <c r="U126" s="1">
        <f>IF(A126&lt;&gt;"",CA!$B$6,"")</f>
        <v>43100</v>
      </c>
    </row>
    <row r="127" spans="1:21" x14ac:dyDescent="0.25">
      <c r="A127" s="4" t="str">
        <f>IF(CA!A139&lt;&gt;0,CA!A139,"")</f>
        <v>1</v>
      </c>
      <c r="B127" s="6">
        <f>IF(A127&lt;&gt;"",CA!$B$7,"")</f>
        <v>43100</v>
      </c>
      <c r="C127" s="6">
        <f>IF(A127&lt;&gt;"",CA!$B$6,"")</f>
        <v>43100</v>
      </c>
      <c r="D127" s="7">
        <f t="shared" si="2"/>
        <v>12</v>
      </c>
      <c r="F127" s="4" t="str">
        <f>IF(A127&lt;&gt;"",CA!$B$3,"")</f>
        <v>Provision fournisseur/Achat</v>
      </c>
      <c r="G127" s="6" t="str">
        <f>IF(A127&lt;&gt;"",CA!$B$9,"")</f>
        <v>PA_Prov annulation auto</v>
      </c>
      <c r="H127" s="4" t="str">
        <f>IFERROR(VLOOKUP(G127,DONNEES!$C$2:$D$4,2,FALSE),"")</f>
        <v>PA</v>
      </c>
      <c r="I127" s="6" t="str">
        <f>IF(A127&lt;&gt;"",CA!$B$5,"")</f>
        <v>1000_26310</v>
      </c>
      <c r="J127" s="4">
        <f>IFERROR(VLOOKUP(I127,DONNEES!$A$2:$B$4,2,FALSE),"")</f>
        <v>1000</v>
      </c>
      <c r="K127" s="33" t="str">
        <f>IF(A127&lt;&gt;"",CA!$B$8,"")</f>
        <v>EUR</v>
      </c>
      <c r="L127" t="str">
        <f>IF('CONTROLE TEMPLATE'!L127="40","11",IF('CONTROLE TEMPLATE'!L127="50","01",""))</f>
        <v>11</v>
      </c>
      <c r="M127">
        <f>IF(A127&lt;&gt;"",'CONTROLE TEMPLATE'!BA127,"")</f>
        <v>1032299</v>
      </c>
      <c r="O127">
        <f>IF(A127&lt;&gt;"",'CONTROLE TEMPLATE'!O127,"")</f>
        <v>0</v>
      </c>
      <c r="P127" t="str">
        <f t="shared" si="3"/>
        <v>V0</v>
      </c>
      <c r="U127" s="1">
        <f>IF(A127&lt;&gt;"",CA!$B$6,"")</f>
        <v>43100</v>
      </c>
    </row>
    <row r="128" spans="1:21" x14ac:dyDescent="0.25">
      <c r="A128" s="4" t="str">
        <f>IF(CA!A140&lt;&gt;0,CA!A140,"")</f>
        <v>1</v>
      </c>
      <c r="B128" s="6">
        <f>IF(A128&lt;&gt;"",CA!$B$7,"")</f>
        <v>43100</v>
      </c>
      <c r="C128" s="6">
        <f>IF(A128&lt;&gt;"",CA!$B$6,"")</f>
        <v>43100</v>
      </c>
      <c r="D128" s="7">
        <f t="shared" si="2"/>
        <v>12</v>
      </c>
      <c r="F128" s="4" t="str">
        <f>IF(A128&lt;&gt;"",CA!$B$3,"")</f>
        <v>Provision fournisseur/Achat</v>
      </c>
      <c r="G128" s="6" t="str">
        <f>IF(A128&lt;&gt;"",CA!$B$9,"")</f>
        <v>PA_Prov annulation auto</v>
      </c>
      <c r="H128" s="4" t="str">
        <f>IFERROR(VLOOKUP(G128,DONNEES!$C$2:$D$4,2,FALSE),"")</f>
        <v>PA</v>
      </c>
      <c r="I128" s="6" t="str">
        <f>IF(A128&lt;&gt;"",CA!$B$5,"")</f>
        <v>1000_26310</v>
      </c>
      <c r="J128" s="4">
        <f>IFERROR(VLOOKUP(I128,DONNEES!$A$2:$B$4,2,FALSE),"")</f>
        <v>1000</v>
      </c>
      <c r="K128" s="33" t="str">
        <f>IF(A128&lt;&gt;"",CA!$B$8,"")</f>
        <v>EUR</v>
      </c>
      <c r="L128" t="str">
        <f>IF('CONTROLE TEMPLATE'!L128="40","11",IF('CONTROLE TEMPLATE'!L128="50","01",""))</f>
        <v>11</v>
      </c>
      <c r="M128">
        <f>IF(A128&lt;&gt;"",'CONTROLE TEMPLATE'!BA128,"")</f>
        <v>1032299</v>
      </c>
      <c r="O128">
        <f>IF(A128&lt;&gt;"",'CONTROLE TEMPLATE'!O128,"")</f>
        <v>0</v>
      </c>
      <c r="P128" t="str">
        <f t="shared" si="3"/>
        <v>V0</v>
      </c>
      <c r="U128" s="1">
        <f>IF(A128&lt;&gt;"",CA!$B$6,"")</f>
        <v>43100</v>
      </c>
    </row>
    <row r="129" spans="1:21" x14ac:dyDescent="0.25">
      <c r="A129" s="4" t="str">
        <f>IF(CA!A141&lt;&gt;0,CA!A141,"")</f>
        <v>1</v>
      </c>
      <c r="B129" s="6">
        <f>IF(A129&lt;&gt;"",CA!$B$7,"")</f>
        <v>43100</v>
      </c>
      <c r="C129" s="6">
        <f>IF(A129&lt;&gt;"",CA!$B$6,"")</f>
        <v>43100</v>
      </c>
      <c r="D129" s="7">
        <f t="shared" si="2"/>
        <v>12</v>
      </c>
      <c r="F129" s="4" t="str">
        <f>IF(A129&lt;&gt;"",CA!$B$3,"")</f>
        <v>Provision fournisseur/Achat</v>
      </c>
      <c r="G129" s="6" t="str">
        <f>IF(A129&lt;&gt;"",CA!$B$9,"")</f>
        <v>PA_Prov annulation auto</v>
      </c>
      <c r="H129" s="4" t="str">
        <f>IFERROR(VLOOKUP(G129,DONNEES!$C$2:$D$4,2,FALSE),"")</f>
        <v>PA</v>
      </c>
      <c r="I129" s="6" t="str">
        <f>IF(A129&lt;&gt;"",CA!$B$5,"")</f>
        <v>1000_26310</v>
      </c>
      <c r="J129" s="4">
        <f>IFERROR(VLOOKUP(I129,DONNEES!$A$2:$B$4,2,FALSE),"")</f>
        <v>1000</v>
      </c>
      <c r="K129" s="33" t="str">
        <f>IF(A129&lt;&gt;"",CA!$B$8,"")</f>
        <v>EUR</v>
      </c>
      <c r="L129" t="str">
        <f>IF('CONTROLE TEMPLATE'!L129="40","11",IF('CONTROLE TEMPLATE'!L129="50","01",""))</f>
        <v>11</v>
      </c>
      <c r="M129">
        <f>IF(A129&lt;&gt;"",'CONTROLE TEMPLATE'!BA129,"")</f>
        <v>1032299</v>
      </c>
      <c r="O129">
        <f>IF(A129&lt;&gt;"",'CONTROLE TEMPLATE'!O129,"")</f>
        <v>0</v>
      </c>
      <c r="P129" t="str">
        <f t="shared" si="3"/>
        <v>V0</v>
      </c>
      <c r="U129" s="1">
        <f>IF(A129&lt;&gt;"",CA!$B$6,"")</f>
        <v>43100</v>
      </c>
    </row>
    <row r="130" spans="1:21" x14ac:dyDescent="0.25">
      <c r="A130" s="4" t="str">
        <f>IF(CA!A142&lt;&gt;0,CA!A142,"")</f>
        <v>1</v>
      </c>
      <c r="B130" s="6">
        <f>IF(A130&lt;&gt;"",CA!$B$7,"")</f>
        <v>43100</v>
      </c>
      <c r="C130" s="6">
        <f>IF(A130&lt;&gt;"",CA!$B$6,"")</f>
        <v>43100</v>
      </c>
      <c r="D130" s="7">
        <f t="shared" si="2"/>
        <v>12</v>
      </c>
      <c r="F130" s="4" t="str">
        <f>IF(A130&lt;&gt;"",CA!$B$3,"")</f>
        <v>Provision fournisseur/Achat</v>
      </c>
      <c r="G130" s="6" t="str">
        <f>IF(A130&lt;&gt;"",CA!$B$9,"")</f>
        <v>PA_Prov annulation auto</v>
      </c>
      <c r="H130" s="4" t="str">
        <f>IFERROR(VLOOKUP(G130,DONNEES!$C$2:$D$4,2,FALSE),"")</f>
        <v>PA</v>
      </c>
      <c r="I130" s="6" t="str">
        <f>IF(A130&lt;&gt;"",CA!$B$5,"")</f>
        <v>1000_26310</v>
      </c>
      <c r="J130" s="4">
        <f>IFERROR(VLOOKUP(I130,DONNEES!$A$2:$B$4,2,FALSE),"")</f>
        <v>1000</v>
      </c>
      <c r="K130" s="33" t="str">
        <f>IF(A130&lt;&gt;"",CA!$B$8,"")</f>
        <v>EUR</v>
      </c>
      <c r="L130" t="str">
        <f>IF('CONTROLE TEMPLATE'!L130="40","11",IF('CONTROLE TEMPLATE'!L130="50","01",""))</f>
        <v>11</v>
      </c>
      <c r="M130">
        <f>IF(A130&lt;&gt;"",'CONTROLE TEMPLATE'!BA130,"")</f>
        <v>1032299</v>
      </c>
      <c r="O130">
        <f>IF(A130&lt;&gt;"",'CONTROLE TEMPLATE'!O130,"")</f>
        <v>0</v>
      </c>
      <c r="P130" t="str">
        <f t="shared" si="3"/>
        <v>V0</v>
      </c>
      <c r="U130" s="1">
        <f>IF(A130&lt;&gt;"",CA!$B$6,"")</f>
        <v>43100</v>
      </c>
    </row>
    <row r="131" spans="1:21" x14ac:dyDescent="0.25">
      <c r="A131" s="4" t="str">
        <f>IF(CA!A143&lt;&gt;0,CA!A143,"")</f>
        <v>1</v>
      </c>
      <c r="B131" s="6">
        <f>IF(A131&lt;&gt;"",CA!$B$7,"")</f>
        <v>43100</v>
      </c>
      <c r="C131" s="6">
        <f>IF(A131&lt;&gt;"",CA!$B$6,"")</f>
        <v>43100</v>
      </c>
      <c r="D131" s="7">
        <f t="shared" ref="D131:D194" si="4">IF(C131&lt;&gt;"",MONTH(C131),"")</f>
        <v>12</v>
      </c>
      <c r="F131" s="4" t="str">
        <f>IF(A131&lt;&gt;"",CA!$B$3,"")</f>
        <v>Provision fournisseur/Achat</v>
      </c>
      <c r="G131" s="6" t="str">
        <f>IF(A131&lt;&gt;"",CA!$B$9,"")</f>
        <v>PA_Prov annulation auto</v>
      </c>
      <c r="H131" s="4" t="str">
        <f>IFERROR(VLOOKUP(G131,DONNEES!$C$2:$D$4,2,FALSE),"")</f>
        <v>PA</v>
      </c>
      <c r="I131" s="6" t="str">
        <f>IF(A131&lt;&gt;"",CA!$B$5,"")</f>
        <v>1000_26310</v>
      </c>
      <c r="J131" s="4">
        <f>IFERROR(VLOOKUP(I131,DONNEES!$A$2:$B$4,2,FALSE),"")</f>
        <v>1000</v>
      </c>
      <c r="K131" s="33" t="str">
        <f>IF(A131&lt;&gt;"",CA!$B$8,"")</f>
        <v>EUR</v>
      </c>
      <c r="L131" t="str">
        <f>IF('CONTROLE TEMPLATE'!L131="40","11",IF('CONTROLE TEMPLATE'!L131="50","01",""))</f>
        <v>11</v>
      </c>
      <c r="M131">
        <f>IF(A131&lt;&gt;"",'CONTROLE TEMPLATE'!BA131,"")</f>
        <v>1032299</v>
      </c>
      <c r="O131">
        <f>IF(A131&lt;&gt;"",'CONTROLE TEMPLATE'!O131,"")</f>
        <v>0</v>
      </c>
      <c r="P131" t="str">
        <f t="shared" ref="P131:P194" si="5">IFERROR(IF(A131&lt;&gt;"","V0",""),"")</f>
        <v>V0</v>
      </c>
      <c r="U131" s="1">
        <f>IF(A131&lt;&gt;"",CA!$B$6,"")</f>
        <v>43100</v>
      </c>
    </row>
    <row r="132" spans="1:21" x14ac:dyDescent="0.25">
      <c r="A132" s="4" t="str">
        <f>IF(CA!A144&lt;&gt;0,CA!A144,"")</f>
        <v>1</v>
      </c>
      <c r="B132" s="6">
        <f>IF(A132&lt;&gt;"",CA!$B$7,"")</f>
        <v>43100</v>
      </c>
      <c r="C132" s="6">
        <f>IF(A132&lt;&gt;"",CA!$B$6,"")</f>
        <v>43100</v>
      </c>
      <c r="D132" s="7">
        <f t="shared" si="4"/>
        <v>12</v>
      </c>
      <c r="F132" s="4" t="str">
        <f>IF(A132&lt;&gt;"",CA!$B$3,"")</f>
        <v>Provision fournisseur/Achat</v>
      </c>
      <c r="G132" s="6" t="str">
        <f>IF(A132&lt;&gt;"",CA!$B$9,"")</f>
        <v>PA_Prov annulation auto</v>
      </c>
      <c r="H132" s="4" t="str">
        <f>IFERROR(VLOOKUP(G132,DONNEES!$C$2:$D$4,2,FALSE),"")</f>
        <v>PA</v>
      </c>
      <c r="I132" s="6" t="str">
        <f>IF(A132&lt;&gt;"",CA!$B$5,"")</f>
        <v>1000_26310</v>
      </c>
      <c r="J132" s="4">
        <f>IFERROR(VLOOKUP(I132,DONNEES!$A$2:$B$4,2,FALSE),"")</f>
        <v>1000</v>
      </c>
      <c r="K132" s="33" t="str">
        <f>IF(A132&lt;&gt;"",CA!$B$8,"")</f>
        <v>EUR</v>
      </c>
      <c r="L132" t="str">
        <f>IF('CONTROLE TEMPLATE'!L132="40","11",IF('CONTROLE TEMPLATE'!L132="50","01",""))</f>
        <v>11</v>
      </c>
      <c r="M132">
        <f>IF(A132&lt;&gt;"",'CONTROLE TEMPLATE'!BA132,"")</f>
        <v>1032299</v>
      </c>
      <c r="O132">
        <f>IF(A132&lt;&gt;"",'CONTROLE TEMPLATE'!O132,"")</f>
        <v>0</v>
      </c>
      <c r="P132" t="str">
        <f t="shared" si="5"/>
        <v>V0</v>
      </c>
      <c r="U132" s="1">
        <f>IF(A132&lt;&gt;"",CA!$B$6,"")</f>
        <v>43100</v>
      </c>
    </row>
    <row r="133" spans="1:21" x14ac:dyDescent="0.25">
      <c r="A133" s="4" t="str">
        <f>IF(CA!A145&lt;&gt;0,CA!A145,"")</f>
        <v>1</v>
      </c>
      <c r="B133" s="6">
        <f>IF(A133&lt;&gt;"",CA!$B$7,"")</f>
        <v>43100</v>
      </c>
      <c r="C133" s="6">
        <f>IF(A133&lt;&gt;"",CA!$B$6,"")</f>
        <v>43100</v>
      </c>
      <c r="D133" s="7">
        <f t="shared" si="4"/>
        <v>12</v>
      </c>
      <c r="F133" s="4" t="str">
        <f>IF(A133&lt;&gt;"",CA!$B$3,"")</f>
        <v>Provision fournisseur/Achat</v>
      </c>
      <c r="G133" s="6" t="str">
        <f>IF(A133&lt;&gt;"",CA!$B$9,"")</f>
        <v>PA_Prov annulation auto</v>
      </c>
      <c r="H133" s="4" t="str">
        <f>IFERROR(VLOOKUP(G133,DONNEES!$C$2:$D$4,2,FALSE),"")</f>
        <v>PA</v>
      </c>
      <c r="I133" s="6" t="str">
        <f>IF(A133&lt;&gt;"",CA!$B$5,"")</f>
        <v>1000_26310</v>
      </c>
      <c r="J133" s="4">
        <f>IFERROR(VLOOKUP(I133,DONNEES!$A$2:$B$4,2,FALSE),"")</f>
        <v>1000</v>
      </c>
      <c r="K133" s="33" t="str">
        <f>IF(A133&lt;&gt;"",CA!$B$8,"")</f>
        <v>EUR</v>
      </c>
      <c r="L133" t="str">
        <f>IF('CONTROLE TEMPLATE'!L133="40","11",IF('CONTROLE TEMPLATE'!L133="50","01",""))</f>
        <v>11</v>
      </c>
      <c r="M133">
        <f>IF(A133&lt;&gt;"",'CONTROLE TEMPLATE'!BA133,"")</f>
        <v>1032299</v>
      </c>
      <c r="O133">
        <f>IF(A133&lt;&gt;"",'CONTROLE TEMPLATE'!O133,"")</f>
        <v>0</v>
      </c>
      <c r="P133" t="str">
        <f t="shared" si="5"/>
        <v>V0</v>
      </c>
      <c r="U133" s="1">
        <f>IF(A133&lt;&gt;"",CA!$B$6,"")</f>
        <v>43100</v>
      </c>
    </row>
    <row r="134" spans="1:21" x14ac:dyDescent="0.25">
      <c r="A134" s="4" t="str">
        <f>IF(CA!A146&lt;&gt;0,CA!A146,"")</f>
        <v>1</v>
      </c>
      <c r="B134" s="6">
        <f>IF(A134&lt;&gt;"",CA!$B$7,"")</f>
        <v>43100</v>
      </c>
      <c r="C134" s="6">
        <f>IF(A134&lt;&gt;"",CA!$B$6,"")</f>
        <v>43100</v>
      </c>
      <c r="D134" s="7">
        <f t="shared" si="4"/>
        <v>12</v>
      </c>
      <c r="F134" s="4" t="str">
        <f>IF(A134&lt;&gt;"",CA!$B$3,"")</f>
        <v>Provision fournisseur/Achat</v>
      </c>
      <c r="G134" s="6" t="str">
        <f>IF(A134&lt;&gt;"",CA!$B$9,"")</f>
        <v>PA_Prov annulation auto</v>
      </c>
      <c r="H134" s="4" t="str">
        <f>IFERROR(VLOOKUP(G134,DONNEES!$C$2:$D$4,2,FALSE),"")</f>
        <v>PA</v>
      </c>
      <c r="I134" s="6" t="str">
        <f>IF(A134&lt;&gt;"",CA!$B$5,"")</f>
        <v>1000_26310</v>
      </c>
      <c r="J134" s="4">
        <f>IFERROR(VLOOKUP(I134,DONNEES!$A$2:$B$4,2,FALSE),"")</f>
        <v>1000</v>
      </c>
      <c r="K134" s="33" t="str">
        <f>IF(A134&lt;&gt;"",CA!$B$8,"")</f>
        <v>EUR</v>
      </c>
      <c r="L134" t="str">
        <f>IF('CONTROLE TEMPLATE'!L134="40","11",IF('CONTROLE TEMPLATE'!L134="50","01",""))</f>
        <v>11</v>
      </c>
      <c r="M134">
        <f>IF(A134&lt;&gt;"",'CONTROLE TEMPLATE'!BA134,"")</f>
        <v>1032299</v>
      </c>
      <c r="O134">
        <f>IF(A134&lt;&gt;"",'CONTROLE TEMPLATE'!O134,"")</f>
        <v>0</v>
      </c>
      <c r="P134" t="str">
        <f t="shared" si="5"/>
        <v>V0</v>
      </c>
      <c r="U134" s="1">
        <f>IF(A134&lt;&gt;"",CA!$B$6,"")</f>
        <v>43100</v>
      </c>
    </row>
    <row r="135" spans="1:21" x14ac:dyDescent="0.25">
      <c r="A135" s="4" t="str">
        <f>IF(CA!A147&lt;&gt;0,CA!A147,"")</f>
        <v>1</v>
      </c>
      <c r="B135" s="6">
        <f>IF(A135&lt;&gt;"",CA!$B$7,"")</f>
        <v>43100</v>
      </c>
      <c r="C135" s="6">
        <f>IF(A135&lt;&gt;"",CA!$B$6,"")</f>
        <v>43100</v>
      </c>
      <c r="D135" s="7">
        <f t="shared" si="4"/>
        <v>12</v>
      </c>
      <c r="F135" s="4" t="str">
        <f>IF(A135&lt;&gt;"",CA!$B$3,"")</f>
        <v>Provision fournisseur/Achat</v>
      </c>
      <c r="G135" s="6" t="str">
        <f>IF(A135&lt;&gt;"",CA!$B$9,"")</f>
        <v>PA_Prov annulation auto</v>
      </c>
      <c r="H135" s="4" t="str">
        <f>IFERROR(VLOOKUP(G135,DONNEES!$C$2:$D$4,2,FALSE),"")</f>
        <v>PA</v>
      </c>
      <c r="I135" s="6" t="str">
        <f>IF(A135&lt;&gt;"",CA!$B$5,"")</f>
        <v>1000_26310</v>
      </c>
      <c r="J135" s="4">
        <f>IFERROR(VLOOKUP(I135,DONNEES!$A$2:$B$4,2,FALSE),"")</f>
        <v>1000</v>
      </c>
      <c r="K135" s="33" t="str">
        <f>IF(A135&lt;&gt;"",CA!$B$8,"")</f>
        <v>EUR</v>
      </c>
      <c r="L135" t="str">
        <f>IF('CONTROLE TEMPLATE'!L135="40","11",IF('CONTROLE TEMPLATE'!L135="50","01",""))</f>
        <v>11</v>
      </c>
      <c r="M135">
        <f>IF(A135&lt;&gt;"",'CONTROLE TEMPLATE'!BA135,"")</f>
        <v>1032299</v>
      </c>
      <c r="O135">
        <f>IF(A135&lt;&gt;"",'CONTROLE TEMPLATE'!O135,"")</f>
        <v>0</v>
      </c>
      <c r="P135" t="str">
        <f t="shared" si="5"/>
        <v>V0</v>
      </c>
      <c r="U135" s="1">
        <f>IF(A135&lt;&gt;"",CA!$B$6,"")</f>
        <v>43100</v>
      </c>
    </row>
    <row r="136" spans="1:21" x14ac:dyDescent="0.25">
      <c r="A136" s="4" t="str">
        <f>IF(CA!A148&lt;&gt;0,CA!A148,"")</f>
        <v>1</v>
      </c>
      <c r="B136" s="6">
        <f>IF(A136&lt;&gt;"",CA!$B$7,"")</f>
        <v>43100</v>
      </c>
      <c r="C136" s="6">
        <f>IF(A136&lt;&gt;"",CA!$B$6,"")</f>
        <v>43100</v>
      </c>
      <c r="D136" s="7">
        <f t="shared" si="4"/>
        <v>12</v>
      </c>
      <c r="F136" s="4" t="str">
        <f>IF(A136&lt;&gt;"",CA!$B$3,"")</f>
        <v>Provision fournisseur/Achat</v>
      </c>
      <c r="G136" s="6" t="str">
        <f>IF(A136&lt;&gt;"",CA!$B$9,"")</f>
        <v>PA_Prov annulation auto</v>
      </c>
      <c r="H136" s="4" t="str">
        <f>IFERROR(VLOOKUP(G136,DONNEES!$C$2:$D$4,2,FALSE),"")</f>
        <v>PA</v>
      </c>
      <c r="I136" s="6" t="str">
        <f>IF(A136&lt;&gt;"",CA!$B$5,"")</f>
        <v>1000_26310</v>
      </c>
      <c r="J136" s="4">
        <f>IFERROR(VLOOKUP(I136,DONNEES!$A$2:$B$4,2,FALSE),"")</f>
        <v>1000</v>
      </c>
      <c r="K136" s="33" t="str">
        <f>IF(A136&lt;&gt;"",CA!$B$8,"")</f>
        <v>EUR</v>
      </c>
      <c r="L136" t="str">
        <f>IF('CONTROLE TEMPLATE'!L136="40","11",IF('CONTROLE TEMPLATE'!L136="50","01",""))</f>
        <v>11</v>
      </c>
      <c r="M136">
        <f>IF(A136&lt;&gt;"",'CONTROLE TEMPLATE'!BA136,"")</f>
        <v>1032299</v>
      </c>
      <c r="O136">
        <f>IF(A136&lt;&gt;"",'CONTROLE TEMPLATE'!O136,"")</f>
        <v>0</v>
      </c>
      <c r="P136" t="str">
        <f t="shared" si="5"/>
        <v>V0</v>
      </c>
      <c r="U136" s="1">
        <f>IF(A136&lt;&gt;"",CA!$B$6,"")</f>
        <v>43100</v>
      </c>
    </row>
    <row r="137" spans="1:21" x14ac:dyDescent="0.25">
      <c r="A137" s="4" t="str">
        <f>IF(CA!A149&lt;&gt;0,CA!A149,"")</f>
        <v>1</v>
      </c>
      <c r="B137" s="6">
        <f>IF(A137&lt;&gt;"",CA!$B$7,"")</f>
        <v>43100</v>
      </c>
      <c r="C137" s="6">
        <f>IF(A137&lt;&gt;"",CA!$B$6,"")</f>
        <v>43100</v>
      </c>
      <c r="D137" s="7">
        <f t="shared" si="4"/>
        <v>12</v>
      </c>
      <c r="F137" s="4" t="str">
        <f>IF(A137&lt;&gt;"",CA!$B$3,"")</f>
        <v>Provision fournisseur/Achat</v>
      </c>
      <c r="G137" s="6" t="str">
        <f>IF(A137&lt;&gt;"",CA!$B$9,"")</f>
        <v>PA_Prov annulation auto</v>
      </c>
      <c r="H137" s="4" t="str">
        <f>IFERROR(VLOOKUP(G137,DONNEES!$C$2:$D$4,2,FALSE),"")</f>
        <v>PA</v>
      </c>
      <c r="I137" s="6" t="str">
        <f>IF(A137&lt;&gt;"",CA!$B$5,"")</f>
        <v>1000_26310</v>
      </c>
      <c r="J137" s="4">
        <f>IFERROR(VLOOKUP(I137,DONNEES!$A$2:$B$4,2,FALSE),"")</f>
        <v>1000</v>
      </c>
      <c r="K137" s="33" t="str">
        <f>IF(A137&lt;&gt;"",CA!$B$8,"")</f>
        <v>EUR</v>
      </c>
      <c r="L137" t="str">
        <f>IF('CONTROLE TEMPLATE'!L137="40","11",IF('CONTROLE TEMPLATE'!L137="50","01",""))</f>
        <v>11</v>
      </c>
      <c r="M137">
        <f>IF(A137&lt;&gt;"",'CONTROLE TEMPLATE'!BA137,"")</f>
        <v>1032299</v>
      </c>
      <c r="O137">
        <f>IF(A137&lt;&gt;"",'CONTROLE TEMPLATE'!O137,"")</f>
        <v>0</v>
      </c>
      <c r="P137" t="str">
        <f t="shared" si="5"/>
        <v>V0</v>
      </c>
      <c r="U137" s="1">
        <f>IF(A137&lt;&gt;"",CA!$B$6,"")</f>
        <v>43100</v>
      </c>
    </row>
    <row r="138" spans="1:21" x14ac:dyDescent="0.25">
      <c r="A138" s="4" t="str">
        <f>IF(CA!A150&lt;&gt;0,CA!A150,"")</f>
        <v>1</v>
      </c>
      <c r="B138" s="6">
        <f>IF(A138&lt;&gt;"",CA!$B$7,"")</f>
        <v>43100</v>
      </c>
      <c r="C138" s="6">
        <f>IF(A138&lt;&gt;"",CA!$B$6,"")</f>
        <v>43100</v>
      </c>
      <c r="D138" s="7">
        <f t="shared" si="4"/>
        <v>12</v>
      </c>
      <c r="F138" s="4" t="str">
        <f>IF(A138&lt;&gt;"",CA!$B$3,"")</f>
        <v>Provision fournisseur/Achat</v>
      </c>
      <c r="G138" s="6" t="str">
        <f>IF(A138&lt;&gt;"",CA!$B$9,"")</f>
        <v>PA_Prov annulation auto</v>
      </c>
      <c r="H138" s="4" t="str">
        <f>IFERROR(VLOOKUP(G138,DONNEES!$C$2:$D$4,2,FALSE),"")</f>
        <v>PA</v>
      </c>
      <c r="I138" s="6" t="str">
        <f>IF(A138&lt;&gt;"",CA!$B$5,"")</f>
        <v>1000_26310</v>
      </c>
      <c r="J138" s="4">
        <f>IFERROR(VLOOKUP(I138,DONNEES!$A$2:$B$4,2,FALSE),"")</f>
        <v>1000</v>
      </c>
      <c r="K138" s="33" t="str">
        <f>IF(A138&lt;&gt;"",CA!$B$8,"")</f>
        <v>EUR</v>
      </c>
      <c r="L138" t="str">
        <f>IF('CONTROLE TEMPLATE'!L138="40","11",IF('CONTROLE TEMPLATE'!L138="50","01",""))</f>
        <v>11</v>
      </c>
      <c r="M138">
        <f>IF(A138&lt;&gt;"",'CONTROLE TEMPLATE'!BA138,"")</f>
        <v>1032299</v>
      </c>
      <c r="O138">
        <f>IF(A138&lt;&gt;"",'CONTROLE TEMPLATE'!O138,"")</f>
        <v>0</v>
      </c>
      <c r="P138" t="str">
        <f t="shared" si="5"/>
        <v>V0</v>
      </c>
      <c r="U138" s="1">
        <f>IF(A138&lt;&gt;"",CA!$B$6,"")</f>
        <v>43100</v>
      </c>
    </row>
    <row r="139" spans="1:21" x14ac:dyDescent="0.25">
      <c r="A139" s="4" t="str">
        <f>IF(CA!A151&lt;&gt;0,CA!A151,"")</f>
        <v>1</v>
      </c>
      <c r="B139" s="6">
        <f>IF(A139&lt;&gt;"",CA!$B$7,"")</f>
        <v>43100</v>
      </c>
      <c r="C139" s="6">
        <f>IF(A139&lt;&gt;"",CA!$B$6,"")</f>
        <v>43100</v>
      </c>
      <c r="D139" s="7">
        <f t="shared" si="4"/>
        <v>12</v>
      </c>
      <c r="F139" s="4" t="str">
        <f>IF(A139&lt;&gt;"",CA!$B$3,"")</f>
        <v>Provision fournisseur/Achat</v>
      </c>
      <c r="G139" s="6" t="str">
        <f>IF(A139&lt;&gt;"",CA!$B$9,"")</f>
        <v>PA_Prov annulation auto</v>
      </c>
      <c r="H139" s="4" t="str">
        <f>IFERROR(VLOOKUP(G139,DONNEES!$C$2:$D$4,2,FALSE),"")</f>
        <v>PA</v>
      </c>
      <c r="I139" s="6" t="str">
        <f>IF(A139&lt;&gt;"",CA!$B$5,"")</f>
        <v>1000_26310</v>
      </c>
      <c r="J139" s="4">
        <f>IFERROR(VLOOKUP(I139,DONNEES!$A$2:$B$4,2,FALSE),"")</f>
        <v>1000</v>
      </c>
      <c r="K139" s="33" t="str">
        <f>IF(A139&lt;&gt;"",CA!$B$8,"")</f>
        <v>EUR</v>
      </c>
      <c r="L139" t="str">
        <f>IF('CONTROLE TEMPLATE'!L139="40","11",IF('CONTROLE TEMPLATE'!L139="50","01",""))</f>
        <v>11</v>
      </c>
      <c r="M139">
        <f>IF(A139&lt;&gt;"",'CONTROLE TEMPLATE'!BA139,"")</f>
        <v>1032299</v>
      </c>
      <c r="O139">
        <f>IF(A139&lt;&gt;"",'CONTROLE TEMPLATE'!O139,"")</f>
        <v>0</v>
      </c>
      <c r="P139" t="str">
        <f t="shared" si="5"/>
        <v>V0</v>
      </c>
      <c r="U139" s="1">
        <f>IF(A139&lt;&gt;"",CA!$B$6,"")</f>
        <v>43100</v>
      </c>
    </row>
    <row r="140" spans="1:21" x14ac:dyDescent="0.25">
      <c r="A140" s="4" t="str">
        <f>IF(CA!A152&lt;&gt;0,CA!A152,"")</f>
        <v>1</v>
      </c>
      <c r="B140" s="6">
        <f>IF(A140&lt;&gt;"",CA!$B$7,"")</f>
        <v>43100</v>
      </c>
      <c r="C140" s="6">
        <f>IF(A140&lt;&gt;"",CA!$B$6,"")</f>
        <v>43100</v>
      </c>
      <c r="D140" s="7">
        <f t="shared" si="4"/>
        <v>12</v>
      </c>
      <c r="F140" s="4" t="str">
        <f>IF(A140&lt;&gt;"",CA!$B$3,"")</f>
        <v>Provision fournisseur/Achat</v>
      </c>
      <c r="G140" s="6" t="str">
        <f>IF(A140&lt;&gt;"",CA!$B$9,"")</f>
        <v>PA_Prov annulation auto</v>
      </c>
      <c r="H140" s="4" t="str">
        <f>IFERROR(VLOOKUP(G140,DONNEES!$C$2:$D$4,2,FALSE),"")</f>
        <v>PA</v>
      </c>
      <c r="I140" s="6" t="str">
        <f>IF(A140&lt;&gt;"",CA!$B$5,"")</f>
        <v>1000_26310</v>
      </c>
      <c r="J140" s="4">
        <f>IFERROR(VLOOKUP(I140,DONNEES!$A$2:$B$4,2,FALSE),"")</f>
        <v>1000</v>
      </c>
      <c r="K140" s="33" t="str">
        <f>IF(A140&lt;&gt;"",CA!$B$8,"")</f>
        <v>EUR</v>
      </c>
      <c r="L140" t="str">
        <f>IF('CONTROLE TEMPLATE'!L140="40","11",IF('CONTROLE TEMPLATE'!L140="50","01",""))</f>
        <v>11</v>
      </c>
      <c r="M140">
        <f>IF(A140&lt;&gt;"",'CONTROLE TEMPLATE'!BA140,"")</f>
        <v>1032299</v>
      </c>
      <c r="O140">
        <f>IF(A140&lt;&gt;"",'CONTROLE TEMPLATE'!O140,"")</f>
        <v>0</v>
      </c>
      <c r="P140" t="str">
        <f t="shared" si="5"/>
        <v>V0</v>
      </c>
      <c r="U140" s="1">
        <f>IF(A140&lt;&gt;"",CA!$B$6,"")</f>
        <v>43100</v>
      </c>
    </row>
    <row r="141" spans="1:21" x14ac:dyDescent="0.25">
      <c r="A141" s="4" t="str">
        <f>IF(CA!A153&lt;&gt;0,CA!A153,"")</f>
        <v>1</v>
      </c>
      <c r="B141" s="6">
        <f>IF(A141&lt;&gt;"",CA!$B$7,"")</f>
        <v>43100</v>
      </c>
      <c r="C141" s="6">
        <f>IF(A141&lt;&gt;"",CA!$B$6,"")</f>
        <v>43100</v>
      </c>
      <c r="D141" s="7">
        <f t="shared" si="4"/>
        <v>12</v>
      </c>
      <c r="F141" s="4" t="str">
        <f>IF(A141&lt;&gt;"",CA!$B$3,"")</f>
        <v>Provision fournisseur/Achat</v>
      </c>
      <c r="G141" s="6" t="str">
        <f>IF(A141&lt;&gt;"",CA!$B$9,"")</f>
        <v>PA_Prov annulation auto</v>
      </c>
      <c r="H141" s="4" t="str">
        <f>IFERROR(VLOOKUP(G141,DONNEES!$C$2:$D$4,2,FALSE),"")</f>
        <v>PA</v>
      </c>
      <c r="I141" s="6" t="str">
        <f>IF(A141&lt;&gt;"",CA!$B$5,"")</f>
        <v>1000_26310</v>
      </c>
      <c r="J141" s="4">
        <f>IFERROR(VLOOKUP(I141,DONNEES!$A$2:$B$4,2,FALSE),"")</f>
        <v>1000</v>
      </c>
      <c r="K141" s="33" t="str">
        <f>IF(A141&lt;&gt;"",CA!$B$8,"")</f>
        <v>EUR</v>
      </c>
      <c r="L141" t="str">
        <f>IF('CONTROLE TEMPLATE'!L141="40","11",IF('CONTROLE TEMPLATE'!L141="50","01",""))</f>
        <v>11</v>
      </c>
      <c r="M141">
        <f>IF(A141&lt;&gt;"",'CONTROLE TEMPLATE'!BA141,"")</f>
        <v>1032299</v>
      </c>
      <c r="O141">
        <f>IF(A141&lt;&gt;"",'CONTROLE TEMPLATE'!O141,"")</f>
        <v>0</v>
      </c>
      <c r="P141" t="str">
        <f t="shared" si="5"/>
        <v>V0</v>
      </c>
      <c r="U141" s="1">
        <f>IF(A141&lt;&gt;"",CA!$B$6,"")</f>
        <v>43100</v>
      </c>
    </row>
    <row r="142" spans="1:21" x14ac:dyDescent="0.25">
      <c r="A142" s="4" t="str">
        <f>IF(CA!A154&lt;&gt;0,CA!A154,"")</f>
        <v>1</v>
      </c>
      <c r="B142" s="6">
        <f>IF(A142&lt;&gt;"",CA!$B$7,"")</f>
        <v>43100</v>
      </c>
      <c r="C142" s="6">
        <f>IF(A142&lt;&gt;"",CA!$B$6,"")</f>
        <v>43100</v>
      </c>
      <c r="D142" s="7">
        <f t="shared" si="4"/>
        <v>12</v>
      </c>
      <c r="F142" s="4" t="str">
        <f>IF(A142&lt;&gt;"",CA!$B$3,"")</f>
        <v>Provision fournisseur/Achat</v>
      </c>
      <c r="G142" s="6" t="str">
        <f>IF(A142&lt;&gt;"",CA!$B$9,"")</f>
        <v>PA_Prov annulation auto</v>
      </c>
      <c r="H142" s="4" t="str">
        <f>IFERROR(VLOOKUP(G142,DONNEES!$C$2:$D$4,2,FALSE),"")</f>
        <v>PA</v>
      </c>
      <c r="I142" s="6" t="str">
        <f>IF(A142&lt;&gt;"",CA!$B$5,"")</f>
        <v>1000_26310</v>
      </c>
      <c r="J142" s="4">
        <f>IFERROR(VLOOKUP(I142,DONNEES!$A$2:$B$4,2,FALSE),"")</f>
        <v>1000</v>
      </c>
      <c r="K142" s="33" t="str">
        <f>IF(A142&lt;&gt;"",CA!$B$8,"")</f>
        <v>EUR</v>
      </c>
      <c r="L142" t="str">
        <f>IF('CONTROLE TEMPLATE'!L142="40","11",IF('CONTROLE TEMPLATE'!L142="50","01",""))</f>
        <v>11</v>
      </c>
      <c r="M142">
        <f>IF(A142&lt;&gt;"",'CONTROLE TEMPLATE'!BA142,"")</f>
        <v>1032299</v>
      </c>
      <c r="O142">
        <f>IF(A142&lt;&gt;"",'CONTROLE TEMPLATE'!O142,"")</f>
        <v>0</v>
      </c>
      <c r="P142" t="str">
        <f t="shared" si="5"/>
        <v>V0</v>
      </c>
      <c r="U142" s="1">
        <f>IF(A142&lt;&gt;"",CA!$B$6,"")</f>
        <v>43100</v>
      </c>
    </row>
    <row r="143" spans="1:21" x14ac:dyDescent="0.25">
      <c r="A143" s="4" t="str">
        <f>IF(CA!A155&lt;&gt;0,CA!A155,"")</f>
        <v>1</v>
      </c>
      <c r="B143" s="6">
        <f>IF(A143&lt;&gt;"",CA!$B$7,"")</f>
        <v>43100</v>
      </c>
      <c r="C143" s="6">
        <f>IF(A143&lt;&gt;"",CA!$B$6,"")</f>
        <v>43100</v>
      </c>
      <c r="D143" s="7">
        <f t="shared" si="4"/>
        <v>12</v>
      </c>
      <c r="F143" s="4" t="str">
        <f>IF(A143&lt;&gt;"",CA!$B$3,"")</f>
        <v>Provision fournisseur/Achat</v>
      </c>
      <c r="G143" s="6" t="str">
        <f>IF(A143&lt;&gt;"",CA!$B$9,"")</f>
        <v>PA_Prov annulation auto</v>
      </c>
      <c r="H143" s="4" t="str">
        <f>IFERROR(VLOOKUP(G143,DONNEES!$C$2:$D$4,2,FALSE),"")</f>
        <v>PA</v>
      </c>
      <c r="I143" s="6" t="str">
        <f>IF(A143&lt;&gt;"",CA!$B$5,"")</f>
        <v>1000_26310</v>
      </c>
      <c r="J143" s="4">
        <f>IFERROR(VLOOKUP(I143,DONNEES!$A$2:$B$4,2,FALSE),"")</f>
        <v>1000</v>
      </c>
      <c r="K143" s="33" t="str">
        <f>IF(A143&lt;&gt;"",CA!$B$8,"")</f>
        <v>EUR</v>
      </c>
      <c r="L143" t="str">
        <f>IF('CONTROLE TEMPLATE'!L143="40","11",IF('CONTROLE TEMPLATE'!L143="50","01",""))</f>
        <v>11</v>
      </c>
      <c r="M143">
        <f>IF(A143&lt;&gt;"",'CONTROLE TEMPLATE'!BA143,"")</f>
        <v>1032299</v>
      </c>
      <c r="O143">
        <f>IF(A143&lt;&gt;"",'CONTROLE TEMPLATE'!O143,"")</f>
        <v>0</v>
      </c>
      <c r="P143" t="str">
        <f t="shared" si="5"/>
        <v>V0</v>
      </c>
      <c r="U143" s="1">
        <f>IF(A143&lt;&gt;"",CA!$B$6,"")</f>
        <v>43100</v>
      </c>
    </row>
    <row r="144" spans="1:21" x14ac:dyDescent="0.25">
      <c r="A144" s="4" t="str">
        <f>IF(CA!A156&lt;&gt;0,CA!A156,"")</f>
        <v>1</v>
      </c>
      <c r="B144" s="6">
        <f>IF(A144&lt;&gt;"",CA!$B$7,"")</f>
        <v>43100</v>
      </c>
      <c r="C144" s="6">
        <f>IF(A144&lt;&gt;"",CA!$B$6,"")</f>
        <v>43100</v>
      </c>
      <c r="D144" s="7">
        <f t="shared" si="4"/>
        <v>12</v>
      </c>
      <c r="F144" s="4" t="str">
        <f>IF(A144&lt;&gt;"",CA!$B$3,"")</f>
        <v>Provision fournisseur/Achat</v>
      </c>
      <c r="G144" s="6" t="str">
        <f>IF(A144&lt;&gt;"",CA!$B$9,"")</f>
        <v>PA_Prov annulation auto</v>
      </c>
      <c r="H144" s="4" t="str">
        <f>IFERROR(VLOOKUP(G144,DONNEES!$C$2:$D$4,2,FALSE),"")</f>
        <v>PA</v>
      </c>
      <c r="I144" s="6" t="str">
        <f>IF(A144&lt;&gt;"",CA!$B$5,"")</f>
        <v>1000_26310</v>
      </c>
      <c r="J144" s="4">
        <f>IFERROR(VLOOKUP(I144,DONNEES!$A$2:$B$4,2,FALSE),"")</f>
        <v>1000</v>
      </c>
      <c r="K144" s="33" t="str">
        <f>IF(A144&lt;&gt;"",CA!$B$8,"")</f>
        <v>EUR</v>
      </c>
      <c r="L144" t="str">
        <f>IF('CONTROLE TEMPLATE'!L144="40","11",IF('CONTROLE TEMPLATE'!L144="50","01",""))</f>
        <v>11</v>
      </c>
      <c r="M144">
        <f>IF(A144&lt;&gt;"",'CONTROLE TEMPLATE'!BA144,"")</f>
        <v>1032299</v>
      </c>
      <c r="O144">
        <f>IF(A144&lt;&gt;"",'CONTROLE TEMPLATE'!O144,"")</f>
        <v>0</v>
      </c>
      <c r="P144" t="str">
        <f t="shared" si="5"/>
        <v>V0</v>
      </c>
      <c r="U144" s="1">
        <f>IF(A144&lt;&gt;"",CA!$B$6,"")</f>
        <v>43100</v>
      </c>
    </row>
    <row r="145" spans="1:21" x14ac:dyDescent="0.25">
      <c r="A145" s="4" t="str">
        <f>IF(CA!A157&lt;&gt;0,CA!A157,"")</f>
        <v>1</v>
      </c>
      <c r="B145" s="6">
        <f>IF(A145&lt;&gt;"",CA!$B$7,"")</f>
        <v>43100</v>
      </c>
      <c r="C145" s="6">
        <f>IF(A145&lt;&gt;"",CA!$B$6,"")</f>
        <v>43100</v>
      </c>
      <c r="D145" s="7">
        <f t="shared" si="4"/>
        <v>12</v>
      </c>
      <c r="F145" s="4" t="str">
        <f>IF(A145&lt;&gt;"",CA!$B$3,"")</f>
        <v>Provision fournisseur/Achat</v>
      </c>
      <c r="G145" s="6" t="str">
        <f>IF(A145&lt;&gt;"",CA!$B$9,"")</f>
        <v>PA_Prov annulation auto</v>
      </c>
      <c r="H145" s="4" t="str">
        <f>IFERROR(VLOOKUP(G145,DONNEES!$C$2:$D$4,2,FALSE),"")</f>
        <v>PA</v>
      </c>
      <c r="I145" s="6" t="str">
        <f>IF(A145&lt;&gt;"",CA!$B$5,"")</f>
        <v>1000_26310</v>
      </c>
      <c r="J145" s="4">
        <f>IFERROR(VLOOKUP(I145,DONNEES!$A$2:$B$4,2,FALSE),"")</f>
        <v>1000</v>
      </c>
      <c r="K145" s="33" t="str">
        <f>IF(A145&lt;&gt;"",CA!$B$8,"")</f>
        <v>EUR</v>
      </c>
      <c r="L145" t="str">
        <f>IF('CONTROLE TEMPLATE'!L145="40","11",IF('CONTROLE TEMPLATE'!L145="50","01",""))</f>
        <v>11</v>
      </c>
      <c r="M145">
        <f>IF(A145&lt;&gt;"",'CONTROLE TEMPLATE'!BA145,"")</f>
        <v>1032299</v>
      </c>
      <c r="O145">
        <f>IF(A145&lt;&gt;"",'CONTROLE TEMPLATE'!O145,"")</f>
        <v>0</v>
      </c>
      <c r="P145" t="str">
        <f t="shared" si="5"/>
        <v>V0</v>
      </c>
      <c r="U145" s="1">
        <f>IF(A145&lt;&gt;"",CA!$B$6,"")</f>
        <v>43100</v>
      </c>
    </row>
    <row r="146" spans="1:21" x14ac:dyDescent="0.25">
      <c r="A146" s="4" t="str">
        <f>IF(CA!A158&lt;&gt;0,CA!A158,"")</f>
        <v>1</v>
      </c>
      <c r="B146" s="6">
        <f>IF(A146&lt;&gt;"",CA!$B$7,"")</f>
        <v>43100</v>
      </c>
      <c r="C146" s="6">
        <f>IF(A146&lt;&gt;"",CA!$B$6,"")</f>
        <v>43100</v>
      </c>
      <c r="D146" s="7">
        <f t="shared" si="4"/>
        <v>12</v>
      </c>
      <c r="F146" s="4" t="str">
        <f>IF(A146&lt;&gt;"",CA!$B$3,"")</f>
        <v>Provision fournisseur/Achat</v>
      </c>
      <c r="G146" s="6" t="str">
        <f>IF(A146&lt;&gt;"",CA!$B$9,"")</f>
        <v>PA_Prov annulation auto</v>
      </c>
      <c r="H146" s="4" t="str">
        <f>IFERROR(VLOOKUP(G146,DONNEES!$C$2:$D$4,2,FALSE),"")</f>
        <v>PA</v>
      </c>
      <c r="I146" s="6" t="str">
        <f>IF(A146&lt;&gt;"",CA!$B$5,"")</f>
        <v>1000_26310</v>
      </c>
      <c r="J146" s="4">
        <f>IFERROR(VLOOKUP(I146,DONNEES!$A$2:$B$4,2,FALSE),"")</f>
        <v>1000</v>
      </c>
      <c r="K146" s="33" t="str">
        <f>IF(A146&lt;&gt;"",CA!$B$8,"")</f>
        <v>EUR</v>
      </c>
      <c r="L146" t="str">
        <f>IF('CONTROLE TEMPLATE'!L146="40","11",IF('CONTROLE TEMPLATE'!L146="50","01",""))</f>
        <v>11</v>
      </c>
      <c r="M146">
        <f>IF(A146&lt;&gt;"",'CONTROLE TEMPLATE'!BA146,"")</f>
        <v>1032299</v>
      </c>
      <c r="O146">
        <f>IF(A146&lt;&gt;"",'CONTROLE TEMPLATE'!O146,"")</f>
        <v>0</v>
      </c>
      <c r="P146" t="str">
        <f t="shared" si="5"/>
        <v>V0</v>
      </c>
      <c r="U146" s="1">
        <f>IF(A146&lt;&gt;"",CA!$B$6,"")</f>
        <v>43100</v>
      </c>
    </row>
    <row r="147" spans="1:21" x14ac:dyDescent="0.25">
      <c r="A147" s="4" t="str">
        <f>IF(CA!A159&lt;&gt;0,CA!A159,"")</f>
        <v>1</v>
      </c>
      <c r="B147" s="6">
        <f>IF(A147&lt;&gt;"",CA!$B$7,"")</f>
        <v>43100</v>
      </c>
      <c r="C147" s="6">
        <f>IF(A147&lt;&gt;"",CA!$B$6,"")</f>
        <v>43100</v>
      </c>
      <c r="D147" s="7">
        <f t="shared" si="4"/>
        <v>12</v>
      </c>
      <c r="F147" s="4" t="str">
        <f>IF(A147&lt;&gt;"",CA!$B$3,"")</f>
        <v>Provision fournisseur/Achat</v>
      </c>
      <c r="G147" s="6" t="str">
        <f>IF(A147&lt;&gt;"",CA!$B$9,"")</f>
        <v>PA_Prov annulation auto</v>
      </c>
      <c r="H147" s="4" t="str">
        <f>IFERROR(VLOOKUP(G147,DONNEES!$C$2:$D$4,2,FALSE),"")</f>
        <v>PA</v>
      </c>
      <c r="I147" s="6" t="str">
        <f>IF(A147&lt;&gt;"",CA!$B$5,"")</f>
        <v>1000_26310</v>
      </c>
      <c r="J147" s="4">
        <f>IFERROR(VLOOKUP(I147,DONNEES!$A$2:$B$4,2,FALSE),"")</f>
        <v>1000</v>
      </c>
      <c r="K147" s="33" t="str">
        <f>IF(A147&lt;&gt;"",CA!$B$8,"")</f>
        <v>EUR</v>
      </c>
      <c r="L147" t="str">
        <f>IF('CONTROLE TEMPLATE'!L147="40","11",IF('CONTROLE TEMPLATE'!L147="50","01",""))</f>
        <v>11</v>
      </c>
      <c r="M147">
        <f>IF(A147&lt;&gt;"",'CONTROLE TEMPLATE'!BA147,"")</f>
        <v>1032299</v>
      </c>
      <c r="O147">
        <f>IF(A147&lt;&gt;"",'CONTROLE TEMPLATE'!O147,"")</f>
        <v>0</v>
      </c>
      <c r="P147" t="str">
        <f t="shared" si="5"/>
        <v>V0</v>
      </c>
      <c r="U147" s="1">
        <f>IF(A147&lt;&gt;"",CA!$B$6,"")</f>
        <v>43100</v>
      </c>
    </row>
    <row r="148" spans="1:21" x14ac:dyDescent="0.25">
      <c r="A148" s="4" t="str">
        <f>IF(CA!A160&lt;&gt;0,CA!A160,"")</f>
        <v>1</v>
      </c>
      <c r="B148" s="6">
        <f>IF(A148&lt;&gt;"",CA!$B$7,"")</f>
        <v>43100</v>
      </c>
      <c r="C148" s="6">
        <f>IF(A148&lt;&gt;"",CA!$B$6,"")</f>
        <v>43100</v>
      </c>
      <c r="D148" s="7">
        <f t="shared" si="4"/>
        <v>12</v>
      </c>
      <c r="F148" s="4" t="str">
        <f>IF(A148&lt;&gt;"",CA!$B$3,"")</f>
        <v>Provision fournisseur/Achat</v>
      </c>
      <c r="G148" s="6" t="str">
        <f>IF(A148&lt;&gt;"",CA!$B$9,"")</f>
        <v>PA_Prov annulation auto</v>
      </c>
      <c r="H148" s="4" t="str">
        <f>IFERROR(VLOOKUP(G148,DONNEES!$C$2:$D$4,2,FALSE),"")</f>
        <v>PA</v>
      </c>
      <c r="I148" s="6" t="str">
        <f>IF(A148&lt;&gt;"",CA!$B$5,"")</f>
        <v>1000_26310</v>
      </c>
      <c r="J148" s="4">
        <f>IFERROR(VLOOKUP(I148,DONNEES!$A$2:$B$4,2,FALSE),"")</f>
        <v>1000</v>
      </c>
      <c r="K148" s="33" t="str">
        <f>IF(A148&lt;&gt;"",CA!$B$8,"")</f>
        <v>EUR</v>
      </c>
      <c r="L148" t="str">
        <f>IF('CONTROLE TEMPLATE'!L148="40","11",IF('CONTROLE TEMPLATE'!L148="50","01",""))</f>
        <v>11</v>
      </c>
      <c r="M148">
        <f>IF(A148&lt;&gt;"",'CONTROLE TEMPLATE'!BA148,"")</f>
        <v>1032299</v>
      </c>
      <c r="O148">
        <f>IF(A148&lt;&gt;"",'CONTROLE TEMPLATE'!O148,"")</f>
        <v>0</v>
      </c>
      <c r="P148" t="str">
        <f t="shared" si="5"/>
        <v>V0</v>
      </c>
      <c r="U148" s="1">
        <f>IF(A148&lt;&gt;"",CA!$B$6,"")</f>
        <v>43100</v>
      </c>
    </row>
    <row r="149" spans="1:21" x14ac:dyDescent="0.25">
      <c r="A149" s="4" t="str">
        <f>IF(CA!A161&lt;&gt;0,CA!A161,"")</f>
        <v>1</v>
      </c>
      <c r="B149" s="6">
        <f>IF(A149&lt;&gt;"",CA!$B$7,"")</f>
        <v>43100</v>
      </c>
      <c r="C149" s="6">
        <f>IF(A149&lt;&gt;"",CA!$B$6,"")</f>
        <v>43100</v>
      </c>
      <c r="D149" s="7">
        <f t="shared" si="4"/>
        <v>12</v>
      </c>
      <c r="F149" s="4" t="str">
        <f>IF(A149&lt;&gt;"",CA!$B$3,"")</f>
        <v>Provision fournisseur/Achat</v>
      </c>
      <c r="G149" s="6" t="str">
        <f>IF(A149&lt;&gt;"",CA!$B$9,"")</f>
        <v>PA_Prov annulation auto</v>
      </c>
      <c r="H149" s="4" t="str">
        <f>IFERROR(VLOOKUP(G149,DONNEES!$C$2:$D$4,2,FALSE),"")</f>
        <v>PA</v>
      </c>
      <c r="I149" s="6" t="str">
        <f>IF(A149&lt;&gt;"",CA!$B$5,"")</f>
        <v>1000_26310</v>
      </c>
      <c r="J149" s="4">
        <f>IFERROR(VLOOKUP(I149,DONNEES!$A$2:$B$4,2,FALSE),"")</f>
        <v>1000</v>
      </c>
      <c r="K149" s="33" t="str">
        <f>IF(A149&lt;&gt;"",CA!$B$8,"")</f>
        <v>EUR</v>
      </c>
      <c r="L149" t="str">
        <f>IF('CONTROLE TEMPLATE'!L149="40","11",IF('CONTROLE TEMPLATE'!L149="50","01",""))</f>
        <v>11</v>
      </c>
      <c r="M149">
        <f>IF(A149&lt;&gt;"",'CONTROLE TEMPLATE'!BA149,"")</f>
        <v>1032299</v>
      </c>
      <c r="O149">
        <f>IF(A149&lt;&gt;"",'CONTROLE TEMPLATE'!O149,"")</f>
        <v>0</v>
      </c>
      <c r="P149" t="str">
        <f t="shared" si="5"/>
        <v>V0</v>
      </c>
      <c r="U149" s="1">
        <f>IF(A149&lt;&gt;"",CA!$B$6,"")</f>
        <v>43100</v>
      </c>
    </row>
    <row r="150" spans="1:21" x14ac:dyDescent="0.25">
      <c r="A150" s="4" t="str">
        <f>IF(CA!A162&lt;&gt;0,CA!A162,"")</f>
        <v>1</v>
      </c>
      <c r="B150" s="6">
        <f>IF(A150&lt;&gt;"",CA!$B$7,"")</f>
        <v>43100</v>
      </c>
      <c r="C150" s="6">
        <f>IF(A150&lt;&gt;"",CA!$B$6,"")</f>
        <v>43100</v>
      </c>
      <c r="D150" s="7">
        <f t="shared" si="4"/>
        <v>12</v>
      </c>
      <c r="F150" s="4" t="str">
        <f>IF(A150&lt;&gt;"",CA!$B$3,"")</f>
        <v>Provision fournisseur/Achat</v>
      </c>
      <c r="G150" s="6" t="str">
        <f>IF(A150&lt;&gt;"",CA!$B$9,"")</f>
        <v>PA_Prov annulation auto</v>
      </c>
      <c r="H150" s="4" t="str">
        <f>IFERROR(VLOOKUP(G150,DONNEES!$C$2:$D$4,2,FALSE),"")</f>
        <v>PA</v>
      </c>
      <c r="I150" s="6" t="str">
        <f>IF(A150&lt;&gt;"",CA!$B$5,"")</f>
        <v>1000_26310</v>
      </c>
      <c r="J150" s="4">
        <f>IFERROR(VLOOKUP(I150,DONNEES!$A$2:$B$4,2,FALSE),"")</f>
        <v>1000</v>
      </c>
      <c r="K150" s="33" t="str">
        <f>IF(A150&lt;&gt;"",CA!$B$8,"")</f>
        <v>EUR</v>
      </c>
      <c r="L150" t="str">
        <f>IF('CONTROLE TEMPLATE'!L150="40","11",IF('CONTROLE TEMPLATE'!L150="50","01",""))</f>
        <v>11</v>
      </c>
      <c r="M150">
        <f>IF(A150&lt;&gt;"",'CONTROLE TEMPLATE'!BA150,"")</f>
        <v>1032299</v>
      </c>
      <c r="O150">
        <f>IF(A150&lt;&gt;"",'CONTROLE TEMPLATE'!O150,"")</f>
        <v>0</v>
      </c>
      <c r="P150" t="str">
        <f t="shared" si="5"/>
        <v>V0</v>
      </c>
      <c r="U150" s="1">
        <f>IF(A150&lt;&gt;"",CA!$B$6,"")</f>
        <v>43100</v>
      </c>
    </row>
    <row r="151" spans="1:21" x14ac:dyDescent="0.25">
      <c r="A151" s="4" t="str">
        <f>IF(CA!A163&lt;&gt;0,CA!A163,"")</f>
        <v>1</v>
      </c>
      <c r="B151" s="6">
        <f>IF(A151&lt;&gt;"",CA!$B$7,"")</f>
        <v>43100</v>
      </c>
      <c r="C151" s="6">
        <f>IF(A151&lt;&gt;"",CA!$B$6,"")</f>
        <v>43100</v>
      </c>
      <c r="D151" s="7">
        <f t="shared" si="4"/>
        <v>12</v>
      </c>
      <c r="F151" s="4" t="str">
        <f>IF(A151&lt;&gt;"",CA!$B$3,"")</f>
        <v>Provision fournisseur/Achat</v>
      </c>
      <c r="G151" s="6" t="str">
        <f>IF(A151&lt;&gt;"",CA!$B$9,"")</f>
        <v>PA_Prov annulation auto</v>
      </c>
      <c r="H151" s="4" t="str">
        <f>IFERROR(VLOOKUP(G151,DONNEES!$C$2:$D$4,2,FALSE),"")</f>
        <v>PA</v>
      </c>
      <c r="I151" s="6" t="str">
        <f>IF(A151&lt;&gt;"",CA!$B$5,"")</f>
        <v>1000_26310</v>
      </c>
      <c r="J151" s="4">
        <f>IFERROR(VLOOKUP(I151,DONNEES!$A$2:$B$4,2,FALSE),"")</f>
        <v>1000</v>
      </c>
      <c r="K151" s="33" t="str">
        <f>IF(A151&lt;&gt;"",CA!$B$8,"")</f>
        <v>EUR</v>
      </c>
      <c r="L151" t="str">
        <f>IF('CONTROLE TEMPLATE'!L151="40","11",IF('CONTROLE TEMPLATE'!L151="50","01",""))</f>
        <v>11</v>
      </c>
      <c r="M151">
        <f>IF(A151&lt;&gt;"",'CONTROLE TEMPLATE'!BA151,"")</f>
        <v>1032299</v>
      </c>
      <c r="O151">
        <f>IF(A151&lt;&gt;"",'CONTROLE TEMPLATE'!O151,"")</f>
        <v>0</v>
      </c>
      <c r="P151" t="str">
        <f t="shared" si="5"/>
        <v>V0</v>
      </c>
      <c r="U151" s="1">
        <f>IF(A151&lt;&gt;"",CA!$B$6,"")</f>
        <v>43100</v>
      </c>
    </row>
    <row r="152" spans="1:21" x14ac:dyDescent="0.25">
      <c r="A152" s="4" t="str">
        <f>IF(CA!A164&lt;&gt;0,CA!A164,"")</f>
        <v>1</v>
      </c>
      <c r="B152" s="6">
        <f>IF(A152&lt;&gt;"",CA!$B$7,"")</f>
        <v>43100</v>
      </c>
      <c r="C152" s="6">
        <f>IF(A152&lt;&gt;"",CA!$B$6,"")</f>
        <v>43100</v>
      </c>
      <c r="D152" s="7">
        <f t="shared" si="4"/>
        <v>12</v>
      </c>
      <c r="F152" s="4" t="str">
        <f>IF(A152&lt;&gt;"",CA!$B$3,"")</f>
        <v>Provision fournisseur/Achat</v>
      </c>
      <c r="G152" s="6" t="str">
        <f>IF(A152&lt;&gt;"",CA!$B$9,"")</f>
        <v>PA_Prov annulation auto</v>
      </c>
      <c r="H152" s="4" t="str">
        <f>IFERROR(VLOOKUP(G152,DONNEES!$C$2:$D$4,2,FALSE),"")</f>
        <v>PA</v>
      </c>
      <c r="I152" s="6" t="str">
        <f>IF(A152&lt;&gt;"",CA!$B$5,"")</f>
        <v>1000_26310</v>
      </c>
      <c r="J152" s="4">
        <f>IFERROR(VLOOKUP(I152,DONNEES!$A$2:$B$4,2,FALSE),"")</f>
        <v>1000</v>
      </c>
      <c r="K152" s="33" t="str">
        <f>IF(A152&lt;&gt;"",CA!$B$8,"")</f>
        <v>EUR</v>
      </c>
      <c r="L152" t="str">
        <f>IF('CONTROLE TEMPLATE'!L152="40","11",IF('CONTROLE TEMPLATE'!L152="50","01",""))</f>
        <v>11</v>
      </c>
      <c r="M152">
        <f>IF(A152&lt;&gt;"",'CONTROLE TEMPLATE'!BA152,"")</f>
        <v>1032299</v>
      </c>
      <c r="O152">
        <f>IF(A152&lt;&gt;"",'CONTROLE TEMPLATE'!O152,"")</f>
        <v>0</v>
      </c>
      <c r="P152" t="str">
        <f t="shared" si="5"/>
        <v>V0</v>
      </c>
      <c r="U152" s="1">
        <f>IF(A152&lt;&gt;"",CA!$B$6,"")</f>
        <v>43100</v>
      </c>
    </row>
    <row r="153" spans="1:21" x14ac:dyDescent="0.25">
      <c r="A153" s="4" t="str">
        <f>IF(CA!A165&lt;&gt;0,CA!A165,"")</f>
        <v>1</v>
      </c>
      <c r="B153" s="6">
        <f>IF(A153&lt;&gt;"",CA!$B$7,"")</f>
        <v>43100</v>
      </c>
      <c r="C153" s="6">
        <f>IF(A153&lt;&gt;"",CA!$B$6,"")</f>
        <v>43100</v>
      </c>
      <c r="D153" s="7">
        <f t="shared" si="4"/>
        <v>12</v>
      </c>
      <c r="F153" s="4" t="str">
        <f>IF(A153&lt;&gt;"",CA!$B$3,"")</f>
        <v>Provision fournisseur/Achat</v>
      </c>
      <c r="G153" s="6" t="str">
        <f>IF(A153&lt;&gt;"",CA!$B$9,"")</f>
        <v>PA_Prov annulation auto</v>
      </c>
      <c r="H153" s="4" t="str">
        <f>IFERROR(VLOOKUP(G153,DONNEES!$C$2:$D$4,2,FALSE),"")</f>
        <v>PA</v>
      </c>
      <c r="I153" s="6" t="str">
        <f>IF(A153&lt;&gt;"",CA!$B$5,"")</f>
        <v>1000_26310</v>
      </c>
      <c r="J153" s="4">
        <f>IFERROR(VLOOKUP(I153,DONNEES!$A$2:$B$4,2,FALSE),"")</f>
        <v>1000</v>
      </c>
      <c r="K153" s="33" t="str">
        <f>IF(A153&lt;&gt;"",CA!$B$8,"")</f>
        <v>EUR</v>
      </c>
      <c r="L153" t="str">
        <f>IF('CONTROLE TEMPLATE'!L153="40","11",IF('CONTROLE TEMPLATE'!L153="50","01",""))</f>
        <v>11</v>
      </c>
      <c r="M153">
        <f>IF(A153&lt;&gt;"",'CONTROLE TEMPLATE'!BA153,"")</f>
        <v>1032299</v>
      </c>
      <c r="O153">
        <f>IF(A153&lt;&gt;"",'CONTROLE TEMPLATE'!O153,"")</f>
        <v>0</v>
      </c>
      <c r="P153" t="str">
        <f t="shared" si="5"/>
        <v>V0</v>
      </c>
      <c r="U153" s="1">
        <f>IF(A153&lt;&gt;"",CA!$B$6,"")</f>
        <v>43100</v>
      </c>
    </row>
    <row r="154" spans="1:21" x14ac:dyDescent="0.25">
      <c r="A154" s="4" t="str">
        <f>IF(CA!A166&lt;&gt;0,CA!A166,"")</f>
        <v>1</v>
      </c>
      <c r="B154" s="6">
        <f>IF(A154&lt;&gt;"",CA!$B$7,"")</f>
        <v>43100</v>
      </c>
      <c r="C154" s="6">
        <f>IF(A154&lt;&gt;"",CA!$B$6,"")</f>
        <v>43100</v>
      </c>
      <c r="D154" s="7">
        <f t="shared" si="4"/>
        <v>12</v>
      </c>
      <c r="F154" s="4" t="str">
        <f>IF(A154&lt;&gt;"",CA!$B$3,"")</f>
        <v>Provision fournisseur/Achat</v>
      </c>
      <c r="G154" s="6" t="str">
        <f>IF(A154&lt;&gt;"",CA!$B$9,"")</f>
        <v>PA_Prov annulation auto</v>
      </c>
      <c r="H154" s="4" t="str">
        <f>IFERROR(VLOOKUP(G154,DONNEES!$C$2:$D$4,2,FALSE),"")</f>
        <v>PA</v>
      </c>
      <c r="I154" s="6" t="str">
        <f>IF(A154&lt;&gt;"",CA!$B$5,"")</f>
        <v>1000_26310</v>
      </c>
      <c r="J154" s="4">
        <f>IFERROR(VLOOKUP(I154,DONNEES!$A$2:$B$4,2,FALSE),"")</f>
        <v>1000</v>
      </c>
      <c r="K154" s="33" t="str">
        <f>IF(A154&lt;&gt;"",CA!$B$8,"")</f>
        <v>EUR</v>
      </c>
      <c r="L154" t="str">
        <f>IF('CONTROLE TEMPLATE'!L154="40","11",IF('CONTROLE TEMPLATE'!L154="50","01",""))</f>
        <v>11</v>
      </c>
      <c r="M154">
        <f>IF(A154&lt;&gt;"",'CONTROLE TEMPLATE'!BA154,"")</f>
        <v>1032299</v>
      </c>
      <c r="O154">
        <f>IF(A154&lt;&gt;"",'CONTROLE TEMPLATE'!O154,"")</f>
        <v>0</v>
      </c>
      <c r="P154" t="str">
        <f t="shared" si="5"/>
        <v>V0</v>
      </c>
      <c r="U154" s="1">
        <f>IF(A154&lt;&gt;"",CA!$B$6,"")</f>
        <v>43100</v>
      </c>
    </row>
    <row r="155" spans="1:21" x14ac:dyDescent="0.25">
      <c r="A155" s="4" t="str">
        <f>IF(CA!A167&lt;&gt;0,CA!A167,"")</f>
        <v>1</v>
      </c>
      <c r="B155" s="6">
        <f>IF(A155&lt;&gt;"",CA!$B$7,"")</f>
        <v>43100</v>
      </c>
      <c r="C155" s="6">
        <f>IF(A155&lt;&gt;"",CA!$B$6,"")</f>
        <v>43100</v>
      </c>
      <c r="D155" s="7">
        <f t="shared" si="4"/>
        <v>12</v>
      </c>
      <c r="F155" s="4" t="str">
        <f>IF(A155&lt;&gt;"",CA!$B$3,"")</f>
        <v>Provision fournisseur/Achat</v>
      </c>
      <c r="G155" s="6" t="str">
        <f>IF(A155&lt;&gt;"",CA!$B$9,"")</f>
        <v>PA_Prov annulation auto</v>
      </c>
      <c r="H155" s="4" t="str">
        <f>IFERROR(VLOOKUP(G155,DONNEES!$C$2:$D$4,2,FALSE),"")</f>
        <v>PA</v>
      </c>
      <c r="I155" s="6" t="str">
        <f>IF(A155&lt;&gt;"",CA!$B$5,"")</f>
        <v>1000_26310</v>
      </c>
      <c r="J155" s="4">
        <f>IFERROR(VLOOKUP(I155,DONNEES!$A$2:$B$4,2,FALSE),"")</f>
        <v>1000</v>
      </c>
      <c r="K155" s="33" t="str">
        <f>IF(A155&lt;&gt;"",CA!$B$8,"")</f>
        <v>EUR</v>
      </c>
      <c r="L155" t="str">
        <f>IF('CONTROLE TEMPLATE'!L155="40","11",IF('CONTROLE TEMPLATE'!L155="50","01",""))</f>
        <v>11</v>
      </c>
      <c r="M155">
        <f>IF(A155&lt;&gt;"",'CONTROLE TEMPLATE'!BA155,"")</f>
        <v>1032299</v>
      </c>
      <c r="O155">
        <f>IF(A155&lt;&gt;"",'CONTROLE TEMPLATE'!O155,"")</f>
        <v>0</v>
      </c>
      <c r="P155" t="str">
        <f t="shared" si="5"/>
        <v>V0</v>
      </c>
      <c r="U155" s="1">
        <f>IF(A155&lt;&gt;"",CA!$B$6,"")</f>
        <v>43100</v>
      </c>
    </row>
    <row r="156" spans="1:21" x14ac:dyDescent="0.25">
      <c r="A156" s="4" t="str">
        <f>IF(CA!A168&lt;&gt;0,CA!A168,"")</f>
        <v>1</v>
      </c>
      <c r="B156" s="6">
        <f>IF(A156&lt;&gt;"",CA!$B$7,"")</f>
        <v>43100</v>
      </c>
      <c r="C156" s="6">
        <f>IF(A156&lt;&gt;"",CA!$B$6,"")</f>
        <v>43100</v>
      </c>
      <c r="D156" s="7">
        <f t="shared" si="4"/>
        <v>12</v>
      </c>
      <c r="F156" s="4" t="str">
        <f>IF(A156&lt;&gt;"",CA!$B$3,"")</f>
        <v>Provision fournisseur/Achat</v>
      </c>
      <c r="G156" s="6" t="str">
        <f>IF(A156&lt;&gt;"",CA!$B$9,"")</f>
        <v>PA_Prov annulation auto</v>
      </c>
      <c r="H156" s="4" t="str">
        <f>IFERROR(VLOOKUP(G156,DONNEES!$C$2:$D$4,2,FALSE),"")</f>
        <v>PA</v>
      </c>
      <c r="I156" s="6" t="str">
        <f>IF(A156&lt;&gt;"",CA!$B$5,"")</f>
        <v>1000_26310</v>
      </c>
      <c r="J156" s="4">
        <f>IFERROR(VLOOKUP(I156,DONNEES!$A$2:$B$4,2,FALSE),"")</f>
        <v>1000</v>
      </c>
      <c r="K156" s="33" t="str">
        <f>IF(A156&lt;&gt;"",CA!$B$8,"")</f>
        <v>EUR</v>
      </c>
      <c r="L156" t="str">
        <f>IF('CONTROLE TEMPLATE'!L156="40","11",IF('CONTROLE TEMPLATE'!L156="50","01",""))</f>
        <v>11</v>
      </c>
      <c r="M156">
        <f>IF(A156&lt;&gt;"",'CONTROLE TEMPLATE'!BA156,"")</f>
        <v>1032299</v>
      </c>
      <c r="O156">
        <f>IF(A156&lt;&gt;"",'CONTROLE TEMPLATE'!O156,"")</f>
        <v>0</v>
      </c>
      <c r="P156" t="str">
        <f t="shared" si="5"/>
        <v>V0</v>
      </c>
      <c r="U156" s="1">
        <f>IF(A156&lt;&gt;"",CA!$B$6,"")</f>
        <v>43100</v>
      </c>
    </row>
    <row r="157" spans="1:21" x14ac:dyDescent="0.25">
      <c r="A157" s="4" t="str">
        <f>IF(CA!A169&lt;&gt;0,CA!A169,"")</f>
        <v>1</v>
      </c>
      <c r="B157" s="6">
        <f>IF(A157&lt;&gt;"",CA!$B$7,"")</f>
        <v>43100</v>
      </c>
      <c r="C157" s="6">
        <f>IF(A157&lt;&gt;"",CA!$B$6,"")</f>
        <v>43100</v>
      </c>
      <c r="D157" s="7">
        <f t="shared" si="4"/>
        <v>12</v>
      </c>
      <c r="F157" s="4" t="str">
        <f>IF(A157&lt;&gt;"",CA!$B$3,"")</f>
        <v>Provision fournisseur/Achat</v>
      </c>
      <c r="G157" s="6" t="str">
        <f>IF(A157&lt;&gt;"",CA!$B$9,"")</f>
        <v>PA_Prov annulation auto</v>
      </c>
      <c r="H157" s="4" t="str">
        <f>IFERROR(VLOOKUP(G157,DONNEES!$C$2:$D$4,2,FALSE),"")</f>
        <v>PA</v>
      </c>
      <c r="I157" s="6" t="str">
        <f>IF(A157&lt;&gt;"",CA!$B$5,"")</f>
        <v>1000_26310</v>
      </c>
      <c r="J157" s="4">
        <f>IFERROR(VLOOKUP(I157,DONNEES!$A$2:$B$4,2,FALSE),"")</f>
        <v>1000</v>
      </c>
      <c r="K157" s="33" t="str">
        <f>IF(A157&lt;&gt;"",CA!$B$8,"")</f>
        <v>EUR</v>
      </c>
      <c r="L157" t="str">
        <f>IF('CONTROLE TEMPLATE'!L157="40","11",IF('CONTROLE TEMPLATE'!L157="50","01",""))</f>
        <v>11</v>
      </c>
      <c r="M157">
        <f>IF(A157&lt;&gt;"",'CONTROLE TEMPLATE'!BA157,"")</f>
        <v>1053311</v>
      </c>
      <c r="O157">
        <f>IF(A157&lt;&gt;"",'CONTROLE TEMPLATE'!O157,"")</f>
        <v>0</v>
      </c>
      <c r="P157" t="str">
        <f t="shared" si="5"/>
        <v>V0</v>
      </c>
      <c r="U157" s="1">
        <f>IF(A157&lt;&gt;"",CA!$B$6,"")</f>
        <v>43100</v>
      </c>
    </row>
    <row r="158" spans="1:21" x14ac:dyDescent="0.25">
      <c r="A158" s="4" t="str">
        <f>IF(CA!A170&lt;&gt;0,CA!A170,"")</f>
        <v>1</v>
      </c>
      <c r="B158" s="6">
        <f>IF(A158&lt;&gt;"",CA!$B$7,"")</f>
        <v>43100</v>
      </c>
      <c r="C158" s="6">
        <f>IF(A158&lt;&gt;"",CA!$B$6,"")</f>
        <v>43100</v>
      </c>
      <c r="D158" s="7">
        <f t="shared" si="4"/>
        <v>12</v>
      </c>
      <c r="F158" s="4" t="str">
        <f>IF(A158&lt;&gt;"",CA!$B$3,"")</f>
        <v>Provision fournisseur/Achat</v>
      </c>
      <c r="G158" s="6" t="str">
        <f>IF(A158&lt;&gt;"",CA!$B$9,"")</f>
        <v>PA_Prov annulation auto</v>
      </c>
      <c r="H158" s="4" t="str">
        <f>IFERROR(VLOOKUP(G158,DONNEES!$C$2:$D$4,2,FALSE),"")</f>
        <v>PA</v>
      </c>
      <c r="I158" s="6" t="str">
        <f>IF(A158&lt;&gt;"",CA!$B$5,"")</f>
        <v>1000_26310</v>
      </c>
      <c r="J158" s="4">
        <f>IFERROR(VLOOKUP(I158,DONNEES!$A$2:$B$4,2,FALSE),"")</f>
        <v>1000</v>
      </c>
      <c r="K158" s="33" t="str">
        <f>IF(A158&lt;&gt;"",CA!$B$8,"")</f>
        <v>EUR</v>
      </c>
      <c r="L158" t="str">
        <f>IF('CONTROLE TEMPLATE'!L158="40","11",IF('CONTROLE TEMPLATE'!L158="50","01",""))</f>
        <v>11</v>
      </c>
      <c r="M158">
        <f>IF(A158&lt;&gt;"",'CONTROLE TEMPLATE'!BA158,"")</f>
        <v>1055351</v>
      </c>
      <c r="O158">
        <f>IF(A158&lt;&gt;"",'CONTROLE TEMPLATE'!O158,"")</f>
        <v>0</v>
      </c>
      <c r="P158" t="str">
        <f t="shared" si="5"/>
        <v>V0</v>
      </c>
      <c r="U158" s="1">
        <f>IF(A158&lt;&gt;"",CA!$B$6,"")</f>
        <v>43100</v>
      </c>
    </row>
    <row r="159" spans="1:21" x14ac:dyDescent="0.25">
      <c r="A159" s="4" t="str">
        <f>IF(CA!A171&lt;&gt;0,CA!A171,"")</f>
        <v>1</v>
      </c>
      <c r="B159" s="6">
        <f>IF(A159&lt;&gt;"",CA!$B$7,"")</f>
        <v>43100</v>
      </c>
      <c r="C159" s="6">
        <f>IF(A159&lt;&gt;"",CA!$B$6,"")</f>
        <v>43100</v>
      </c>
      <c r="D159" s="7">
        <f t="shared" si="4"/>
        <v>12</v>
      </c>
      <c r="F159" s="4" t="str">
        <f>IF(A159&lt;&gt;"",CA!$B$3,"")</f>
        <v>Provision fournisseur/Achat</v>
      </c>
      <c r="G159" s="6" t="str">
        <f>IF(A159&lt;&gt;"",CA!$B$9,"")</f>
        <v>PA_Prov annulation auto</v>
      </c>
      <c r="H159" s="4" t="str">
        <f>IFERROR(VLOOKUP(G159,DONNEES!$C$2:$D$4,2,FALSE),"")</f>
        <v>PA</v>
      </c>
      <c r="I159" s="6" t="str">
        <f>IF(A159&lt;&gt;"",CA!$B$5,"")</f>
        <v>1000_26310</v>
      </c>
      <c r="J159" s="4">
        <f>IFERROR(VLOOKUP(I159,DONNEES!$A$2:$B$4,2,FALSE),"")</f>
        <v>1000</v>
      </c>
      <c r="K159" s="33" t="str">
        <f>IF(A159&lt;&gt;"",CA!$B$8,"")</f>
        <v>EUR</v>
      </c>
      <c r="L159" t="str">
        <f>IF('CONTROLE TEMPLATE'!L159="40","11",IF('CONTROLE TEMPLATE'!L159="50","01",""))</f>
        <v>11</v>
      </c>
      <c r="M159">
        <f>IF(A159&lt;&gt;"",'CONTROLE TEMPLATE'!BA159,"")</f>
        <v>1184583</v>
      </c>
      <c r="O159">
        <f>IF(A159&lt;&gt;"",'CONTROLE TEMPLATE'!O159,"")</f>
        <v>0</v>
      </c>
      <c r="P159" t="str">
        <f t="shared" si="5"/>
        <v>V0</v>
      </c>
      <c r="U159" s="1">
        <f>IF(A159&lt;&gt;"",CA!$B$6,"")</f>
        <v>43100</v>
      </c>
    </row>
    <row r="160" spans="1:21" x14ac:dyDescent="0.25">
      <c r="A160" s="4" t="str">
        <f>IF(CA!A172&lt;&gt;0,CA!A172,"")</f>
        <v>1</v>
      </c>
      <c r="B160" s="6">
        <f>IF(A160&lt;&gt;"",CA!$B$7,"")</f>
        <v>43100</v>
      </c>
      <c r="C160" s="6">
        <f>IF(A160&lt;&gt;"",CA!$B$6,"")</f>
        <v>43100</v>
      </c>
      <c r="D160" s="7">
        <f t="shared" si="4"/>
        <v>12</v>
      </c>
      <c r="F160" s="4" t="str">
        <f>IF(A160&lt;&gt;"",CA!$B$3,"")</f>
        <v>Provision fournisseur/Achat</v>
      </c>
      <c r="G160" s="6" t="str">
        <f>IF(A160&lt;&gt;"",CA!$B$9,"")</f>
        <v>PA_Prov annulation auto</v>
      </c>
      <c r="H160" s="4" t="str">
        <f>IFERROR(VLOOKUP(G160,DONNEES!$C$2:$D$4,2,FALSE),"")</f>
        <v>PA</v>
      </c>
      <c r="I160" s="6" t="str">
        <f>IF(A160&lt;&gt;"",CA!$B$5,"")</f>
        <v>1000_26310</v>
      </c>
      <c r="J160" s="4">
        <f>IFERROR(VLOOKUP(I160,DONNEES!$A$2:$B$4,2,FALSE),"")</f>
        <v>1000</v>
      </c>
      <c r="K160" s="33" t="str">
        <f>IF(A160&lt;&gt;"",CA!$B$8,"")</f>
        <v>EUR</v>
      </c>
      <c r="L160" t="str">
        <f>IF('CONTROLE TEMPLATE'!L160="40","11",IF('CONTROLE TEMPLATE'!L160="50","01",""))</f>
        <v>11</v>
      </c>
      <c r="M160">
        <f>IF(A160&lt;&gt;"",'CONTROLE TEMPLATE'!BA160,"")</f>
        <v>1223079</v>
      </c>
      <c r="O160">
        <f>IF(A160&lt;&gt;"",'CONTROLE TEMPLATE'!O160,"")</f>
        <v>0</v>
      </c>
      <c r="P160" t="str">
        <f t="shared" si="5"/>
        <v>V0</v>
      </c>
      <c r="U160" s="1">
        <f>IF(A160&lt;&gt;"",CA!$B$6,"")</f>
        <v>43100</v>
      </c>
    </row>
    <row r="161" spans="1:21" x14ac:dyDescent="0.25">
      <c r="A161" s="4" t="str">
        <f>IF(CA!A173&lt;&gt;0,CA!A173,"")</f>
        <v>1</v>
      </c>
      <c r="B161" s="6">
        <f>IF(A161&lt;&gt;"",CA!$B$7,"")</f>
        <v>43100</v>
      </c>
      <c r="C161" s="6">
        <f>IF(A161&lt;&gt;"",CA!$B$6,"")</f>
        <v>43100</v>
      </c>
      <c r="D161" s="7">
        <f t="shared" si="4"/>
        <v>12</v>
      </c>
      <c r="F161" s="4" t="str">
        <f>IF(A161&lt;&gt;"",CA!$B$3,"")</f>
        <v>Provision fournisseur/Achat</v>
      </c>
      <c r="G161" s="6" t="str">
        <f>IF(A161&lt;&gt;"",CA!$B$9,"")</f>
        <v>PA_Prov annulation auto</v>
      </c>
      <c r="H161" s="4" t="str">
        <f>IFERROR(VLOOKUP(G161,DONNEES!$C$2:$D$4,2,FALSE),"")</f>
        <v>PA</v>
      </c>
      <c r="I161" s="6" t="str">
        <f>IF(A161&lt;&gt;"",CA!$B$5,"")</f>
        <v>1000_26310</v>
      </c>
      <c r="J161" s="4">
        <f>IFERROR(VLOOKUP(I161,DONNEES!$A$2:$B$4,2,FALSE),"")</f>
        <v>1000</v>
      </c>
      <c r="K161" s="33" t="str">
        <f>IF(A161&lt;&gt;"",CA!$B$8,"")</f>
        <v>EUR</v>
      </c>
      <c r="L161" t="str">
        <f>IF('CONTROLE TEMPLATE'!L161="40","11",IF('CONTROLE TEMPLATE'!L161="50","01",""))</f>
        <v>11</v>
      </c>
      <c r="M161">
        <f>IF(A161&lt;&gt;"",'CONTROLE TEMPLATE'!BA161,"")</f>
        <v>1051835</v>
      </c>
      <c r="O161">
        <f>IF(A161&lt;&gt;"",'CONTROLE TEMPLATE'!O161,"")</f>
        <v>3.05</v>
      </c>
      <c r="P161" t="str">
        <f t="shared" si="5"/>
        <v>V0</v>
      </c>
      <c r="U161" s="1">
        <f>IF(A161&lt;&gt;"",CA!$B$6,"")</f>
        <v>43100</v>
      </c>
    </row>
    <row r="162" spans="1:21" x14ac:dyDescent="0.25">
      <c r="A162" s="4" t="str">
        <f>IF(CA!A174&lt;&gt;0,CA!A174,"")</f>
        <v>1</v>
      </c>
      <c r="B162" s="6">
        <f>IF(A162&lt;&gt;"",CA!$B$7,"")</f>
        <v>43100</v>
      </c>
      <c r="C162" s="6">
        <f>IF(A162&lt;&gt;"",CA!$B$6,"")</f>
        <v>43100</v>
      </c>
      <c r="D162" s="7">
        <f t="shared" si="4"/>
        <v>12</v>
      </c>
      <c r="F162" s="4" t="str">
        <f>IF(A162&lt;&gt;"",CA!$B$3,"")</f>
        <v>Provision fournisseur/Achat</v>
      </c>
      <c r="G162" s="6" t="str">
        <f>IF(A162&lt;&gt;"",CA!$B$9,"")</f>
        <v>PA_Prov annulation auto</v>
      </c>
      <c r="H162" s="4" t="str">
        <f>IFERROR(VLOOKUP(G162,DONNEES!$C$2:$D$4,2,FALSE),"")</f>
        <v>PA</v>
      </c>
      <c r="I162" s="6" t="str">
        <f>IF(A162&lt;&gt;"",CA!$B$5,"")</f>
        <v>1000_26310</v>
      </c>
      <c r="J162" s="4">
        <f>IFERROR(VLOOKUP(I162,DONNEES!$A$2:$B$4,2,FALSE),"")</f>
        <v>1000</v>
      </c>
      <c r="K162" s="33" t="str">
        <f>IF(A162&lt;&gt;"",CA!$B$8,"")</f>
        <v>EUR</v>
      </c>
      <c r="L162" t="str">
        <f>IF('CONTROLE TEMPLATE'!L162="40","11",IF('CONTROLE TEMPLATE'!L162="50","01",""))</f>
        <v>11</v>
      </c>
      <c r="M162">
        <f>IF(A162&lt;&gt;"",'CONTROLE TEMPLATE'!BA162,"")</f>
        <v>1051835</v>
      </c>
      <c r="O162">
        <f>IF(A162&lt;&gt;"",'CONTROLE TEMPLATE'!O162,"")</f>
        <v>6.1</v>
      </c>
      <c r="P162" t="str">
        <f t="shared" si="5"/>
        <v>V0</v>
      </c>
      <c r="U162" s="1">
        <f>IF(A162&lt;&gt;"",CA!$B$6,"")</f>
        <v>43100</v>
      </c>
    </row>
    <row r="163" spans="1:21" x14ac:dyDescent="0.25">
      <c r="A163" s="4" t="str">
        <f>IF(CA!A175&lt;&gt;0,CA!A175,"")</f>
        <v>1</v>
      </c>
      <c r="B163" s="6">
        <f>IF(A163&lt;&gt;"",CA!$B$7,"")</f>
        <v>43100</v>
      </c>
      <c r="C163" s="6">
        <f>IF(A163&lt;&gt;"",CA!$B$6,"")</f>
        <v>43100</v>
      </c>
      <c r="D163" s="7">
        <f t="shared" si="4"/>
        <v>12</v>
      </c>
      <c r="F163" s="4" t="str">
        <f>IF(A163&lt;&gt;"",CA!$B$3,"")</f>
        <v>Provision fournisseur/Achat</v>
      </c>
      <c r="G163" s="6" t="str">
        <f>IF(A163&lt;&gt;"",CA!$B$9,"")</f>
        <v>PA_Prov annulation auto</v>
      </c>
      <c r="H163" s="4" t="str">
        <f>IFERROR(VLOOKUP(G163,DONNEES!$C$2:$D$4,2,FALSE),"")</f>
        <v>PA</v>
      </c>
      <c r="I163" s="6" t="str">
        <f>IF(A163&lt;&gt;"",CA!$B$5,"")</f>
        <v>1000_26310</v>
      </c>
      <c r="J163" s="4">
        <f>IFERROR(VLOOKUP(I163,DONNEES!$A$2:$B$4,2,FALSE),"")</f>
        <v>1000</v>
      </c>
      <c r="K163" s="33" t="str">
        <f>IF(A163&lt;&gt;"",CA!$B$8,"")</f>
        <v>EUR</v>
      </c>
      <c r="L163" t="str">
        <f>IF('CONTROLE TEMPLATE'!L163="40","11",IF('CONTROLE TEMPLATE'!L163="50","01",""))</f>
        <v>11</v>
      </c>
      <c r="M163">
        <f>IF(A163&lt;&gt;"",'CONTROLE TEMPLATE'!BA163,"")</f>
        <v>1431136</v>
      </c>
      <c r="O163">
        <f>IF(A163&lt;&gt;"",'CONTROLE TEMPLATE'!O163,"")</f>
        <v>6.1</v>
      </c>
      <c r="P163" t="str">
        <f t="shared" si="5"/>
        <v>V0</v>
      </c>
      <c r="U163" s="1">
        <f>IF(A163&lt;&gt;"",CA!$B$6,"")</f>
        <v>43100</v>
      </c>
    </row>
    <row r="164" spans="1:21" x14ac:dyDescent="0.25">
      <c r="A164" s="4" t="str">
        <f>IF(CA!A176&lt;&gt;0,CA!A176,"")</f>
        <v>1</v>
      </c>
      <c r="B164" s="6">
        <f>IF(A164&lt;&gt;"",CA!$B$7,"")</f>
        <v>43100</v>
      </c>
      <c r="C164" s="6">
        <f>IF(A164&lt;&gt;"",CA!$B$6,"")</f>
        <v>43100</v>
      </c>
      <c r="D164" s="7">
        <f t="shared" si="4"/>
        <v>12</v>
      </c>
      <c r="F164" s="4" t="str">
        <f>IF(A164&lt;&gt;"",CA!$B$3,"")</f>
        <v>Provision fournisseur/Achat</v>
      </c>
      <c r="G164" s="6" t="str">
        <f>IF(A164&lt;&gt;"",CA!$B$9,"")</f>
        <v>PA_Prov annulation auto</v>
      </c>
      <c r="H164" s="4" t="str">
        <f>IFERROR(VLOOKUP(G164,DONNEES!$C$2:$D$4,2,FALSE),"")</f>
        <v>PA</v>
      </c>
      <c r="I164" s="6" t="str">
        <f>IF(A164&lt;&gt;"",CA!$B$5,"")</f>
        <v>1000_26310</v>
      </c>
      <c r="J164" s="4">
        <f>IFERROR(VLOOKUP(I164,DONNEES!$A$2:$B$4,2,FALSE),"")</f>
        <v>1000</v>
      </c>
      <c r="K164" s="33" t="str">
        <f>IF(A164&lt;&gt;"",CA!$B$8,"")</f>
        <v>EUR</v>
      </c>
      <c r="L164" t="str">
        <f>IF('CONTROLE TEMPLATE'!L164="40","11",IF('CONTROLE TEMPLATE'!L164="50","01",""))</f>
        <v>11</v>
      </c>
      <c r="M164">
        <f>IF(A164&lt;&gt;"",'CONTROLE TEMPLATE'!BA164,"")</f>
        <v>1044095</v>
      </c>
      <c r="O164">
        <f>IF(A164&lt;&gt;"",'CONTROLE TEMPLATE'!O164,"")</f>
        <v>7.21</v>
      </c>
      <c r="P164" t="str">
        <f t="shared" si="5"/>
        <v>V0</v>
      </c>
      <c r="U164" s="1">
        <f>IF(A164&lt;&gt;"",CA!$B$6,"")</f>
        <v>43100</v>
      </c>
    </row>
    <row r="165" spans="1:21" x14ac:dyDescent="0.25">
      <c r="A165" s="4" t="str">
        <f>IF(CA!A177&lt;&gt;0,CA!A177,"")</f>
        <v>1</v>
      </c>
      <c r="B165" s="6">
        <f>IF(A165&lt;&gt;"",CA!$B$7,"")</f>
        <v>43100</v>
      </c>
      <c r="C165" s="6">
        <f>IF(A165&lt;&gt;"",CA!$B$6,"")</f>
        <v>43100</v>
      </c>
      <c r="D165" s="7">
        <f t="shared" si="4"/>
        <v>12</v>
      </c>
      <c r="F165" s="4" t="str">
        <f>IF(A165&lt;&gt;"",CA!$B$3,"")</f>
        <v>Provision fournisseur/Achat</v>
      </c>
      <c r="G165" s="6" t="str">
        <f>IF(A165&lt;&gt;"",CA!$B$9,"")</f>
        <v>PA_Prov annulation auto</v>
      </c>
      <c r="H165" s="4" t="str">
        <f>IFERROR(VLOOKUP(G165,DONNEES!$C$2:$D$4,2,FALSE),"")</f>
        <v>PA</v>
      </c>
      <c r="I165" s="6" t="str">
        <f>IF(A165&lt;&gt;"",CA!$B$5,"")</f>
        <v>1000_26310</v>
      </c>
      <c r="J165" s="4">
        <f>IFERROR(VLOOKUP(I165,DONNEES!$A$2:$B$4,2,FALSE),"")</f>
        <v>1000</v>
      </c>
      <c r="K165" s="33" t="str">
        <f>IF(A165&lt;&gt;"",CA!$B$8,"")</f>
        <v>EUR</v>
      </c>
      <c r="L165" t="str">
        <f>IF('CONTROLE TEMPLATE'!L165="40","11",IF('CONTROLE TEMPLATE'!L165="50","01",""))</f>
        <v>11</v>
      </c>
      <c r="M165">
        <f>IF(A165&lt;&gt;"",'CONTROLE TEMPLATE'!BA165,"")</f>
        <v>1201488</v>
      </c>
      <c r="O165">
        <f>IF(A165&lt;&gt;"",'CONTROLE TEMPLATE'!O165,"")</f>
        <v>7.21</v>
      </c>
      <c r="P165" t="str">
        <f t="shared" si="5"/>
        <v>V0</v>
      </c>
      <c r="U165" s="1">
        <f>IF(A165&lt;&gt;"",CA!$B$6,"")</f>
        <v>43100</v>
      </c>
    </row>
    <row r="166" spans="1:21" x14ac:dyDescent="0.25">
      <c r="A166" s="4" t="str">
        <f>IF(CA!A178&lt;&gt;0,CA!A178,"")</f>
        <v>1</v>
      </c>
      <c r="B166" s="6">
        <f>IF(A166&lt;&gt;"",CA!$B$7,"")</f>
        <v>43100</v>
      </c>
      <c r="C166" s="6">
        <f>IF(A166&lt;&gt;"",CA!$B$6,"")</f>
        <v>43100</v>
      </c>
      <c r="D166" s="7">
        <f t="shared" si="4"/>
        <v>12</v>
      </c>
      <c r="F166" s="4" t="str">
        <f>IF(A166&lt;&gt;"",CA!$B$3,"")</f>
        <v>Provision fournisseur/Achat</v>
      </c>
      <c r="G166" s="6" t="str">
        <f>IF(A166&lt;&gt;"",CA!$B$9,"")</f>
        <v>PA_Prov annulation auto</v>
      </c>
      <c r="H166" s="4" t="str">
        <f>IFERROR(VLOOKUP(G166,DONNEES!$C$2:$D$4,2,FALSE),"")</f>
        <v>PA</v>
      </c>
      <c r="I166" s="6" t="str">
        <f>IF(A166&lt;&gt;"",CA!$B$5,"")</f>
        <v>1000_26310</v>
      </c>
      <c r="J166" s="4">
        <f>IFERROR(VLOOKUP(I166,DONNEES!$A$2:$B$4,2,FALSE),"")</f>
        <v>1000</v>
      </c>
      <c r="K166" s="33" t="str">
        <f>IF(A166&lt;&gt;"",CA!$B$8,"")</f>
        <v>EUR</v>
      </c>
      <c r="L166" t="str">
        <f>IF('CONTROLE TEMPLATE'!L166="40","11",IF('CONTROLE TEMPLATE'!L166="50","01",""))</f>
        <v>11</v>
      </c>
      <c r="M166">
        <f>IF(A166&lt;&gt;"",'CONTROLE TEMPLATE'!BA166,"")</f>
        <v>1040698</v>
      </c>
      <c r="O166">
        <f>IF(A166&lt;&gt;"",'CONTROLE TEMPLATE'!O166,"")</f>
        <v>9.58</v>
      </c>
      <c r="P166" t="str">
        <f t="shared" si="5"/>
        <v>V0</v>
      </c>
      <c r="U166" s="1">
        <f>IF(A166&lt;&gt;"",CA!$B$6,"")</f>
        <v>43100</v>
      </c>
    </row>
    <row r="167" spans="1:21" x14ac:dyDescent="0.25">
      <c r="A167" s="4" t="str">
        <f>IF(CA!A179&lt;&gt;0,CA!A179,"")</f>
        <v>1</v>
      </c>
      <c r="B167" s="6">
        <f>IF(A167&lt;&gt;"",CA!$B$7,"")</f>
        <v>43100</v>
      </c>
      <c r="C167" s="6">
        <f>IF(A167&lt;&gt;"",CA!$B$6,"")</f>
        <v>43100</v>
      </c>
      <c r="D167" s="7">
        <f t="shared" si="4"/>
        <v>12</v>
      </c>
      <c r="F167" s="4" t="str">
        <f>IF(A167&lt;&gt;"",CA!$B$3,"")</f>
        <v>Provision fournisseur/Achat</v>
      </c>
      <c r="G167" s="6" t="str">
        <f>IF(A167&lt;&gt;"",CA!$B$9,"")</f>
        <v>PA_Prov annulation auto</v>
      </c>
      <c r="H167" s="4" t="str">
        <f>IFERROR(VLOOKUP(G167,DONNEES!$C$2:$D$4,2,FALSE),"")</f>
        <v>PA</v>
      </c>
      <c r="I167" s="6" t="str">
        <f>IF(A167&lt;&gt;"",CA!$B$5,"")</f>
        <v>1000_26310</v>
      </c>
      <c r="J167" s="4">
        <f>IFERROR(VLOOKUP(I167,DONNEES!$A$2:$B$4,2,FALSE),"")</f>
        <v>1000</v>
      </c>
      <c r="K167" s="33" t="str">
        <f>IF(A167&lt;&gt;"",CA!$B$8,"")</f>
        <v>EUR</v>
      </c>
      <c r="L167" t="str">
        <f>IF('CONTROLE TEMPLATE'!L167="40","11",IF('CONTROLE TEMPLATE'!L167="50","01",""))</f>
        <v>11</v>
      </c>
      <c r="M167">
        <f>IF(A167&lt;&gt;"",'CONTROLE TEMPLATE'!BA167,"")</f>
        <v>1051835</v>
      </c>
      <c r="O167">
        <f>IF(A167&lt;&gt;"",'CONTROLE TEMPLATE'!O167,"")</f>
        <v>12.36</v>
      </c>
      <c r="P167" t="str">
        <f t="shared" si="5"/>
        <v>V0</v>
      </c>
      <c r="U167" s="1">
        <f>IF(A167&lt;&gt;"",CA!$B$6,"")</f>
        <v>43100</v>
      </c>
    </row>
    <row r="168" spans="1:21" x14ac:dyDescent="0.25">
      <c r="A168" s="4" t="str">
        <f>IF(CA!A180&lt;&gt;0,CA!A180,"")</f>
        <v>1</v>
      </c>
      <c r="B168" s="6">
        <f>IF(A168&lt;&gt;"",CA!$B$7,"")</f>
        <v>43100</v>
      </c>
      <c r="C168" s="6">
        <f>IF(A168&lt;&gt;"",CA!$B$6,"")</f>
        <v>43100</v>
      </c>
      <c r="D168" s="7">
        <f t="shared" si="4"/>
        <v>12</v>
      </c>
      <c r="F168" s="4" t="str">
        <f>IF(A168&lt;&gt;"",CA!$B$3,"")</f>
        <v>Provision fournisseur/Achat</v>
      </c>
      <c r="G168" s="6" t="str">
        <f>IF(A168&lt;&gt;"",CA!$B$9,"")</f>
        <v>PA_Prov annulation auto</v>
      </c>
      <c r="H168" s="4" t="str">
        <f>IFERROR(VLOOKUP(G168,DONNEES!$C$2:$D$4,2,FALSE),"")</f>
        <v>PA</v>
      </c>
      <c r="I168" s="6" t="str">
        <f>IF(A168&lt;&gt;"",CA!$B$5,"")</f>
        <v>1000_26310</v>
      </c>
      <c r="J168" s="4">
        <f>IFERROR(VLOOKUP(I168,DONNEES!$A$2:$B$4,2,FALSE),"")</f>
        <v>1000</v>
      </c>
      <c r="K168" s="33" t="str">
        <f>IF(A168&lt;&gt;"",CA!$B$8,"")</f>
        <v>EUR</v>
      </c>
      <c r="L168" t="str">
        <f>IF('CONTROLE TEMPLATE'!L168="40","11",IF('CONTROLE TEMPLATE'!L168="50","01",""))</f>
        <v>11</v>
      </c>
      <c r="M168">
        <f>IF(A168&lt;&gt;"",'CONTROLE TEMPLATE'!BA168,"")</f>
        <v>1046189</v>
      </c>
      <c r="O168">
        <f>IF(A168&lt;&gt;"",'CONTROLE TEMPLATE'!O168,"")</f>
        <v>57.7</v>
      </c>
      <c r="P168" t="str">
        <f t="shared" si="5"/>
        <v>V0</v>
      </c>
      <c r="U168" s="1">
        <f>IF(A168&lt;&gt;"",CA!$B$6,"")</f>
        <v>43100</v>
      </c>
    </row>
    <row r="169" spans="1:21" x14ac:dyDescent="0.25">
      <c r="A169" s="4" t="str">
        <f>IF(CA!A181&lt;&gt;0,CA!A181,"")</f>
        <v>1</v>
      </c>
      <c r="B169" s="6">
        <f>IF(A169&lt;&gt;"",CA!$B$7,"")</f>
        <v>43100</v>
      </c>
      <c r="C169" s="6">
        <f>IF(A169&lt;&gt;"",CA!$B$6,"")</f>
        <v>43100</v>
      </c>
      <c r="D169" s="7">
        <f t="shared" si="4"/>
        <v>12</v>
      </c>
      <c r="F169" s="4" t="str">
        <f>IF(A169&lt;&gt;"",CA!$B$3,"")</f>
        <v>Provision fournisseur/Achat</v>
      </c>
      <c r="G169" s="6" t="str">
        <f>IF(A169&lt;&gt;"",CA!$B$9,"")</f>
        <v>PA_Prov annulation auto</v>
      </c>
      <c r="H169" s="4" t="str">
        <f>IFERROR(VLOOKUP(G169,DONNEES!$C$2:$D$4,2,FALSE),"")</f>
        <v>PA</v>
      </c>
      <c r="I169" s="6" t="str">
        <f>IF(A169&lt;&gt;"",CA!$B$5,"")</f>
        <v>1000_26310</v>
      </c>
      <c r="J169" s="4">
        <f>IFERROR(VLOOKUP(I169,DONNEES!$A$2:$B$4,2,FALSE),"")</f>
        <v>1000</v>
      </c>
      <c r="K169" s="33" t="str">
        <f>IF(A169&lt;&gt;"",CA!$B$8,"")</f>
        <v>EUR</v>
      </c>
      <c r="L169" t="str">
        <f>IF('CONTROLE TEMPLATE'!L169="40","11",IF('CONTROLE TEMPLATE'!L169="50","01",""))</f>
        <v>11</v>
      </c>
      <c r="M169">
        <f>IF(A169&lt;&gt;"",'CONTROLE TEMPLATE'!BA169,"")</f>
        <v>1096053</v>
      </c>
      <c r="O169">
        <f>IF(A169&lt;&gt;"",'CONTROLE TEMPLATE'!O169,"")</f>
        <v>12.8</v>
      </c>
      <c r="P169" t="str">
        <f t="shared" si="5"/>
        <v>V0</v>
      </c>
      <c r="U169" s="1">
        <f>IF(A169&lt;&gt;"",CA!$B$6,"")</f>
        <v>43100</v>
      </c>
    </row>
    <row r="170" spans="1:21" x14ac:dyDescent="0.25">
      <c r="A170" s="4" t="str">
        <f>IF(CA!A182&lt;&gt;0,CA!A182,"")</f>
        <v>1</v>
      </c>
      <c r="B170" s="6">
        <f>IF(A170&lt;&gt;"",CA!$B$7,"")</f>
        <v>43100</v>
      </c>
      <c r="C170" s="6">
        <f>IF(A170&lt;&gt;"",CA!$B$6,"")</f>
        <v>43100</v>
      </c>
      <c r="D170" s="7">
        <f t="shared" si="4"/>
        <v>12</v>
      </c>
      <c r="F170" s="4" t="str">
        <f>IF(A170&lt;&gt;"",CA!$B$3,"")</f>
        <v>Provision fournisseur/Achat</v>
      </c>
      <c r="G170" s="6" t="str">
        <f>IF(A170&lt;&gt;"",CA!$B$9,"")</f>
        <v>PA_Prov annulation auto</v>
      </c>
      <c r="H170" s="4" t="str">
        <f>IFERROR(VLOOKUP(G170,DONNEES!$C$2:$D$4,2,FALSE),"")</f>
        <v>PA</v>
      </c>
      <c r="I170" s="6" t="str">
        <f>IF(A170&lt;&gt;"",CA!$B$5,"")</f>
        <v>1000_26310</v>
      </c>
      <c r="J170" s="4">
        <f>IFERROR(VLOOKUP(I170,DONNEES!$A$2:$B$4,2,FALSE),"")</f>
        <v>1000</v>
      </c>
      <c r="K170" s="33" t="str">
        <f>IF(A170&lt;&gt;"",CA!$B$8,"")</f>
        <v>EUR</v>
      </c>
      <c r="L170" t="str">
        <f>IF('CONTROLE TEMPLATE'!L170="40","11",IF('CONTROLE TEMPLATE'!L170="50","01",""))</f>
        <v>11</v>
      </c>
      <c r="M170">
        <f>IF(A170&lt;&gt;"",'CONTROLE TEMPLATE'!BA170,"")</f>
        <v>1032299</v>
      </c>
      <c r="O170">
        <f>IF(A170&lt;&gt;"",'CONTROLE TEMPLATE'!O170,"")</f>
        <v>13.98</v>
      </c>
      <c r="P170" t="str">
        <f t="shared" si="5"/>
        <v>V0</v>
      </c>
      <c r="U170" s="1">
        <f>IF(A170&lt;&gt;"",CA!$B$6,"")</f>
        <v>43100</v>
      </c>
    </row>
    <row r="171" spans="1:21" x14ac:dyDescent="0.25">
      <c r="A171" s="4" t="str">
        <f>IF(CA!A183&lt;&gt;0,CA!A183,"")</f>
        <v>1</v>
      </c>
      <c r="B171" s="6">
        <f>IF(A171&lt;&gt;"",CA!$B$7,"")</f>
        <v>43100</v>
      </c>
      <c r="C171" s="6">
        <f>IF(A171&lt;&gt;"",CA!$B$6,"")</f>
        <v>43100</v>
      </c>
      <c r="D171" s="7">
        <f t="shared" si="4"/>
        <v>12</v>
      </c>
      <c r="F171" s="4" t="str">
        <f>IF(A171&lt;&gt;"",CA!$B$3,"")</f>
        <v>Provision fournisseur/Achat</v>
      </c>
      <c r="G171" s="6" t="str">
        <f>IF(A171&lt;&gt;"",CA!$B$9,"")</f>
        <v>PA_Prov annulation auto</v>
      </c>
      <c r="H171" s="4" t="str">
        <f>IFERROR(VLOOKUP(G171,DONNEES!$C$2:$D$4,2,FALSE),"")</f>
        <v>PA</v>
      </c>
      <c r="I171" s="6" t="str">
        <f>IF(A171&lt;&gt;"",CA!$B$5,"")</f>
        <v>1000_26310</v>
      </c>
      <c r="J171" s="4">
        <f>IFERROR(VLOOKUP(I171,DONNEES!$A$2:$B$4,2,FALSE),"")</f>
        <v>1000</v>
      </c>
      <c r="K171" s="33" t="str">
        <f>IF(A171&lt;&gt;"",CA!$B$8,"")</f>
        <v>EUR</v>
      </c>
      <c r="L171" t="str">
        <f>IF('CONTROLE TEMPLATE'!L171="40","11",IF('CONTROLE TEMPLATE'!L171="50","01",""))</f>
        <v>11</v>
      </c>
      <c r="M171">
        <f>IF(A171&lt;&gt;"",'CONTROLE TEMPLATE'!BA171,"")</f>
        <v>1032299</v>
      </c>
      <c r="O171">
        <f>IF(A171&lt;&gt;"",'CONTROLE TEMPLATE'!O171,"")</f>
        <v>13.98</v>
      </c>
      <c r="P171" t="str">
        <f t="shared" si="5"/>
        <v>V0</v>
      </c>
      <c r="U171" s="1">
        <f>IF(A171&lt;&gt;"",CA!$B$6,"")</f>
        <v>43100</v>
      </c>
    </row>
    <row r="172" spans="1:21" x14ac:dyDescent="0.25">
      <c r="A172" s="4" t="str">
        <f>IF(CA!A184&lt;&gt;0,CA!A184,"")</f>
        <v>1</v>
      </c>
      <c r="B172" s="6">
        <f>IF(A172&lt;&gt;"",CA!$B$7,"")</f>
        <v>43100</v>
      </c>
      <c r="C172" s="6">
        <f>IF(A172&lt;&gt;"",CA!$B$6,"")</f>
        <v>43100</v>
      </c>
      <c r="D172" s="7">
        <f t="shared" si="4"/>
        <v>12</v>
      </c>
      <c r="F172" s="4" t="str">
        <f>IF(A172&lt;&gt;"",CA!$B$3,"")</f>
        <v>Provision fournisseur/Achat</v>
      </c>
      <c r="G172" s="6" t="str">
        <f>IF(A172&lt;&gt;"",CA!$B$9,"")</f>
        <v>PA_Prov annulation auto</v>
      </c>
      <c r="H172" s="4" t="str">
        <f>IFERROR(VLOOKUP(G172,DONNEES!$C$2:$D$4,2,FALSE),"")</f>
        <v>PA</v>
      </c>
      <c r="I172" s="6" t="str">
        <f>IF(A172&lt;&gt;"",CA!$B$5,"")</f>
        <v>1000_26310</v>
      </c>
      <c r="J172" s="4">
        <f>IFERROR(VLOOKUP(I172,DONNEES!$A$2:$B$4,2,FALSE),"")</f>
        <v>1000</v>
      </c>
      <c r="K172" s="33" t="str">
        <f>IF(A172&lt;&gt;"",CA!$B$8,"")</f>
        <v>EUR</v>
      </c>
      <c r="L172" t="str">
        <f>IF('CONTROLE TEMPLATE'!L172="40","11",IF('CONTROLE TEMPLATE'!L172="50","01",""))</f>
        <v>11</v>
      </c>
      <c r="M172">
        <f>IF(A172&lt;&gt;"",'CONTROLE TEMPLATE'!BA172,"")</f>
        <v>1055351</v>
      </c>
      <c r="O172">
        <f>IF(A172&lt;&gt;"",'CONTROLE TEMPLATE'!O172,"")</f>
        <v>14.42</v>
      </c>
      <c r="P172" t="str">
        <f t="shared" si="5"/>
        <v>V0</v>
      </c>
      <c r="U172" s="1">
        <f>IF(A172&lt;&gt;"",CA!$B$6,"")</f>
        <v>43100</v>
      </c>
    </row>
    <row r="173" spans="1:21" x14ac:dyDescent="0.25">
      <c r="A173" s="4" t="str">
        <f>IF(CA!A185&lt;&gt;0,CA!A185,"")</f>
        <v>1</v>
      </c>
      <c r="B173" s="6">
        <f>IF(A173&lt;&gt;"",CA!$B$7,"")</f>
        <v>43100</v>
      </c>
      <c r="C173" s="6">
        <f>IF(A173&lt;&gt;"",CA!$B$6,"")</f>
        <v>43100</v>
      </c>
      <c r="D173" s="7">
        <f t="shared" si="4"/>
        <v>12</v>
      </c>
      <c r="F173" s="4" t="str">
        <f>IF(A173&lt;&gt;"",CA!$B$3,"")</f>
        <v>Provision fournisseur/Achat</v>
      </c>
      <c r="G173" s="6" t="str">
        <f>IF(A173&lt;&gt;"",CA!$B$9,"")</f>
        <v>PA_Prov annulation auto</v>
      </c>
      <c r="H173" s="4" t="str">
        <f>IFERROR(VLOOKUP(G173,DONNEES!$C$2:$D$4,2,FALSE),"")</f>
        <v>PA</v>
      </c>
      <c r="I173" s="6" t="str">
        <f>IF(A173&lt;&gt;"",CA!$B$5,"")</f>
        <v>1000_26310</v>
      </c>
      <c r="J173" s="4">
        <f>IFERROR(VLOOKUP(I173,DONNEES!$A$2:$B$4,2,FALSE),"")</f>
        <v>1000</v>
      </c>
      <c r="K173" s="33" t="str">
        <f>IF(A173&lt;&gt;"",CA!$B$8,"")</f>
        <v>EUR</v>
      </c>
      <c r="L173" t="str">
        <f>IF('CONTROLE TEMPLATE'!L173="40","11",IF('CONTROLE TEMPLATE'!L173="50","01",""))</f>
        <v>11</v>
      </c>
      <c r="M173">
        <f>IF(A173&lt;&gt;"",'CONTROLE TEMPLATE'!BA173,"")</f>
        <v>1060350</v>
      </c>
      <c r="O173">
        <f>IF(A173&lt;&gt;"",'CONTROLE TEMPLATE'!O173,"")</f>
        <v>14.42</v>
      </c>
      <c r="P173" t="str">
        <f t="shared" si="5"/>
        <v>V0</v>
      </c>
      <c r="U173" s="1">
        <f>IF(A173&lt;&gt;"",CA!$B$6,"")</f>
        <v>43100</v>
      </c>
    </row>
    <row r="174" spans="1:21" x14ac:dyDescent="0.25">
      <c r="A174" s="4" t="str">
        <f>IF(CA!A186&lt;&gt;0,CA!A186,"")</f>
        <v>1</v>
      </c>
      <c r="B174" s="6">
        <f>IF(A174&lt;&gt;"",CA!$B$7,"")</f>
        <v>43100</v>
      </c>
      <c r="C174" s="6">
        <f>IF(A174&lt;&gt;"",CA!$B$6,"")</f>
        <v>43100</v>
      </c>
      <c r="D174" s="7">
        <f t="shared" si="4"/>
        <v>12</v>
      </c>
      <c r="F174" s="4" t="str">
        <f>IF(A174&lt;&gt;"",CA!$B$3,"")</f>
        <v>Provision fournisseur/Achat</v>
      </c>
      <c r="G174" s="6" t="str">
        <f>IF(A174&lt;&gt;"",CA!$B$9,"")</f>
        <v>PA_Prov annulation auto</v>
      </c>
      <c r="H174" s="4" t="str">
        <f>IFERROR(VLOOKUP(G174,DONNEES!$C$2:$D$4,2,FALSE),"")</f>
        <v>PA</v>
      </c>
      <c r="I174" s="6" t="str">
        <f>IF(A174&lt;&gt;"",CA!$B$5,"")</f>
        <v>1000_26310</v>
      </c>
      <c r="J174" s="4">
        <f>IFERROR(VLOOKUP(I174,DONNEES!$A$2:$B$4,2,FALSE),"")</f>
        <v>1000</v>
      </c>
      <c r="K174" s="33" t="str">
        <f>IF(A174&lt;&gt;"",CA!$B$8,"")</f>
        <v>EUR</v>
      </c>
      <c r="L174" t="str">
        <f>IF('CONTROLE TEMPLATE'!L174="40","11",IF('CONTROLE TEMPLATE'!L174="50","01",""))</f>
        <v>11</v>
      </c>
      <c r="M174">
        <f>IF(A174&lt;&gt;"",'CONTROLE TEMPLATE'!BA174,"")</f>
        <v>1428602</v>
      </c>
      <c r="O174">
        <f>IF(A174&lt;&gt;"",'CONTROLE TEMPLATE'!O174,"")</f>
        <v>17.25</v>
      </c>
      <c r="P174" t="str">
        <f t="shared" si="5"/>
        <v>V0</v>
      </c>
      <c r="U174" s="1">
        <f>IF(A174&lt;&gt;"",CA!$B$6,"")</f>
        <v>43100</v>
      </c>
    </row>
    <row r="175" spans="1:21" x14ac:dyDescent="0.25">
      <c r="A175" s="4" t="str">
        <f>IF(CA!A187&lt;&gt;0,CA!A187,"")</f>
        <v>1</v>
      </c>
      <c r="B175" s="6">
        <f>IF(A175&lt;&gt;"",CA!$B$7,"")</f>
        <v>43100</v>
      </c>
      <c r="C175" s="6">
        <f>IF(A175&lt;&gt;"",CA!$B$6,"")</f>
        <v>43100</v>
      </c>
      <c r="D175" s="7">
        <f t="shared" si="4"/>
        <v>12</v>
      </c>
      <c r="F175" s="4" t="str">
        <f>IF(A175&lt;&gt;"",CA!$B$3,"")</f>
        <v>Provision fournisseur/Achat</v>
      </c>
      <c r="G175" s="6" t="str">
        <f>IF(A175&lt;&gt;"",CA!$B$9,"")</f>
        <v>PA_Prov annulation auto</v>
      </c>
      <c r="H175" s="4" t="str">
        <f>IFERROR(VLOOKUP(G175,DONNEES!$C$2:$D$4,2,FALSE),"")</f>
        <v>PA</v>
      </c>
      <c r="I175" s="6" t="str">
        <f>IF(A175&lt;&gt;"",CA!$B$5,"")</f>
        <v>1000_26310</v>
      </c>
      <c r="J175" s="4">
        <f>IFERROR(VLOOKUP(I175,DONNEES!$A$2:$B$4,2,FALSE),"")</f>
        <v>1000</v>
      </c>
      <c r="K175" s="33" t="str">
        <f>IF(A175&lt;&gt;"",CA!$B$8,"")</f>
        <v>EUR</v>
      </c>
      <c r="L175" t="str">
        <f>IF('CONTROLE TEMPLATE'!L175="40","11",IF('CONTROLE TEMPLATE'!L175="50","01",""))</f>
        <v>11</v>
      </c>
      <c r="M175">
        <f>IF(A175&lt;&gt;"",'CONTROLE TEMPLATE'!BA175,"")</f>
        <v>1038679</v>
      </c>
      <c r="O175">
        <f>IF(A175&lt;&gt;"",'CONTROLE TEMPLATE'!O175,"")</f>
        <v>15</v>
      </c>
      <c r="P175" t="str">
        <f t="shared" si="5"/>
        <v>V0</v>
      </c>
      <c r="U175" s="1">
        <f>IF(A175&lt;&gt;"",CA!$B$6,"")</f>
        <v>43100</v>
      </c>
    </row>
    <row r="176" spans="1:21" x14ac:dyDescent="0.25">
      <c r="A176" s="4" t="str">
        <f>IF(CA!A188&lt;&gt;0,CA!A188,"")</f>
        <v>1</v>
      </c>
      <c r="B176" s="6">
        <f>IF(A176&lt;&gt;"",CA!$B$7,"")</f>
        <v>43100</v>
      </c>
      <c r="C176" s="6">
        <f>IF(A176&lt;&gt;"",CA!$B$6,"")</f>
        <v>43100</v>
      </c>
      <c r="D176" s="7">
        <f t="shared" si="4"/>
        <v>12</v>
      </c>
      <c r="F176" s="4" t="str">
        <f>IF(A176&lt;&gt;"",CA!$B$3,"")</f>
        <v>Provision fournisseur/Achat</v>
      </c>
      <c r="G176" s="6" t="str">
        <f>IF(A176&lt;&gt;"",CA!$B$9,"")</f>
        <v>PA_Prov annulation auto</v>
      </c>
      <c r="H176" s="4" t="str">
        <f>IFERROR(VLOOKUP(G176,DONNEES!$C$2:$D$4,2,FALSE),"")</f>
        <v>PA</v>
      </c>
      <c r="I176" s="6" t="str">
        <f>IF(A176&lt;&gt;"",CA!$B$5,"")</f>
        <v>1000_26310</v>
      </c>
      <c r="J176" s="4">
        <f>IFERROR(VLOOKUP(I176,DONNEES!$A$2:$B$4,2,FALSE),"")</f>
        <v>1000</v>
      </c>
      <c r="K176" s="33" t="str">
        <f>IF(A176&lt;&gt;"",CA!$B$8,"")</f>
        <v>EUR</v>
      </c>
      <c r="L176" t="str">
        <f>IF('CONTROLE TEMPLATE'!L176="40","11",IF('CONTROLE TEMPLATE'!L176="50","01",""))</f>
        <v>11</v>
      </c>
      <c r="M176">
        <f>IF(A176&lt;&gt;"",'CONTROLE TEMPLATE'!BA176,"")</f>
        <v>1032299</v>
      </c>
      <c r="O176">
        <f>IF(A176&lt;&gt;"",'CONTROLE TEMPLATE'!O176,"")</f>
        <v>20.97</v>
      </c>
      <c r="P176" t="str">
        <f t="shared" si="5"/>
        <v>V0</v>
      </c>
      <c r="U176" s="1">
        <f>IF(A176&lt;&gt;"",CA!$B$6,"")</f>
        <v>43100</v>
      </c>
    </row>
    <row r="177" spans="1:21" x14ac:dyDescent="0.25">
      <c r="A177" s="4" t="str">
        <f>IF(CA!A189&lt;&gt;0,CA!A189,"")</f>
        <v>1</v>
      </c>
      <c r="B177" s="6">
        <f>IF(A177&lt;&gt;"",CA!$B$7,"")</f>
        <v>43100</v>
      </c>
      <c r="C177" s="6">
        <f>IF(A177&lt;&gt;"",CA!$B$6,"")</f>
        <v>43100</v>
      </c>
      <c r="D177" s="7">
        <f t="shared" si="4"/>
        <v>12</v>
      </c>
      <c r="F177" s="4" t="str">
        <f>IF(A177&lt;&gt;"",CA!$B$3,"")</f>
        <v>Provision fournisseur/Achat</v>
      </c>
      <c r="G177" s="6" t="str">
        <f>IF(A177&lt;&gt;"",CA!$B$9,"")</f>
        <v>PA_Prov annulation auto</v>
      </c>
      <c r="H177" s="4" t="str">
        <f>IFERROR(VLOOKUP(G177,DONNEES!$C$2:$D$4,2,FALSE),"")</f>
        <v>PA</v>
      </c>
      <c r="I177" s="6" t="str">
        <f>IF(A177&lt;&gt;"",CA!$B$5,"")</f>
        <v>1000_26310</v>
      </c>
      <c r="J177" s="4">
        <f>IFERROR(VLOOKUP(I177,DONNEES!$A$2:$B$4,2,FALSE),"")</f>
        <v>1000</v>
      </c>
      <c r="K177" s="33" t="str">
        <f>IF(A177&lt;&gt;"",CA!$B$8,"")</f>
        <v>EUR</v>
      </c>
      <c r="L177" t="str">
        <f>IF('CONTROLE TEMPLATE'!L177="40","11",IF('CONTROLE TEMPLATE'!L177="50","01",""))</f>
        <v>11</v>
      </c>
      <c r="M177">
        <f>IF(A177&lt;&gt;"",'CONTROLE TEMPLATE'!BA177,"")</f>
        <v>1051835</v>
      </c>
      <c r="O177">
        <f>IF(A177&lt;&gt;"",'CONTROLE TEMPLATE'!O177,"")</f>
        <v>24.72</v>
      </c>
      <c r="P177" t="str">
        <f t="shared" si="5"/>
        <v>V0</v>
      </c>
      <c r="U177" s="1">
        <f>IF(A177&lt;&gt;"",CA!$B$6,"")</f>
        <v>43100</v>
      </c>
    </row>
    <row r="178" spans="1:21" x14ac:dyDescent="0.25">
      <c r="A178" s="4" t="str">
        <f>IF(CA!A190&lt;&gt;0,CA!A190,"")</f>
        <v>1</v>
      </c>
      <c r="B178" s="6">
        <f>IF(A178&lt;&gt;"",CA!$B$7,"")</f>
        <v>43100</v>
      </c>
      <c r="C178" s="6">
        <f>IF(A178&lt;&gt;"",CA!$B$6,"")</f>
        <v>43100</v>
      </c>
      <c r="D178" s="7">
        <f t="shared" si="4"/>
        <v>12</v>
      </c>
      <c r="F178" s="4" t="str">
        <f>IF(A178&lt;&gt;"",CA!$B$3,"")</f>
        <v>Provision fournisseur/Achat</v>
      </c>
      <c r="G178" s="6" t="str">
        <f>IF(A178&lt;&gt;"",CA!$B$9,"")</f>
        <v>PA_Prov annulation auto</v>
      </c>
      <c r="H178" s="4" t="str">
        <f>IFERROR(VLOOKUP(G178,DONNEES!$C$2:$D$4,2,FALSE),"")</f>
        <v>PA</v>
      </c>
      <c r="I178" s="6" t="str">
        <f>IF(A178&lt;&gt;"",CA!$B$5,"")</f>
        <v>1000_26310</v>
      </c>
      <c r="J178" s="4">
        <f>IFERROR(VLOOKUP(I178,DONNEES!$A$2:$B$4,2,FALSE),"")</f>
        <v>1000</v>
      </c>
      <c r="K178" s="33" t="str">
        <f>IF(A178&lt;&gt;"",CA!$B$8,"")</f>
        <v>EUR</v>
      </c>
      <c r="L178" t="str">
        <f>IF('CONTROLE TEMPLATE'!L178="40","11",IF('CONTROLE TEMPLATE'!L178="50","01",""))</f>
        <v>11</v>
      </c>
      <c r="M178">
        <f>IF(A178&lt;&gt;"",'CONTROLE TEMPLATE'!BA178,"")</f>
        <v>1051835</v>
      </c>
      <c r="O178">
        <f>IF(A178&lt;&gt;"",'CONTROLE TEMPLATE'!O178,"")</f>
        <v>24.72</v>
      </c>
      <c r="P178" t="str">
        <f t="shared" si="5"/>
        <v>V0</v>
      </c>
      <c r="U178" s="1">
        <f>IF(A178&lt;&gt;"",CA!$B$6,"")</f>
        <v>43100</v>
      </c>
    </row>
    <row r="179" spans="1:21" x14ac:dyDescent="0.25">
      <c r="A179" s="4" t="str">
        <f>IF(CA!A191&lt;&gt;0,CA!A191,"")</f>
        <v>1</v>
      </c>
      <c r="B179" s="6">
        <f>IF(A179&lt;&gt;"",CA!$B$7,"")</f>
        <v>43100</v>
      </c>
      <c r="C179" s="6">
        <f>IF(A179&lt;&gt;"",CA!$B$6,"")</f>
        <v>43100</v>
      </c>
      <c r="D179" s="7">
        <f t="shared" si="4"/>
        <v>12</v>
      </c>
      <c r="F179" s="4" t="str">
        <f>IF(A179&lt;&gt;"",CA!$B$3,"")</f>
        <v>Provision fournisseur/Achat</v>
      </c>
      <c r="G179" s="6" t="str">
        <f>IF(A179&lt;&gt;"",CA!$B$9,"")</f>
        <v>PA_Prov annulation auto</v>
      </c>
      <c r="H179" s="4" t="str">
        <f>IFERROR(VLOOKUP(G179,DONNEES!$C$2:$D$4,2,FALSE),"")</f>
        <v>PA</v>
      </c>
      <c r="I179" s="6" t="str">
        <f>IF(A179&lt;&gt;"",CA!$B$5,"")</f>
        <v>1000_26310</v>
      </c>
      <c r="J179" s="4">
        <f>IFERROR(VLOOKUP(I179,DONNEES!$A$2:$B$4,2,FALSE),"")</f>
        <v>1000</v>
      </c>
      <c r="K179" s="33" t="str">
        <f>IF(A179&lt;&gt;"",CA!$B$8,"")</f>
        <v>EUR</v>
      </c>
      <c r="L179" t="str">
        <f>IF('CONTROLE TEMPLATE'!L179="40","11",IF('CONTROLE TEMPLATE'!L179="50","01",""))</f>
        <v>11</v>
      </c>
      <c r="M179">
        <f>IF(A179&lt;&gt;"",'CONTROLE TEMPLATE'!BA179,"")</f>
        <v>1027835</v>
      </c>
      <c r="O179">
        <f>IF(A179&lt;&gt;"",'CONTROLE TEMPLATE'!O179,"")</f>
        <v>70.400000000000006</v>
      </c>
      <c r="P179" t="str">
        <f t="shared" si="5"/>
        <v>V0</v>
      </c>
      <c r="U179" s="1">
        <f>IF(A179&lt;&gt;"",CA!$B$6,"")</f>
        <v>43100</v>
      </c>
    </row>
    <row r="180" spans="1:21" x14ac:dyDescent="0.25">
      <c r="A180" s="4" t="str">
        <f>IF(CA!A192&lt;&gt;0,CA!A192,"")</f>
        <v>1</v>
      </c>
      <c r="B180" s="6">
        <f>IF(A180&lt;&gt;"",CA!$B$7,"")</f>
        <v>43100</v>
      </c>
      <c r="C180" s="6">
        <f>IF(A180&lt;&gt;"",CA!$B$6,"")</f>
        <v>43100</v>
      </c>
      <c r="D180" s="7">
        <f t="shared" si="4"/>
        <v>12</v>
      </c>
      <c r="F180" s="4" t="str">
        <f>IF(A180&lt;&gt;"",CA!$B$3,"")</f>
        <v>Provision fournisseur/Achat</v>
      </c>
      <c r="G180" s="6" t="str">
        <f>IF(A180&lt;&gt;"",CA!$B$9,"")</f>
        <v>PA_Prov annulation auto</v>
      </c>
      <c r="H180" s="4" t="str">
        <f>IFERROR(VLOOKUP(G180,DONNEES!$C$2:$D$4,2,FALSE),"")</f>
        <v>PA</v>
      </c>
      <c r="I180" s="6" t="str">
        <f>IF(A180&lt;&gt;"",CA!$B$5,"")</f>
        <v>1000_26310</v>
      </c>
      <c r="J180" s="4">
        <f>IFERROR(VLOOKUP(I180,DONNEES!$A$2:$B$4,2,FALSE),"")</f>
        <v>1000</v>
      </c>
      <c r="K180" s="33" t="str">
        <f>IF(A180&lt;&gt;"",CA!$B$8,"")</f>
        <v>EUR</v>
      </c>
      <c r="L180" t="str">
        <f>IF('CONTROLE TEMPLATE'!L180="40","11",IF('CONTROLE TEMPLATE'!L180="50","01",""))</f>
        <v>11</v>
      </c>
      <c r="M180">
        <f>IF(A180&lt;&gt;"",'CONTROLE TEMPLATE'!BA180,"")</f>
        <v>1096053</v>
      </c>
      <c r="O180">
        <f>IF(A180&lt;&gt;"",'CONTROLE TEMPLATE'!O180,"")</f>
        <v>25.6</v>
      </c>
      <c r="P180" t="str">
        <f t="shared" si="5"/>
        <v>V0</v>
      </c>
      <c r="U180" s="1">
        <f>IF(A180&lt;&gt;"",CA!$B$6,"")</f>
        <v>43100</v>
      </c>
    </row>
    <row r="181" spans="1:21" x14ac:dyDescent="0.25">
      <c r="A181" s="4" t="str">
        <f>IF(CA!A193&lt;&gt;0,CA!A193,"")</f>
        <v>1</v>
      </c>
      <c r="B181" s="6">
        <f>IF(A181&lt;&gt;"",CA!$B$7,"")</f>
        <v>43100</v>
      </c>
      <c r="C181" s="6">
        <f>IF(A181&lt;&gt;"",CA!$B$6,"")</f>
        <v>43100</v>
      </c>
      <c r="D181" s="7">
        <f t="shared" si="4"/>
        <v>12</v>
      </c>
      <c r="F181" s="4" t="str">
        <f>IF(A181&lt;&gt;"",CA!$B$3,"")</f>
        <v>Provision fournisseur/Achat</v>
      </c>
      <c r="G181" s="6" t="str">
        <f>IF(A181&lt;&gt;"",CA!$B$9,"")</f>
        <v>PA_Prov annulation auto</v>
      </c>
      <c r="H181" s="4" t="str">
        <f>IFERROR(VLOOKUP(G181,DONNEES!$C$2:$D$4,2,FALSE),"")</f>
        <v>PA</v>
      </c>
      <c r="I181" s="6" t="str">
        <f>IF(A181&lt;&gt;"",CA!$B$5,"")</f>
        <v>1000_26310</v>
      </c>
      <c r="J181" s="4">
        <f>IFERROR(VLOOKUP(I181,DONNEES!$A$2:$B$4,2,FALSE),"")</f>
        <v>1000</v>
      </c>
      <c r="K181" s="33" t="str">
        <f>IF(A181&lt;&gt;"",CA!$B$8,"")</f>
        <v>EUR</v>
      </c>
      <c r="L181" t="str">
        <f>IF('CONTROLE TEMPLATE'!L181="40","11",IF('CONTROLE TEMPLATE'!L181="50","01",""))</f>
        <v>11</v>
      </c>
      <c r="M181">
        <f>IF(A181&lt;&gt;"",'CONTROLE TEMPLATE'!BA181,"")</f>
        <v>1490016</v>
      </c>
      <c r="O181">
        <f>IF(A181&lt;&gt;"",'CONTROLE TEMPLATE'!O181,"")</f>
        <v>35.64</v>
      </c>
      <c r="P181" t="str">
        <f t="shared" si="5"/>
        <v>V0</v>
      </c>
      <c r="U181" s="1">
        <f>IF(A181&lt;&gt;"",CA!$B$6,"")</f>
        <v>43100</v>
      </c>
    </row>
    <row r="182" spans="1:21" x14ac:dyDescent="0.25">
      <c r="A182" s="4" t="str">
        <f>IF(CA!A194&lt;&gt;0,CA!A194,"")</f>
        <v>1</v>
      </c>
      <c r="B182" s="6">
        <f>IF(A182&lt;&gt;"",CA!$B$7,"")</f>
        <v>43100</v>
      </c>
      <c r="C182" s="6">
        <f>IF(A182&lt;&gt;"",CA!$B$6,"")</f>
        <v>43100</v>
      </c>
      <c r="D182" s="7">
        <f t="shared" si="4"/>
        <v>12</v>
      </c>
      <c r="F182" s="4" t="str">
        <f>IF(A182&lt;&gt;"",CA!$B$3,"")</f>
        <v>Provision fournisseur/Achat</v>
      </c>
      <c r="G182" s="6" t="str">
        <f>IF(A182&lt;&gt;"",CA!$B$9,"")</f>
        <v>PA_Prov annulation auto</v>
      </c>
      <c r="H182" s="4" t="str">
        <f>IFERROR(VLOOKUP(G182,DONNEES!$C$2:$D$4,2,FALSE),"")</f>
        <v>PA</v>
      </c>
      <c r="I182" s="6" t="str">
        <f>IF(A182&lt;&gt;"",CA!$B$5,"")</f>
        <v>1000_26310</v>
      </c>
      <c r="J182" s="4">
        <f>IFERROR(VLOOKUP(I182,DONNEES!$A$2:$B$4,2,FALSE),"")</f>
        <v>1000</v>
      </c>
      <c r="K182" s="33" t="str">
        <f>IF(A182&lt;&gt;"",CA!$B$8,"")</f>
        <v>EUR</v>
      </c>
      <c r="L182" t="str">
        <f>IF('CONTROLE TEMPLATE'!L182="40","11",IF('CONTROLE TEMPLATE'!L182="50","01",""))</f>
        <v>11</v>
      </c>
      <c r="M182">
        <f>IF(A182&lt;&gt;"",'CONTROLE TEMPLATE'!BA182,"")</f>
        <v>1051819</v>
      </c>
      <c r="O182">
        <f>IF(A182&lt;&gt;"",'CONTROLE TEMPLATE'!O182,"")</f>
        <v>30.5</v>
      </c>
      <c r="P182" t="str">
        <f t="shared" si="5"/>
        <v>V0</v>
      </c>
      <c r="U182" s="1">
        <f>IF(A182&lt;&gt;"",CA!$B$6,"")</f>
        <v>43100</v>
      </c>
    </row>
    <row r="183" spans="1:21" x14ac:dyDescent="0.25">
      <c r="A183" s="4" t="str">
        <f>IF(CA!A195&lt;&gt;0,CA!A195,"")</f>
        <v>1</v>
      </c>
      <c r="B183" s="6">
        <f>IF(A183&lt;&gt;"",CA!$B$7,"")</f>
        <v>43100</v>
      </c>
      <c r="C183" s="6">
        <f>IF(A183&lt;&gt;"",CA!$B$6,"")</f>
        <v>43100</v>
      </c>
      <c r="D183" s="7">
        <f t="shared" si="4"/>
        <v>12</v>
      </c>
      <c r="F183" s="4" t="str">
        <f>IF(A183&lt;&gt;"",CA!$B$3,"")</f>
        <v>Provision fournisseur/Achat</v>
      </c>
      <c r="G183" s="6" t="str">
        <f>IF(A183&lt;&gt;"",CA!$B$9,"")</f>
        <v>PA_Prov annulation auto</v>
      </c>
      <c r="H183" s="4" t="str">
        <f>IFERROR(VLOOKUP(G183,DONNEES!$C$2:$D$4,2,FALSE),"")</f>
        <v>PA</v>
      </c>
      <c r="I183" s="6" t="str">
        <f>IF(A183&lt;&gt;"",CA!$B$5,"")</f>
        <v>1000_26310</v>
      </c>
      <c r="J183" s="4">
        <f>IFERROR(VLOOKUP(I183,DONNEES!$A$2:$B$4,2,FALSE),"")</f>
        <v>1000</v>
      </c>
      <c r="K183" s="33" t="str">
        <f>IF(A183&lt;&gt;"",CA!$B$8,"")</f>
        <v>EUR</v>
      </c>
      <c r="L183" t="str">
        <f>IF('CONTROLE TEMPLATE'!L183="40","11",IF('CONTROLE TEMPLATE'!L183="50","01",""))</f>
        <v>11</v>
      </c>
      <c r="M183">
        <f>IF(A183&lt;&gt;"",'CONTROLE TEMPLATE'!BA183,"")</f>
        <v>1032299</v>
      </c>
      <c r="O183">
        <f>IF(A183&lt;&gt;"",'CONTROLE TEMPLATE'!O183,"")</f>
        <v>34.950000000000003</v>
      </c>
      <c r="P183" t="str">
        <f t="shared" si="5"/>
        <v>V0</v>
      </c>
      <c r="U183" s="1">
        <f>IF(A183&lt;&gt;"",CA!$B$6,"")</f>
        <v>43100</v>
      </c>
    </row>
    <row r="184" spans="1:21" x14ac:dyDescent="0.25">
      <c r="A184" s="4" t="str">
        <f>IF(CA!A196&lt;&gt;0,CA!A196,"")</f>
        <v>1</v>
      </c>
      <c r="B184" s="6">
        <f>IF(A184&lt;&gt;"",CA!$B$7,"")</f>
        <v>43100</v>
      </c>
      <c r="C184" s="6">
        <f>IF(A184&lt;&gt;"",CA!$B$6,"")</f>
        <v>43100</v>
      </c>
      <c r="D184" s="7">
        <f t="shared" si="4"/>
        <v>12</v>
      </c>
      <c r="F184" s="4" t="str">
        <f>IF(A184&lt;&gt;"",CA!$B$3,"")</f>
        <v>Provision fournisseur/Achat</v>
      </c>
      <c r="G184" s="6" t="str">
        <f>IF(A184&lt;&gt;"",CA!$B$9,"")</f>
        <v>PA_Prov annulation auto</v>
      </c>
      <c r="H184" s="4" t="str">
        <f>IFERROR(VLOOKUP(G184,DONNEES!$C$2:$D$4,2,FALSE),"")</f>
        <v>PA</v>
      </c>
      <c r="I184" s="6" t="str">
        <f>IF(A184&lt;&gt;"",CA!$B$5,"")</f>
        <v>1000_26310</v>
      </c>
      <c r="J184" s="4">
        <f>IFERROR(VLOOKUP(I184,DONNEES!$A$2:$B$4,2,FALSE),"")</f>
        <v>1000</v>
      </c>
      <c r="K184" s="33" t="str">
        <f>IF(A184&lt;&gt;"",CA!$B$8,"")</f>
        <v>EUR</v>
      </c>
      <c r="L184" t="str">
        <f>IF('CONTROLE TEMPLATE'!L184="40","11",IF('CONTROLE TEMPLATE'!L184="50","01",""))</f>
        <v>11</v>
      </c>
      <c r="M184">
        <f>IF(A184&lt;&gt;"",'CONTROLE TEMPLATE'!BA184,"")</f>
        <v>1043238</v>
      </c>
      <c r="O184">
        <f>IF(A184&lt;&gt;"",'CONTROLE TEMPLATE'!O184,"")</f>
        <v>55.96</v>
      </c>
      <c r="P184" t="str">
        <f t="shared" si="5"/>
        <v>V0</v>
      </c>
      <c r="U184" s="1">
        <f>IF(A184&lt;&gt;"",CA!$B$6,"")</f>
        <v>43100</v>
      </c>
    </row>
    <row r="185" spans="1:21" x14ac:dyDescent="0.25">
      <c r="A185" s="4" t="str">
        <f>IF(CA!A197&lt;&gt;0,CA!A197,"")</f>
        <v>1</v>
      </c>
      <c r="B185" s="6">
        <f>IF(A185&lt;&gt;"",CA!$B$7,"")</f>
        <v>43100</v>
      </c>
      <c r="C185" s="6">
        <f>IF(A185&lt;&gt;"",CA!$B$6,"")</f>
        <v>43100</v>
      </c>
      <c r="D185" s="7">
        <f t="shared" si="4"/>
        <v>12</v>
      </c>
      <c r="F185" s="4" t="str">
        <f>IF(A185&lt;&gt;"",CA!$B$3,"")</f>
        <v>Provision fournisseur/Achat</v>
      </c>
      <c r="G185" s="6" t="str">
        <f>IF(A185&lt;&gt;"",CA!$B$9,"")</f>
        <v>PA_Prov annulation auto</v>
      </c>
      <c r="H185" s="4" t="str">
        <f>IFERROR(VLOOKUP(G185,DONNEES!$C$2:$D$4,2,FALSE),"")</f>
        <v>PA</v>
      </c>
      <c r="I185" s="6" t="str">
        <f>IF(A185&lt;&gt;"",CA!$B$5,"")</f>
        <v>1000_26310</v>
      </c>
      <c r="J185" s="4">
        <f>IFERROR(VLOOKUP(I185,DONNEES!$A$2:$B$4,2,FALSE),"")</f>
        <v>1000</v>
      </c>
      <c r="K185" s="33" t="str">
        <f>IF(A185&lt;&gt;"",CA!$B$8,"")</f>
        <v>EUR</v>
      </c>
      <c r="L185" t="str">
        <f>IF('CONTROLE TEMPLATE'!L185="40","11",IF('CONTROLE TEMPLATE'!L185="50","01",""))</f>
        <v>11</v>
      </c>
      <c r="M185">
        <f>IF(A185&lt;&gt;"",'CONTROLE TEMPLATE'!BA185,"")</f>
        <v>1031975</v>
      </c>
      <c r="O185">
        <f>IF(A185&lt;&gt;"",'CONTROLE TEMPLATE'!O185,"")</f>
        <v>36.049999999999997</v>
      </c>
      <c r="P185" t="str">
        <f t="shared" si="5"/>
        <v>V0</v>
      </c>
      <c r="U185" s="1">
        <f>IF(A185&lt;&gt;"",CA!$B$6,"")</f>
        <v>43100</v>
      </c>
    </row>
    <row r="186" spans="1:21" x14ac:dyDescent="0.25">
      <c r="A186" s="4" t="str">
        <f>IF(CA!A198&lt;&gt;0,CA!A198,"")</f>
        <v>1</v>
      </c>
      <c r="B186" s="6">
        <f>IF(A186&lt;&gt;"",CA!$B$7,"")</f>
        <v>43100</v>
      </c>
      <c r="C186" s="6">
        <f>IF(A186&lt;&gt;"",CA!$B$6,"")</f>
        <v>43100</v>
      </c>
      <c r="D186" s="7">
        <f t="shared" si="4"/>
        <v>12</v>
      </c>
      <c r="F186" s="4" t="str">
        <f>IF(A186&lt;&gt;"",CA!$B$3,"")</f>
        <v>Provision fournisseur/Achat</v>
      </c>
      <c r="G186" s="6" t="str">
        <f>IF(A186&lt;&gt;"",CA!$B$9,"")</f>
        <v>PA_Prov annulation auto</v>
      </c>
      <c r="H186" s="4" t="str">
        <f>IFERROR(VLOOKUP(G186,DONNEES!$C$2:$D$4,2,FALSE),"")</f>
        <v>PA</v>
      </c>
      <c r="I186" s="6" t="str">
        <f>IF(A186&lt;&gt;"",CA!$B$5,"")</f>
        <v>1000_26310</v>
      </c>
      <c r="J186" s="4">
        <f>IFERROR(VLOOKUP(I186,DONNEES!$A$2:$B$4,2,FALSE),"")</f>
        <v>1000</v>
      </c>
      <c r="K186" s="33" t="str">
        <f>IF(A186&lt;&gt;"",CA!$B$8,"")</f>
        <v>EUR</v>
      </c>
      <c r="L186" t="str">
        <f>IF('CONTROLE TEMPLATE'!L186="40","11",IF('CONTROLE TEMPLATE'!L186="50","01",""))</f>
        <v>11</v>
      </c>
      <c r="M186">
        <f>IF(A186&lt;&gt;"",'CONTROLE TEMPLATE'!BA186,"")</f>
        <v>1051835</v>
      </c>
      <c r="O186">
        <f>IF(A186&lt;&gt;"",'CONTROLE TEMPLATE'!O186,"")</f>
        <v>37.08</v>
      </c>
      <c r="P186" t="str">
        <f t="shared" si="5"/>
        <v>V0</v>
      </c>
      <c r="U186" s="1">
        <f>IF(A186&lt;&gt;"",CA!$B$6,"")</f>
        <v>43100</v>
      </c>
    </row>
    <row r="187" spans="1:21" x14ac:dyDescent="0.25">
      <c r="A187" s="4" t="str">
        <f>IF(CA!A199&lt;&gt;0,CA!A199,"")</f>
        <v>1</v>
      </c>
      <c r="B187" s="6">
        <f>IF(A187&lt;&gt;"",CA!$B$7,"")</f>
        <v>43100</v>
      </c>
      <c r="C187" s="6">
        <f>IF(A187&lt;&gt;"",CA!$B$6,"")</f>
        <v>43100</v>
      </c>
      <c r="D187" s="7">
        <f t="shared" si="4"/>
        <v>12</v>
      </c>
      <c r="F187" s="4" t="str">
        <f>IF(A187&lt;&gt;"",CA!$B$3,"")</f>
        <v>Provision fournisseur/Achat</v>
      </c>
      <c r="G187" s="6" t="str">
        <f>IF(A187&lt;&gt;"",CA!$B$9,"")</f>
        <v>PA_Prov annulation auto</v>
      </c>
      <c r="H187" s="4" t="str">
        <f>IFERROR(VLOOKUP(G187,DONNEES!$C$2:$D$4,2,FALSE),"")</f>
        <v>PA</v>
      </c>
      <c r="I187" s="6" t="str">
        <f>IF(A187&lt;&gt;"",CA!$B$5,"")</f>
        <v>1000_26310</v>
      </c>
      <c r="J187" s="4">
        <f>IFERROR(VLOOKUP(I187,DONNEES!$A$2:$B$4,2,FALSE),"")</f>
        <v>1000</v>
      </c>
      <c r="K187" s="33" t="str">
        <f>IF(A187&lt;&gt;"",CA!$B$8,"")</f>
        <v>EUR</v>
      </c>
      <c r="L187" t="str">
        <f>IF('CONTROLE TEMPLATE'!L187="40","11",IF('CONTROLE TEMPLATE'!L187="50","01",""))</f>
        <v>11</v>
      </c>
      <c r="M187">
        <f>IF(A187&lt;&gt;"",'CONTROLE TEMPLATE'!BA187,"")</f>
        <v>1051835</v>
      </c>
      <c r="O187">
        <f>IF(A187&lt;&gt;"",'CONTROLE TEMPLATE'!O187,"")</f>
        <v>37.08</v>
      </c>
      <c r="P187" t="str">
        <f t="shared" si="5"/>
        <v>V0</v>
      </c>
      <c r="U187" s="1">
        <f>IF(A187&lt;&gt;"",CA!$B$6,"")</f>
        <v>43100</v>
      </c>
    </row>
    <row r="188" spans="1:21" x14ac:dyDescent="0.25">
      <c r="A188" s="4" t="str">
        <f>IF(CA!A200&lt;&gt;0,CA!A200,"")</f>
        <v>1</v>
      </c>
      <c r="B188" s="6">
        <f>IF(A188&lt;&gt;"",CA!$B$7,"")</f>
        <v>43100</v>
      </c>
      <c r="C188" s="6">
        <f>IF(A188&lt;&gt;"",CA!$B$6,"")</f>
        <v>43100</v>
      </c>
      <c r="D188" s="7">
        <f t="shared" si="4"/>
        <v>12</v>
      </c>
      <c r="F188" s="4" t="str">
        <f>IF(A188&lt;&gt;"",CA!$B$3,"")</f>
        <v>Provision fournisseur/Achat</v>
      </c>
      <c r="G188" s="6" t="str">
        <f>IF(A188&lt;&gt;"",CA!$B$9,"")</f>
        <v>PA_Prov annulation auto</v>
      </c>
      <c r="H188" s="4" t="str">
        <f>IFERROR(VLOOKUP(G188,DONNEES!$C$2:$D$4,2,FALSE),"")</f>
        <v>PA</v>
      </c>
      <c r="I188" s="6" t="str">
        <f>IF(A188&lt;&gt;"",CA!$B$5,"")</f>
        <v>1000_26310</v>
      </c>
      <c r="J188" s="4">
        <f>IFERROR(VLOOKUP(I188,DONNEES!$A$2:$B$4,2,FALSE),"")</f>
        <v>1000</v>
      </c>
      <c r="K188" s="33" t="str">
        <f>IF(A188&lt;&gt;"",CA!$B$8,"")</f>
        <v>EUR</v>
      </c>
      <c r="L188" t="str">
        <f>IF('CONTROLE TEMPLATE'!L188="40","11",IF('CONTROLE TEMPLATE'!L188="50","01",""))</f>
        <v>11</v>
      </c>
      <c r="M188">
        <f>IF(A188&lt;&gt;"",'CONTROLE TEMPLATE'!BA188,"")</f>
        <v>1031975</v>
      </c>
      <c r="O188">
        <f>IF(A188&lt;&gt;"",'CONTROLE TEMPLATE'!O188,"")</f>
        <v>37.1</v>
      </c>
      <c r="P188" t="str">
        <f t="shared" si="5"/>
        <v>V0</v>
      </c>
      <c r="U188" s="1">
        <f>IF(A188&lt;&gt;"",CA!$B$6,"")</f>
        <v>43100</v>
      </c>
    </row>
    <row r="189" spans="1:21" x14ac:dyDescent="0.25">
      <c r="A189" s="4" t="str">
        <f>IF(CA!A201&lt;&gt;0,CA!A201,"")</f>
        <v>1</v>
      </c>
      <c r="B189" s="6">
        <f>IF(A189&lt;&gt;"",CA!$B$7,"")</f>
        <v>43100</v>
      </c>
      <c r="C189" s="6">
        <f>IF(A189&lt;&gt;"",CA!$B$6,"")</f>
        <v>43100</v>
      </c>
      <c r="D189" s="7">
        <f t="shared" si="4"/>
        <v>12</v>
      </c>
      <c r="F189" s="4" t="str">
        <f>IF(A189&lt;&gt;"",CA!$B$3,"")</f>
        <v>Provision fournisseur/Achat</v>
      </c>
      <c r="G189" s="6" t="str">
        <f>IF(A189&lt;&gt;"",CA!$B$9,"")</f>
        <v>PA_Prov annulation auto</v>
      </c>
      <c r="H189" s="4" t="str">
        <f>IFERROR(VLOOKUP(G189,DONNEES!$C$2:$D$4,2,FALSE),"")</f>
        <v>PA</v>
      </c>
      <c r="I189" s="6" t="str">
        <f>IF(A189&lt;&gt;"",CA!$B$5,"")</f>
        <v>1000_26310</v>
      </c>
      <c r="J189" s="4">
        <f>IFERROR(VLOOKUP(I189,DONNEES!$A$2:$B$4,2,FALSE),"")</f>
        <v>1000</v>
      </c>
      <c r="K189" s="33" t="str">
        <f>IF(A189&lt;&gt;"",CA!$B$8,"")</f>
        <v>EUR</v>
      </c>
      <c r="L189" t="str">
        <f>IF('CONTROLE TEMPLATE'!L189="40","11",IF('CONTROLE TEMPLATE'!L189="50","01",""))</f>
        <v>11</v>
      </c>
      <c r="M189">
        <f>IF(A189&lt;&gt;"",'CONTROLE TEMPLATE'!BA189,"")</f>
        <v>1035153</v>
      </c>
      <c r="O189">
        <f>IF(A189&lt;&gt;"",'CONTROLE TEMPLATE'!O189,"")</f>
        <v>82.1</v>
      </c>
      <c r="P189" t="str">
        <f t="shared" si="5"/>
        <v>V0</v>
      </c>
      <c r="U189" s="1">
        <f>IF(A189&lt;&gt;"",CA!$B$6,"")</f>
        <v>43100</v>
      </c>
    </row>
    <row r="190" spans="1:21" x14ac:dyDescent="0.25">
      <c r="A190" s="4" t="str">
        <f>IF(CA!A202&lt;&gt;0,CA!A202,"")</f>
        <v>1</v>
      </c>
      <c r="B190" s="6">
        <f>IF(A190&lt;&gt;"",CA!$B$7,"")</f>
        <v>43100</v>
      </c>
      <c r="C190" s="6">
        <f>IF(A190&lt;&gt;"",CA!$B$6,"")</f>
        <v>43100</v>
      </c>
      <c r="D190" s="7">
        <f t="shared" si="4"/>
        <v>12</v>
      </c>
      <c r="F190" s="4" t="str">
        <f>IF(A190&lt;&gt;"",CA!$B$3,"")</f>
        <v>Provision fournisseur/Achat</v>
      </c>
      <c r="G190" s="6" t="str">
        <f>IF(A190&lt;&gt;"",CA!$B$9,"")</f>
        <v>PA_Prov annulation auto</v>
      </c>
      <c r="H190" s="4" t="str">
        <f>IFERROR(VLOOKUP(G190,DONNEES!$C$2:$D$4,2,FALSE),"")</f>
        <v>PA</v>
      </c>
      <c r="I190" s="6" t="str">
        <f>IF(A190&lt;&gt;"",CA!$B$5,"")</f>
        <v>1000_26310</v>
      </c>
      <c r="J190" s="4">
        <f>IFERROR(VLOOKUP(I190,DONNEES!$A$2:$B$4,2,FALSE),"")</f>
        <v>1000</v>
      </c>
      <c r="K190" s="33" t="str">
        <f>IF(A190&lt;&gt;"",CA!$B$8,"")</f>
        <v>EUR</v>
      </c>
      <c r="L190" t="str">
        <f>IF('CONTROLE TEMPLATE'!L190="40","11",IF('CONTROLE TEMPLATE'!L190="50","01",""))</f>
        <v>11</v>
      </c>
      <c r="M190">
        <f>IF(A190&lt;&gt;"",'CONTROLE TEMPLATE'!BA190,"")</f>
        <v>1035322</v>
      </c>
      <c r="O190">
        <f>IF(A190&lt;&gt;"",'CONTROLE TEMPLATE'!O190,"")</f>
        <v>37.1</v>
      </c>
      <c r="P190" t="str">
        <f t="shared" si="5"/>
        <v>V0</v>
      </c>
      <c r="U190" s="1">
        <f>IF(A190&lt;&gt;"",CA!$B$6,"")</f>
        <v>43100</v>
      </c>
    </row>
    <row r="191" spans="1:21" x14ac:dyDescent="0.25">
      <c r="A191" s="4" t="str">
        <f>IF(CA!A203&lt;&gt;0,CA!A203,"")</f>
        <v>1</v>
      </c>
      <c r="B191" s="6">
        <f>IF(A191&lt;&gt;"",CA!$B$7,"")</f>
        <v>43100</v>
      </c>
      <c r="C191" s="6">
        <f>IF(A191&lt;&gt;"",CA!$B$6,"")</f>
        <v>43100</v>
      </c>
      <c r="D191" s="7">
        <f t="shared" si="4"/>
        <v>12</v>
      </c>
      <c r="F191" s="4" t="str">
        <f>IF(A191&lt;&gt;"",CA!$B$3,"")</f>
        <v>Provision fournisseur/Achat</v>
      </c>
      <c r="G191" s="6" t="str">
        <f>IF(A191&lt;&gt;"",CA!$B$9,"")</f>
        <v>PA_Prov annulation auto</v>
      </c>
      <c r="H191" s="4" t="str">
        <f>IFERROR(VLOOKUP(G191,DONNEES!$C$2:$D$4,2,FALSE),"")</f>
        <v>PA</v>
      </c>
      <c r="I191" s="6" t="str">
        <f>IF(A191&lt;&gt;"",CA!$B$5,"")</f>
        <v>1000_26310</v>
      </c>
      <c r="J191" s="4">
        <f>IFERROR(VLOOKUP(I191,DONNEES!$A$2:$B$4,2,FALSE),"")</f>
        <v>1000</v>
      </c>
      <c r="K191" s="33" t="str">
        <f>IF(A191&lt;&gt;"",CA!$B$8,"")</f>
        <v>EUR</v>
      </c>
      <c r="L191" t="str">
        <f>IF('CONTROLE TEMPLATE'!L191="40","11",IF('CONTROLE TEMPLATE'!L191="50","01",""))</f>
        <v>11</v>
      </c>
      <c r="M191">
        <f>IF(A191&lt;&gt;"",'CONTROLE TEMPLATE'!BA191,"")</f>
        <v>1040073</v>
      </c>
      <c r="O191">
        <f>IF(A191&lt;&gt;"",'CONTROLE TEMPLATE'!O191,"")</f>
        <v>37.1</v>
      </c>
      <c r="P191" t="str">
        <f t="shared" si="5"/>
        <v>V0</v>
      </c>
      <c r="U191" s="1">
        <f>IF(A191&lt;&gt;"",CA!$B$6,"")</f>
        <v>43100</v>
      </c>
    </row>
    <row r="192" spans="1:21" x14ac:dyDescent="0.25">
      <c r="A192" s="4" t="str">
        <f>IF(CA!A204&lt;&gt;0,CA!A204,"")</f>
        <v>1</v>
      </c>
      <c r="B192" s="6">
        <f>IF(A192&lt;&gt;"",CA!$B$7,"")</f>
        <v>43100</v>
      </c>
      <c r="C192" s="6">
        <f>IF(A192&lt;&gt;"",CA!$B$6,"")</f>
        <v>43100</v>
      </c>
      <c r="D192" s="7">
        <f t="shared" si="4"/>
        <v>12</v>
      </c>
      <c r="F192" s="4" t="str">
        <f>IF(A192&lt;&gt;"",CA!$B$3,"")</f>
        <v>Provision fournisseur/Achat</v>
      </c>
      <c r="G192" s="6" t="str">
        <f>IF(A192&lt;&gt;"",CA!$B$9,"")</f>
        <v>PA_Prov annulation auto</v>
      </c>
      <c r="H192" s="4" t="str">
        <f>IFERROR(VLOOKUP(G192,DONNEES!$C$2:$D$4,2,FALSE),"")</f>
        <v>PA</v>
      </c>
      <c r="I192" s="6" t="str">
        <f>IF(A192&lt;&gt;"",CA!$B$5,"")</f>
        <v>1000_26310</v>
      </c>
      <c r="J192" s="4">
        <f>IFERROR(VLOOKUP(I192,DONNEES!$A$2:$B$4,2,FALSE),"")</f>
        <v>1000</v>
      </c>
      <c r="K192" s="33" t="str">
        <f>IF(A192&lt;&gt;"",CA!$B$8,"")</f>
        <v>EUR</v>
      </c>
      <c r="L192" t="str">
        <f>IF('CONTROLE TEMPLATE'!L192="40","11",IF('CONTROLE TEMPLATE'!L192="50","01",""))</f>
        <v>11</v>
      </c>
      <c r="M192">
        <f>IF(A192&lt;&gt;"",'CONTROLE TEMPLATE'!BA192,"")</f>
        <v>1044199</v>
      </c>
      <c r="O192">
        <f>IF(A192&lt;&gt;"",'CONTROLE TEMPLATE'!O192,"")</f>
        <v>37.1</v>
      </c>
      <c r="P192" t="str">
        <f t="shared" si="5"/>
        <v>V0</v>
      </c>
      <c r="U192" s="1">
        <f>IF(A192&lt;&gt;"",CA!$B$6,"")</f>
        <v>43100</v>
      </c>
    </row>
    <row r="193" spans="1:21" x14ac:dyDescent="0.25">
      <c r="A193" s="4" t="str">
        <f>IF(CA!A205&lt;&gt;0,CA!A205,"")</f>
        <v>1</v>
      </c>
      <c r="B193" s="6">
        <f>IF(A193&lt;&gt;"",CA!$B$7,"")</f>
        <v>43100</v>
      </c>
      <c r="C193" s="6">
        <f>IF(A193&lt;&gt;"",CA!$B$6,"")</f>
        <v>43100</v>
      </c>
      <c r="D193" s="7">
        <f t="shared" si="4"/>
        <v>12</v>
      </c>
      <c r="F193" s="4" t="str">
        <f>IF(A193&lt;&gt;"",CA!$B$3,"")</f>
        <v>Provision fournisseur/Achat</v>
      </c>
      <c r="G193" s="6" t="str">
        <f>IF(A193&lt;&gt;"",CA!$B$9,"")</f>
        <v>PA_Prov annulation auto</v>
      </c>
      <c r="H193" s="4" t="str">
        <f>IFERROR(VLOOKUP(G193,DONNEES!$C$2:$D$4,2,FALSE),"")</f>
        <v>PA</v>
      </c>
      <c r="I193" s="6" t="str">
        <f>IF(A193&lt;&gt;"",CA!$B$5,"")</f>
        <v>1000_26310</v>
      </c>
      <c r="J193" s="4">
        <f>IFERROR(VLOOKUP(I193,DONNEES!$A$2:$B$4,2,FALSE),"")</f>
        <v>1000</v>
      </c>
      <c r="K193" s="33" t="str">
        <f>IF(A193&lt;&gt;"",CA!$B$8,"")</f>
        <v>EUR</v>
      </c>
      <c r="L193" t="str">
        <f>IF('CONTROLE TEMPLATE'!L193="40","11",IF('CONTROLE TEMPLATE'!L193="50","01",""))</f>
        <v>11</v>
      </c>
      <c r="M193">
        <f>IF(A193&lt;&gt;"",'CONTROLE TEMPLATE'!BA193,"")</f>
        <v>1026889</v>
      </c>
      <c r="O193">
        <f>IF(A193&lt;&gt;"",'CONTROLE TEMPLATE'!O193,"")</f>
        <v>43.2</v>
      </c>
      <c r="P193" t="str">
        <f t="shared" si="5"/>
        <v>V0</v>
      </c>
      <c r="U193" s="1">
        <f>IF(A193&lt;&gt;"",CA!$B$6,"")</f>
        <v>43100</v>
      </c>
    </row>
    <row r="194" spans="1:21" x14ac:dyDescent="0.25">
      <c r="A194" s="4" t="str">
        <f>IF(CA!A206&lt;&gt;0,CA!A206,"")</f>
        <v>1</v>
      </c>
      <c r="B194" s="6">
        <f>IF(A194&lt;&gt;"",CA!$B$7,"")</f>
        <v>43100</v>
      </c>
      <c r="C194" s="6">
        <f>IF(A194&lt;&gt;"",CA!$B$6,"")</f>
        <v>43100</v>
      </c>
      <c r="D194" s="7">
        <f t="shared" si="4"/>
        <v>12</v>
      </c>
      <c r="F194" s="4" t="str">
        <f>IF(A194&lt;&gt;"",CA!$B$3,"")</f>
        <v>Provision fournisseur/Achat</v>
      </c>
      <c r="G194" s="6" t="str">
        <f>IF(A194&lt;&gt;"",CA!$B$9,"")</f>
        <v>PA_Prov annulation auto</v>
      </c>
      <c r="H194" s="4" t="str">
        <f>IFERROR(VLOOKUP(G194,DONNEES!$C$2:$D$4,2,FALSE),"")</f>
        <v>PA</v>
      </c>
      <c r="I194" s="6" t="str">
        <f>IF(A194&lt;&gt;"",CA!$B$5,"")</f>
        <v>1000_26310</v>
      </c>
      <c r="J194" s="4">
        <f>IFERROR(VLOOKUP(I194,DONNEES!$A$2:$B$4,2,FALSE),"")</f>
        <v>1000</v>
      </c>
      <c r="K194" s="33" t="str">
        <f>IF(A194&lt;&gt;"",CA!$B$8,"")</f>
        <v>EUR</v>
      </c>
      <c r="L194" t="str">
        <f>IF('CONTROLE TEMPLATE'!L194="40","11",IF('CONTROLE TEMPLATE'!L194="50","01",""))</f>
        <v>11</v>
      </c>
      <c r="M194">
        <f>IF(A194&lt;&gt;"",'CONTROLE TEMPLATE'!BA194,"")</f>
        <v>1028590</v>
      </c>
      <c r="O194">
        <f>IF(A194&lt;&gt;"",'CONTROLE TEMPLATE'!O194,"")</f>
        <v>43.2</v>
      </c>
      <c r="P194" t="str">
        <f t="shared" si="5"/>
        <v>V0</v>
      </c>
      <c r="U194" s="1">
        <f>IF(A194&lt;&gt;"",CA!$B$6,"")</f>
        <v>43100</v>
      </c>
    </row>
    <row r="195" spans="1:21" x14ac:dyDescent="0.25">
      <c r="A195" s="4" t="str">
        <f>IF(CA!A207&lt;&gt;0,CA!A207,"")</f>
        <v>1</v>
      </c>
      <c r="B195" s="6">
        <f>IF(A195&lt;&gt;"",CA!$B$7,"")</f>
        <v>43100</v>
      </c>
      <c r="C195" s="6">
        <f>IF(A195&lt;&gt;"",CA!$B$6,"")</f>
        <v>43100</v>
      </c>
      <c r="D195" s="7">
        <f t="shared" ref="D195:D258" si="6">IF(C195&lt;&gt;"",MONTH(C195),"")</f>
        <v>12</v>
      </c>
      <c r="F195" s="4" t="str">
        <f>IF(A195&lt;&gt;"",CA!$B$3,"")</f>
        <v>Provision fournisseur/Achat</v>
      </c>
      <c r="G195" s="6" t="str">
        <f>IF(A195&lt;&gt;"",CA!$B$9,"")</f>
        <v>PA_Prov annulation auto</v>
      </c>
      <c r="H195" s="4" t="str">
        <f>IFERROR(VLOOKUP(G195,DONNEES!$C$2:$D$4,2,FALSE),"")</f>
        <v>PA</v>
      </c>
      <c r="I195" s="6" t="str">
        <f>IF(A195&lt;&gt;"",CA!$B$5,"")</f>
        <v>1000_26310</v>
      </c>
      <c r="J195" s="4">
        <f>IFERROR(VLOOKUP(I195,DONNEES!$A$2:$B$4,2,FALSE),"")</f>
        <v>1000</v>
      </c>
      <c r="K195" s="33" t="str">
        <f>IF(A195&lt;&gt;"",CA!$B$8,"")</f>
        <v>EUR</v>
      </c>
      <c r="L195" t="str">
        <f>IF('CONTROLE TEMPLATE'!L195="40","11",IF('CONTROLE TEMPLATE'!L195="50","01",""))</f>
        <v>11</v>
      </c>
      <c r="M195">
        <f>IF(A195&lt;&gt;"",'CONTROLE TEMPLATE'!BA195,"")</f>
        <v>1028590</v>
      </c>
      <c r="O195">
        <f>IF(A195&lt;&gt;"",'CONTROLE TEMPLATE'!O195,"")</f>
        <v>43.2</v>
      </c>
      <c r="P195" t="str">
        <f t="shared" ref="P195:P258" si="7">IFERROR(IF(A195&lt;&gt;"","V0",""),"")</f>
        <v>V0</v>
      </c>
      <c r="U195" s="1">
        <f>IF(A195&lt;&gt;"",CA!$B$6,"")</f>
        <v>43100</v>
      </c>
    </row>
    <row r="196" spans="1:21" x14ac:dyDescent="0.25">
      <c r="A196" s="4" t="str">
        <f>IF(CA!A208&lt;&gt;0,CA!A208,"")</f>
        <v>1</v>
      </c>
      <c r="B196" s="6">
        <f>IF(A196&lt;&gt;"",CA!$B$7,"")</f>
        <v>43100</v>
      </c>
      <c r="C196" s="6">
        <f>IF(A196&lt;&gt;"",CA!$B$6,"")</f>
        <v>43100</v>
      </c>
      <c r="D196" s="7">
        <f t="shared" si="6"/>
        <v>12</v>
      </c>
      <c r="F196" s="4" t="str">
        <f>IF(A196&lt;&gt;"",CA!$B$3,"")</f>
        <v>Provision fournisseur/Achat</v>
      </c>
      <c r="G196" s="6" t="str">
        <f>IF(A196&lt;&gt;"",CA!$B$9,"")</f>
        <v>PA_Prov annulation auto</v>
      </c>
      <c r="H196" s="4" t="str">
        <f>IFERROR(VLOOKUP(G196,DONNEES!$C$2:$D$4,2,FALSE),"")</f>
        <v>PA</v>
      </c>
      <c r="I196" s="6" t="str">
        <f>IF(A196&lt;&gt;"",CA!$B$5,"")</f>
        <v>1000_26310</v>
      </c>
      <c r="J196" s="4">
        <f>IFERROR(VLOOKUP(I196,DONNEES!$A$2:$B$4,2,FALSE),"")</f>
        <v>1000</v>
      </c>
      <c r="K196" s="33" t="str">
        <f>IF(A196&lt;&gt;"",CA!$B$8,"")</f>
        <v>EUR</v>
      </c>
      <c r="L196" t="str">
        <f>IF('CONTROLE TEMPLATE'!L196="40","11",IF('CONTROLE TEMPLATE'!L196="50","01",""))</f>
        <v>11</v>
      </c>
      <c r="M196">
        <f>IF(A196&lt;&gt;"",'CONTROLE TEMPLATE'!BA196,"")</f>
        <v>1031711</v>
      </c>
      <c r="O196">
        <f>IF(A196&lt;&gt;"",'CONTROLE TEMPLATE'!O196,"")</f>
        <v>43.2</v>
      </c>
      <c r="P196" t="str">
        <f t="shared" si="7"/>
        <v>V0</v>
      </c>
      <c r="U196" s="1">
        <f>IF(A196&lt;&gt;"",CA!$B$6,"")</f>
        <v>43100</v>
      </c>
    </row>
    <row r="197" spans="1:21" x14ac:dyDescent="0.25">
      <c r="A197" s="4" t="str">
        <f>IF(CA!A209&lt;&gt;0,CA!A209,"")</f>
        <v>1</v>
      </c>
      <c r="B197" s="6">
        <f>IF(A197&lt;&gt;"",CA!$B$7,"")</f>
        <v>43100</v>
      </c>
      <c r="C197" s="6">
        <f>IF(A197&lt;&gt;"",CA!$B$6,"")</f>
        <v>43100</v>
      </c>
      <c r="D197" s="7">
        <f t="shared" si="6"/>
        <v>12</v>
      </c>
      <c r="F197" s="4" t="str">
        <f>IF(A197&lt;&gt;"",CA!$B$3,"")</f>
        <v>Provision fournisseur/Achat</v>
      </c>
      <c r="G197" s="6" t="str">
        <f>IF(A197&lt;&gt;"",CA!$B$9,"")</f>
        <v>PA_Prov annulation auto</v>
      </c>
      <c r="H197" s="4" t="str">
        <f>IFERROR(VLOOKUP(G197,DONNEES!$C$2:$D$4,2,FALSE),"")</f>
        <v>PA</v>
      </c>
      <c r="I197" s="6" t="str">
        <f>IF(A197&lt;&gt;"",CA!$B$5,"")</f>
        <v>1000_26310</v>
      </c>
      <c r="J197" s="4">
        <f>IFERROR(VLOOKUP(I197,DONNEES!$A$2:$B$4,2,FALSE),"")</f>
        <v>1000</v>
      </c>
      <c r="K197" s="33" t="str">
        <f>IF(A197&lt;&gt;"",CA!$B$8,"")</f>
        <v>EUR</v>
      </c>
      <c r="L197" t="str">
        <f>IF('CONTROLE TEMPLATE'!L197="40","11",IF('CONTROLE TEMPLATE'!L197="50","01",""))</f>
        <v>11</v>
      </c>
      <c r="M197">
        <f>IF(A197&lt;&gt;"",'CONTROLE TEMPLATE'!BA197,"")</f>
        <v>1032299</v>
      </c>
      <c r="O197">
        <f>IF(A197&lt;&gt;"",'CONTROLE TEMPLATE'!O197,"")</f>
        <v>43.2</v>
      </c>
      <c r="P197" t="str">
        <f t="shared" si="7"/>
        <v>V0</v>
      </c>
      <c r="U197" s="1">
        <f>IF(A197&lt;&gt;"",CA!$B$6,"")</f>
        <v>43100</v>
      </c>
    </row>
    <row r="198" spans="1:21" x14ac:dyDescent="0.25">
      <c r="A198" s="4" t="str">
        <f>IF(CA!A210&lt;&gt;0,CA!A210,"")</f>
        <v>1</v>
      </c>
      <c r="B198" s="6">
        <f>IF(A198&lt;&gt;"",CA!$B$7,"")</f>
        <v>43100</v>
      </c>
      <c r="C198" s="6">
        <f>IF(A198&lt;&gt;"",CA!$B$6,"")</f>
        <v>43100</v>
      </c>
      <c r="D198" s="7">
        <f t="shared" si="6"/>
        <v>12</v>
      </c>
      <c r="F198" s="4" t="str">
        <f>IF(A198&lt;&gt;"",CA!$B$3,"")</f>
        <v>Provision fournisseur/Achat</v>
      </c>
      <c r="G198" s="6" t="str">
        <f>IF(A198&lt;&gt;"",CA!$B$9,"")</f>
        <v>PA_Prov annulation auto</v>
      </c>
      <c r="H198" s="4" t="str">
        <f>IFERROR(VLOOKUP(G198,DONNEES!$C$2:$D$4,2,FALSE),"")</f>
        <v>PA</v>
      </c>
      <c r="I198" s="6" t="str">
        <f>IF(A198&lt;&gt;"",CA!$B$5,"")</f>
        <v>1000_26310</v>
      </c>
      <c r="J198" s="4">
        <f>IFERROR(VLOOKUP(I198,DONNEES!$A$2:$B$4,2,FALSE),"")</f>
        <v>1000</v>
      </c>
      <c r="K198" s="33" t="str">
        <f>IF(A198&lt;&gt;"",CA!$B$8,"")</f>
        <v>EUR</v>
      </c>
      <c r="L198" t="str">
        <f>IF('CONTROLE TEMPLATE'!L198="40","11",IF('CONTROLE TEMPLATE'!L198="50","01",""))</f>
        <v>11</v>
      </c>
      <c r="M198">
        <f>IF(A198&lt;&gt;"",'CONTROLE TEMPLATE'!BA198,"")</f>
        <v>1032299</v>
      </c>
      <c r="O198">
        <f>IF(A198&lt;&gt;"",'CONTROLE TEMPLATE'!O198,"")</f>
        <v>43.2</v>
      </c>
      <c r="P198" t="str">
        <f t="shared" si="7"/>
        <v>V0</v>
      </c>
      <c r="U198" s="1">
        <f>IF(A198&lt;&gt;"",CA!$B$6,"")</f>
        <v>43100</v>
      </c>
    </row>
    <row r="199" spans="1:21" x14ac:dyDescent="0.25">
      <c r="A199" s="4" t="str">
        <f>IF(CA!A211&lt;&gt;0,CA!A211,"")</f>
        <v>1</v>
      </c>
      <c r="B199" s="6">
        <f>IF(A199&lt;&gt;"",CA!$B$7,"")</f>
        <v>43100</v>
      </c>
      <c r="C199" s="6">
        <f>IF(A199&lt;&gt;"",CA!$B$6,"")</f>
        <v>43100</v>
      </c>
      <c r="D199" s="7">
        <f t="shared" si="6"/>
        <v>12</v>
      </c>
      <c r="F199" s="4" t="str">
        <f>IF(A199&lt;&gt;"",CA!$B$3,"")</f>
        <v>Provision fournisseur/Achat</v>
      </c>
      <c r="G199" s="6" t="str">
        <f>IF(A199&lt;&gt;"",CA!$B$9,"")</f>
        <v>PA_Prov annulation auto</v>
      </c>
      <c r="H199" s="4" t="str">
        <f>IFERROR(VLOOKUP(G199,DONNEES!$C$2:$D$4,2,FALSE),"")</f>
        <v>PA</v>
      </c>
      <c r="I199" s="6" t="str">
        <f>IF(A199&lt;&gt;"",CA!$B$5,"")</f>
        <v>1000_26310</v>
      </c>
      <c r="J199" s="4">
        <f>IFERROR(VLOOKUP(I199,DONNEES!$A$2:$B$4,2,FALSE),"")</f>
        <v>1000</v>
      </c>
      <c r="K199" s="33" t="str">
        <f>IF(A199&lt;&gt;"",CA!$B$8,"")</f>
        <v>EUR</v>
      </c>
      <c r="L199" t="str">
        <f>IF('CONTROLE TEMPLATE'!L199="40","11",IF('CONTROLE TEMPLATE'!L199="50","01",""))</f>
        <v>11</v>
      </c>
      <c r="M199">
        <f>IF(A199&lt;&gt;"",'CONTROLE TEMPLATE'!BA199,"")</f>
        <v>1032299</v>
      </c>
      <c r="O199">
        <f>IF(A199&lt;&gt;"",'CONTROLE TEMPLATE'!O199,"")</f>
        <v>43.2</v>
      </c>
      <c r="P199" t="str">
        <f t="shared" si="7"/>
        <v>V0</v>
      </c>
      <c r="U199" s="1">
        <f>IF(A199&lt;&gt;"",CA!$B$6,"")</f>
        <v>43100</v>
      </c>
    </row>
    <row r="200" spans="1:21" x14ac:dyDescent="0.25">
      <c r="A200" s="4" t="str">
        <f>IF(CA!A212&lt;&gt;0,CA!A212,"")</f>
        <v>1</v>
      </c>
      <c r="B200" s="6">
        <f>IF(A200&lt;&gt;"",CA!$B$7,"")</f>
        <v>43100</v>
      </c>
      <c r="C200" s="6">
        <f>IF(A200&lt;&gt;"",CA!$B$6,"")</f>
        <v>43100</v>
      </c>
      <c r="D200" s="7">
        <f t="shared" si="6"/>
        <v>12</v>
      </c>
      <c r="F200" s="4" t="str">
        <f>IF(A200&lt;&gt;"",CA!$B$3,"")</f>
        <v>Provision fournisseur/Achat</v>
      </c>
      <c r="G200" s="6" t="str">
        <f>IF(A200&lt;&gt;"",CA!$B$9,"")</f>
        <v>PA_Prov annulation auto</v>
      </c>
      <c r="H200" s="4" t="str">
        <f>IFERROR(VLOOKUP(G200,DONNEES!$C$2:$D$4,2,FALSE),"")</f>
        <v>PA</v>
      </c>
      <c r="I200" s="6" t="str">
        <f>IF(A200&lt;&gt;"",CA!$B$5,"")</f>
        <v>1000_26310</v>
      </c>
      <c r="J200" s="4">
        <f>IFERROR(VLOOKUP(I200,DONNEES!$A$2:$B$4,2,FALSE),"")</f>
        <v>1000</v>
      </c>
      <c r="K200" s="33" t="str">
        <f>IF(A200&lt;&gt;"",CA!$B$8,"")</f>
        <v>EUR</v>
      </c>
      <c r="L200" t="str">
        <f>IF('CONTROLE TEMPLATE'!L200="40","11",IF('CONTROLE TEMPLATE'!L200="50","01",""))</f>
        <v>11</v>
      </c>
      <c r="M200">
        <f>IF(A200&lt;&gt;"",'CONTROLE TEMPLATE'!BA200,"")</f>
        <v>1032299</v>
      </c>
      <c r="O200">
        <f>IF(A200&lt;&gt;"",'CONTROLE TEMPLATE'!O200,"")</f>
        <v>43.2</v>
      </c>
      <c r="P200" t="str">
        <f t="shared" si="7"/>
        <v>V0</v>
      </c>
      <c r="U200" s="1">
        <f>IF(A200&lt;&gt;"",CA!$B$6,"")</f>
        <v>43100</v>
      </c>
    </row>
    <row r="201" spans="1:21" x14ac:dyDescent="0.25">
      <c r="A201" s="4" t="str">
        <f>IF(CA!A213&lt;&gt;0,CA!A213,"")</f>
        <v>1</v>
      </c>
      <c r="B201" s="6">
        <f>IF(A201&lt;&gt;"",CA!$B$7,"")</f>
        <v>43100</v>
      </c>
      <c r="C201" s="6">
        <f>IF(A201&lt;&gt;"",CA!$B$6,"")</f>
        <v>43100</v>
      </c>
      <c r="D201" s="7">
        <f t="shared" si="6"/>
        <v>12</v>
      </c>
      <c r="F201" s="4" t="str">
        <f>IF(A201&lt;&gt;"",CA!$B$3,"")</f>
        <v>Provision fournisseur/Achat</v>
      </c>
      <c r="G201" s="6" t="str">
        <f>IF(A201&lt;&gt;"",CA!$B$9,"")</f>
        <v>PA_Prov annulation auto</v>
      </c>
      <c r="H201" s="4" t="str">
        <f>IFERROR(VLOOKUP(G201,DONNEES!$C$2:$D$4,2,FALSE),"")</f>
        <v>PA</v>
      </c>
      <c r="I201" s="6" t="str">
        <f>IF(A201&lt;&gt;"",CA!$B$5,"")</f>
        <v>1000_26310</v>
      </c>
      <c r="J201" s="4">
        <f>IFERROR(VLOOKUP(I201,DONNEES!$A$2:$B$4,2,FALSE),"")</f>
        <v>1000</v>
      </c>
      <c r="K201" s="33" t="str">
        <f>IF(A201&lt;&gt;"",CA!$B$8,"")</f>
        <v>EUR</v>
      </c>
      <c r="L201" t="str">
        <f>IF('CONTROLE TEMPLATE'!L201="40","11",IF('CONTROLE TEMPLATE'!L201="50","01",""))</f>
        <v>11</v>
      </c>
      <c r="M201">
        <f>IF(A201&lt;&gt;"",'CONTROLE TEMPLATE'!BA201,"")</f>
        <v>1032299</v>
      </c>
      <c r="O201">
        <f>IF(A201&lt;&gt;"",'CONTROLE TEMPLATE'!O201,"")</f>
        <v>43.2</v>
      </c>
      <c r="P201" t="str">
        <f t="shared" si="7"/>
        <v>V0</v>
      </c>
      <c r="U201" s="1">
        <f>IF(A201&lt;&gt;"",CA!$B$6,"")</f>
        <v>43100</v>
      </c>
    </row>
    <row r="202" spans="1:21" x14ac:dyDescent="0.25">
      <c r="A202" s="4" t="str">
        <f>IF(CA!A214&lt;&gt;0,CA!A214,"")</f>
        <v>1</v>
      </c>
      <c r="B202" s="6">
        <f>IF(A202&lt;&gt;"",CA!$B$7,"")</f>
        <v>43100</v>
      </c>
      <c r="C202" s="6">
        <f>IF(A202&lt;&gt;"",CA!$B$6,"")</f>
        <v>43100</v>
      </c>
      <c r="D202" s="7">
        <f t="shared" si="6"/>
        <v>12</v>
      </c>
      <c r="F202" s="4" t="str">
        <f>IF(A202&lt;&gt;"",CA!$B$3,"")</f>
        <v>Provision fournisseur/Achat</v>
      </c>
      <c r="G202" s="6" t="str">
        <f>IF(A202&lt;&gt;"",CA!$B$9,"")</f>
        <v>PA_Prov annulation auto</v>
      </c>
      <c r="H202" s="4" t="str">
        <f>IFERROR(VLOOKUP(G202,DONNEES!$C$2:$D$4,2,FALSE),"")</f>
        <v>PA</v>
      </c>
      <c r="I202" s="6" t="str">
        <f>IF(A202&lt;&gt;"",CA!$B$5,"")</f>
        <v>1000_26310</v>
      </c>
      <c r="J202" s="4">
        <f>IFERROR(VLOOKUP(I202,DONNEES!$A$2:$B$4,2,FALSE),"")</f>
        <v>1000</v>
      </c>
      <c r="K202" s="33" t="str">
        <f>IF(A202&lt;&gt;"",CA!$B$8,"")</f>
        <v>EUR</v>
      </c>
      <c r="L202" t="str">
        <f>IF('CONTROLE TEMPLATE'!L202="40","11",IF('CONTROLE TEMPLATE'!L202="50","01",""))</f>
        <v>11</v>
      </c>
      <c r="M202">
        <f>IF(A202&lt;&gt;"",'CONTROLE TEMPLATE'!BA202,"")</f>
        <v>1032299</v>
      </c>
      <c r="O202">
        <f>IF(A202&lt;&gt;"",'CONTROLE TEMPLATE'!O202,"")</f>
        <v>43.2</v>
      </c>
      <c r="P202" t="str">
        <f t="shared" si="7"/>
        <v>V0</v>
      </c>
      <c r="U202" s="1">
        <f>IF(A202&lt;&gt;"",CA!$B$6,"")</f>
        <v>43100</v>
      </c>
    </row>
    <row r="203" spans="1:21" x14ac:dyDescent="0.25">
      <c r="A203" s="4" t="str">
        <f>IF(CA!A215&lt;&gt;0,CA!A215,"")</f>
        <v>1</v>
      </c>
      <c r="B203" s="6">
        <f>IF(A203&lt;&gt;"",CA!$B$7,"")</f>
        <v>43100</v>
      </c>
      <c r="C203" s="6">
        <f>IF(A203&lt;&gt;"",CA!$B$6,"")</f>
        <v>43100</v>
      </c>
      <c r="D203" s="7">
        <f t="shared" si="6"/>
        <v>12</v>
      </c>
      <c r="F203" s="4" t="str">
        <f>IF(A203&lt;&gt;"",CA!$B$3,"")</f>
        <v>Provision fournisseur/Achat</v>
      </c>
      <c r="G203" s="6" t="str">
        <f>IF(A203&lt;&gt;"",CA!$B$9,"")</f>
        <v>PA_Prov annulation auto</v>
      </c>
      <c r="H203" s="4" t="str">
        <f>IFERROR(VLOOKUP(G203,DONNEES!$C$2:$D$4,2,FALSE),"")</f>
        <v>PA</v>
      </c>
      <c r="I203" s="6" t="str">
        <f>IF(A203&lt;&gt;"",CA!$B$5,"")</f>
        <v>1000_26310</v>
      </c>
      <c r="J203" s="4">
        <f>IFERROR(VLOOKUP(I203,DONNEES!$A$2:$B$4,2,FALSE),"")</f>
        <v>1000</v>
      </c>
      <c r="K203" s="33" t="str">
        <f>IF(A203&lt;&gt;"",CA!$B$8,"")</f>
        <v>EUR</v>
      </c>
      <c r="L203" t="str">
        <f>IF('CONTROLE TEMPLATE'!L203="40","11",IF('CONTROLE TEMPLATE'!L203="50","01",""))</f>
        <v>11</v>
      </c>
      <c r="M203">
        <f>IF(A203&lt;&gt;"",'CONTROLE TEMPLATE'!BA203,"")</f>
        <v>1032299</v>
      </c>
      <c r="O203">
        <f>IF(A203&lt;&gt;"",'CONTROLE TEMPLATE'!O203,"")</f>
        <v>43.2</v>
      </c>
      <c r="P203" t="str">
        <f t="shared" si="7"/>
        <v>V0</v>
      </c>
      <c r="U203" s="1">
        <f>IF(A203&lt;&gt;"",CA!$B$6,"")</f>
        <v>43100</v>
      </c>
    </row>
    <row r="204" spans="1:21" x14ac:dyDescent="0.25">
      <c r="A204" s="4" t="str">
        <f>IF(CA!A216&lt;&gt;0,CA!A216,"")</f>
        <v>1</v>
      </c>
      <c r="B204" s="6">
        <f>IF(A204&lt;&gt;"",CA!$B$7,"")</f>
        <v>43100</v>
      </c>
      <c r="C204" s="6">
        <f>IF(A204&lt;&gt;"",CA!$B$6,"")</f>
        <v>43100</v>
      </c>
      <c r="D204" s="7">
        <f t="shared" si="6"/>
        <v>12</v>
      </c>
      <c r="F204" s="4" t="str">
        <f>IF(A204&lt;&gt;"",CA!$B$3,"")</f>
        <v>Provision fournisseur/Achat</v>
      </c>
      <c r="G204" s="6" t="str">
        <f>IF(A204&lt;&gt;"",CA!$B$9,"")</f>
        <v>PA_Prov annulation auto</v>
      </c>
      <c r="H204" s="4" t="str">
        <f>IFERROR(VLOOKUP(G204,DONNEES!$C$2:$D$4,2,FALSE),"")</f>
        <v>PA</v>
      </c>
      <c r="I204" s="6" t="str">
        <f>IF(A204&lt;&gt;"",CA!$B$5,"")</f>
        <v>1000_26310</v>
      </c>
      <c r="J204" s="4">
        <f>IFERROR(VLOOKUP(I204,DONNEES!$A$2:$B$4,2,FALSE),"")</f>
        <v>1000</v>
      </c>
      <c r="K204" s="33" t="str">
        <f>IF(A204&lt;&gt;"",CA!$B$8,"")</f>
        <v>EUR</v>
      </c>
      <c r="L204" t="str">
        <f>IF('CONTROLE TEMPLATE'!L204="40","11",IF('CONTROLE TEMPLATE'!L204="50","01",""))</f>
        <v>11</v>
      </c>
      <c r="M204">
        <f>IF(A204&lt;&gt;"",'CONTROLE TEMPLATE'!BA204,"")</f>
        <v>1032299</v>
      </c>
      <c r="O204">
        <f>IF(A204&lt;&gt;"",'CONTROLE TEMPLATE'!O204,"")</f>
        <v>43.2</v>
      </c>
      <c r="P204" t="str">
        <f t="shared" si="7"/>
        <v>V0</v>
      </c>
      <c r="U204" s="1">
        <f>IF(A204&lt;&gt;"",CA!$B$6,"")</f>
        <v>43100</v>
      </c>
    </row>
    <row r="205" spans="1:21" x14ac:dyDescent="0.25">
      <c r="A205" s="4" t="str">
        <f>IF(CA!A217&lt;&gt;0,CA!A217,"")</f>
        <v>1</v>
      </c>
      <c r="B205" s="6">
        <f>IF(A205&lt;&gt;"",CA!$B$7,"")</f>
        <v>43100</v>
      </c>
      <c r="C205" s="6">
        <f>IF(A205&lt;&gt;"",CA!$B$6,"")</f>
        <v>43100</v>
      </c>
      <c r="D205" s="7">
        <f t="shared" si="6"/>
        <v>12</v>
      </c>
      <c r="F205" s="4" t="str">
        <f>IF(A205&lt;&gt;"",CA!$B$3,"")</f>
        <v>Provision fournisseur/Achat</v>
      </c>
      <c r="G205" s="6" t="str">
        <f>IF(A205&lt;&gt;"",CA!$B$9,"")</f>
        <v>PA_Prov annulation auto</v>
      </c>
      <c r="H205" s="4" t="str">
        <f>IFERROR(VLOOKUP(G205,DONNEES!$C$2:$D$4,2,FALSE),"")</f>
        <v>PA</v>
      </c>
      <c r="I205" s="6" t="str">
        <f>IF(A205&lt;&gt;"",CA!$B$5,"")</f>
        <v>1000_26310</v>
      </c>
      <c r="J205" s="4">
        <f>IFERROR(VLOOKUP(I205,DONNEES!$A$2:$B$4,2,FALSE),"")</f>
        <v>1000</v>
      </c>
      <c r="K205" s="33" t="str">
        <f>IF(A205&lt;&gt;"",CA!$B$8,"")</f>
        <v>EUR</v>
      </c>
      <c r="L205" t="str">
        <f>IF('CONTROLE TEMPLATE'!L205="40","11",IF('CONTROLE TEMPLATE'!L205="50","01",""))</f>
        <v>11</v>
      </c>
      <c r="M205">
        <f>IF(A205&lt;&gt;"",'CONTROLE TEMPLATE'!BA205,"")</f>
        <v>1032299</v>
      </c>
      <c r="O205">
        <f>IF(A205&lt;&gt;"",'CONTROLE TEMPLATE'!O205,"")</f>
        <v>43.2</v>
      </c>
      <c r="P205" t="str">
        <f t="shared" si="7"/>
        <v>V0</v>
      </c>
      <c r="U205" s="1">
        <f>IF(A205&lt;&gt;"",CA!$B$6,"")</f>
        <v>43100</v>
      </c>
    </row>
    <row r="206" spans="1:21" x14ac:dyDescent="0.25">
      <c r="A206" s="4" t="str">
        <f>IF(CA!A218&lt;&gt;0,CA!A218,"")</f>
        <v>1</v>
      </c>
      <c r="B206" s="6">
        <f>IF(A206&lt;&gt;"",CA!$B$7,"")</f>
        <v>43100</v>
      </c>
      <c r="C206" s="6">
        <f>IF(A206&lt;&gt;"",CA!$B$6,"")</f>
        <v>43100</v>
      </c>
      <c r="D206" s="7">
        <f t="shared" si="6"/>
        <v>12</v>
      </c>
      <c r="F206" s="4" t="str">
        <f>IF(A206&lt;&gt;"",CA!$B$3,"")</f>
        <v>Provision fournisseur/Achat</v>
      </c>
      <c r="G206" s="6" t="str">
        <f>IF(A206&lt;&gt;"",CA!$B$9,"")</f>
        <v>PA_Prov annulation auto</v>
      </c>
      <c r="H206" s="4" t="str">
        <f>IFERROR(VLOOKUP(G206,DONNEES!$C$2:$D$4,2,FALSE),"")</f>
        <v>PA</v>
      </c>
      <c r="I206" s="6" t="str">
        <f>IF(A206&lt;&gt;"",CA!$B$5,"")</f>
        <v>1000_26310</v>
      </c>
      <c r="J206" s="4">
        <f>IFERROR(VLOOKUP(I206,DONNEES!$A$2:$B$4,2,FALSE),"")</f>
        <v>1000</v>
      </c>
      <c r="K206" s="33" t="str">
        <f>IF(A206&lt;&gt;"",CA!$B$8,"")</f>
        <v>EUR</v>
      </c>
      <c r="L206" t="str">
        <f>IF('CONTROLE TEMPLATE'!L206="40","11",IF('CONTROLE TEMPLATE'!L206="50","01",""))</f>
        <v>11</v>
      </c>
      <c r="M206">
        <f>IF(A206&lt;&gt;"",'CONTROLE TEMPLATE'!BA206,"")</f>
        <v>1032299</v>
      </c>
      <c r="O206">
        <f>IF(A206&lt;&gt;"",'CONTROLE TEMPLATE'!O206,"")</f>
        <v>43.2</v>
      </c>
      <c r="P206" t="str">
        <f t="shared" si="7"/>
        <v>V0</v>
      </c>
      <c r="U206" s="1">
        <f>IF(A206&lt;&gt;"",CA!$B$6,"")</f>
        <v>43100</v>
      </c>
    </row>
    <row r="207" spans="1:21" x14ac:dyDescent="0.25">
      <c r="A207" s="4" t="str">
        <f>IF(CA!A219&lt;&gt;0,CA!A219,"")</f>
        <v>1</v>
      </c>
      <c r="B207" s="6">
        <f>IF(A207&lt;&gt;"",CA!$B$7,"")</f>
        <v>43100</v>
      </c>
      <c r="C207" s="6">
        <f>IF(A207&lt;&gt;"",CA!$B$6,"")</f>
        <v>43100</v>
      </c>
      <c r="D207" s="7">
        <f t="shared" si="6"/>
        <v>12</v>
      </c>
      <c r="F207" s="4" t="str">
        <f>IF(A207&lt;&gt;"",CA!$B$3,"")</f>
        <v>Provision fournisseur/Achat</v>
      </c>
      <c r="G207" s="6" t="str">
        <f>IF(A207&lt;&gt;"",CA!$B$9,"")</f>
        <v>PA_Prov annulation auto</v>
      </c>
      <c r="H207" s="4" t="str">
        <f>IFERROR(VLOOKUP(G207,DONNEES!$C$2:$D$4,2,FALSE),"")</f>
        <v>PA</v>
      </c>
      <c r="I207" s="6" t="str">
        <f>IF(A207&lt;&gt;"",CA!$B$5,"")</f>
        <v>1000_26310</v>
      </c>
      <c r="J207" s="4">
        <f>IFERROR(VLOOKUP(I207,DONNEES!$A$2:$B$4,2,FALSE),"")</f>
        <v>1000</v>
      </c>
      <c r="K207" s="33" t="str">
        <f>IF(A207&lt;&gt;"",CA!$B$8,"")</f>
        <v>EUR</v>
      </c>
      <c r="L207" t="str">
        <f>IF('CONTROLE TEMPLATE'!L207="40","11",IF('CONTROLE TEMPLATE'!L207="50","01",""))</f>
        <v>11</v>
      </c>
      <c r="M207">
        <f>IF(A207&lt;&gt;"",'CONTROLE TEMPLATE'!BA207,"")</f>
        <v>1032299</v>
      </c>
      <c r="O207">
        <f>IF(A207&lt;&gt;"",'CONTROLE TEMPLATE'!O207,"")</f>
        <v>43.2</v>
      </c>
      <c r="P207" t="str">
        <f t="shared" si="7"/>
        <v>V0</v>
      </c>
      <c r="U207" s="1">
        <f>IF(A207&lt;&gt;"",CA!$B$6,"")</f>
        <v>43100</v>
      </c>
    </row>
    <row r="208" spans="1:21" x14ac:dyDescent="0.25">
      <c r="A208" s="4" t="str">
        <f>IF(CA!A220&lt;&gt;0,CA!A220,"")</f>
        <v>1</v>
      </c>
      <c r="B208" s="6">
        <f>IF(A208&lt;&gt;"",CA!$B$7,"")</f>
        <v>43100</v>
      </c>
      <c r="C208" s="6">
        <f>IF(A208&lt;&gt;"",CA!$B$6,"")</f>
        <v>43100</v>
      </c>
      <c r="D208" s="7">
        <f t="shared" si="6"/>
        <v>12</v>
      </c>
      <c r="F208" s="4" t="str">
        <f>IF(A208&lt;&gt;"",CA!$B$3,"")</f>
        <v>Provision fournisseur/Achat</v>
      </c>
      <c r="G208" s="6" t="str">
        <f>IF(A208&lt;&gt;"",CA!$B$9,"")</f>
        <v>PA_Prov annulation auto</v>
      </c>
      <c r="H208" s="4" t="str">
        <f>IFERROR(VLOOKUP(G208,DONNEES!$C$2:$D$4,2,FALSE),"")</f>
        <v>PA</v>
      </c>
      <c r="I208" s="6" t="str">
        <f>IF(A208&lt;&gt;"",CA!$B$5,"")</f>
        <v>1000_26310</v>
      </c>
      <c r="J208" s="4">
        <f>IFERROR(VLOOKUP(I208,DONNEES!$A$2:$B$4,2,FALSE),"")</f>
        <v>1000</v>
      </c>
      <c r="K208" s="33" t="str">
        <f>IF(A208&lt;&gt;"",CA!$B$8,"")</f>
        <v>EUR</v>
      </c>
      <c r="L208" t="str">
        <f>IF('CONTROLE TEMPLATE'!L208="40","11",IF('CONTROLE TEMPLATE'!L208="50","01",""))</f>
        <v>11</v>
      </c>
      <c r="M208">
        <f>IF(A208&lt;&gt;"",'CONTROLE TEMPLATE'!BA208,"")</f>
        <v>1032299</v>
      </c>
      <c r="O208">
        <f>IF(A208&lt;&gt;"",'CONTROLE TEMPLATE'!O208,"")</f>
        <v>43.2</v>
      </c>
      <c r="P208" t="str">
        <f t="shared" si="7"/>
        <v>V0</v>
      </c>
      <c r="U208" s="1">
        <f>IF(A208&lt;&gt;"",CA!$B$6,"")</f>
        <v>43100</v>
      </c>
    </row>
    <row r="209" spans="1:21" x14ac:dyDescent="0.25">
      <c r="A209" s="4" t="str">
        <f>IF(CA!A221&lt;&gt;0,CA!A221,"")</f>
        <v>1</v>
      </c>
      <c r="B209" s="6">
        <f>IF(A209&lt;&gt;"",CA!$B$7,"")</f>
        <v>43100</v>
      </c>
      <c r="C209" s="6">
        <f>IF(A209&lt;&gt;"",CA!$B$6,"")</f>
        <v>43100</v>
      </c>
      <c r="D209" s="7">
        <f t="shared" si="6"/>
        <v>12</v>
      </c>
      <c r="F209" s="4" t="str">
        <f>IF(A209&lt;&gt;"",CA!$B$3,"")</f>
        <v>Provision fournisseur/Achat</v>
      </c>
      <c r="G209" s="6" t="str">
        <f>IF(A209&lt;&gt;"",CA!$B$9,"")</f>
        <v>PA_Prov annulation auto</v>
      </c>
      <c r="H209" s="4" t="str">
        <f>IFERROR(VLOOKUP(G209,DONNEES!$C$2:$D$4,2,FALSE),"")</f>
        <v>PA</v>
      </c>
      <c r="I209" s="6" t="str">
        <f>IF(A209&lt;&gt;"",CA!$B$5,"")</f>
        <v>1000_26310</v>
      </c>
      <c r="J209" s="4">
        <f>IFERROR(VLOOKUP(I209,DONNEES!$A$2:$B$4,2,FALSE),"")</f>
        <v>1000</v>
      </c>
      <c r="K209" s="33" t="str">
        <f>IF(A209&lt;&gt;"",CA!$B$8,"")</f>
        <v>EUR</v>
      </c>
      <c r="L209" t="str">
        <f>IF('CONTROLE TEMPLATE'!L209="40","11",IF('CONTROLE TEMPLATE'!L209="50","01",""))</f>
        <v>11</v>
      </c>
      <c r="M209">
        <f>IF(A209&lt;&gt;"",'CONTROLE TEMPLATE'!BA209,"")</f>
        <v>1032299</v>
      </c>
      <c r="O209">
        <f>IF(A209&lt;&gt;"",'CONTROLE TEMPLATE'!O209,"")</f>
        <v>43.2</v>
      </c>
      <c r="P209" t="str">
        <f t="shared" si="7"/>
        <v>V0</v>
      </c>
      <c r="U209" s="1">
        <f>IF(A209&lt;&gt;"",CA!$B$6,"")</f>
        <v>43100</v>
      </c>
    </row>
    <row r="210" spans="1:21" x14ac:dyDescent="0.25">
      <c r="A210" s="4" t="str">
        <f>IF(CA!A222&lt;&gt;0,CA!A222,"")</f>
        <v>1</v>
      </c>
      <c r="B210" s="6">
        <f>IF(A210&lt;&gt;"",CA!$B$7,"")</f>
        <v>43100</v>
      </c>
      <c r="C210" s="6">
        <f>IF(A210&lt;&gt;"",CA!$B$6,"")</f>
        <v>43100</v>
      </c>
      <c r="D210" s="7">
        <f t="shared" si="6"/>
        <v>12</v>
      </c>
      <c r="F210" s="4" t="str">
        <f>IF(A210&lt;&gt;"",CA!$B$3,"")</f>
        <v>Provision fournisseur/Achat</v>
      </c>
      <c r="G210" s="6" t="str">
        <f>IF(A210&lt;&gt;"",CA!$B$9,"")</f>
        <v>PA_Prov annulation auto</v>
      </c>
      <c r="H210" s="4" t="str">
        <f>IFERROR(VLOOKUP(G210,DONNEES!$C$2:$D$4,2,FALSE),"")</f>
        <v>PA</v>
      </c>
      <c r="I210" s="6" t="str">
        <f>IF(A210&lt;&gt;"",CA!$B$5,"")</f>
        <v>1000_26310</v>
      </c>
      <c r="J210" s="4">
        <f>IFERROR(VLOOKUP(I210,DONNEES!$A$2:$B$4,2,FALSE),"")</f>
        <v>1000</v>
      </c>
      <c r="K210" s="33" t="str">
        <f>IF(A210&lt;&gt;"",CA!$B$8,"")</f>
        <v>EUR</v>
      </c>
      <c r="L210" t="str">
        <f>IF('CONTROLE TEMPLATE'!L210="40","11",IF('CONTROLE TEMPLATE'!L210="50","01",""))</f>
        <v>11</v>
      </c>
      <c r="M210">
        <f>IF(A210&lt;&gt;"",'CONTROLE TEMPLATE'!BA210,"")</f>
        <v>1032299</v>
      </c>
      <c r="O210">
        <f>IF(A210&lt;&gt;"",'CONTROLE TEMPLATE'!O210,"")</f>
        <v>43.2</v>
      </c>
      <c r="P210" t="str">
        <f t="shared" si="7"/>
        <v>V0</v>
      </c>
      <c r="U210" s="1">
        <f>IF(A210&lt;&gt;"",CA!$B$6,"")</f>
        <v>43100</v>
      </c>
    </row>
    <row r="211" spans="1:21" x14ac:dyDescent="0.25">
      <c r="A211" s="4" t="str">
        <f>IF(CA!A223&lt;&gt;0,CA!A223,"")</f>
        <v>1</v>
      </c>
      <c r="B211" s="6">
        <f>IF(A211&lt;&gt;"",CA!$B$7,"")</f>
        <v>43100</v>
      </c>
      <c r="C211" s="6">
        <f>IF(A211&lt;&gt;"",CA!$B$6,"")</f>
        <v>43100</v>
      </c>
      <c r="D211" s="7">
        <f t="shared" si="6"/>
        <v>12</v>
      </c>
      <c r="F211" s="4" t="str">
        <f>IF(A211&lt;&gt;"",CA!$B$3,"")</f>
        <v>Provision fournisseur/Achat</v>
      </c>
      <c r="G211" s="6" t="str">
        <f>IF(A211&lt;&gt;"",CA!$B$9,"")</f>
        <v>PA_Prov annulation auto</v>
      </c>
      <c r="H211" s="4" t="str">
        <f>IFERROR(VLOOKUP(G211,DONNEES!$C$2:$D$4,2,FALSE),"")</f>
        <v>PA</v>
      </c>
      <c r="I211" s="6" t="str">
        <f>IF(A211&lt;&gt;"",CA!$B$5,"")</f>
        <v>1000_26310</v>
      </c>
      <c r="J211" s="4">
        <f>IFERROR(VLOOKUP(I211,DONNEES!$A$2:$B$4,2,FALSE),"")</f>
        <v>1000</v>
      </c>
      <c r="K211" s="33" t="str">
        <f>IF(A211&lt;&gt;"",CA!$B$8,"")</f>
        <v>EUR</v>
      </c>
      <c r="L211" t="str">
        <f>IF('CONTROLE TEMPLATE'!L211="40","11",IF('CONTROLE TEMPLATE'!L211="50","01",""))</f>
        <v>11</v>
      </c>
      <c r="M211">
        <f>IF(A211&lt;&gt;"",'CONTROLE TEMPLATE'!BA211,"")</f>
        <v>1032299</v>
      </c>
      <c r="O211">
        <f>IF(A211&lt;&gt;"",'CONTROLE TEMPLATE'!O211,"")</f>
        <v>43.2</v>
      </c>
      <c r="P211" t="str">
        <f t="shared" si="7"/>
        <v>V0</v>
      </c>
      <c r="U211" s="1">
        <f>IF(A211&lt;&gt;"",CA!$B$6,"")</f>
        <v>43100</v>
      </c>
    </row>
    <row r="212" spans="1:21" x14ac:dyDescent="0.25">
      <c r="A212" s="4" t="str">
        <f>IF(CA!A224&lt;&gt;0,CA!A224,"")</f>
        <v>1</v>
      </c>
      <c r="B212" s="6">
        <f>IF(A212&lt;&gt;"",CA!$B$7,"")</f>
        <v>43100</v>
      </c>
      <c r="C212" s="6">
        <f>IF(A212&lt;&gt;"",CA!$B$6,"")</f>
        <v>43100</v>
      </c>
      <c r="D212" s="7">
        <f t="shared" si="6"/>
        <v>12</v>
      </c>
      <c r="F212" s="4" t="str">
        <f>IF(A212&lt;&gt;"",CA!$B$3,"")</f>
        <v>Provision fournisseur/Achat</v>
      </c>
      <c r="G212" s="6" t="str">
        <f>IF(A212&lt;&gt;"",CA!$B$9,"")</f>
        <v>PA_Prov annulation auto</v>
      </c>
      <c r="H212" s="4" t="str">
        <f>IFERROR(VLOOKUP(G212,DONNEES!$C$2:$D$4,2,FALSE),"")</f>
        <v>PA</v>
      </c>
      <c r="I212" s="6" t="str">
        <f>IF(A212&lt;&gt;"",CA!$B$5,"")</f>
        <v>1000_26310</v>
      </c>
      <c r="J212" s="4">
        <f>IFERROR(VLOOKUP(I212,DONNEES!$A$2:$B$4,2,FALSE),"")</f>
        <v>1000</v>
      </c>
      <c r="K212" s="33" t="str">
        <f>IF(A212&lt;&gt;"",CA!$B$8,"")</f>
        <v>EUR</v>
      </c>
      <c r="L212" t="str">
        <f>IF('CONTROLE TEMPLATE'!L212="40","11",IF('CONTROLE TEMPLATE'!L212="50","01",""))</f>
        <v>11</v>
      </c>
      <c r="M212">
        <f>IF(A212&lt;&gt;"",'CONTROLE TEMPLATE'!BA212,"")</f>
        <v>1032299</v>
      </c>
      <c r="O212">
        <f>IF(A212&lt;&gt;"",'CONTROLE TEMPLATE'!O212,"")</f>
        <v>43.2</v>
      </c>
      <c r="P212" t="str">
        <f t="shared" si="7"/>
        <v>V0</v>
      </c>
      <c r="U212" s="1">
        <f>IF(A212&lt;&gt;"",CA!$B$6,"")</f>
        <v>43100</v>
      </c>
    </row>
    <row r="213" spans="1:21" x14ac:dyDescent="0.25">
      <c r="A213" s="4" t="str">
        <f>IF(CA!A225&lt;&gt;0,CA!A225,"")</f>
        <v>1</v>
      </c>
      <c r="B213" s="6">
        <f>IF(A213&lt;&gt;"",CA!$B$7,"")</f>
        <v>43100</v>
      </c>
      <c r="C213" s="6">
        <f>IF(A213&lt;&gt;"",CA!$B$6,"")</f>
        <v>43100</v>
      </c>
      <c r="D213" s="7">
        <f t="shared" si="6"/>
        <v>12</v>
      </c>
      <c r="F213" s="4" t="str">
        <f>IF(A213&lt;&gt;"",CA!$B$3,"")</f>
        <v>Provision fournisseur/Achat</v>
      </c>
      <c r="G213" s="6" t="str">
        <f>IF(A213&lt;&gt;"",CA!$B$9,"")</f>
        <v>PA_Prov annulation auto</v>
      </c>
      <c r="H213" s="4" t="str">
        <f>IFERROR(VLOOKUP(G213,DONNEES!$C$2:$D$4,2,FALSE),"")</f>
        <v>PA</v>
      </c>
      <c r="I213" s="6" t="str">
        <f>IF(A213&lt;&gt;"",CA!$B$5,"")</f>
        <v>1000_26310</v>
      </c>
      <c r="J213" s="4">
        <f>IFERROR(VLOOKUP(I213,DONNEES!$A$2:$B$4,2,FALSE),"")</f>
        <v>1000</v>
      </c>
      <c r="K213" s="33" t="str">
        <f>IF(A213&lt;&gt;"",CA!$B$8,"")</f>
        <v>EUR</v>
      </c>
      <c r="L213" t="str">
        <f>IF('CONTROLE TEMPLATE'!L213="40","11",IF('CONTROLE TEMPLATE'!L213="50","01",""))</f>
        <v>11</v>
      </c>
      <c r="M213">
        <f>IF(A213&lt;&gt;"",'CONTROLE TEMPLATE'!BA213,"")</f>
        <v>1032299</v>
      </c>
      <c r="O213">
        <f>IF(A213&lt;&gt;"",'CONTROLE TEMPLATE'!O213,"")</f>
        <v>43.2</v>
      </c>
      <c r="P213" t="str">
        <f t="shared" si="7"/>
        <v>V0</v>
      </c>
      <c r="U213" s="1">
        <f>IF(A213&lt;&gt;"",CA!$B$6,"")</f>
        <v>43100</v>
      </c>
    </row>
    <row r="214" spans="1:21" x14ac:dyDescent="0.25">
      <c r="A214" s="4" t="str">
        <f>IF(CA!A226&lt;&gt;0,CA!A226,"")</f>
        <v>1</v>
      </c>
      <c r="B214" s="6">
        <f>IF(A214&lt;&gt;"",CA!$B$7,"")</f>
        <v>43100</v>
      </c>
      <c r="C214" s="6">
        <f>IF(A214&lt;&gt;"",CA!$B$6,"")</f>
        <v>43100</v>
      </c>
      <c r="D214" s="7">
        <f t="shared" si="6"/>
        <v>12</v>
      </c>
      <c r="F214" s="4" t="str">
        <f>IF(A214&lt;&gt;"",CA!$B$3,"")</f>
        <v>Provision fournisseur/Achat</v>
      </c>
      <c r="G214" s="6" t="str">
        <f>IF(A214&lt;&gt;"",CA!$B$9,"")</f>
        <v>PA_Prov annulation auto</v>
      </c>
      <c r="H214" s="4" t="str">
        <f>IFERROR(VLOOKUP(G214,DONNEES!$C$2:$D$4,2,FALSE),"")</f>
        <v>PA</v>
      </c>
      <c r="I214" s="6" t="str">
        <f>IF(A214&lt;&gt;"",CA!$B$5,"")</f>
        <v>1000_26310</v>
      </c>
      <c r="J214" s="4">
        <f>IFERROR(VLOOKUP(I214,DONNEES!$A$2:$B$4,2,FALSE),"")</f>
        <v>1000</v>
      </c>
      <c r="K214" s="33" t="str">
        <f>IF(A214&lt;&gt;"",CA!$B$8,"")</f>
        <v>EUR</v>
      </c>
      <c r="L214" t="str">
        <f>IF('CONTROLE TEMPLATE'!L214="40","11",IF('CONTROLE TEMPLATE'!L214="50","01",""))</f>
        <v>11</v>
      </c>
      <c r="M214">
        <f>IF(A214&lt;&gt;"",'CONTROLE TEMPLATE'!BA214,"")</f>
        <v>1032299</v>
      </c>
      <c r="O214">
        <f>IF(A214&lt;&gt;"",'CONTROLE TEMPLATE'!O214,"")</f>
        <v>43.2</v>
      </c>
      <c r="P214" t="str">
        <f t="shared" si="7"/>
        <v>V0</v>
      </c>
      <c r="U214" s="1">
        <f>IF(A214&lt;&gt;"",CA!$B$6,"")</f>
        <v>43100</v>
      </c>
    </row>
    <row r="215" spans="1:21" x14ac:dyDescent="0.25">
      <c r="A215" s="4" t="str">
        <f>IF(CA!A227&lt;&gt;0,CA!A227,"")</f>
        <v>1</v>
      </c>
      <c r="B215" s="6">
        <f>IF(A215&lt;&gt;"",CA!$B$7,"")</f>
        <v>43100</v>
      </c>
      <c r="C215" s="6">
        <f>IF(A215&lt;&gt;"",CA!$B$6,"")</f>
        <v>43100</v>
      </c>
      <c r="D215" s="7">
        <f t="shared" si="6"/>
        <v>12</v>
      </c>
      <c r="F215" s="4" t="str">
        <f>IF(A215&lt;&gt;"",CA!$B$3,"")</f>
        <v>Provision fournisseur/Achat</v>
      </c>
      <c r="G215" s="6" t="str">
        <f>IF(A215&lt;&gt;"",CA!$B$9,"")</f>
        <v>PA_Prov annulation auto</v>
      </c>
      <c r="H215" s="4" t="str">
        <f>IFERROR(VLOOKUP(G215,DONNEES!$C$2:$D$4,2,FALSE),"")</f>
        <v>PA</v>
      </c>
      <c r="I215" s="6" t="str">
        <f>IF(A215&lt;&gt;"",CA!$B$5,"")</f>
        <v>1000_26310</v>
      </c>
      <c r="J215" s="4">
        <f>IFERROR(VLOOKUP(I215,DONNEES!$A$2:$B$4,2,FALSE),"")</f>
        <v>1000</v>
      </c>
      <c r="K215" s="33" t="str">
        <f>IF(A215&lt;&gt;"",CA!$B$8,"")</f>
        <v>EUR</v>
      </c>
      <c r="L215" t="str">
        <f>IF('CONTROLE TEMPLATE'!L215="40","11",IF('CONTROLE TEMPLATE'!L215="50","01",""))</f>
        <v>11</v>
      </c>
      <c r="M215">
        <f>IF(A215&lt;&gt;"",'CONTROLE TEMPLATE'!BA215,"")</f>
        <v>1032299</v>
      </c>
      <c r="O215">
        <f>IF(A215&lt;&gt;"",'CONTROLE TEMPLATE'!O215,"")</f>
        <v>43.2</v>
      </c>
      <c r="P215" t="str">
        <f t="shared" si="7"/>
        <v>V0</v>
      </c>
      <c r="U215" s="1">
        <f>IF(A215&lt;&gt;"",CA!$B$6,"")</f>
        <v>43100</v>
      </c>
    </row>
    <row r="216" spans="1:21" x14ac:dyDescent="0.25">
      <c r="A216" s="4" t="str">
        <f>IF(CA!A228&lt;&gt;0,CA!A228,"")</f>
        <v>1</v>
      </c>
      <c r="B216" s="6">
        <f>IF(A216&lt;&gt;"",CA!$B$7,"")</f>
        <v>43100</v>
      </c>
      <c r="C216" s="6">
        <f>IF(A216&lt;&gt;"",CA!$B$6,"")</f>
        <v>43100</v>
      </c>
      <c r="D216" s="7">
        <f t="shared" si="6"/>
        <v>12</v>
      </c>
      <c r="F216" s="4" t="str">
        <f>IF(A216&lt;&gt;"",CA!$B$3,"")</f>
        <v>Provision fournisseur/Achat</v>
      </c>
      <c r="G216" s="6" t="str">
        <f>IF(A216&lt;&gt;"",CA!$B$9,"")</f>
        <v>PA_Prov annulation auto</v>
      </c>
      <c r="H216" s="4" t="str">
        <f>IFERROR(VLOOKUP(G216,DONNEES!$C$2:$D$4,2,FALSE),"")</f>
        <v>PA</v>
      </c>
      <c r="I216" s="6" t="str">
        <f>IF(A216&lt;&gt;"",CA!$B$5,"")</f>
        <v>1000_26310</v>
      </c>
      <c r="J216" s="4">
        <f>IFERROR(VLOOKUP(I216,DONNEES!$A$2:$B$4,2,FALSE),"")</f>
        <v>1000</v>
      </c>
      <c r="K216" s="33" t="str">
        <f>IF(A216&lt;&gt;"",CA!$B$8,"")</f>
        <v>EUR</v>
      </c>
      <c r="L216" t="str">
        <f>IF('CONTROLE TEMPLATE'!L216="40","11",IF('CONTROLE TEMPLATE'!L216="50","01",""))</f>
        <v>11</v>
      </c>
      <c r="M216">
        <f>IF(A216&lt;&gt;"",'CONTROLE TEMPLATE'!BA216,"")</f>
        <v>1032299</v>
      </c>
      <c r="O216">
        <f>IF(A216&lt;&gt;"",'CONTROLE TEMPLATE'!O216,"")</f>
        <v>43.2</v>
      </c>
      <c r="P216" t="str">
        <f t="shared" si="7"/>
        <v>V0</v>
      </c>
      <c r="U216" s="1">
        <f>IF(A216&lt;&gt;"",CA!$B$6,"")</f>
        <v>43100</v>
      </c>
    </row>
    <row r="217" spans="1:21" x14ac:dyDescent="0.25">
      <c r="A217" s="4" t="str">
        <f>IF(CA!A229&lt;&gt;0,CA!A229,"")</f>
        <v>1</v>
      </c>
      <c r="B217" s="6">
        <f>IF(A217&lt;&gt;"",CA!$B$7,"")</f>
        <v>43100</v>
      </c>
      <c r="C217" s="6">
        <f>IF(A217&lt;&gt;"",CA!$B$6,"")</f>
        <v>43100</v>
      </c>
      <c r="D217" s="7">
        <f t="shared" si="6"/>
        <v>12</v>
      </c>
      <c r="F217" s="4" t="str">
        <f>IF(A217&lt;&gt;"",CA!$B$3,"")</f>
        <v>Provision fournisseur/Achat</v>
      </c>
      <c r="G217" s="6" t="str">
        <f>IF(A217&lt;&gt;"",CA!$B$9,"")</f>
        <v>PA_Prov annulation auto</v>
      </c>
      <c r="H217" s="4" t="str">
        <f>IFERROR(VLOOKUP(G217,DONNEES!$C$2:$D$4,2,FALSE),"")</f>
        <v>PA</v>
      </c>
      <c r="I217" s="6" t="str">
        <f>IF(A217&lt;&gt;"",CA!$B$5,"")</f>
        <v>1000_26310</v>
      </c>
      <c r="J217" s="4">
        <f>IFERROR(VLOOKUP(I217,DONNEES!$A$2:$B$4,2,FALSE),"")</f>
        <v>1000</v>
      </c>
      <c r="K217" s="33" t="str">
        <f>IF(A217&lt;&gt;"",CA!$B$8,"")</f>
        <v>EUR</v>
      </c>
      <c r="L217" t="str">
        <f>IF('CONTROLE TEMPLATE'!L217="40","11",IF('CONTROLE TEMPLATE'!L217="50","01",""))</f>
        <v>11</v>
      </c>
      <c r="M217">
        <f>IF(A217&lt;&gt;"",'CONTROLE TEMPLATE'!BA217,"")</f>
        <v>1032299</v>
      </c>
      <c r="O217">
        <f>IF(A217&lt;&gt;"",'CONTROLE TEMPLATE'!O217,"")</f>
        <v>43.2</v>
      </c>
      <c r="P217" t="str">
        <f t="shared" si="7"/>
        <v>V0</v>
      </c>
      <c r="U217" s="1">
        <f>IF(A217&lt;&gt;"",CA!$B$6,"")</f>
        <v>43100</v>
      </c>
    </row>
    <row r="218" spans="1:21" x14ac:dyDescent="0.25">
      <c r="A218" s="4" t="str">
        <f>IF(CA!A230&lt;&gt;0,CA!A230,"")</f>
        <v>1</v>
      </c>
      <c r="B218" s="6">
        <f>IF(A218&lt;&gt;"",CA!$B$7,"")</f>
        <v>43100</v>
      </c>
      <c r="C218" s="6">
        <f>IF(A218&lt;&gt;"",CA!$B$6,"")</f>
        <v>43100</v>
      </c>
      <c r="D218" s="7">
        <f t="shared" si="6"/>
        <v>12</v>
      </c>
      <c r="F218" s="4" t="str">
        <f>IF(A218&lt;&gt;"",CA!$B$3,"")</f>
        <v>Provision fournisseur/Achat</v>
      </c>
      <c r="G218" s="6" t="str">
        <f>IF(A218&lt;&gt;"",CA!$B$9,"")</f>
        <v>PA_Prov annulation auto</v>
      </c>
      <c r="H218" s="4" t="str">
        <f>IFERROR(VLOOKUP(G218,DONNEES!$C$2:$D$4,2,FALSE),"")</f>
        <v>PA</v>
      </c>
      <c r="I218" s="6" t="str">
        <f>IF(A218&lt;&gt;"",CA!$B$5,"")</f>
        <v>1000_26310</v>
      </c>
      <c r="J218" s="4">
        <f>IFERROR(VLOOKUP(I218,DONNEES!$A$2:$B$4,2,FALSE),"")</f>
        <v>1000</v>
      </c>
      <c r="K218" s="33" t="str">
        <f>IF(A218&lt;&gt;"",CA!$B$8,"")</f>
        <v>EUR</v>
      </c>
      <c r="L218" t="str">
        <f>IF('CONTROLE TEMPLATE'!L218="40","11",IF('CONTROLE TEMPLATE'!L218="50","01",""))</f>
        <v>11</v>
      </c>
      <c r="M218">
        <f>IF(A218&lt;&gt;"",'CONTROLE TEMPLATE'!BA218,"")</f>
        <v>1032299</v>
      </c>
      <c r="O218">
        <f>IF(A218&lt;&gt;"",'CONTROLE TEMPLATE'!O218,"")</f>
        <v>43.2</v>
      </c>
      <c r="P218" t="str">
        <f t="shared" si="7"/>
        <v>V0</v>
      </c>
      <c r="U218" s="1">
        <f>IF(A218&lt;&gt;"",CA!$B$6,"")</f>
        <v>43100</v>
      </c>
    </row>
    <row r="219" spans="1:21" x14ac:dyDescent="0.25">
      <c r="A219" s="4" t="str">
        <f>IF(CA!A231&lt;&gt;0,CA!A231,"")</f>
        <v>1</v>
      </c>
      <c r="B219" s="6">
        <f>IF(A219&lt;&gt;"",CA!$B$7,"")</f>
        <v>43100</v>
      </c>
      <c r="C219" s="6">
        <f>IF(A219&lt;&gt;"",CA!$B$6,"")</f>
        <v>43100</v>
      </c>
      <c r="D219" s="7">
        <f t="shared" si="6"/>
        <v>12</v>
      </c>
      <c r="F219" s="4" t="str">
        <f>IF(A219&lt;&gt;"",CA!$B$3,"")</f>
        <v>Provision fournisseur/Achat</v>
      </c>
      <c r="G219" s="6" t="str">
        <f>IF(A219&lt;&gt;"",CA!$B$9,"")</f>
        <v>PA_Prov annulation auto</v>
      </c>
      <c r="H219" s="4" t="str">
        <f>IFERROR(VLOOKUP(G219,DONNEES!$C$2:$D$4,2,FALSE),"")</f>
        <v>PA</v>
      </c>
      <c r="I219" s="6" t="str">
        <f>IF(A219&lt;&gt;"",CA!$B$5,"")</f>
        <v>1000_26310</v>
      </c>
      <c r="J219" s="4">
        <f>IFERROR(VLOOKUP(I219,DONNEES!$A$2:$B$4,2,FALSE),"")</f>
        <v>1000</v>
      </c>
      <c r="K219" s="33" t="str">
        <f>IF(A219&lt;&gt;"",CA!$B$8,"")</f>
        <v>EUR</v>
      </c>
      <c r="L219" t="str">
        <f>IF('CONTROLE TEMPLATE'!L219="40","11",IF('CONTROLE TEMPLATE'!L219="50","01",""))</f>
        <v>11</v>
      </c>
      <c r="M219">
        <f>IF(A219&lt;&gt;"",'CONTROLE TEMPLATE'!BA219,"")</f>
        <v>1032299</v>
      </c>
      <c r="O219">
        <f>IF(A219&lt;&gt;"",'CONTROLE TEMPLATE'!O219,"")</f>
        <v>43.2</v>
      </c>
      <c r="P219" t="str">
        <f t="shared" si="7"/>
        <v>V0</v>
      </c>
      <c r="U219" s="1">
        <f>IF(A219&lt;&gt;"",CA!$B$6,"")</f>
        <v>43100</v>
      </c>
    </row>
    <row r="220" spans="1:21" x14ac:dyDescent="0.25">
      <c r="A220" s="4" t="str">
        <f>IF(CA!A232&lt;&gt;0,CA!A232,"")</f>
        <v>1</v>
      </c>
      <c r="B220" s="6">
        <f>IF(A220&lt;&gt;"",CA!$B$7,"")</f>
        <v>43100</v>
      </c>
      <c r="C220" s="6">
        <f>IF(A220&lt;&gt;"",CA!$B$6,"")</f>
        <v>43100</v>
      </c>
      <c r="D220" s="7">
        <f t="shared" si="6"/>
        <v>12</v>
      </c>
      <c r="F220" s="4" t="str">
        <f>IF(A220&lt;&gt;"",CA!$B$3,"")</f>
        <v>Provision fournisseur/Achat</v>
      </c>
      <c r="G220" s="6" t="str">
        <f>IF(A220&lt;&gt;"",CA!$B$9,"")</f>
        <v>PA_Prov annulation auto</v>
      </c>
      <c r="H220" s="4" t="str">
        <f>IFERROR(VLOOKUP(G220,DONNEES!$C$2:$D$4,2,FALSE),"")</f>
        <v>PA</v>
      </c>
      <c r="I220" s="6" t="str">
        <f>IF(A220&lt;&gt;"",CA!$B$5,"")</f>
        <v>1000_26310</v>
      </c>
      <c r="J220" s="4">
        <f>IFERROR(VLOOKUP(I220,DONNEES!$A$2:$B$4,2,FALSE),"")</f>
        <v>1000</v>
      </c>
      <c r="K220" s="33" t="str">
        <f>IF(A220&lt;&gt;"",CA!$B$8,"")</f>
        <v>EUR</v>
      </c>
      <c r="L220" t="str">
        <f>IF('CONTROLE TEMPLATE'!L220="40","11",IF('CONTROLE TEMPLATE'!L220="50","01",""))</f>
        <v>11</v>
      </c>
      <c r="M220">
        <f>IF(A220&lt;&gt;"",'CONTROLE TEMPLATE'!BA220,"")</f>
        <v>1032299</v>
      </c>
      <c r="O220">
        <f>IF(A220&lt;&gt;"",'CONTROLE TEMPLATE'!O220,"")</f>
        <v>43.2</v>
      </c>
      <c r="P220" t="str">
        <f t="shared" si="7"/>
        <v>V0</v>
      </c>
      <c r="U220" s="1">
        <f>IF(A220&lt;&gt;"",CA!$B$6,"")</f>
        <v>43100</v>
      </c>
    </row>
    <row r="221" spans="1:21" x14ac:dyDescent="0.25">
      <c r="A221" s="4" t="str">
        <f>IF(CA!A233&lt;&gt;0,CA!A233,"")</f>
        <v>1</v>
      </c>
      <c r="B221" s="6">
        <f>IF(A221&lt;&gt;"",CA!$B$7,"")</f>
        <v>43100</v>
      </c>
      <c r="C221" s="6">
        <f>IF(A221&lt;&gt;"",CA!$B$6,"")</f>
        <v>43100</v>
      </c>
      <c r="D221" s="7">
        <f t="shared" si="6"/>
        <v>12</v>
      </c>
      <c r="F221" s="4" t="str">
        <f>IF(A221&lt;&gt;"",CA!$B$3,"")</f>
        <v>Provision fournisseur/Achat</v>
      </c>
      <c r="G221" s="6" t="str">
        <f>IF(A221&lt;&gt;"",CA!$B$9,"")</f>
        <v>PA_Prov annulation auto</v>
      </c>
      <c r="H221" s="4" t="str">
        <f>IFERROR(VLOOKUP(G221,DONNEES!$C$2:$D$4,2,FALSE),"")</f>
        <v>PA</v>
      </c>
      <c r="I221" s="6" t="str">
        <f>IF(A221&lt;&gt;"",CA!$B$5,"")</f>
        <v>1000_26310</v>
      </c>
      <c r="J221" s="4">
        <f>IFERROR(VLOOKUP(I221,DONNEES!$A$2:$B$4,2,FALSE),"")</f>
        <v>1000</v>
      </c>
      <c r="K221" s="33" t="str">
        <f>IF(A221&lt;&gt;"",CA!$B$8,"")</f>
        <v>EUR</v>
      </c>
      <c r="L221" t="str">
        <f>IF('CONTROLE TEMPLATE'!L221="40","11",IF('CONTROLE TEMPLATE'!L221="50","01",""))</f>
        <v>11</v>
      </c>
      <c r="M221">
        <f>IF(A221&lt;&gt;"",'CONTROLE TEMPLATE'!BA221,"")</f>
        <v>1032299</v>
      </c>
      <c r="O221">
        <f>IF(A221&lt;&gt;"",'CONTROLE TEMPLATE'!O221,"")</f>
        <v>43.2</v>
      </c>
      <c r="P221" t="str">
        <f t="shared" si="7"/>
        <v>V0</v>
      </c>
      <c r="U221" s="1">
        <f>IF(A221&lt;&gt;"",CA!$B$6,"")</f>
        <v>43100</v>
      </c>
    </row>
    <row r="222" spans="1:21" x14ac:dyDescent="0.25">
      <c r="A222" s="4" t="str">
        <f>IF(CA!A234&lt;&gt;0,CA!A234,"")</f>
        <v>1</v>
      </c>
      <c r="B222" s="6">
        <f>IF(A222&lt;&gt;"",CA!$B$7,"")</f>
        <v>43100</v>
      </c>
      <c r="C222" s="6">
        <f>IF(A222&lt;&gt;"",CA!$B$6,"")</f>
        <v>43100</v>
      </c>
      <c r="D222" s="7">
        <f t="shared" si="6"/>
        <v>12</v>
      </c>
      <c r="F222" s="4" t="str">
        <f>IF(A222&lt;&gt;"",CA!$B$3,"")</f>
        <v>Provision fournisseur/Achat</v>
      </c>
      <c r="G222" s="6" t="str">
        <f>IF(A222&lt;&gt;"",CA!$B$9,"")</f>
        <v>PA_Prov annulation auto</v>
      </c>
      <c r="H222" s="4" t="str">
        <f>IFERROR(VLOOKUP(G222,DONNEES!$C$2:$D$4,2,FALSE),"")</f>
        <v>PA</v>
      </c>
      <c r="I222" s="6" t="str">
        <f>IF(A222&lt;&gt;"",CA!$B$5,"")</f>
        <v>1000_26310</v>
      </c>
      <c r="J222" s="4">
        <f>IFERROR(VLOOKUP(I222,DONNEES!$A$2:$B$4,2,FALSE),"")</f>
        <v>1000</v>
      </c>
      <c r="K222" s="33" t="str">
        <f>IF(A222&lt;&gt;"",CA!$B$8,"")</f>
        <v>EUR</v>
      </c>
      <c r="L222" t="str">
        <f>IF('CONTROLE TEMPLATE'!L222="40","11",IF('CONTROLE TEMPLATE'!L222="50","01",""))</f>
        <v>11</v>
      </c>
      <c r="M222">
        <f>IF(A222&lt;&gt;"",'CONTROLE TEMPLATE'!BA222,"")</f>
        <v>1032299</v>
      </c>
      <c r="O222">
        <f>IF(A222&lt;&gt;"",'CONTROLE TEMPLATE'!O222,"")</f>
        <v>43.2</v>
      </c>
      <c r="P222" t="str">
        <f t="shared" si="7"/>
        <v>V0</v>
      </c>
      <c r="U222" s="1">
        <f>IF(A222&lt;&gt;"",CA!$B$6,"")</f>
        <v>43100</v>
      </c>
    </row>
    <row r="223" spans="1:21" x14ac:dyDescent="0.25">
      <c r="A223" s="4" t="str">
        <f>IF(CA!A235&lt;&gt;0,CA!A235,"")</f>
        <v>1</v>
      </c>
      <c r="B223" s="6">
        <f>IF(A223&lt;&gt;"",CA!$B$7,"")</f>
        <v>43100</v>
      </c>
      <c r="C223" s="6">
        <f>IF(A223&lt;&gt;"",CA!$B$6,"")</f>
        <v>43100</v>
      </c>
      <c r="D223" s="7">
        <f t="shared" si="6"/>
        <v>12</v>
      </c>
      <c r="F223" s="4" t="str">
        <f>IF(A223&lt;&gt;"",CA!$B$3,"")</f>
        <v>Provision fournisseur/Achat</v>
      </c>
      <c r="G223" s="6" t="str">
        <f>IF(A223&lt;&gt;"",CA!$B$9,"")</f>
        <v>PA_Prov annulation auto</v>
      </c>
      <c r="H223" s="4" t="str">
        <f>IFERROR(VLOOKUP(G223,DONNEES!$C$2:$D$4,2,FALSE),"")</f>
        <v>PA</v>
      </c>
      <c r="I223" s="6" t="str">
        <f>IF(A223&lt;&gt;"",CA!$B$5,"")</f>
        <v>1000_26310</v>
      </c>
      <c r="J223" s="4">
        <f>IFERROR(VLOOKUP(I223,DONNEES!$A$2:$B$4,2,FALSE),"")</f>
        <v>1000</v>
      </c>
      <c r="K223" s="33" t="str">
        <f>IF(A223&lt;&gt;"",CA!$B$8,"")</f>
        <v>EUR</v>
      </c>
      <c r="L223" t="str">
        <f>IF('CONTROLE TEMPLATE'!L223="40","11",IF('CONTROLE TEMPLATE'!L223="50","01",""))</f>
        <v>11</v>
      </c>
      <c r="M223">
        <f>IF(A223&lt;&gt;"",'CONTROLE TEMPLATE'!BA223,"")</f>
        <v>1032299</v>
      </c>
      <c r="O223">
        <f>IF(A223&lt;&gt;"",'CONTROLE TEMPLATE'!O223,"")</f>
        <v>43.2</v>
      </c>
      <c r="P223" t="str">
        <f t="shared" si="7"/>
        <v>V0</v>
      </c>
      <c r="U223" s="1">
        <f>IF(A223&lt;&gt;"",CA!$B$6,"")</f>
        <v>43100</v>
      </c>
    </row>
    <row r="224" spans="1:21" x14ac:dyDescent="0.25">
      <c r="A224" s="4" t="str">
        <f>IF(CA!A236&lt;&gt;0,CA!A236,"")</f>
        <v>1</v>
      </c>
      <c r="B224" s="6">
        <f>IF(A224&lt;&gt;"",CA!$B$7,"")</f>
        <v>43100</v>
      </c>
      <c r="C224" s="6">
        <f>IF(A224&lt;&gt;"",CA!$B$6,"")</f>
        <v>43100</v>
      </c>
      <c r="D224" s="7">
        <f t="shared" si="6"/>
        <v>12</v>
      </c>
      <c r="F224" s="4" t="str">
        <f>IF(A224&lt;&gt;"",CA!$B$3,"")</f>
        <v>Provision fournisseur/Achat</v>
      </c>
      <c r="G224" s="6" t="str">
        <f>IF(A224&lt;&gt;"",CA!$B$9,"")</f>
        <v>PA_Prov annulation auto</v>
      </c>
      <c r="H224" s="4" t="str">
        <f>IFERROR(VLOOKUP(G224,DONNEES!$C$2:$D$4,2,FALSE),"")</f>
        <v>PA</v>
      </c>
      <c r="I224" s="6" t="str">
        <f>IF(A224&lt;&gt;"",CA!$B$5,"")</f>
        <v>1000_26310</v>
      </c>
      <c r="J224" s="4">
        <f>IFERROR(VLOOKUP(I224,DONNEES!$A$2:$B$4,2,FALSE),"")</f>
        <v>1000</v>
      </c>
      <c r="K224" s="33" t="str">
        <f>IF(A224&lt;&gt;"",CA!$B$8,"")</f>
        <v>EUR</v>
      </c>
      <c r="L224" t="str">
        <f>IF('CONTROLE TEMPLATE'!L224="40","11",IF('CONTROLE TEMPLATE'!L224="50","01",""))</f>
        <v>11</v>
      </c>
      <c r="M224">
        <f>IF(A224&lt;&gt;"",'CONTROLE TEMPLATE'!BA224,"")</f>
        <v>1032299</v>
      </c>
      <c r="O224">
        <f>IF(A224&lt;&gt;"",'CONTROLE TEMPLATE'!O224,"")</f>
        <v>43.2</v>
      </c>
      <c r="P224" t="str">
        <f t="shared" si="7"/>
        <v>V0</v>
      </c>
      <c r="U224" s="1">
        <f>IF(A224&lt;&gt;"",CA!$B$6,"")</f>
        <v>43100</v>
      </c>
    </row>
    <row r="225" spans="1:21" x14ac:dyDescent="0.25">
      <c r="A225" s="4" t="str">
        <f>IF(CA!A237&lt;&gt;0,CA!A237,"")</f>
        <v>1</v>
      </c>
      <c r="B225" s="6">
        <f>IF(A225&lt;&gt;"",CA!$B$7,"")</f>
        <v>43100</v>
      </c>
      <c r="C225" s="6">
        <f>IF(A225&lt;&gt;"",CA!$B$6,"")</f>
        <v>43100</v>
      </c>
      <c r="D225" s="7">
        <f t="shared" si="6"/>
        <v>12</v>
      </c>
      <c r="F225" s="4" t="str">
        <f>IF(A225&lt;&gt;"",CA!$B$3,"")</f>
        <v>Provision fournisseur/Achat</v>
      </c>
      <c r="G225" s="6" t="str">
        <f>IF(A225&lt;&gt;"",CA!$B$9,"")</f>
        <v>PA_Prov annulation auto</v>
      </c>
      <c r="H225" s="4" t="str">
        <f>IFERROR(VLOOKUP(G225,DONNEES!$C$2:$D$4,2,FALSE),"")</f>
        <v>PA</v>
      </c>
      <c r="I225" s="6" t="str">
        <f>IF(A225&lt;&gt;"",CA!$B$5,"")</f>
        <v>1000_26310</v>
      </c>
      <c r="J225" s="4">
        <f>IFERROR(VLOOKUP(I225,DONNEES!$A$2:$B$4,2,FALSE),"")</f>
        <v>1000</v>
      </c>
      <c r="K225" s="33" t="str">
        <f>IF(A225&lt;&gt;"",CA!$B$8,"")</f>
        <v>EUR</v>
      </c>
      <c r="L225" t="str">
        <f>IF('CONTROLE TEMPLATE'!L225="40","11",IF('CONTROLE TEMPLATE'!L225="50","01",""))</f>
        <v>11</v>
      </c>
      <c r="M225">
        <f>IF(A225&lt;&gt;"",'CONTROLE TEMPLATE'!BA225,"")</f>
        <v>1032299</v>
      </c>
      <c r="O225">
        <f>IF(A225&lt;&gt;"",'CONTROLE TEMPLATE'!O225,"")</f>
        <v>43.2</v>
      </c>
      <c r="P225" t="str">
        <f t="shared" si="7"/>
        <v>V0</v>
      </c>
      <c r="U225" s="1">
        <f>IF(A225&lt;&gt;"",CA!$B$6,"")</f>
        <v>43100</v>
      </c>
    </row>
    <row r="226" spans="1:21" x14ac:dyDescent="0.25">
      <c r="A226" s="4" t="str">
        <f>IF(CA!A238&lt;&gt;0,CA!A238,"")</f>
        <v>1</v>
      </c>
      <c r="B226" s="6">
        <f>IF(A226&lt;&gt;"",CA!$B$7,"")</f>
        <v>43100</v>
      </c>
      <c r="C226" s="6">
        <f>IF(A226&lt;&gt;"",CA!$B$6,"")</f>
        <v>43100</v>
      </c>
      <c r="D226" s="7">
        <f t="shared" si="6"/>
        <v>12</v>
      </c>
      <c r="F226" s="4" t="str">
        <f>IF(A226&lt;&gt;"",CA!$B$3,"")</f>
        <v>Provision fournisseur/Achat</v>
      </c>
      <c r="G226" s="6" t="str">
        <f>IF(A226&lt;&gt;"",CA!$B$9,"")</f>
        <v>PA_Prov annulation auto</v>
      </c>
      <c r="H226" s="4" t="str">
        <f>IFERROR(VLOOKUP(G226,DONNEES!$C$2:$D$4,2,FALSE),"")</f>
        <v>PA</v>
      </c>
      <c r="I226" s="6" t="str">
        <f>IF(A226&lt;&gt;"",CA!$B$5,"")</f>
        <v>1000_26310</v>
      </c>
      <c r="J226" s="4">
        <f>IFERROR(VLOOKUP(I226,DONNEES!$A$2:$B$4,2,FALSE),"")</f>
        <v>1000</v>
      </c>
      <c r="K226" s="33" t="str">
        <f>IF(A226&lt;&gt;"",CA!$B$8,"")</f>
        <v>EUR</v>
      </c>
      <c r="L226" t="str">
        <f>IF('CONTROLE TEMPLATE'!L226="40","11",IF('CONTROLE TEMPLATE'!L226="50","01",""))</f>
        <v>11</v>
      </c>
      <c r="M226">
        <f>IF(A226&lt;&gt;"",'CONTROLE TEMPLATE'!BA226,"")</f>
        <v>1032299</v>
      </c>
      <c r="O226">
        <f>IF(A226&lt;&gt;"",'CONTROLE TEMPLATE'!O226,"")</f>
        <v>43.2</v>
      </c>
      <c r="P226" t="str">
        <f t="shared" si="7"/>
        <v>V0</v>
      </c>
      <c r="U226" s="1">
        <f>IF(A226&lt;&gt;"",CA!$B$6,"")</f>
        <v>43100</v>
      </c>
    </row>
    <row r="227" spans="1:21" x14ac:dyDescent="0.25">
      <c r="A227" s="4" t="str">
        <f>IF(CA!A239&lt;&gt;0,CA!A239,"")</f>
        <v>1</v>
      </c>
      <c r="B227" s="6">
        <f>IF(A227&lt;&gt;"",CA!$B$7,"")</f>
        <v>43100</v>
      </c>
      <c r="C227" s="6">
        <f>IF(A227&lt;&gt;"",CA!$B$6,"")</f>
        <v>43100</v>
      </c>
      <c r="D227" s="7">
        <f t="shared" si="6"/>
        <v>12</v>
      </c>
      <c r="F227" s="4" t="str">
        <f>IF(A227&lt;&gt;"",CA!$B$3,"")</f>
        <v>Provision fournisseur/Achat</v>
      </c>
      <c r="G227" s="6" t="str">
        <f>IF(A227&lt;&gt;"",CA!$B$9,"")</f>
        <v>PA_Prov annulation auto</v>
      </c>
      <c r="H227" s="4" t="str">
        <f>IFERROR(VLOOKUP(G227,DONNEES!$C$2:$D$4,2,FALSE),"")</f>
        <v>PA</v>
      </c>
      <c r="I227" s="6" t="str">
        <f>IF(A227&lt;&gt;"",CA!$B$5,"")</f>
        <v>1000_26310</v>
      </c>
      <c r="J227" s="4">
        <f>IFERROR(VLOOKUP(I227,DONNEES!$A$2:$B$4,2,FALSE),"")</f>
        <v>1000</v>
      </c>
      <c r="K227" s="33" t="str">
        <f>IF(A227&lt;&gt;"",CA!$B$8,"")</f>
        <v>EUR</v>
      </c>
      <c r="L227" t="str">
        <f>IF('CONTROLE TEMPLATE'!L227="40","11",IF('CONTROLE TEMPLATE'!L227="50","01",""))</f>
        <v>11</v>
      </c>
      <c r="M227">
        <f>IF(A227&lt;&gt;"",'CONTROLE TEMPLATE'!BA227,"")</f>
        <v>1038679</v>
      </c>
      <c r="O227">
        <f>IF(A227&lt;&gt;"",'CONTROLE TEMPLATE'!O227,"")</f>
        <v>43.26</v>
      </c>
      <c r="P227" t="str">
        <f t="shared" si="7"/>
        <v>V0</v>
      </c>
      <c r="U227" s="1">
        <f>IF(A227&lt;&gt;"",CA!$B$6,"")</f>
        <v>43100</v>
      </c>
    </row>
    <row r="228" spans="1:21" x14ac:dyDescent="0.25">
      <c r="A228" s="4" t="str">
        <f>IF(CA!A240&lt;&gt;0,CA!A240,"")</f>
        <v>1</v>
      </c>
      <c r="B228" s="6">
        <f>IF(A228&lt;&gt;"",CA!$B$7,"")</f>
        <v>43100</v>
      </c>
      <c r="C228" s="6">
        <f>IF(A228&lt;&gt;"",CA!$B$6,"")</f>
        <v>43100</v>
      </c>
      <c r="D228" s="7">
        <f t="shared" si="6"/>
        <v>12</v>
      </c>
      <c r="F228" s="4" t="str">
        <f>IF(A228&lt;&gt;"",CA!$B$3,"")</f>
        <v>Provision fournisseur/Achat</v>
      </c>
      <c r="G228" s="6" t="str">
        <f>IF(A228&lt;&gt;"",CA!$B$9,"")</f>
        <v>PA_Prov annulation auto</v>
      </c>
      <c r="H228" s="4" t="str">
        <f>IFERROR(VLOOKUP(G228,DONNEES!$C$2:$D$4,2,FALSE),"")</f>
        <v>PA</v>
      </c>
      <c r="I228" s="6" t="str">
        <f>IF(A228&lt;&gt;"",CA!$B$5,"")</f>
        <v>1000_26310</v>
      </c>
      <c r="J228" s="4">
        <f>IFERROR(VLOOKUP(I228,DONNEES!$A$2:$B$4,2,FALSE),"")</f>
        <v>1000</v>
      </c>
      <c r="K228" s="33" t="str">
        <f>IF(A228&lt;&gt;"",CA!$B$8,"")</f>
        <v>EUR</v>
      </c>
      <c r="L228" t="str">
        <f>IF('CONTROLE TEMPLATE'!L228="40","11",IF('CONTROLE TEMPLATE'!L228="50","01",""))</f>
        <v>11</v>
      </c>
      <c r="M228">
        <f>IF(A228&lt;&gt;"",'CONTROLE TEMPLATE'!BA228,"")</f>
        <v>1048922</v>
      </c>
      <c r="O228">
        <f>IF(A228&lt;&gt;"",'CONTROLE TEMPLATE'!O228,"")</f>
        <v>43.26</v>
      </c>
      <c r="P228" t="str">
        <f t="shared" si="7"/>
        <v>V0</v>
      </c>
      <c r="U228" s="1">
        <f>IF(A228&lt;&gt;"",CA!$B$6,"")</f>
        <v>43100</v>
      </c>
    </row>
    <row r="229" spans="1:21" x14ac:dyDescent="0.25">
      <c r="A229" s="4" t="str">
        <f>IF(CA!A241&lt;&gt;0,CA!A241,"")</f>
        <v>1</v>
      </c>
      <c r="B229" s="6">
        <f>IF(A229&lt;&gt;"",CA!$B$7,"")</f>
        <v>43100</v>
      </c>
      <c r="C229" s="6">
        <f>IF(A229&lt;&gt;"",CA!$B$6,"")</f>
        <v>43100</v>
      </c>
      <c r="D229" s="7">
        <f t="shared" si="6"/>
        <v>12</v>
      </c>
      <c r="F229" s="4" t="str">
        <f>IF(A229&lt;&gt;"",CA!$B$3,"")</f>
        <v>Provision fournisseur/Achat</v>
      </c>
      <c r="G229" s="6" t="str">
        <f>IF(A229&lt;&gt;"",CA!$B$9,"")</f>
        <v>PA_Prov annulation auto</v>
      </c>
      <c r="H229" s="4" t="str">
        <f>IFERROR(VLOOKUP(G229,DONNEES!$C$2:$D$4,2,FALSE),"")</f>
        <v>PA</v>
      </c>
      <c r="I229" s="6" t="str">
        <f>IF(A229&lt;&gt;"",CA!$B$5,"")</f>
        <v>1000_26310</v>
      </c>
      <c r="J229" s="4">
        <f>IFERROR(VLOOKUP(I229,DONNEES!$A$2:$B$4,2,FALSE),"")</f>
        <v>1000</v>
      </c>
      <c r="K229" s="33" t="str">
        <f>IF(A229&lt;&gt;"",CA!$B$8,"")</f>
        <v>EUR</v>
      </c>
      <c r="L229" t="str">
        <f>IF('CONTROLE TEMPLATE'!L229="40","11",IF('CONTROLE TEMPLATE'!L229="50","01",""))</f>
        <v>11</v>
      </c>
      <c r="M229">
        <f>IF(A229&lt;&gt;"",'CONTROLE TEMPLATE'!BA229,"")</f>
        <v>1064037</v>
      </c>
      <c r="O229">
        <f>IF(A229&lt;&gt;"",'CONTROLE TEMPLATE'!O229,"")</f>
        <v>43.26</v>
      </c>
      <c r="P229" t="str">
        <f t="shared" si="7"/>
        <v>V0</v>
      </c>
      <c r="U229" s="1">
        <f>IF(A229&lt;&gt;"",CA!$B$6,"")</f>
        <v>43100</v>
      </c>
    </row>
    <row r="230" spans="1:21" x14ac:dyDescent="0.25">
      <c r="A230" s="4" t="str">
        <f>IF(CA!A242&lt;&gt;0,CA!A242,"")</f>
        <v>1</v>
      </c>
      <c r="B230" s="6">
        <f>IF(A230&lt;&gt;"",CA!$B$7,"")</f>
        <v>43100</v>
      </c>
      <c r="C230" s="6">
        <f>IF(A230&lt;&gt;"",CA!$B$6,"")</f>
        <v>43100</v>
      </c>
      <c r="D230" s="7">
        <f t="shared" si="6"/>
        <v>12</v>
      </c>
      <c r="F230" s="4" t="str">
        <f>IF(A230&lt;&gt;"",CA!$B$3,"")</f>
        <v>Provision fournisseur/Achat</v>
      </c>
      <c r="G230" s="6" t="str">
        <f>IF(A230&lt;&gt;"",CA!$B$9,"")</f>
        <v>PA_Prov annulation auto</v>
      </c>
      <c r="H230" s="4" t="str">
        <f>IFERROR(VLOOKUP(G230,DONNEES!$C$2:$D$4,2,FALSE),"")</f>
        <v>PA</v>
      </c>
      <c r="I230" s="6" t="str">
        <f>IF(A230&lt;&gt;"",CA!$B$5,"")</f>
        <v>1000_26310</v>
      </c>
      <c r="J230" s="4">
        <f>IFERROR(VLOOKUP(I230,DONNEES!$A$2:$B$4,2,FALSE),"")</f>
        <v>1000</v>
      </c>
      <c r="K230" s="33" t="str">
        <f>IF(A230&lt;&gt;"",CA!$B$8,"")</f>
        <v>EUR</v>
      </c>
      <c r="L230" t="str">
        <f>IF('CONTROLE TEMPLATE'!L230="40","11",IF('CONTROLE TEMPLATE'!L230="50","01",""))</f>
        <v>11</v>
      </c>
      <c r="M230">
        <f>IF(A230&lt;&gt;"",'CONTROLE TEMPLATE'!BA230,"")</f>
        <v>1043238</v>
      </c>
      <c r="O230">
        <f>IF(A230&lt;&gt;"",'CONTROLE TEMPLATE'!O230,"")</f>
        <v>68.819999999999993</v>
      </c>
      <c r="P230" t="str">
        <f t="shared" si="7"/>
        <v>V0</v>
      </c>
      <c r="U230" s="1">
        <f>IF(A230&lt;&gt;"",CA!$B$6,"")</f>
        <v>43100</v>
      </c>
    </row>
    <row r="231" spans="1:21" x14ac:dyDescent="0.25">
      <c r="A231" s="4" t="str">
        <f>IF(CA!A243&lt;&gt;0,CA!A243,"")</f>
        <v>1</v>
      </c>
      <c r="B231" s="6">
        <f>IF(A231&lt;&gt;"",CA!$B$7,"")</f>
        <v>43100</v>
      </c>
      <c r="C231" s="6">
        <f>IF(A231&lt;&gt;"",CA!$B$6,"")</f>
        <v>43100</v>
      </c>
      <c r="D231" s="7">
        <f t="shared" si="6"/>
        <v>12</v>
      </c>
      <c r="F231" s="4" t="str">
        <f>IF(A231&lt;&gt;"",CA!$B$3,"")</f>
        <v>Provision fournisseur/Achat</v>
      </c>
      <c r="G231" s="6" t="str">
        <f>IF(A231&lt;&gt;"",CA!$B$9,"")</f>
        <v>PA_Prov annulation auto</v>
      </c>
      <c r="H231" s="4" t="str">
        <f>IFERROR(VLOOKUP(G231,DONNEES!$C$2:$D$4,2,FALSE),"")</f>
        <v>PA</v>
      </c>
      <c r="I231" s="6" t="str">
        <f>IF(A231&lt;&gt;"",CA!$B$5,"")</f>
        <v>1000_26310</v>
      </c>
      <c r="J231" s="4">
        <f>IFERROR(VLOOKUP(I231,DONNEES!$A$2:$B$4,2,FALSE),"")</f>
        <v>1000</v>
      </c>
      <c r="K231" s="33" t="str">
        <f>IF(A231&lt;&gt;"",CA!$B$8,"")</f>
        <v>EUR</v>
      </c>
      <c r="L231" t="str">
        <f>IF('CONTROLE TEMPLATE'!L231="40","11",IF('CONTROLE TEMPLATE'!L231="50","01",""))</f>
        <v>11</v>
      </c>
      <c r="M231">
        <f>IF(A231&lt;&gt;"",'CONTROLE TEMPLATE'!BA231,"")</f>
        <v>1029142</v>
      </c>
      <c r="O231">
        <f>IF(A231&lt;&gt;"",'CONTROLE TEMPLATE'!O231,"")</f>
        <v>46.6</v>
      </c>
      <c r="P231" t="str">
        <f t="shared" si="7"/>
        <v>V0</v>
      </c>
      <c r="U231" s="1">
        <f>IF(A231&lt;&gt;"",CA!$B$6,"")</f>
        <v>43100</v>
      </c>
    </row>
    <row r="232" spans="1:21" x14ac:dyDescent="0.25">
      <c r="A232" s="4" t="str">
        <f>IF(CA!A244&lt;&gt;0,CA!A244,"")</f>
        <v>1</v>
      </c>
      <c r="B232" s="6">
        <f>IF(A232&lt;&gt;"",CA!$B$7,"")</f>
        <v>43100</v>
      </c>
      <c r="C232" s="6">
        <f>IF(A232&lt;&gt;"",CA!$B$6,"")</f>
        <v>43100</v>
      </c>
      <c r="D232" s="7">
        <f t="shared" si="6"/>
        <v>12</v>
      </c>
      <c r="F232" s="4" t="str">
        <f>IF(A232&lt;&gt;"",CA!$B$3,"")</f>
        <v>Provision fournisseur/Achat</v>
      </c>
      <c r="G232" s="6" t="str">
        <f>IF(A232&lt;&gt;"",CA!$B$9,"")</f>
        <v>PA_Prov annulation auto</v>
      </c>
      <c r="H232" s="4" t="str">
        <f>IFERROR(VLOOKUP(G232,DONNEES!$C$2:$D$4,2,FALSE),"")</f>
        <v>PA</v>
      </c>
      <c r="I232" s="6" t="str">
        <f>IF(A232&lt;&gt;"",CA!$B$5,"")</f>
        <v>1000_26310</v>
      </c>
      <c r="J232" s="4">
        <f>IFERROR(VLOOKUP(I232,DONNEES!$A$2:$B$4,2,FALSE),"")</f>
        <v>1000</v>
      </c>
      <c r="K232" s="33" t="str">
        <f>IF(A232&lt;&gt;"",CA!$B$8,"")</f>
        <v>EUR</v>
      </c>
      <c r="L232" t="str">
        <f>IF('CONTROLE TEMPLATE'!L232="40","11",IF('CONTROLE TEMPLATE'!L232="50","01",""))</f>
        <v>11</v>
      </c>
      <c r="M232">
        <f>IF(A232&lt;&gt;"",'CONTROLE TEMPLATE'!BA232,"")</f>
        <v>1096053</v>
      </c>
      <c r="O232">
        <f>IF(A232&lt;&gt;"",'CONTROLE TEMPLATE'!O232,"")</f>
        <v>49.44</v>
      </c>
      <c r="P232" t="str">
        <f t="shared" si="7"/>
        <v>V0</v>
      </c>
      <c r="U232" s="1">
        <f>IF(A232&lt;&gt;"",CA!$B$6,"")</f>
        <v>43100</v>
      </c>
    </row>
    <row r="233" spans="1:21" x14ac:dyDescent="0.25">
      <c r="A233" s="4" t="str">
        <f>IF(CA!A245&lt;&gt;0,CA!A245,"")</f>
        <v>1</v>
      </c>
      <c r="B233" s="6">
        <f>IF(A233&lt;&gt;"",CA!$B$7,"")</f>
        <v>43100</v>
      </c>
      <c r="C233" s="6">
        <f>IF(A233&lt;&gt;"",CA!$B$6,"")</f>
        <v>43100</v>
      </c>
      <c r="D233" s="7">
        <f t="shared" si="6"/>
        <v>12</v>
      </c>
      <c r="F233" s="4" t="str">
        <f>IF(A233&lt;&gt;"",CA!$B$3,"")</f>
        <v>Provision fournisseur/Achat</v>
      </c>
      <c r="G233" s="6" t="str">
        <f>IF(A233&lt;&gt;"",CA!$B$9,"")</f>
        <v>PA_Prov annulation auto</v>
      </c>
      <c r="H233" s="4" t="str">
        <f>IFERROR(VLOOKUP(G233,DONNEES!$C$2:$D$4,2,FALSE),"")</f>
        <v>PA</v>
      </c>
      <c r="I233" s="6" t="str">
        <f>IF(A233&lt;&gt;"",CA!$B$5,"")</f>
        <v>1000_26310</v>
      </c>
      <c r="J233" s="4">
        <f>IFERROR(VLOOKUP(I233,DONNEES!$A$2:$B$4,2,FALSE),"")</f>
        <v>1000</v>
      </c>
      <c r="K233" s="33" t="str">
        <f>IF(A233&lt;&gt;"",CA!$B$8,"")</f>
        <v>EUR</v>
      </c>
      <c r="L233" t="str">
        <f>IF('CONTROLE TEMPLATE'!L233="40","11",IF('CONTROLE TEMPLATE'!L233="50","01",""))</f>
        <v>11</v>
      </c>
      <c r="M233">
        <f>IF(A233&lt;&gt;"",'CONTROLE TEMPLATE'!BA233,"")</f>
        <v>1428602</v>
      </c>
      <c r="O233">
        <f>IF(A233&lt;&gt;"",'CONTROLE TEMPLATE'!O233,"")</f>
        <v>58.11</v>
      </c>
      <c r="P233" t="str">
        <f t="shared" si="7"/>
        <v>V0</v>
      </c>
      <c r="U233" s="1">
        <f>IF(A233&lt;&gt;"",CA!$B$6,"")</f>
        <v>43100</v>
      </c>
    </row>
    <row r="234" spans="1:21" x14ac:dyDescent="0.25">
      <c r="A234" s="4" t="str">
        <f>IF(CA!A246&lt;&gt;0,CA!A246,"")</f>
        <v>1</v>
      </c>
      <c r="B234" s="6">
        <f>IF(A234&lt;&gt;"",CA!$B$7,"")</f>
        <v>43100</v>
      </c>
      <c r="C234" s="6">
        <f>IF(A234&lt;&gt;"",CA!$B$6,"")</f>
        <v>43100</v>
      </c>
      <c r="D234" s="7">
        <f t="shared" si="6"/>
        <v>12</v>
      </c>
      <c r="F234" s="4" t="str">
        <f>IF(A234&lt;&gt;"",CA!$B$3,"")</f>
        <v>Provision fournisseur/Achat</v>
      </c>
      <c r="G234" s="6" t="str">
        <f>IF(A234&lt;&gt;"",CA!$B$9,"")</f>
        <v>PA_Prov annulation auto</v>
      </c>
      <c r="H234" s="4" t="str">
        <f>IFERROR(VLOOKUP(G234,DONNEES!$C$2:$D$4,2,FALSE),"")</f>
        <v>PA</v>
      </c>
      <c r="I234" s="6" t="str">
        <f>IF(A234&lt;&gt;"",CA!$B$5,"")</f>
        <v>1000_26310</v>
      </c>
      <c r="J234" s="4">
        <f>IFERROR(VLOOKUP(I234,DONNEES!$A$2:$B$4,2,FALSE),"")</f>
        <v>1000</v>
      </c>
      <c r="K234" s="33" t="str">
        <f>IF(A234&lt;&gt;"",CA!$B$8,"")</f>
        <v>EUR</v>
      </c>
      <c r="L234" t="str">
        <f>IF('CONTROLE TEMPLATE'!L234="40","11",IF('CONTROLE TEMPLATE'!L234="50","01",""))</f>
        <v>11</v>
      </c>
      <c r="M234">
        <f>IF(A234&lt;&gt;"",'CONTROLE TEMPLATE'!BA234,"")</f>
        <v>1035878</v>
      </c>
      <c r="O234">
        <f>IF(A234&lt;&gt;"",'CONTROLE TEMPLATE'!O234,"")</f>
        <v>50.8</v>
      </c>
      <c r="P234" t="str">
        <f t="shared" si="7"/>
        <v>V0</v>
      </c>
      <c r="U234" s="1">
        <f>IF(A234&lt;&gt;"",CA!$B$6,"")</f>
        <v>43100</v>
      </c>
    </row>
    <row r="235" spans="1:21" x14ac:dyDescent="0.25">
      <c r="A235" s="4" t="str">
        <f>IF(CA!A247&lt;&gt;0,CA!A247,"")</f>
        <v>1</v>
      </c>
      <c r="B235" s="6">
        <f>IF(A235&lt;&gt;"",CA!$B$7,"")</f>
        <v>43100</v>
      </c>
      <c r="C235" s="6">
        <f>IF(A235&lt;&gt;"",CA!$B$6,"")</f>
        <v>43100</v>
      </c>
      <c r="D235" s="7">
        <f t="shared" si="6"/>
        <v>12</v>
      </c>
      <c r="F235" s="4" t="str">
        <f>IF(A235&lt;&gt;"",CA!$B$3,"")</f>
        <v>Provision fournisseur/Achat</v>
      </c>
      <c r="G235" s="6" t="str">
        <f>IF(A235&lt;&gt;"",CA!$B$9,"")</f>
        <v>PA_Prov annulation auto</v>
      </c>
      <c r="H235" s="4" t="str">
        <f>IFERROR(VLOOKUP(G235,DONNEES!$C$2:$D$4,2,FALSE),"")</f>
        <v>PA</v>
      </c>
      <c r="I235" s="6" t="str">
        <f>IF(A235&lt;&gt;"",CA!$B$5,"")</f>
        <v>1000_26310</v>
      </c>
      <c r="J235" s="4">
        <f>IFERROR(VLOOKUP(I235,DONNEES!$A$2:$B$4,2,FALSE),"")</f>
        <v>1000</v>
      </c>
      <c r="K235" s="33" t="str">
        <f>IF(A235&lt;&gt;"",CA!$B$8,"")</f>
        <v>EUR</v>
      </c>
      <c r="L235" t="str">
        <f>IF('CONTROLE TEMPLATE'!L235="40","11",IF('CONTROLE TEMPLATE'!L235="50","01",""))</f>
        <v>11</v>
      </c>
      <c r="M235">
        <f>IF(A235&lt;&gt;"",'CONTROLE TEMPLATE'!BA235,"")</f>
        <v>1089009</v>
      </c>
      <c r="O235">
        <f>IF(A235&lt;&gt;"",'CONTROLE TEMPLATE'!O235,"")</f>
        <v>95.8</v>
      </c>
      <c r="P235" t="str">
        <f t="shared" si="7"/>
        <v>V0</v>
      </c>
      <c r="U235" s="1">
        <f>IF(A235&lt;&gt;"",CA!$B$6,"")</f>
        <v>43100</v>
      </c>
    </row>
    <row r="236" spans="1:21" x14ac:dyDescent="0.25">
      <c r="A236" s="4" t="str">
        <f>IF(CA!A248&lt;&gt;0,CA!A248,"")</f>
        <v>1</v>
      </c>
      <c r="B236" s="6">
        <f>IF(A236&lt;&gt;"",CA!$B$7,"")</f>
        <v>43100</v>
      </c>
      <c r="C236" s="6">
        <f>IF(A236&lt;&gt;"",CA!$B$6,"")</f>
        <v>43100</v>
      </c>
      <c r="D236" s="7">
        <f t="shared" si="6"/>
        <v>12</v>
      </c>
      <c r="F236" s="4" t="str">
        <f>IF(A236&lt;&gt;"",CA!$B$3,"")</f>
        <v>Provision fournisseur/Achat</v>
      </c>
      <c r="G236" s="6" t="str">
        <f>IF(A236&lt;&gt;"",CA!$B$9,"")</f>
        <v>PA_Prov annulation auto</v>
      </c>
      <c r="H236" s="4" t="str">
        <f>IFERROR(VLOOKUP(G236,DONNEES!$C$2:$D$4,2,FALSE),"")</f>
        <v>PA</v>
      </c>
      <c r="I236" s="6" t="str">
        <f>IF(A236&lt;&gt;"",CA!$B$5,"")</f>
        <v>1000_26310</v>
      </c>
      <c r="J236" s="4">
        <f>IFERROR(VLOOKUP(I236,DONNEES!$A$2:$B$4,2,FALSE),"")</f>
        <v>1000</v>
      </c>
      <c r="K236" s="33" t="str">
        <f>IF(A236&lt;&gt;"",CA!$B$8,"")</f>
        <v>EUR</v>
      </c>
      <c r="L236" t="str">
        <f>IF('CONTROLE TEMPLATE'!L236="40","11",IF('CONTROLE TEMPLATE'!L236="50","01",""))</f>
        <v>11</v>
      </c>
      <c r="M236">
        <f>IF(A236&lt;&gt;"",'CONTROLE TEMPLATE'!BA236,"")</f>
        <v>1240755</v>
      </c>
      <c r="O236">
        <f>IF(A236&lt;&gt;"",'CONTROLE TEMPLATE'!O236,"")</f>
        <v>50.8</v>
      </c>
      <c r="P236" t="str">
        <f t="shared" si="7"/>
        <v>V0</v>
      </c>
      <c r="U236" s="1">
        <f>IF(A236&lt;&gt;"",CA!$B$6,"")</f>
        <v>43100</v>
      </c>
    </row>
    <row r="237" spans="1:21" x14ac:dyDescent="0.25">
      <c r="A237" s="4" t="str">
        <f>IF(CA!A249&lt;&gt;0,CA!A249,"")</f>
        <v>1</v>
      </c>
      <c r="B237" s="6">
        <f>IF(A237&lt;&gt;"",CA!$B$7,"")</f>
        <v>43100</v>
      </c>
      <c r="C237" s="6">
        <f>IF(A237&lt;&gt;"",CA!$B$6,"")</f>
        <v>43100</v>
      </c>
      <c r="D237" s="7">
        <f t="shared" si="6"/>
        <v>12</v>
      </c>
      <c r="F237" s="4" t="str">
        <f>IF(A237&lt;&gt;"",CA!$B$3,"")</f>
        <v>Provision fournisseur/Achat</v>
      </c>
      <c r="G237" s="6" t="str">
        <f>IF(A237&lt;&gt;"",CA!$B$9,"")</f>
        <v>PA_Prov annulation auto</v>
      </c>
      <c r="H237" s="4" t="str">
        <f>IFERROR(VLOOKUP(G237,DONNEES!$C$2:$D$4,2,FALSE),"")</f>
        <v>PA</v>
      </c>
      <c r="I237" s="6" t="str">
        <f>IF(A237&lt;&gt;"",CA!$B$5,"")</f>
        <v>1000_26310</v>
      </c>
      <c r="J237" s="4">
        <f>IFERROR(VLOOKUP(I237,DONNEES!$A$2:$B$4,2,FALSE),"")</f>
        <v>1000</v>
      </c>
      <c r="K237" s="33" t="str">
        <f>IF(A237&lt;&gt;"",CA!$B$8,"")</f>
        <v>EUR</v>
      </c>
      <c r="L237" t="str">
        <f>IF('CONTROLE TEMPLATE'!L237="40","11",IF('CONTROLE TEMPLATE'!L237="50","01",""))</f>
        <v>11</v>
      </c>
      <c r="M237">
        <f>IF(A237&lt;&gt;"",'CONTROLE TEMPLATE'!BA237,"")</f>
        <v>1256353</v>
      </c>
      <c r="O237">
        <f>IF(A237&lt;&gt;"",'CONTROLE TEMPLATE'!O237,"")</f>
        <v>50.8</v>
      </c>
      <c r="P237" t="str">
        <f t="shared" si="7"/>
        <v>V0</v>
      </c>
      <c r="U237" s="1">
        <f>IF(A237&lt;&gt;"",CA!$B$6,"")</f>
        <v>43100</v>
      </c>
    </row>
    <row r="238" spans="1:21" x14ac:dyDescent="0.25">
      <c r="A238" s="4" t="str">
        <f>IF(CA!A250&lt;&gt;0,CA!A250,"")</f>
        <v>1</v>
      </c>
      <c r="B238" s="6">
        <f>IF(A238&lt;&gt;"",CA!$B$7,"")</f>
        <v>43100</v>
      </c>
      <c r="C238" s="6">
        <f>IF(A238&lt;&gt;"",CA!$B$6,"")</f>
        <v>43100</v>
      </c>
      <c r="D238" s="7">
        <f t="shared" si="6"/>
        <v>12</v>
      </c>
      <c r="F238" s="4" t="str">
        <f>IF(A238&lt;&gt;"",CA!$B$3,"")</f>
        <v>Provision fournisseur/Achat</v>
      </c>
      <c r="G238" s="6" t="str">
        <f>IF(A238&lt;&gt;"",CA!$B$9,"")</f>
        <v>PA_Prov annulation auto</v>
      </c>
      <c r="H238" s="4" t="str">
        <f>IFERROR(VLOOKUP(G238,DONNEES!$C$2:$D$4,2,FALSE),"")</f>
        <v>PA</v>
      </c>
      <c r="I238" s="6" t="str">
        <f>IF(A238&lt;&gt;"",CA!$B$5,"")</f>
        <v>1000_26310</v>
      </c>
      <c r="J238" s="4">
        <f>IFERROR(VLOOKUP(I238,DONNEES!$A$2:$B$4,2,FALSE),"")</f>
        <v>1000</v>
      </c>
      <c r="K238" s="33" t="str">
        <f>IF(A238&lt;&gt;"",CA!$B$8,"")</f>
        <v>EUR</v>
      </c>
      <c r="L238" t="str">
        <f>IF('CONTROLE TEMPLATE'!L238="40","11",IF('CONTROLE TEMPLATE'!L238="50","01",""))</f>
        <v>11</v>
      </c>
      <c r="M238">
        <f>IF(A238&lt;&gt;"",'CONTROLE TEMPLATE'!BA238,"")</f>
        <v>1490016</v>
      </c>
      <c r="O238">
        <f>IF(A238&lt;&gt;"",'CONTROLE TEMPLATE'!O238,"")</f>
        <v>62.769999999999996</v>
      </c>
      <c r="P238" t="str">
        <f t="shared" si="7"/>
        <v>V0</v>
      </c>
      <c r="U238" s="1">
        <f>IF(A238&lt;&gt;"",CA!$B$6,"")</f>
        <v>43100</v>
      </c>
    </row>
    <row r="239" spans="1:21" x14ac:dyDescent="0.25">
      <c r="A239" s="4" t="str">
        <f>IF(CA!A251&lt;&gt;0,CA!A251,"")</f>
        <v>1</v>
      </c>
      <c r="B239" s="6">
        <f>IF(A239&lt;&gt;"",CA!$B$7,"")</f>
        <v>43100</v>
      </c>
      <c r="C239" s="6">
        <f>IF(A239&lt;&gt;"",CA!$B$6,"")</f>
        <v>43100</v>
      </c>
      <c r="D239" s="7">
        <f t="shared" si="6"/>
        <v>12</v>
      </c>
      <c r="F239" s="4" t="str">
        <f>IF(A239&lt;&gt;"",CA!$B$3,"")</f>
        <v>Provision fournisseur/Achat</v>
      </c>
      <c r="G239" s="6" t="str">
        <f>IF(A239&lt;&gt;"",CA!$B$9,"")</f>
        <v>PA_Prov annulation auto</v>
      </c>
      <c r="H239" s="4" t="str">
        <f>IFERROR(VLOOKUP(G239,DONNEES!$C$2:$D$4,2,FALSE),"")</f>
        <v>PA</v>
      </c>
      <c r="I239" s="6" t="str">
        <f>IF(A239&lt;&gt;"",CA!$B$5,"")</f>
        <v>1000_26310</v>
      </c>
      <c r="J239" s="4">
        <f>IFERROR(VLOOKUP(I239,DONNEES!$A$2:$B$4,2,FALSE),"")</f>
        <v>1000</v>
      </c>
      <c r="K239" s="33" t="str">
        <f>IF(A239&lt;&gt;"",CA!$B$8,"")</f>
        <v>EUR</v>
      </c>
      <c r="L239" t="str">
        <f>IF('CONTROLE TEMPLATE'!L239="40","11",IF('CONTROLE TEMPLATE'!L239="50","01",""))</f>
        <v>11</v>
      </c>
      <c r="M239">
        <f>IF(A239&lt;&gt;"",'CONTROLE TEMPLATE'!BA239,"")</f>
        <v>1524023</v>
      </c>
      <c r="O239">
        <f>IF(A239&lt;&gt;"",'CONTROLE TEMPLATE'!O239,"")</f>
        <v>59.33</v>
      </c>
      <c r="P239" t="str">
        <f t="shared" si="7"/>
        <v>V0</v>
      </c>
      <c r="U239" s="1">
        <f>IF(A239&lt;&gt;"",CA!$B$6,"")</f>
        <v>43100</v>
      </c>
    </row>
    <row r="240" spans="1:21" x14ac:dyDescent="0.25">
      <c r="A240" s="4" t="str">
        <f>IF(CA!A252&lt;&gt;0,CA!A252,"")</f>
        <v>1</v>
      </c>
      <c r="B240" s="6">
        <f>IF(A240&lt;&gt;"",CA!$B$7,"")</f>
        <v>43100</v>
      </c>
      <c r="C240" s="6">
        <f>IF(A240&lt;&gt;"",CA!$B$6,"")</f>
        <v>43100</v>
      </c>
      <c r="D240" s="7">
        <f t="shared" si="6"/>
        <v>12</v>
      </c>
      <c r="F240" s="4" t="str">
        <f>IF(A240&lt;&gt;"",CA!$B$3,"")</f>
        <v>Provision fournisseur/Achat</v>
      </c>
      <c r="G240" s="6" t="str">
        <f>IF(A240&lt;&gt;"",CA!$B$9,"")</f>
        <v>PA_Prov annulation auto</v>
      </c>
      <c r="H240" s="4" t="str">
        <f>IFERROR(VLOOKUP(G240,DONNEES!$C$2:$D$4,2,FALSE),"")</f>
        <v>PA</v>
      </c>
      <c r="I240" s="6" t="str">
        <f>IF(A240&lt;&gt;"",CA!$B$5,"")</f>
        <v>1000_26310</v>
      </c>
      <c r="J240" s="4">
        <f>IFERROR(VLOOKUP(I240,DONNEES!$A$2:$B$4,2,FALSE),"")</f>
        <v>1000</v>
      </c>
      <c r="K240" s="33" t="str">
        <f>IF(A240&lt;&gt;"",CA!$B$8,"")</f>
        <v>EUR</v>
      </c>
      <c r="L240" t="str">
        <f>IF('CONTROLE TEMPLATE'!L240="40","11",IF('CONTROLE TEMPLATE'!L240="50","01",""))</f>
        <v>11</v>
      </c>
      <c r="M240">
        <f>IF(A240&lt;&gt;"",'CONTROLE TEMPLATE'!BA240,"")</f>
        <v>1051819</v>
      </c>
      <c r="O240">
        <f>IF(A240&lt;&gt;"",'CONTROLE TEMPLATE'!O240,"")</f>
        <v>61</v>
      </c>
      <c r="P240" t="str">
        <f t="shared" si="7"/>
        <v>V0</v>
      </c>
      <c r="U240" s="1">
        <f>IF(A240&lt;&gt;"",CA!$B$6,"")</f>
        <v>43100</v>
      </c>
    </row>
    <row r="241" spans="1:21" x14ac:dyDescent="0.25">
      <c r="A241" s="4" t="str">
        <f>IF(CA!A253&lt;&gt;0,CA!A253,"")</f>
        <v>1</v>
      </c>
      <c r="B241" s="6">
        <f>IF(A241&lt;&gt;"",CA!$B$7,"")</f>
        <v>43100</v>
      </c>
      <c r="C241" s="6">
        <f>IF(A241&lt;&gt;"",CA!$B$6,"")</f>
        <v>43100</v>
      </c>
      <c r="D241" s="7">
        <f t="shared" si="6"/>
        <v>12</v>
      </c>
      <c r="F241" s="4" t="str">
        <f>IF(A241&lt;&gt;"",CA!$B$3,"")</f>
        <v>Provision fournisseur/Achat</v>
      </c>
      <c r="G241" s="6" t="str">
        <f>IF(A241&lt;&gt;"",CA!$B$9,"")</f>
        <v>PA_Prov annulation auto</v>
      </c>
      <c r="H241" s="4" t="str">
        <f>IFERROR(VLOOKUP(G241,DONNEES!$C$2:$D$4,2,FALSE),"")</f>
        <v>PA</v>
      </c>
      <c r="I241" s="6" t="str">
        <f>IF(A241&lt;&gt;"",CA!$B$5,"")</f>
        <v>1000_26310</v>
      </c>
      <c r="J241" s="4">
        <f>IFERROR(VLOOKUP(I241,DONNEES!$A$2:$B$4,2,FALSE),"")</f>
        <v>1000</v>
      </c>
      <c r="K241" s="33" t="str">
        <f>IF(A241&lt;&gt;"",CA!$B$8,"")</f>
        <v>EUR</v>
      </c>
      <c r="L241" t="str">
        <f>IF('CONTROLE TEMPLATE'!L241="40","11",IF('CONTROLE TEMPLATE'!L241="50","01",""))</f>
        <v>11</v>
      </c>
      <c r="M241">
        <f>IF(A241&lt;&gt;"",'CONTROLE TEMPLATE'!BA241,"")</f>
        <v>1051819</v>
      </c>
      <c r="O241">
        <f>IF(A241&lt;&gt;"",'CONTROLE TEMPLATE'!O241,"")</f>
        <v>61.8</v>
      </c>
      <c r="P241" t="str">
        <f t="shared" si="7"/>
        <v>V0</v>
      </c>
      <c r="U241" s="1">
        <f>IF(A241&lt;&gt;"",CA!$B$6,"")</f>
        <v>43100</v>
      </c>
    </row>
    <row r="242" spans="1:21" x14ac:dyDescent="0.25">
      <c r="A242" s="4" t="str">
        <f>IF(CA!A254&lt;&gt;0,CA!A254,"")</f>
        <v>1</v>
      </c>
      <c r="B242" s="6">
        <f>IF(A242&lt;&gt;"",CA!$B$7,"")</f>
        <v>43100</v>
      </c>
      <c r="C242" s="6">
        <f>IF(A242&lt;&gt;"",CA!$B$6,"")</f>
        <v>43100</v>
      </c>
      <c r="D242" s="7">
        <f t="shared" si="6"/>
        <v>12</v>
      </c>
      <c r="F242" s="4" t="str">
        <f>IF(A242&lt;&gt;"",CA!$B$3,"")</f>
        <v>Provision fournisseur/Achat</v>
      </c>
      <c r="G242" s="6" t="str">
        <f>IF(A242&lt;&gt;"",CA!$B$9,"")</f>
        <v>PA_Prov annulation auto</v>
      </c>
      <c r="H242" s="4" t="str">
        <f>IFERROR(VLOOKUP(G242,DONNEES!$C$2:$D$4,2,FALSE),"")</f>
        <v>PA</v>
      </c>
      <c r="I242" s="6" t="str">
        <f>IF(A242&lt;&gt;"",CA!$B$5,"")</f>
        <v>1000_26310</v>
      </c>
      <c r="J242" s="4">
        <f>IFERROR(VLOOKUP(I242,DONNEES!$A$2:$B$4,2,FALSE),"")</f>
        <v>1000</v>
      </c>
      <c r="K242" s="33" t="str">
        <f>IF(A242&lt;&gt;"",CA!$B$8,"")</f>
        <v>EUR</v>
      </c>
      <c r="L242" t="str">
        <f>IF('CONTROLE TEMPLATE'!L242="40","11",IF('CONTROLE TEMPLATE'!L242="50","01",""))</f>
        <v>11</v>
      </c>
      <c r="M242">
        <f>IF(A242&lt;&gt;"",'CONTROLE TEMPLATE'!BA242,"")</f>
        <v>1032299</v>
      </c>
      <c r="O242">
        <f>IF(A242&lt;&gt;"",'CONTROLE TEMPLATE'!O242,"")</f>
        <v>72</v>
      </c>
      <c r="P242" t="str">
        <f t="shared" si="7"/>
        <v>V0</v>
      </c>
      <c r="U242" s="1">
        <f>IF(A242&lt;&gt;"",CA!$B$6,"")</f>
        <v>43100</v>
      </c>
    </row>
    <row r="243" spans="1:21" x14ac:dyDescent="0.25">
      <c r="A243" s="4" t="str">
        <f>IF(CA!A255&lt;&gt;0,CA!A255,"")</f>
        <v>1</v>
      </c>
      <c r="B243" s="6">
        <f>IF(A243&lt;&gt;"",CA!$B$7,"")</f>
        <v>43100</v>
      </c>
      <c r="C243" s="6">
        <f>IF(A243&lt;&gt;"",CA!$B$6,"")</f>
        <v>43100</v>
      </c>
      <c r="D243" s="7">
        <f t="shared" si="6"/>
        <v>12</v>
      </c>
      <c r="F243" s="4" t="str">
        <f>IF(A243&lt;&gt;"",CA!$B$3,"")</f>
        <v>Provision fournisseur/Achat</v>
      </c>
      <c r="G243" s="6" t="str">
        <f>IF(A243&lt;&gt;"",CA!$B$9,"")</f>
        <v>PA_Prov annulation auto</v>
      </c>
      <c r="H243" s="4" t="str">
        <f>IFERROR(VLOOKUP(G243,DONNEES!$C$2:$D$4,2,FALSE),"")</f>
        <v>PA</v>
      </c>
      <c r="I243" s="6" t="str">
        <f>IF(A243&lt;&gt;"",CA!$B$5,"")</f>
        <v>1000_26310</v>
      </c>
      <c r="J243" s="4">
        <f>IFERROR(VLOOKUP(I243,DONNEES!$A$2:$B$4,2,FALSE),"")</f>
        <v>1000</v>
      </c>
      <c r="K243" s="33" t="str">
        <f>IF(A243&lt;&gt;"",CA!$B$8,"")</f>
        <v>EUR</v>
      </c>
      <c r="L243" t="str">
        <f>IF('CONTROLE TEMPLATE'!L243="40","11",IF('CONTROLE TEMPLATE'!L243="50","01",""))</f>
        <v>11</v>
      </c>
      <c r="M243">
        <f>IF(A243&lt;&gt;"",'CONTROLE TEMPLATE'!BA243,"")</f>
        <v>1032299</v>
      </c>
      <c r="O243">
        <f>IF(A243&lt;&gt;"",'CONTROLE TEMPLATE'!O243,"")</f>
        <v>72</v>
      </c>
      <c r="P243" t="str">
        <f t="shared" si="7"/>
        <v>V0</v>
      </c>
      <c r="U243" s="1">
        <f>IF(A243&lt;&gt;"",CA!$B$6,"")</f>
        <v>43100</v>
      </c>
    </row>
    <row r="244" spans="1:21" x14ac:dyDescent="0.25">
      <c r="A244" s="4" t="str">
        <f>IF(CA!A256&lt;&gt;0,CA!A256,"")</f>
        <v>1</v>
      </c>
      <c r="B244" s="6">
        <f>IF(A244&lt;&gt;"",CA!$B$7,"")</f>
        <v>43100</v>
      </c>
      <c r="C244" s="6">
        <f>IF(A244&lt;&gt;"",CA!$B$6,"")</f>
        <v>43100</v>
      </c>
      <c r="D244" s="7">
        <f t="shared" si="6"/>
        <v>12</v>
      </c>
      <c r="F244" s="4" t="str">
        <f>IF(A244&lt;&gt;"",CA!$B$3,"")</f>
        <v>Provision fournisseur/Achat</v>
      </c>
      <c r="G244" s="6" t="str">
        <f>IF(A244&lt;&gt;"",CA!$B$9,"")</f>
        <v>PA_Prov annulation auto</v>
      </c>
      <c r="H244" s="4" t="str">
        <f>IFERROR(VLOOKUP(G244,DONNEES!$C$2:$D$4,2,FALSE),"")</f>
        <v>PA</v>
      </c>
      <c r="I244" s="6" t="str">
        <f>IF(A244&lt;&gt;"",CA!$B$5,"")</f>
        <v>1000_26310</v>
      </c>
      <c r="J244" s="4">
        <f>IFERROR(VLOOKUP(I244,DONNEES!$A$2:$B$4,2,FALSE),"")</f>
        <v>1000</v>
      </c>
      <c r="K244" s="33" t="str">
        <f>IF(A244&lt;&gt;"",CA!$B$8,"")</f>
        <v>EUR</v>
      </c>
      <c r="L244" t="str">
        <f>IF('CONTROLE TEMPLATE'!L244="40","11",IF('CONTROLE TEMPLATE'!L244="50","01",""))</f>
        <v>11</v>
      </c>
      <c r="M244">
        <f>IF(A244&lt;&gt;"",'CONTROLE TEMPLATE'!BA244,"")</f>
        <v>1044037</v>
      </c>
      <c r="O244">
        <f>IF(A244&lt;&gt;"",'CONTROLE TEMPLATE'!O244,"")</f>
        <v>72.099999999999994</v>
      </c>
      <c r="P244" t="str">
        <f t="shared" si="7"/>
        <v>V0</v>
      </c>
      <c r="U244" s="1">
        <f>IF(A244&lt;&gt;"",CA!$B$6,"")</f>
        <v>43100</v>
      </c>
    </row>
    <row r="245" spans="1:21" x14ac:dyDescent="0.25">
      <c r="A245" s="4" t="str">
        <f>IF(CA!A257&lt;&gt;0,CA!A257,"")</f>
        <v>1</v>
      </c>
      <c r="B245" s="6">
        <f>IF(A245&lt;&gt;"",CA!$B$7,"")</f>
        <v>43100</v>
      </c>
      <c r="C245" s="6">
        <f>IF(A245&lt;&gt;"",CA!$B$6,"")</f>
        <v>43100</v>
      </c>
      <c r="D245" s="7">
        <f t="shared" si="6"/>
        <v>12</v>
      </c>
      <c r="F245" s="4" t="str">
        <f>IF(A245&lt;&gt;"",CA!$B$3,"")</f>
        <v>Provision fournisseur/Achat</v>
      </c>
      <c r="G245" s="6" t="str">
        <f>IF(A245&lt;&gt;"",CA!$B$9,"")</f>
        <v>PA_Prov annulation auto</v>
      </c>
      <c r="H245" s="4" t="str">
        <f>IFERROR(VLOOKUP(G245,DONNEES!$C$2:$D$4,2,FALSE),"")</f>
        <v>PA</v>
      </c>
      <c r="I245" s="6" t="str">
        <f>IF(A245&lt;&gt;"",CA!$B$5,"")</f>
        <v>1000_26310</v>
      </c>
      <c r="J245" s="4">
        <f>IFERROR(VLOOKUP(I245,DONNEES!$A$2:$B$4,2,FALSE),"")</f>
        <v>1000</v>
      </c>
      <c r="K245" s="33" t="str">
        <f>IF(A245&lt;&gt;"",CA!$B$8,"")</f>
        <v>EUR</v>
      </c>
      <c r="L245" t="str">
        <f>IF('CONTROLE TEMPLATE'!L245="40","11",IF('CONTROLE TEMPLATE'!L245="50","01",""))</f>
        <v>11</v>
      </c>
      <c r="M245">
        <f>IF(A245&lt;&gt;"",'CONTROLE TEMPLATE'!BA245,"")</f>
        <v>1055355</v>
      </c>
      <c r="O245">
        <f>IF(A245&lt;&gt;"",'CONTROLE TEMPLATE'!O245,"")</f>
        <v>72.099999999999994</v>
      </c>
      <c r="P245" t="str">
        <f t="shared" si="7"/>
        <v>V0</v>
      </c>
      <c r="U245" s="1">
        <f>IF(A245&lt;&gt;"",CA!$B$6,"")</f>
        <v>43100</v>
      </c>
    </row>
    <row r="246" spans="1:21" x14ac:dyDescent="0.25">
      <c r="A246" s="4" t="str">
        <f>IF(CA!A258&lt;&gt;0,CA!A258,"")</f>
        <v>1</v>
      </c>
      <c r="B246" s="6">
        <f>IF(A246&lt;&gt;"",CA!$B$7,"")</f>
        <v>43100</v>
      </c>
      <c r="C246" s="6">
        <f>IF(A246&lt;&gt;"",CA!$B$6,"")</f>
        <v>43100</v>
      </c>
      <c r="D246" s="7">
        <f t="shared" si="6"/>
        <v>12</v>
      </c>
      <c r="F246" s="4" t="str">
        <f>IF(A246&lt;&gt;"",CA!$B$3,"")</f>
        <v>Provision fournisseur/Achat</v>
      </c>
      <c r="G246" s="6" t="str">
        <f>IF(A246&lt;&gt;"",CA!$B$9,"")</f>
        <v>PA_Prov annulation auto</v>
      </c>
      <c r="H246" s="4" t="str">
        <f>IFERROR(VLOOKUP(G246,DONNEES!$C$2:$D$4,2,FALSE),"")</f>
        <v>PA</v>
      </c>
      <c r="I246" s="6" t="str">
        <f>IF(A246&lt;&gt;"",CA!$B$5,"")</f>
        <v>1000_26310</v>
      </c>
      <c r="J246" s="4">
        <f>IFERROR(VLOOKUP(I246,DONNEES!$A$2:$B$4,2,FALSE),"")</f>
        <v>1000</v>
      </c>
      <c r="K246" s="33" t="str">
        <f>IF(A246&lt;&gt;"",CA!$B$8,"")</f>
        <v>EUR</v>
      </c>
      <c r="L246" t="str">
        <f>IF('CONTROLE TEMPLATE'!L246="40","11",IF('CONTROLE TEMPLATE'!L246="50","01",""))</f>
        <v>11</v>
      </c>
      <c r="M246">
        <f>IF(A246&lt;&gt;"",'CONTROLE TEMPLATE'!BA246,"")</f>
        <v>1056574</v>
      </c>
      <c r="O246">
        <f>IF(A246&lt;&gt;"",'CONTROLE TEMPLATE'!O246,"")</f>
        <v>89.639999999999986</v>
      </c>
      <c r="P246" t="str">
        <f t="shared" si="7"/>
        <v>V0</v>
      </c>
      <c r="U246" s="1">
        <f>IF(A246&lt;&gt;"",CA!$B$6,"")</f>
        <v>43100</v>
      </c>
    </row>
    <row r="247" spans="1:21" x14ac:dyDescent="0.25">
      <c r="A247" s="4" t="str">
        <f>IF(CA!A259&lt;&gt;0,CA!A259,"")</f>
        <v>1</v>
      </c>
      <c r="B247" s="6">
        <f>IF(A247&lt;&gt;"",CA!$B$7,"")</f>
        <v>43100</v>
      </c>
      <c r="C247" s="6">
        <f>IF(A247&lt;&gt;"",CA!$B$6,"")</f>
        <v>43100</v>
      </c>
      <c r="D247" s="7">
        <f t="shared" si="6"/>
        <v>12</v>
      </c>
      <c r="F247" s="4" t="str">
        <f>IF(A247&lt;&gt;"",CA!$B$3,"")</f>
        <v>Provision fournisseur/Achat</v>
      </c>
      <c r="G247" s="6" t="str">
        <f>IF(A247&lt;&gt;"",CA!$B$9,"")</f>
        <v>PA_Prov annulation auto</v>
      </c>
      <c r="H247" s="4" t="str">
        <f>IFERROR(VLOOKUP(G247,DONNEES!$C$2:$D$4,2,FALSE),"")</f>
        <v>PA</v>
      </c>
      <c r="I247" s="6" t="str">
        <f>IF(A247&lt;&gt;"",CA!$B$5,"")</f>
        <v>1000_26310</v>
      </c>
      <c r="J247" s="4">
        <f>IFERROR(VLOOKUP(I247,DONNEES!$A$2:$B$4,2,FALSE),"")</f>
        <v>1000</v>
      </c>
      <c r="K247" s="33" t="str">
        <f>IF(A247&lt;&gt;"",CA!$B$8,"")</f>
        <v>EUR</v>
      </c>
      <c r="L247" t="str">
        <f>IF('CONTROLE TEMPLATE'!L247="40","11",IF('CONTROLE TEMPLATE'!L247="50","01",""))</f>
        <v>11</v>
      </c>
      <c r="M247">
        <f>IF(A247&lt;&gt;"",'CONTROLE TEMPLATE'!BA247,"")</f>
        <v>1423915</v>
      </c>
      <c r="O247">
        <f>IF(A247&lt;&gt;"",'CONTROLE TEMPLATE'!O247,"")</f>
        <v>117.1</v>
      </c>
      <c r="P247" t="str">
        <f t="shared" si="7"/>
        <v>V0</v>
      </c>
      <c r="U247" s="1">
        <f>IF(A247&lt;&gt;"",CA!$B$6,"")</f>
        <v>43100</v>
      </c>
    </row>
    <row r="248" spans="1:21" x14ac:dyDescent="0.25">
      <c r="A248" s="4" t="str">
        <f>IF(CA!A260&lt;&gt;0,CA!A260,"")</f>
        <v>1</v>
      </c>
      <c r="B248" s="6">
        <f>IF(A248&lt;&gt;"",CA!$B$7,"")</f>
        <v>43100</v>
      </c>
      <c r="C248" s="6">
        <f>IF(A248&lt;&gt;"",CA!$B$6,"")</f>
        <v>43100</v>
      </c>
      <c r="D248" s="7">
        <f t="shared" si="6"/>
        <v>12</v>
      </c>
      <c r="F248" s="4" t="str">
        <f>IF(A248&lt;&gt;"",CA!$B$3,"")</f>
        <v>Provision fournisseur/Achat</v>
      </c>
      <c r="G248" s="6" t="str">
        <f>IF(A248&lt;&gt;"",CA!$B$9,"")</f>
        <v>PA_Prov annulation auto</v>
      </c>
      <c r="H248" s="4" t="str">
        <f>IFERROR(VLOOKUP(G248,DONNEES!$C$2:$D$4,2,FALSE),"")</f>
        <v>PA</v>
      </c>
      <c r="I248" s="6" t="str">
        <f>IF(A248&lt;&gt;"",CA!$B$5,"")</f>
        <v>1000_26310</v>
      </c>
      <c r="J248" s="4">
        <f>IFERROR(VLOOKUP(I248,DONNEES!$A$2:$B$4,2,FALSE),"")</f>
        <v>1000</v>
      </c>
      <c r="K248" s="33" t="str">
        <f>IF(A248&lt;&gt;"",CA!$B$8,"")</f>
        <v>EUR</v>
      </c>
      <c r="L248" t="str">
        <f>IF('CONTROLE TEMPLATE'!L248="40","11",IF('CONTROLE TEMPLATE'!L248="50","01",""))</f>
        <v>11</v>
      </c>
      <c r="M248">
        <f>IF(A248&lt;&gt;"",'CONTROLE TEMPLATE'!BA248,"")</f>
        <v>1096053</v>
      </c>
      <c r="O248">
        <f>IF(A248&lt;&gt;"",'CONTROLE TEMPLATE'!O248,"")</f>
        <v>74.16</v>
      </c>
      <c r="P248" t="str">
        <f t="shared" si="7"/>
        <v>V0</v>
      </c>
      <c r="U248" s="1">
        <f>IF(A248&lt;&gt;"",CA!$B$6,"")</f>
        <v>43100</v>
      </c>
    </row>
    <row r="249" spans="1:21" x14ac:dyDescent="0.25">
      <c r="A249" s="4" t="str">
        <f>IF(CA!A261&lt;&gt;0,CA!A261,"")</f>
        <v>1</v>
      </c>
      <c r="B249" s="6">
        <f>IF(A249&lt;&gt;"",CA!$B$7,"")</f>
        <v>43100</v>
      </c>
      <c r="C249" s="6">
        <f>IF(A249&lt;&gt;"",CA!$B$6,"")</f>
        <v>43100</v>
      </c>
      <c r="D249" s="7">
        <f t="shared" si="6"/>
        <v>12</v>
      </c>
      <c r="F249" s="4" t="str">
        <f>IF(A249&lt;&gt;"",CA!$B$3,"")</f>
        <v>Provision fournisseur/Achat</v>
      </c>
      <c r="G249" s="6" t="str">
        <f>IF(A249&lt;&gt;"",CA!$B$9,"")</f>
        <v>PA_Prov annulation auto</v>
      </c>
      <c r="H249" s="4" t="str">
        <f>IFERROR(VLOOKUP(G249,DONNEES!$C$2:$D$4,2,FALSE),"")</f>
        <v>PA</v>
      </c>
      <c r="I249" s="6" t="str">
        <f>IF(A249&lt;&gt;"",CA!$B$5,"")</f>
        <v>1000_26310</v>
      </c>
      <c r="J249" s="4">
        <f>IFERROR(VLOOKUP(I249,DONNEES!$A$2:$B$4,2,FALSE),"")</f>
        <v>1000</v>
      </c>
      <c r="K249" s="33" t="str">
        <f>IF(A249&lt;&gt;"",CA!$B$8,"")</f>
        <v>EUR</v>
      </c>
      <c r="L249" t="str">
        <f>IF('CONTROLE TEMPLATE'!L249="40","11",IF('CONTROLE TEMPLATE'!L249="50","01",""))</f>
        <v>11</v>
      </c>
      <c r="M249">
        <f>IF(A249&lt;&gt;"",'CONTROLE TEMPLATE'!BA249,"")</f>
        <v>1028183</v>
      </c>
      <c r="O249">
        <f>IF(A249&lt;&gt;"",'CONTROLE TEMPLATE'!O249,"")</f>
        <v>74.2</v>
      </c>
      <c r="P249" t="str">
        <f t="shared" si="7"/>
        <v>V0</v>
      </c>
      <c r="U249" s="1">
        <f>IF(A249&lt;&gt;"",CA!$B$6,"")</f>
        <v>43100</v>
      </c>
    </row>
    <row r="250" spans="1:21" x14ac:dyDescent="0.25">
      <c r="A250" s="4" t="str">
        <f>IF(CA!A262&lt;&gt;0,CA!A262,"")</f>
        <v>1</v>
      </c>
      <c r="B250" s="6">
        <f>IF(A250&lt;&gt;"",CA!$B$7,"")</f>
        <v>43100</v>
      </c>
      <c r="C250" s="6">
        <f>IF(A250&lt;&gt;"",CA!$B$6,"")</f>
        <v>43100</v>
      </c>
      <c r="D250" s="7">
        <f t="shared" si="6"/>
        <v>12</v>
      </c>
      <c r="F250" s="4" t="str">
        <f>IF(A250&lt;&gt;"",CA!$B$3,"")</f>
        <v>Provision fournisseur/Achat</v>
      </c>
      <c r="G250" s="6" t="str">
        <f>IF(A250&lt;&gt;"",CA!$B$9,"")</f>
        <v>PA_Prov annulation auto</v>
      </c>
      <c r="H250" s="4" t="str">
        <f>IFERROR(VLOOKUP(G250,DONNEES!$C$2:$D$4,2,FALSE),"")</f>
        <v>PA</v>
      </c>
      <c r="I250" s="6" t="str">
        <f>IF(A250&lt;&gt;"",CA!$B$5,"")</f>
        <v>1000_26310</v>
      </c>
      <c r="J250" s="4">
        <f>IFERROR(VLOOKUP(I250,DONNEES!$A$2:$B$4,2,FALSE),"")</f>
        <v>1000</v>
      </c>
      <c r="K250" s="33" t="str">
        <f>IF(A250&lt;&gt;"",CA!$B$8,"")</f>
        <v>EUR</v>
      </c>
      <c r="L250" t="str">
        <f>IF('CONTROLE TEMPLATE'!L250="40","11",IF('CONTROLE TEMPLATE'!L250="50","01",""))</f>
        <v>11</v>
      </c>
      <c r="M250">
        <f>IF(A250&lt;&gt;"",'CONTROLE TEMPLATE'!BA250,"")</f>
        <v>1031975</v>
      </c>
      <c r="O250">
        <f>IF(A250&lt;&gt;"",'CONTROLE TEMPLATE'!O250,"")</f>
        <v>74.2</v>
      </c>
      <c r="P250" t="str">
        <f t="shared" si="7"/>
        <v>V0</v>
      </c>
      <c r="U250" s="1">
        <f>IF(A250&lt;&gt;"",CA!$B$6,"")</f>
        <v>43100</v>
      </c>
    </row>
    <row r="251" spans="1:21" x14ac:dyDescent="0.25">
      <c r="A251" s="4" t="str">
        <f>IF(CA!A263&lt;&gt;0,CA!A263,"")</f>
        <v>1</v>
      </c>
      <c r="B251" s="6">
        <f>IF(A251&lt;&gt;"",CA!$B$7,"")</f>
        <v>43100</v>
      </c>
      <c r="C251" s="6">
        <f>IF(A251&lt;&gt;"",CA!$B$6,"")</f>
        <v>43100</v>
      </c>
      <c r="D251" s="7">
        <f t="shared" si="6"/>
        <v>12</v>
      </c>
      <c r="F251" s="4" t="str">
        <f>IF(A251&lt;&gt;"",CA!$B$3,"")</f>
        <v>Provision fournisseur/Achat</v>
      </c>
      <c r="G251" s="6" t="str">
        <f>IF(A251&lt;&gt;"",CA!$B$9,"")</f>
        <v>PA_Prov annulation auto</v>
      </c>
      <c r="H251" s="4" t="str">
        <f>IFERROR(VLOOKUP(G251,DONNEES!$C$2:$D$4,2,FALSE),"")</f>
        <v>PA</v>
      </c>
      <c r="I251" s="6" t="str">
        <f>IF(A251&lt;&gt;"",CA!$B$5,"")</f>
        <v>1000_26310</v>
      </c>
      <c r="J251" s="4">
        <f>IFERROR(VLOOKUP(I251,DONNEES!$A$2:$B$4,2,FALSE),"")</f>
        <v>1000</v>
      </c>
      <c r="K251" s="33" t="str">
        <f>IF(A251&lt;&gt;"",CA!$B$8,"")</f>
        <v>EUR</v>
      </c>
      <c r="L251" t="str">
        <f>IF('CONTROLE TEMPLATE'!L251="40","11",IF('CONTROLE TEMPLATE'!L251="50","01",""))</f>
        <v>11</v>
      </c>
      <c r="M251">
        <f>IF(A251&lt;&gt;"",'CONTROLE TEMPLATE'!BA251,"")</f>
        <v>1048922</v>
      </c>
      <c r="O251">
        <f>IF(A251&lt;&gt;"",'CONTROLE TEMPLATE'!O251,"")</f>
        <v>74.2</v>
      </c>
      <c r="P251" t="str">
        <f t="shared" si="7"/>
        <v>V0</v>
      </c>
      <c r="U251" s="1">
        <f>IF(A251&lt;&gt;"",CA!$B$6,"")</f>
        <v>43100</v>
      </c>
    </row>
    <row r="252" spans="1:21" x14ac:dyDescent="0.25">
      <c r="A252" s="4" t="str">
        <f>IF(CA!A264&lt;&gt;0,CA!A264,"")</f>
        <v>1</v>
      </c>
      <c r="B252" s="6">
        <f>IF(A252&lt;&gt;"",CA!$B$7,"")</f>
        <v>43100</v>
      </c>
      <c r="C252" s="6">
        <f>IF(A252&lt;&gt;"",CA!$B$6,"")</f>
        <v>43100</v>
      </c>
      <c r="D252" s="7">
        <f t="shared" si="6"/>
        <v>12</v>
      </c>
      <c r="F252" s="4" t="str">
        <f>IF(A252&lt;&gt;"",CA!$B$3,"")</f>
        <v>Provision fournisseur/Achat</v>
      </c>
      <c r="G252" s="6" t="str">
        <f>IF(A252&lt;&gt;"",CA!$B$9,"")</f>
        <v>PA_Prov annulation auto</v>
      </c>
      <c r="H252" s="4" t="str">
        <f>IFERROR(VLOOKUP(G252,DONNEES!$C$2:$D$4,2,FALSE),"")</f>
        <v>PA</v>
      </c>
      <c r="I252" s="6" t="str">
        <f>IF(A252&lt;&gt;"",CA!$B$5,"")</f>
        <v>1000_26310</v>
      </c>
      <c r="J252" s="4">
        <f>IFERROR(VLOOKUP(I252,DONNEES!$A$2:$B$4,2,FALSE),"")</f>
        <v>1000</v>
      </c>
      <c r="K252" s="33" t="str">
        <f>IF(A252&lt;&gt;"",CA!$B$8,"")</f>
        <v>EUR</v>
      </c>
      <c r="L252" t="str">
        <f>IF('CONTROLE TEMPLATE'!L252="40","11",IF('CONTROLE TEMPLATE'!L252="50","01",""))</f>
        <v>11</v>
      </c>
      <c r="M252">
        <f>IF(A252&lt;&gt;"",'CONTROLE TEMPLATE'!BA252,"")</f>
        <v>1033006</v>
      </c>
      <c r="O252">
        <f>IF(A252&lt;&gt;"",'CONTROLE TEMPLATE'!O252,"")</f>
        <v>75</v>
      </c>
      <c r="P252" t="str">
        <f t="shared" si="7"/>
        <v>V0</v>
      </c>
      <c r="U252" s="1">
        <f>IF(A252&lt;&gt;"",CA!$B$6,"")</f>
        <v>43100</v>
      </c>
    </row>
    <row r="253" spans="1:21" x14ac:dyDescent="0.25">
      <c r="A253" s="4" t="str">
        <f>IF(CA!A265&lt;&gt;0,CA!A265,"")</f>
        <v>1</v>
      </c>
      <c r="B253" s="6">
        <f>IF(A253&lt;&gt;"",CA!$B$7,"")</f>
        <v>43100</v>
      </c>
      <c r="C253" s="6">
        <f>IF(A253&lt;&gt;"",CA!$B$6,"")</f>
        <v>43100</v>
      </c>
      <c r="D253" s="7">
        <f t="shared" si="6"/>
        <v>12</v>
      </c>
      <c r="F253" s="4" t="str">
        <f>IF(A253&lt;&gt;"",CA!$B$3,"")</f>
        <v>Provision fournisseur/Achat</v>
      </c>
      <c r="G253" s="6" t="str">
        <f>IF(A253&lt;&gt;"",CA!$B$9,"")</f>
        <v>PA_Prov annulation auto</v>
      </c>
      <c r="H253" s="4" t="str">
        <f>IFERROR(VLOOKUP(G253,DONNEES!$C$2:$D$4,2,FALSE),"")</f>
        <v>PA</v>
      </c>
      <c r="I253" s="6" t="str">
        <f>IF(A253&lt;&gt;"",CA!$B$5,"")</f>
        <v>1000_26310</v>
      </c>
      <c r="J253" s="4">
        <f>IFERROR(VLOOKUP(I253,DONNEES!$A$2:$B$4,2,FALSE),"")</f>
        <v>1000</v>
      </c>
      <c r="K253" s="33" t="str">
        <f>IF(A253&lt;&gt;"",CA!$B$8,"")</f>
        <v>EUR</v>
      </c>
      <c r="L253" t="str">
        <f>IF('CONTROLE TEMPLATE'!L253="40","11",IF('CONTROLE TEMPLATE'!L253="50","01",""))</f>
        <v>11</v>
      </c>
      <c r="M253">
        <f>IF(A253&lt;&gt;"",'CONTROLE TEMPLATE'!BA253,"")</f>
        <v>1032205</v>
      </c>
      <c r="O253">
        <f>IF(A253&lt;&gt;"",'CONTROLE TEMPLATE'!O253,"")</f>
        <v>76.2</v>
      </c>
      <c r="P253" t="str">
        <f t="shared" si="7"/>
        <v>V0</v>
      </c>
      <c r="U253" s="1">
        <f>IF(A253&lt;&gt;"",CA!$B$6,"")</f>
        <v>43100</v>
      </c>
    </row>
    <row r="254" spans="1:21" x14ac:dyDescent="0.25">
      <c r="A254" s="4" t="str">
        <f>IF(CA!A266&lt;&gt;0,CA!A266,"")</f>
        <v>1</v>
      </c>
      <c r="B254" s="6">
        <f>IF(A254&lt;&gt;"",CA!$B$7,"")</f>
        <v>43100</v>
      </c>
      <c r="C254" s="6">
        <f>IF(A254&lt;&gt;"",CA!$B$6,"")</f>
        <v>43100</v>
      </c>
      <c r="D254" s="7">
        <f t="shared" si="6"/>
        <v>12</v>
      </c>
      <c r="F254" s="4" t="str">
        <f>IF(A254&lt;&gt;"",CA!$B$3,"")</f>
        <v>Provision fournisseur/Achat</v>
      </c>
      <c r="G254" s="6" t="str">
        <f>IF(A254&lt;&gt;"",CA!$B$9,"")</f>
        <v>PA_Prov annulation auto</v>
      </c>
      <c r="H254" s="4" t="str">
        <f>IFERROR(VLOOKUP(G254,DONNEES!$C$2:$D$4,2,FALSE),"")</f>
        <v>PA</v>
      </c>
      <c r="I254" s="6" t="str">
        <f>IF(A254&lt;&gt;"",CA!$B$5,"")</f>
        <v>1000_26310</v>
      </c>
      <c r="J254" s="4">
        <f>IFERROR(VLOOKUP(I254,DONNEES!$A$2:$B$4,2,FALSE),"")</f>
        <v>1000</v>
      </c>
      <c r="K254" s="33" t="str">
        <f>IF(A254&lt;&gt;"",CA!$B$8,"")</f>
        <v>EUR</v>
      </c>
      <c r="L254" t="str">
        <f>IF('CONTROLE TEMPLATE'!L254="40","11",IF('CONTROLE TEMPLATE'!L254="50","01",""))</f>
        <v>11</v>
      </c>
      <c r="M254">
        <f>IF(A254&lt;&gt;"",'CONTROLE TEMPLATE'!BA254,"")</f>
        <v>1039616</v>
      </c>
      <c r="O254">
        <f>IF(A254&lt;&gt;"",'CONTROLE TEMPLATE'!O254,"")</f>
        <v>76.2</v>
      </c>
      <c r="P254" t="str">
        <f t="shared" si="7"/>
        <v>V0</v>
      </c>
      <c r="U254" s="1">
        <f>IF(A254&lt;&gt;"",CA!$B$6,"")</f>
        <v>43100</v>
      </c>
    </row>
    <row r="255" spans="1:21" x14ac:dyDescent="0.25">
      <c r="A255" s="4" t="str">
        <f>IF(CA!A267&lt;&gt;0,CA!A267,"")</f>
        <v>1</v>
      </c>
      <c r="B255" s="6">
        <f>IF(A255&lt;&gt;"",CA!$B$7,"")</f>
        <v>43100</v>
      </c>
      <c r="C255" s="6">
        <f>IF(A255&lt;&gt;"",CA!$B$6,"")</f>
        <v>43100</v>
      </c>
      <c r="D255" s="7">
        <f t="shared" si="6"/>
        <v>12</v>
      </c>
      <c r="F255" s="4" t="str">
        <f>IF(A255&lt;&gt;"",CA!$B$3,"")</f>
        <v>Provision fournisseur/Achat</v>
      </c>
      <c r="G255" s="6" t="str">
        <f>IF(A255&lt;&gt;"",CA!$B$9,"")</f>
        <v>PA_Prov annulation auto</v>
      </c>
      <c r="H255" s="4" t="str">
        <f>IFERROR(VLOOKUP(G255,DONNEES!$C$2:$D$4,2,FALSE),"")</f>
        <v>PA</v>
      </c>
      <c r="I255" s="6" t="str">
        <f>IF(A255&lt;&gt;"",CA!$B$5,"")</f>
        <v>1000_26310</v>
      </c>
      <c r="J255" s="4">
        <f>IFERROR(VLOOKUP(I255,DONNEES!$A$2:$B$4,2,FALSE),"")</f>
        <v>1000</v>
      </c>
      <c r="K255" s="33" t="str">
        <f>IF(A255&lt;&gt;"",CA!$B$8,"")</f>
        <v>EUR</v>
      </c>
      <c r="L255" t="str">
        <f>IF('CONTROLE TEMPLATE'!L255="40","11",IF('CONTROLE TEMPLATE'!L255="50","01",""))</f>
        <v>11</v>
      </c>
      <c r="M255">
        <f>IF(A255&lt;&gt;"",'CONTROLE TEMPLATE'!BA255,"")</f>
        <v>1044037</v>
      </c>
      <c r="O255">
        <f>IF(A255&lt;&gt;"",'CONTROLE TEMPLATE'!O255,"")</f>
        <v>76.2</v>
      </c>
      <c r="P255" t="str">
        <f t="shared" si="7"/>
        <v>V0</v>
      </c>
      <c r="U255" s="1">
        <f>IF(A255&lt;&gt;"",CA!$B$6,"")</f>
        <v>43100</v>
      </c>
    </row>
    <row r="256" spans="1:21" x14ac:dyDescent="0.25">
      <c r="A256" s="4" t="str">
        <f>IF(CA!A268&lt;&gt;0,CA!A268,"")</f>
        <v>1</v>
      </c>
      <c r="B256" s="6">
        <f>IF(A256&lt;&gt;"",CA!$B$7,"")</f>
        <v>43100</v>
      </c>
      <c r="C256" s="6">
        <f>IF(A256&lt;&gt;"",CA!$B$6,"")</f>
        <v>43100</v>
      </c>
      <c r="D256" s="7">
        <f t="shared" si="6"/>
        <v>12</v>
      </c>
      <c r="F256" s="4" t="str">
        <f>IF(A256&lt;&gt;"",CA!$B$3,"")</f>
        <v>Provision fournisseur/Achat</v>
      </c>
      <c r="G256" s="6" t="str">
        <f>IF(A256&lt;&gt;"",CA!$B$9,"")</f>
        <v>PA_Prov annulation auto</v>
      </c>
      <c r="H256" s="4" t="str">
        <f>IFERROR(VLOOKUP(G256,DONNEES!$C$2:$D$4,2,FALSE),"")</f>
        <v>PA</v>
      </c>
      <c r="I256" s="6" t="str">
        <f>IF(A256&lt;&gt;"",CA!$B$5,"")</f>
        <v>1000_26310</v>
      </c>
      <c r="J256" s="4">
        <f>IFERROR(VLOOKUP(I256,DONNEES!$A$2:$B$4,2,FALSE),"")</f>
        <v>1000</v>
      </c>
      <c r="K256" s="33" t="str">
        <f>IF(A256&lt;&gt;"",CA!$B$8,"")</f>
        <v>EUR</v>
      </c>
      <c r="L256" t="str">
        <f>IF('CONTROLE TEMPLATE'!L256="40","11",IF('CONTROLE TEMPLATE'!L256="50","01",""))</f>
        <v>11</v>
      </c>
      <c r="M256">
        <f>IF(A256&lt;&gt;"",'CONTROLE TEMPLATE'!BA256,"")</f>
        <v>1428253</v>
      </c>
      <c r="O256">
        <f>IF(A256&lt;&gt;"",'CONTROLE TEMPLATE'!O256,"")</f>
        <v>76.2</v>
      </c>
      <c r="P256" t="str">
        <f t="shared" si="7"/>
        <v>V0</v>
      </c>
      <c r="U256" s="1">
        <f>IF(A256&lt;&gt;"",CA!$B$6,"")</f>
        <v>43100</v>
      </c>
    </row>
    <row r="257" spans="1:21" x14ac:dyDescent="0.25">
      <c r="A257" s="4" t="str">
        <f>IF(CA!A269&lt;&gt;0,CA!A269,"")</f>
        <v>1</v>
      </c>
      <c r="B257" s="6">
        <f>IF(A257&lt;&gt;"",CA!$B$7,"")</f>
        <v>43100</v>
      </c>
      <c r="C257" s="6">
        <f>IF(A257&lt;&gt;"",CA!$B$6,"")</f>
        <v>43100</v>
      </c>
      <c r="D257" s="7">
        <f t="shared" si="6"/>
        <v>12</v>
      </c>
      <c r="F257" s="4" t="str">
        <f>IF(A257&lt;&gt;"",CA!$B$3,"")</f>
        <v>Provision fournisseur/Achat</v>
      </c>
      <c r="G257" s="6" t="str">
        <f>IF(A257&lt;&gt;"",CA!$B$9,"")</f>
        <v>PA_Prov annulation auto</v>
      </c>
      <c r="H257" s="4" t="str">
        <f>IFERROR(VLOOKUP(G257,DONNEES!$C$2:$D$4,2,FALSE),"")</f>
        <v>PA</v>
      </c>
      <c r="I257" s="6" t="str">
        <f>IF(A257&lt;&gt;"",CA!$B$5,"")</f>
        <v>1000_26310</v>
      </c>
      <c r="J257" s="4">
        <f>IFERROR(VLOOKUP(I257,DONNEES!$A$2:$B$4,2,FALSE),"")</f>
        <v>1000</v>
      </c>
      <c r="K257" s="33" t="str">
        <f>IF(A257&lt;&gt;"",CA!$B$8,"")</f>
        <v>EUR</v>
      </c>
      <c r="L257" t="str">
        <f>IF('CONTROLE TEMPLATE'!L257="40","11",IF('CONTROLE TEMPLATE'!L257="50","01",""))</f>
        <v>11</v>
      </c>
      <c r="M257">
        <f>IF(A257&lt;&gt;"",'CONTROLE TEMPLATE'!BA257,"")</f>
        <v>1051835</v>
      </c>
      <c r="O257">
        <f>IF(A257&lt;&gt;"",'CONTROLE TEMPLATE'!O257,"")</f>
        <v>76.5</v>
      </c>
      <c r="P257" t="str">
        <f t="shared" si="7"/>
        <v>V0</v>
      </c>
      <c r="U257" s="1">
        <f>IF(A257&lt;&gt;"",CA!$B$6,"")</f>
        <v>43100</v>
      </c>
    </row>
    <row r="258" spans="1:21" x14ac:dyDescent="0.25">
      <c r="A258" s="4" t="str">
        <f>IF(CA!A270&lt;&gt;0,CA!A270,"")</f>
        <v>1</v>
      </c>
      <c r="B258" s="6">
        <f>IF(A258&lt;&gt;"",CA!$B$7,"")</f>
        <v>43100</v>
      </c>
      <c r="C258" s="6">
        <f>IF(A258&lt;&gt;"",CA!$B$6,"")</f>
        <v>43100</v>
      </c>
      <c r="D258" s="7">
        <f t="shared" si="6"/>
        <v>12</v>
      </c>
      <c r="F258" s="4" t="str">
        <f>IF(A258&lt;&gt;"",CA!$B$3,"")</f>
        <v>Provision fournisseur/Achat</v>
      </c>
      <c r="G258" s="6" t="str">
        <f>IF(A258&lt;&gt;"",CA!$B$9,"")</f>
        <v>PA_Prov annulation auto</v>
      </c>
      <c r="H258" s="4" t="str">
        <f>IFERROR(VLOOKUP(G258,DONNEES!$C$2:$D$4,2,FALSE),"")</f>
        <v>PA</v>
      </c>
      <c r="I258" s="6" t="str">
        <f>IF(A258&lt;&gt;"",CA!$B$5,"")</f>
        <v>1000_26310</v>
      </c>
      <c r="J258" s="4">
        <f>IFERROR(VLOOKUP(I258,DONNEES!$A$2:$B$4,2,FALSE),"")</f>
        <v>1000</v>
      </c>
      <c r="K258" s="33" t="str">
        <f>IF(A258&lt;&gt;"",CA!$B$8,"")</f>
        <v>EUR</v>
      </c>
      <c r="L258" t="str">
        <f>IF('CONTROLE TEMPLATE'!L258="40","11",IF('CONTROLE TEMPLATE'!L258="50","01",""))</f>
        <v>11</v>
      </c>
      <c r="M258">
        <f>IF(A258&lt;&gt;"",'CONTROLE TEMPLATE'!BA258,"")</f>
        <v>1031975</v>
      </c>
      <c r="O258">
        <f>IF(A258&lt;&gt;"",'CONTROLE TEMPLATE'!O258,"")</f>
        <v>86.4</v>
      </c>
      <c r="P258" t="str">
        <f t="shared" si="7"/>
        <v>V0</v>
      </c>
      <c r="U258" s="1">
        <f>IF(A258&lt;&gt;"",CA!$B$6,"")</f>
        <v>43100</v>
      </c>
    </row>
    <row r="259" spans="1:21" x14ac:dyDescent="0.25">
      <c r="A259" s="4" t="str">
        <f>IF(CA!A271&lt;&gt;0,CA!A271,"")</f>
        <v>1</v>
      </c>
      <c r="B259" s="6">
        <f>IF(A259&lt;&gt;"",CA!$B$7,"")</f>
        <v>43100</v>
      </c>
      <c r="C259" s="6">
        <f>IF(A259&lt;&gt;"",CA!$B$6,"")</f>
        <v>43100</v>
      </c>
      <c r="D259" s="7">
        <f t="shared" ref="D259:D322" si="8">IF(C259&lt;&gt;"",MONTH(C259),"")</f>
        <v>12</v>
      </c>
      <c r="F259" s="4" t="str">
        <f>IF(A259&lt;&gt;"",CA!$B$3,"")</f>
        <v>Provision fournisseur/Achat</v>
      </c>
      <c r="G259" s="6" t="str">
        <f>IF(A259&lt;&gt;"",CA!$B$9,"")</f>
        <v>PA_Prov annulation auto</v>
      </c>
      <c r="H259" s="4" t="str">
        <f>IFERROR(VLOOKUP(G259,DONNEES!$C$2:$D$4,2,FALSE),"")</f>
        <v>PA</v>
      </c>
      <c r="I259" s="6" t="str">
        <f>IF(A259&lt;&gt;"",CA!$B$5,"")</f>
        <v>1000_26310</v>
      </c>
      <c r="J259" s="4">
        <f>IFERROR(VLOOKUP(I259,DONNEES!$A$2:$B$4,2,FALSE),"")</f>
        <v>1000</v>
      </c>
      <c r="K259" s="33" t="str">
        <f>IF(A259&lt;&gt;"",CA!$B$8,"")</f>
        <v>EUR</v>
      </c>
      <c r="L259" t="str">
        <f>IF('CONTROLE TEMPLATE'!L259="40","11",IF('CONTROLE TEMPLATE'!L259="50","01",""))</f>
        <v>11</v>
      </c>
      <c r="M259">
        <f>IF(A259&lt;&gt;"",'CONTROLE TEMPLATE'!BA259,"")</f>
        <v>1053311</v>
      </c>
      <c r="O259">
        <f>IF(A259&lt;&gt;"",'CONTROLE TEMPLATE'!O259,"")</f>
        <v>86.4</v>
      </c>
      <c r="P259" t="str">
        <f t="shared" ref="P259:P322" si="9">IFERROR(IF(A259&lt;&gt;"","V0",""),"")</f>
        <v>V0</v>
      </c>
      <c r="U259" s="1">
        <f>IF(A259&lt;&gt;"",CA!$B$6,"")</f>
        <v>43100</v>
      </c>
    </row>
    <row r="260" spans="1:21" x14ac:dyDescent="0.25">
      <c r="A260" s="4" t="str">
        <f>IF(CA!A272&lt;&gt;0,CA!A272,"")</f>
        <v>1</v>
      </c>
      <c r="B260" s="6">
        <f>IF(A260&lt;&gt;"",CA!$B$7,"")</f>
        <v>43100</v>
      </c>
      <c r="C260" s="6">
        <f>IF(A260&lt;&gt;"",CA!$B$6,"")</f>
        <v>43100</v>
      </c>
      <c r="D260" s="7">
        <f t="shared" si="8"/>
        <v>12</v>
      </c>
      <c r="F260" s="4" t="str">
        <f>IF(A260&lt;&gt;"",CA!$B$3,"")</f>
        <v>Provision fournisseur/Achat</v>
      </c>
      <c r="G260" s="6" t="str">
        <f>IF(A260&lt;&gt;"",CA!$B$9,"")</f>
        <v>PA_Prov annulation auto</v>
      </c>
      <c r="H260" s="4" t="str">
        <f>IFERROR(VLOOKUP(G260,DONNEES!$C$2:$D$4,2,FALSE),"")</f>
        <v>PA</v>
      </c>
      <c r="I260" s="6" t="str">
        <f>IF(A260&lt;&gt;"",CA!$B$5,"")</f>
        <v>1000_26310</v>
      </c>
      <c r="J260" s="4">
        <f>IFERROR(VLOOKUP(I260,DONNEES!$A$2:$B$4,2,FALSE),"")</f>
        <v>1000</v>
      </c>
      <c r="K260" s="33" t="str">
        <f>IF(A260&lt;&gt;"",CA!$B$8,"")</f>
        <v>EUR</v>
      </c>
      <c r="L260" t="str">
        <f>IF('CONTROLE TEMPLATE'!L260="40","11",IF('CONTROLE TEMPLATE'!L260="50","01",""))</f>
        <v>11</v>
      </c>
      <c r="M260">
        <f>IF(A260&lt;&gt;"",'CONTROLE TEMPLATE'!BA260,"")</f>
        <v>1055351</v>
      </c>
      <c r="O260">
        <f>IF(A260&lt;&gt;"",'CONTROLE TEMPLATE'!O260,"")</f>
        <v>86.4</v>
      </c>
      <c r="P260" t="str">
        <f t="shared" si="9"/>
        <v>V0</v>
      </c>
      <c r="U260" s="1">
        <f>IF(A260&lt;&gt;"",CA!$B$6,"")</f>
        <v>43100</v>
      </c>
    </row>
    <row r="261" spans="1:21" x14ac:dyDescent="0.25">
      <c r="A261" s="4" t="str">
        <f>IF(CA!A273&lt;&gt;0,CA!A273,"")</f>
        <v>1</v>
      </c>
      <c r="B261" s="6">
        <f>IF(A261&lt;&gt;"",CA!$B$7,"")</f>
        <v>43100</v>
      </c>
      <c r="C261" s="6">
        <f>IF(A261&lt;&gt;"",CA!$B$6,"")</f>
        <v>43100</v>
      </c>
      <c r="D261" s="7">
        <f t="shared" si="8"/>
        <v>12</v>
      </c>
      <c r="F261" s="4" t="str">
        <f>IF(A261&lt;&gt;"",CA!$B$3,"")</f>
        <v>Provision fournisseur/Achat</v>
      </c>
      <c r="G261" s="6" t="str">
        <f>IF(A261&lt;&gt;"",CA!$B$9,"")</f>
        <v>PA_Prov annulation auto</v>
      </c>
      <c r="H261" s="4" t="str">
        <f>IFERROR(VLOOKUP(G261,DONNEES!$C$2:$D$4,2,FALSE),"")</f>
        <v>PA</v>
      </c>
      <c r="I261" s="6" t="str">
        <f>IF(A261&lt;&gt;"",CA!$B$5,"")</f>
        <v>1000_26310</v>
      </c>
      <c r="J261" s="4">
        <f>IFERROR(VLOOKUP(I261,DONNEES!$A$2:$B$4,2,FALSE),"")</f>
        <v>1000</v>
      </c>
      <c r="K261" s="33" t="str">
        <f>IF(A261&lt;&gt;"",CA!$B$8,"")</f>
        <v>EUR</v>
      </c>
      <c r="L261" t="str">
        <f>IF('CONTROLE TEMPLATE'!L261="40","11",IF('CONTROLE TEMPLATE'!L261="50","01",""))</f>
        <v>11</v>
      </c>
      <c r="M261">
        <f>IF(A261&lt;&gt;"",'CONTROLE TEMPLATE'!BA261,"")</f>
        <v>1031327</v>
      </c>
      <c r="O261">
        <f>IF(A261&lt;&gt;"",'CONTROLE TEMPLATE'!O261,"")</f>
        <v>86.52</v>
      </c>
      <c r="P261" t="str">
        <f t="shared" si="9"/>
        <v>V0</v>
      </c>
      <c r="U261" s="1">
        <f>IF(A261&lt;&gt;"",CA!$B$6,"")</f>
        <v>43100</v>
      </c>
    </row>
    <row r="262" spans="1:21" x14ac:dyDescent="0.25">
      <c r="A262" s="4" t="str">
        <f>IF(CA!A274&lt;&gt;0,CA!A274,"")</f>
        <v>1</v>
      </c>
      <c r="B262" s="6">
        <f>IF(A262&lt;&gt;"",CA!$B$7,"")</f>
        <v>43100</v>
      </c>
      <c r="C262" s="6">
        <f>IF(A262&lt;&gt;"",CA!$B$6,"")</f>
        <v>43100</v>
      </c>
      <c r="D262" s="7">
        <f t="shared" si="8"/>
        <v>12</v>
      </c>
      <c r="F262" s="4" t="str">
        <f>IF(A262&lt;&gt;"",CA!$B$3,"")</f>
        <v>Provision fournisseur/Achat</v>
      </c>
      <c r="G262" s="6" t="str">
        <f>IF(A262&lt;&gt;"",CA!$B$9,"")</f>
        <v>PA_Prov annulation auto</v>
      </c>
      <c r="H262" s="4" t="str">
        <f>IFERROR(VLOOKUP(G262,DONNEES!$C$2:$D$4,2,FALSE),"")</f>
        <v>PA</v>
      </c>
      <c r="I262" s="6" t="str">
        <f>IF(A262&lt;&gt;"",CA!$B$5,"")</f>
        <v>1000_26310</v>
      </c>
      <c r="J262" s="4">
        <f>IFERROR(VLOOKUP(I262,DONNEES!$A$2:$B$4,2,FALSE),"")</f>
        <v>1000</v>
      </c>
      <c r="K262" s="33" t="str">
        <f>IF(A262&lt;&gt;"",CA!$B$8,"")</f>
        <v>EUR</v>
      </c>
      <c r="L262" t="str">
        <f>IF('CONTROLE TEMPLATE'!L262="40","11",IF('CONTROLE TEMPLATE'!L262="50","01",""))</f>
        <v>11</v>
      </c>
      <c r="M262">
        <f>IF(A262&lt;&gt;"",'CONTROLE TEMPLATE'!BA262,"")</f>
        <v>1524023</v>
      </c>
      <c r="O262">
        <f>IF(A262&lt;&gt;"",'CONTROLE TEMPLATE'!O262,"")</f>
        <v>103.58000000000001</v>
      </c>
      <c r="P262" t="str">
        <f t="shared" si="9"/>
        <v>V0</v>
      </c>
      <c r="U262" s="1">
        <f>IF(A262&lt;&gt;"",CA!$B$6,"")</f>
        <v>43100</v>
      </c>
    </row>
    <row r="263" spans="1:21" x14ac:dyDescent="0.25">
      <c r="A263" s="4" t="str">
        <f>IF(CA!A275&lt;&gt;0,CA!A275,"")</f>
        <v>1</v>
      </c>
      <c r="B263" s="6">
        <f>IF(A263&lt;&gt;"",CA!$B$7,"")</f>
        <v>43100</v>
      </c>
      <c r="C263" s="6">
        <f>IF(A263&lt;&gt;"",CA!$B$6,"")</f>
        <v>43100</v>
      </c>
      <c r="D263" s="7">
        <f t="shared" si="8"/>
        <v>12</v>
      </c>
      <c r="F263" s="4" t="str">
        <f>IF(A263&lt;&gt;"",CA!$B$3,"")</f>
        <v>Provision fournisseur/Achat</v>
      </c>
      <c r="G263" s="6" t="str">
        <f>IF(A263&lt;&gt;"",CA!$B$9,"")</f>
        <v>PA_Prov annulation auto</v>
      </c>
      <c r="H263" s="4" t="str">
        <f>IFERROR(VLOOKUP(G263,DONNEES!$C$2:$D$4,2,FALSE),"")</f>
        <v>PA</v>
      </c>
      <c r="I263" s="6" t="str">
        <f>IF(A263&lt;&gt;"",CA!$B$5,"")</f>
        <v>1000_26310</v>
      </c>
      <c r="J263" s="4">
        <f>IFERROR(VLOOKUP(I263,DONNEES!$A$2:$B$4,2,FALSE),"")</f>
        <v>1000</v>
      </c>
      <c r="K263" s="33" t="str">
        <f>IF(A263&lt;&gt;"",CA!$B$8,"")</f>
        <v>EUR</v>
      </c>
      <c r="L263" t="str">
        <f>IF('CONTROLE TEMPLATE'!L263="40","11",IF('CONTROLE TEMPLATE'!L263="50","01",""))</f>
        <v>11</v>
      </c>
      <c r="M263">
        <f>IF(A263&lt;&gt;"",'CONTROLE TEMPLATE'!BA263,"")</f>
        <v>1064037</v>
      </c>
      <c r="O263">
        <f>IF(A263&lt;&gt;"",'CONTROLE TEMPLATE'!O263,"")</f>
        <v>89.45</v>
      </c>
      <c r="P263" t="str">
        <f t="shared" si="9"/>
        <v>V0</v>
      </c>
      <c r="U263" s="1">
        <f>IF(A263&lt;&gt;"",CA!$B$6,"")</f>
        <v>43100</v>
      </c>
    </row>
    <row r="264" spans="1:21" x14ac:dyDescent="0.25">
      <c r="A264" s="4" t="str">
        <f>IF(CA!A276&lt;&gt;0,CA!A276,"")</f>
        <v>1</v>
      </c>
      <c r="B264" s="6">
        <f>IF(A264&lt;&gt;"",CA!$B$7,"")</f>
        <v>43100</v>
      </c>
      <c r="C264" s="6">
        <f>IF(A264&lt;&gt;"",CA!$B$6,"")</f>
        <v>43100</v>
      </c>
      <c r="D264" s="7">
        <f t="shared" si="8"/>
        <v>12</v>
      </c>
      <c r="F264" s="4" t="str">
        <f>IF(A264&lt;&gt;"",CA!$B$3,"")</f>
        <v>Provision fournisseur/Achat</v>
      </c>
      <c r="G264" s="6" t="str">
        <f>IF(A264&lt;&gt;"",CA!$B$9,"")</f>
        <v>PA_Prov annulation auto</v>
      </c>
      <c r="H264" s="4" t="str">
        <f>IFERROR(VLOOKUP(G264,DONNEES!$C$2:$D$4,2,FALSE),"")</f>
        <v>PA</v>
      </c>
      <c r="I264" s="6" t="str">
        <f>IF(A264&lt;&gt;"",CA!$B$5,"")</f>
        <v>1000_26310</v>
      </c>
      <c r="J264" s="4">
        <f>IFERROR(VLOOKUP(I264,DONNEES!$A$2:$B$4,2,FALSE),"")</f>
        <v>1000</v>
      </c>
      <c r="K264" s="33" t="str">
        <f>IF(A264&lt;&gt;"",CA!$B$8,"")</f>
        <v>EUR</v>
      </c>
      <c r="L264" t="str">
        <f>IF('CONTROLE TEMPLATE'!L264="40","11",IF('CONTROLE TEMPLATE'!L264="50","01",""))</f>
        <v>11</v>
      </c>
      <c r="M264">
        <f>IF(A264&lt;&gt;"",'CONTROLE TEMPLATE'!BA264,"")</f>
        <v>1168125</v>
      </c>
      <c r="O264">
        <f>IF(A264&lt;&gt;"",'CONTROLE TEMPLATE'!O264,"")</f>
        <v>93.73</v>
      </c>
      <c r="P264" t="str">
        <f t="shared" si="9"/>
        <v>V0</v>
      </c>
      <c r="U264" s="1">
        <f>IF(A264&lt;&gt;"",CA!$B$6,"")</f>
        <v>43100</v>
      </c>
    </row>
    <row r="265" spans="1:21" x14ac:dyDescent="0.25">
      <c r="A265" s="4" t="str">
        <f>IF(CA!A277&lt;&gt;0,CA!A277,"")</f>
        <v>1</v>
      </c>
      <c r="B265" s="6">
        <f>IF(A265&lt;&gt;"",CA!$B$7,"")</f>
        <v>43100</v>
      </c>
      <c r="C265" s="6">
        <f>IF(A265&lt;&gt;"",CA!$B$6,"")</f>
        <v>43100</v>
      </c>
      <c r="D265" s="7">
        <f t="shared" si="8"/>
        <v>12</v>
      </c>
      <c r="F265" s="4" t="str">
        <f>IF(A265&lt;&gt;"",CA!$B$3,"")</f>
        <v>Provision fournisseur/Achat</v>
      </c>
      <c r="G265" s="6" t="str">
        <f>IF(A265&lt;&gt;"",CA!$B$9,"")</f>
        <v>PA_Prov annulation auto</v>
      </c>
      <c r="H265" s="4" t="str">
        <f>IFERROR(VLOOKUP(G265,DONNEES!$C$2:$D$4,2,FALSE),"")</f>
        <v>PA</v>
      </c>
      <c r="I265" s="6" t="str">
        <f>IF(A265&lt;&gt;"",CA!$B$5,"")</f>
        <v>1000_26310</v>
      </c>
      <c r="J265" s="4">
        <f>IFERROR(VLOOKUP(I265,DONNEES!$A$2:$B$4,2,FALSE),"")</f>
        <v>1000</v>
      </c>
      <c r="K265" s="33" t="str">
        <f>IF(A265&lt;&gt;"",CA!$B$8,"")</f>
        <v>EUR</v>
      </c>
      <c r="L265" t="str">
        <f>IF('CONTROLE TEMPLATE'!L265="40","11",IF('CONTROLE TEMPLATE'!L265="50","01",""))</f>
        <v>11</v>
      </c>
      <c r="M265">
        <f>IF(A265&lt;&gt;"",'CONTROLE TEMPLATE'!BA265,"")</f>
        <v>1035322</v>
      </c>
      <c r="O265">
        <f>IF(A265&lt;&gt;"",'CONTROLE TEMPLATE'!O265,"")</f>
        <v>96.25</v>
      </c>
      <c r="P265" t="str">
        <f t="shared" si="9"/>
        <v>V0</v>
      </c>
      <c r="U265" s="1">
        <f>IF(A265&lt;&gt;"",CA!$B$6,"")</f>
        <v>43100</v>
      </c>
    </row>
    <row r="266" spans="1:21" x14ac:dyDescent="0.25">
      <c r="A266" s="4" t="str">
        <f>IF(CA!A278&lt;&gt;0,CA!A278,"")</f>
        <v>1</v>
      </c>
      <c r="B266" s="6">
        <f>IF(A266&lt;&gt;"",CA!$B$7,"")</f>
        <v>43100</v>
      </c>
      <c r="C266" s="6">
        <f>IF(A266&lt;&gt;"",CA!$B$6,"")</f>
        <v>43100</v>
      </c>
      <c r="D266" s="7">
        <f t="shared" si="8"/>
        <v>12</v>
      </c>
      <c r="F266" s="4" t="str">
        <f>IF(A266&lt;&gt;"",CA!$B$3,"")</f>
        <v>Provision fournisseur/Achat</v>
      </c>
      <c r="G266" s="6" t="str">
        <f>IF(A266&lt;&gt;"",CA!$B$9,"")</f>
        <v>PA_Prov annulation auto</v>
      </c>
      <c r="H266" s="4" t="str">
        <f>IFERROR(VLOOKUP(G266,DONNEES!$C$2:$D$4,2,FALSE),"")</f>
        <v>PA</v>
      </c>
      <c r="I266" s="6" t="str">
        <f>IF(A266&lt;&gt;"",CA!$B$5,"")</f>
        <v>1000_26310</v>
      </c>
      <c r="J266" s="4">
        <f>IFERROR(VLOOKUP(I266,DONNEES!$A$2:$B$4,2,FALSE),"")</f>
        <v>1000</v>
      </c>
      <c r="K266" s="33" t="str">
        <f>IF(A266&lt;&gt;"",CA!$B$8,"")</f>
        <v>EUR</v>
      </c>
      <c r="L266" t="str">
        <f>IF('CONTROLE TEMPLATE'!L266="40","11",IF('CONTROLE TEMPLATE'!L266="50","01",""))</f>
        <v>11</v>
      </c>
      <c r="M266">
        <f>IF(A266&lt;&gt;"",'CONTROLE TEMPLATE'!BA266,"")</f>
        <v>1040698</v>
      </c>
      <c r="O266">
        <f>IF(A266&lt;&gt;"",'CONTROLE TEMPLATE'!O266,"")</f>
        <v>100</v>
      </c>
      <c r="P266" t="str">
        <f t="shared" si="9"/>
        <v>V0</v>
      </c>
      <c r="U266" s="1">
        <f>IF(A266&lt;&gt;"",CA!$B$6,"")</f>
        <v>43100</v>
      </c>
    </row>
    <row r="267" spans="1:21" x14ac:dyDescent="0.25">
      <c r="A267" s="4" t="str">
        <f>IF(CA!A279&lt;&gt;0,CA!A279,"")</f>
        <v>1</v>
      </c>
      <c r="B267" s="6">
        <f>IF(A267&lt;&gt;"",CA!$B$7,"")</f>
        <v>43100</v>
      </c>
      <c r="C267" s="6">
        <f>IF(A267&lt;&gt;"",CA!$B$6,"")</f>
        <v>43100</v>
      </c>
      <c r="D267" s="7">
        <f t="shared" si="8"/>
        <v>12</v>
      </c>
      <c r="F267" s="4" t="str">
        <f>IF(A267&lt;&gt;"",CA!$B$3,"")</f>
        <v>Provision fournisseur/Achat</v>
      </c>
      <c r="G267" s="6" t="str">
        <f>IF(A267&lt;&gt;"",CA!$B$9,"")</f>
        <v>PA_Prov annulation auto</v>
      </c>
      <c r="H267" s="4" t="str">
        <f>IFERROR(VLOOKUP(G267,DONNEES!$C$2:$D$4,2,FALSE),"")</f>
        <v>PA</v>
      </c>
      <c r="I267" s="6" t="str">
        <f>IF(A267&lt;&gt;"",CA!$B$5,"")</f>
        <v>1000_26310</v>
      </c>
      <c r="J267" s="4">
        <f>IFERROR(VLOOKUP(I267,DONNEES!$A$2:$B$4,2,FALSE),"")</f>
        <v>1000</v>
      </c>
      <c r="K267" s="33" t="str">
        <f>IF(A267&lt;&gt;"",CA!$B$8,"")</f>
        <v>EUR</v>
      </c>
      <c r="L267" t="str">
        <f>IF('CONTROLE TEMPLATE'!L267="40","11",IF('CONTROLE TEMPLATE'!L267="50","01",""))</f>
        <v>11</v>
      </c>
      <c r="M267">
        <f>IF(A267&lt;&gt;"",'CONTROLE TEMPLATE'!BA267,"")</f>
        <v>1148776</v>
      </c>
      <c r="O267">
        <f>IF(A267&lt;&gt;"",'CONTROLE TEMPLATE'!O267,"")</f>
        <v>100</v>
      </c>
      <c r="P267" t="str">
        <f t="shared" si="9"/>
        <v>V0</v>
      </c>
      <c r="U267" s="1">
        <f>IF(A267&lt;&gt;"",CA!$B$6,"")</f>
        <v>43100</v>
      </c>
    </row>
    <row r="268" spans="1:21" x14ac:dyDescent="0.25">
      <c r="A268" s="4" t="str">
        <f>IF(CA!A280&lt;&gt;0,CA!A280,"")</f>
        <v>1</v>
      </c>
      <c r="B268" s="6">
        <f>IF(A268&lt;&gt;"",CA!$B$7,"")</f>
        <v>43100</v>
      </c>
      <c r="C268" s="6">
        <f>IF(A268&lt;&gt;"",CA!$B$6,"")</f>
        <v>43100</v>
      </c>
      <c r="D268" s="7">
        <f t="shared" si="8"/>
        <v>12</v>
      </c>
      <c r="F268" s="4" t="str">
        <f>IF(A268&lt;&gt;"",CA!$B$3,"")</f>
        <v>Provision fournisseur/Achat</v>
      </c>
      <c r="G268" s="6" t="str">
        <f>IF(A268&lt;&gt;"",CA!$B$9,"")</f>
        <v>PA_Prov annulation auto</v>
      </c>
      <c r="H268" s="4" t="str">
        <f>IFERROR(VLOOKUP(G268,DONNEES!$C$2:$D$4,2,FALSE),"")</f>
        <v>PA</v>
      </c>
      <c r="I268" s="6" t="str">
        <f>IF(A268&lt;&gt;"",CA!$B$5,"")</f>
        <v>1000_26310</v>
      </c>
      <c r="J268" s="4">
        <f>IFERROR(VLOOKUP(I268,DONNEES!$A$2:$B$4,2,FALSE),"")</f>
        <v>1000</v>
      </c>
      <c r="K268" s="33" t="str">
        <f>IF(A268&lt;&gt;"",CA!$B$8,"")</f>
        <v>EUR</v>
      </c>
      <c r="L268" t="str">
        <f>IF('CONTROLE TEMPLATE'!L268="40","11",IF('CONTROLE TEMPLATE'!L268="50","01",""))</f>
        <v>11</v>
      </c>
      <c r="M268">
        <f>IF(A268&lt;&gt;"",'CONTROLE TEMPLATE'!BA268,"")</f>
        <v>1028752</v>
      </c>
      <c r="O268">
        <f>IF(A268&lt;&gt;"",'CONTROLE TEMPLATE'!O268,"")</f>
        <v>101.6</v>
      </c>
      <c r="P268" t="str">
        <f t="shared" si="9"/>
        <v>V0</v>
      </c>
      <c r="U268" s="1">
        <f>IF(A268&lt;&gt;"",CA!$B$6,"")</f>
        <v>43100</v>
      </c>
    </row>
    <row r="269" spans="1:21" x14ac:dyDescent="0.25">
      <c r="A269" s="4" t="str">
        <f>IF(CA!A281&lt;&gt;0,CA!A281,"")</f>
        <v>1</v>
      </c>
      <c r="B269" s="6">
        <f>IF(A269&lt;&gt;"",CA!$B$7,"")</f>
        <v>43100</v>
      </c>
      <c r="C269" s="6">
        <f>IF(A269&lt;&gt;"",CA!$B$6,"")</f>
        <v>43100</v>
      </c>
      <c r="D269" s="7">
        <f t="shared" si="8"/>
        <v>12</v>
      </c>
      <c r="F269" s="4" t="str">
        <f>IF(A269&lt;&gt;"",CA!$B$3,"")</f>
        <v>Provision fournisseur/Achat</v>
      </c>
      <c r="G269" s="6" t="str">
        <f>IF(A269&lt;&gt;"",CA!$B$9,"")</f>
        <v>PA_Prov annulation auto</v>
      </c>
      <c r="H269" s="4" t="str">
        <f>IFERROR(VLOOKUP(G269,DONNEES!$C$2:$D$4,2,FALSE),"")</f>
        <v>PA</v>
      </c>
      <c r="I269" s="6" t="str">
        <f>IF(A269&lt;&gt;"",CA!$B$5,"")</f>
        <v>1000_26310</v>
      </c>
      <c r="J269" s="4">
        <f>IFERROR(VLOOKUP(I269,DONNEES!$A$2:$B$4,2,FALSE),"")</f>
        <v>1000</v>
      </c>
      <c r="K269" s="33" t="str">
        <f>IF(A269&lt;&gt;"",CA!$B$8,"")</f>
        <v>EUR</v>
      </c>
      <c r="L269" t="str">
        <f>IF('CONTROLE TEMPLATE'!L269="40","11",IF('CONTROLE TEMPLATE'!L269="50","01",""))</f>
        <v>11</v>
      </c>
      <c r="M269">
        <f>IF(A269&lt;&gt;"",'CONTROLE TEMPLATE'!BA269,"")</f>
        <v>1044095</v>
      </c>
      <c r="O269">
        <f>IF(A269&lt;&gt;"",'CONTROLE TEMPLATE'!O269,"")</f>
        <v>101.6</v>
      </c>
      <c r="P269" t="str">
        <f t="shared" si="9"/>
        <v>V0</v>
      </c>
      <c r="U269" s="1">
        <f>IF(A269&lt;&gt;"",CA!$B$6,"")</f>
        <v>43100</v>
      </c>
    </row>
    <row r="270" spans="1:21" x14ac:dyDescent="0.25">
      <c r="A270" s="4" t="str">
        <f>IF(CA!A282&lt;&gt;0,CA!A282,"")</f>
        <v>1</v>
      </c>
      <c r="B270" s="6">
        <f>IF(A270&lt;&gt;"",CA!$B$7,"")</f>
        <v>43100</v>
      </c>
      <c r="C270" s="6">
        <f>IF(A270&lt;&gt;"",CA!$B$6,"")</f>
        <v>43100</v>
      </c>
      <c r="D270" s="7">
        <f t="shared" si="8"/>
        <v>12</v>
      </c>
      <c r="F270" s="4" t="str">
        <f>IF(A270&lt;&gt;"",CA!$B$3,"")</f>
        <v>Provision fournisseur/Achat</v>
      </c>
      <c r="G270" s="6" t="str">
        <f>IF(A270&lt;&gt;"",CA!$B$9,"")</f>
        <v>PA_Prov annulation auto</v>
      </c>
      <c r="H270" s="4" t="str">
        <f>IFERROR(VLOOKUP(G270,DONNEES!$C$2:$D$4,2,FALSE),"")</f>
        <v>PA</v>
      </c>
      <c r="I270" s="6" t="str">
        <f>IF(A270&lt;&gt;"",CA!$B$5,"")</f>
        <v>1000_26310</v>
      </c>
      <c r="J270" s="4">
        <f>IFERROR(VLOOKUP(I270,DONNEES!$A$2:$B$4,2,FALSE),"")</f>
        <v>1000</v>
      </c>
      <c r="K270" s="33" t="str">
        <f>IF(A270&lt;&gt;"",CA!$B$8,"")</f>
        <v>EUR</v>
      </c>
      <c r="L270" t="str">
        <f>IF('CONTROLE TEMPLATE'!L270="40","11",IF('CONTROLE TEMPLATE'!L270="50","01",""))</f>
        <v>11</v>
      </c>
      <c r="M270">
        <f>IF(A270&lt;&gt;"",'CONTROLE TEMPLATE'!BA270,"")</f>
        <v>1051835</v>
      </c>
      <c r="O270">
        <f>IF(A270&lt;&gt;"",'CONTROLE TEMPLATE'!O270,"")</f>
        <v>102</v>
      </c>
      <c r="P270" t="str">
        <f t="shared" si="9"/>
        <v>V0</v>
      </c>
      <c r="U270" s="1">
        <f>IF(A270&lt;&gt;"",CA!$B$6,"")</f>
        <v>43100</v>
      </c>
    </row>
    <row r="271" spans="1:21" x14ac:dyDescent="0.25">
      <c r="A271" s="4" t="str">
        <f>IF(CA!A283&lt;&gt;0,CA!A283,"")</f>
        <v>1</v>
      </c>
      <c r="B271" s="6">
        <f>IF(A271&lt;&gt;"",CA!$B$7,"")</f>
        <v>43100</v>
      </c>
      <c r="C271" s="6">
        <f>IF(A271&lt;&gt;"",CA!$B$6,"")</f>
        <v>43100</v>
      </c>
      <c r="D271" s="7">
        <f t="shared" si="8"/>
        <v>12</v>
      </c>
      <c r="F271" s="4" t="str">
        <f>IF(A271&lt;&gt;"",CA!$B$3,"")</f>
        <v>Provision fournisseur/Achat</v>
      </c>
      <c r="G271" s="6" t="str">
        <f>IF(A271&lt;&gt;"",CA!$B$9,"")</f>
        <v>PA_Prov annulation auto</v>
      </c>
      <c r="H271" s="4" t="str">
        <f>IFERROR(VLOOKUP(G271,DONNEES!$C$2:$D$4,2,FALSE),"")</f>
        <v>PA</v>
      </c>
      <c r="I271" s="6" t="str">
        <f>IF(A271&lt;&gt;"",CA!$B$5,"")</f>
        <v>1000_26310</v>
      </c>
      <c r="J271" s="4">
        <f>IFERROR(VLOOKUP(I271,DONNEES!$A$2:$B$4,2,FALSE),"")</f>
        <v>1000</v>
      </c>
      <c r="K271" s="33" t="str">
        <f>IF(A271&lt;&gt;"",CA!$B$8,"")</f>
        <v>EUR</v>
      </c>
      <c r="L271" t="str">
        <f>IF('CONTROLE TEMPLATE'!L271="40","11",IF('CONTROLE TEMPLATE'!L271="50","01",""))</f>
        <v>11</v>
      </c>
      <c r="M271">
        <f>IF(A271&lt;&gt;"",'CONTROLE TEMPLATE'!BA271,"")</f>
        <v>1096053</v>
      </c>
      <c r="O271">
        <f>IF(A271&lt;&gt;"",'CONTROLE TEMPLATE'!O271,"")</f>
        <v>102</v>
      </c>
      <c r="P271" t="str">
        <f t="shared" si="9"/>
        <v>V0</v>
      </c>
      <c r="U271" s="1">
        <f>IF(A271&lt;&gt;"",CA!$B$6,"")</f>
        <v>43100</v>
      </c>
    </row>
    <row r="272" spans="1:21" x14ac:dyDescent="0.25">
      <c r="A272" s="4" t="str">
        <f>IF(CA!A284&lt;&gt;0,CA!A284,"")</f>
        <v>1</v>
      </c>
      <c r="B272" s="6">
        <f>IF(A272&lt;&gt;"",CA!$B$7,"")</f>
        <v>43100</v>
      </c>
      <c r="C272" s="6">
        <f>IF(A272&lt;&gt;"",CA!$B$6,"")</f>
        <v>43100</v>
      </c>
      <c r="D272" s="7">
        <f t="shared" si="8"/>
        <v>12</v>
      </c>
      <c r="F272" s="4" t="str">
        <f>IF(A272&lt;&gt;"",CA!$B$3,"")</f>
        <v>Provision fournisseur/Achat</v>
      </c>
      <c r="G272" s="6" t="str">
        <f>IF(A272&lt;&gt;"",CA!$B$9,"")</f>
        <v>PA_Prov annulation auto</v>
      </c>
      <c r="H272" s="4" t="str">
        <f>IFERROR(VLOOKUP(G272,DONNEES!$C$2:$D$4,2,FALSE),"")</f>
        <v>PA</v>
      </c>
      <c r="I272" s="6" t="str">
        <f>IF(A272&lt;&gt;"",CA!$B$5,"")</f>
        <v>1000_26310</v>
      </c>
      <c r="J272" s="4">
        <f>IFERROR(VLOOKUP(I272,DONNEES!$A$2:$B$4,2,FALSE),"")</f>
        <v>1000</v>
      </c>
      <c r="K272" s="33" t="str">
        <f>IF(A272&lt;&gt;"",CA!$B$8,"")</f>
        <v>EUR</v>
      </c>
      <c r="L272" t="str">
        <f>IF('CONTROLE TEMPLATE'!L272="40","11",IF('CONTROLE TEMPLATE'!L272="50","01",""))</f>
        <v>11</v>
      </c>
      <c r="M272">
        <f>IF(A272&lt;&gt;"",'CONTROLE TEMPLATE'!BA272,"")</f>
        <v>1096053</v>
      </c>
      <c r="O272">
        <f>IF(A272&lt;&gt;"",'CONTROLE TEMPLATE'!O272,"")</f>
        <v>102</v>
      </c>
      <c r="P272" t="str">
        <f t="shared" si="9"/>
        <v>V0</v>
      </c>
      <c r="U272" s="1">
        <f>IF(A272&lt;&gt;"",CA!$B$6,"")</f>
        <v>43100</v>
      </c>
    </row>
    <row r="273" spans="1:21" x14ac:dyDescent="0.25">
      <c r="A273" s="4" t="str">
        <f>IF(CA!A285&lt;&gt;0,CA!A285,"")</f>
        <v>1</v>
      </c>
      <c r="B273" s="6">
        <f>IF(A273&lt;&gt;"",CA!$B$7,"")</f>
        <v>43100</v>
      </c>
      <c r="C273" s="6">
        <f>IF(A273&lt;&gt;"",CA!$B$6,"")</f>
        <v>43100</v>
      </c>
      <c r="D273" s="7">
        <f t="shared" si="8"/>
        <v>12</v>
      </c>
      <c r="F273" s="4" t="str">
        <f>IF(A273&lt;&gt;"",CA!$B$3,"")</f>
        <v>Provision fournisseur/Achat</v>
      </c>
      <c r="G273" s="6" t="str">
        <f>IF(A273&lt;&gt;"",CA!$B$9,"")</f>
        <v>PA_Prov annulation auto</v>
      </c>
      <c r="H273" s="4" t="str">
        <f>IFERROR(VLOOKUP(G273,DONNEES!$C$2:$D$4,2,FALSE),"")</f>
        <v>PA</v>
      </c>
      <c r="I273" s="6" t="str">
        <f>IF(A273&lt;&gt;"",CA!$B$5,"")</f>
        <v>1000_26310</v>
      </c>
      <c r="J273" s="4">
        <f>IFERROR(VLOOKUP(I273,DONNEES!$A$2:$B$4,2,FALSE),"")</f>
        <v>1000</v>
      </c>
      <c r="K273" s="33" t="str">
        <f>IF(A273&lt;&gt;"",CA!$B$8,"")</f>
        <v>EUR</v>
      </c>
      <c r="L273" t="str">
        <f>IF('CONTROLE TEMPLATE'!L273="40","11",IF('CONTROLE TEMPLATE'!L273="50","01",""))</f>
        <v>11</v>
      </c>
      <c r="M273">
        <f>IF(A273&lt;&gt;"",'CONTROLE TEMPLATE'!BA273,"")</f>
        <v>1096053</v>
      </c>
      <c r="O273">
        <f>IF(A273&lt;&gt;"",'CONTROLE TEMPLATE'!O273,"")</f>
        <v>102</v>
      </c>
      <c r="P273" t="str">
        <f t="shared" si="9"/>
        <v>V0</v>
      </c>
      <c r="U273" s="1">
        <f>IF(A273&lt;&gt;"",CA!$B$6,"")</f>
        <v>43100</v>
      </c>
    </row>
    <row r="274" spans="1:21" x14ac:dyDescent="0.25">
      <c r="A274" s="4" t="str">
        <f>IF(CA!A286&lt;&gt;0,CA!A286,"")</f>
        <v>1</v>
      </c>
      <c r="B274" s="6">
        <f>IF(A274&lt;&gt;"",CA!$B$7,"")</f>
        <v>43100</v>
      </c>
      <c r="C274" s="6">
        <f>IF(A274&lt;&gt;"",CA!$B$6,"")</f>
        <v>43100</v>
      </c>
      <c r="D274" s="7">
        <f t="shared" si="8"/>
        <v>12</v>
      </c>
      <c r="F274" s="4" t="str">
        <f>IF(A274&lt;&gt;"",CA!$B$3,"")</f>
        <v>Provision fournisseur/Achat</v>
      </c>
      <c r="G274" s="6" t="str">
        <f>IF(A274&lt;&gt;"",CA!$B$9,"")</f>
        <v>PA_Prov annulation auto</v>
      </c>
      <c r="H274" s="4" t="str">
        <f>IFERROR(VLOOKUP(G274,DONNEES!$C$2:$D$4,2,FALSE),"")</f>
        <v>PA</v>
      </c>
      <c r="I274" s="6" t="str">
        <f>IF(A274&lt;&gt;"",CA!$B$5,"")</f>
        <v>1000_26310</v>
      </c>
      <c r="J274" s="4">
        <f>IFERROR(VLOOKUP(I274,DONNEES!$A$2:$B$4,2,FALSE),"")</f>
        <v>1000</v>
      </c>
      <c r="K274" s="33" t="str">
        <f>IF(A274&lt;&gt;"",CA!$B$8,"")</f>
        <v>EUR</v>
      </c>
      <c r="L274" t="str">
        <f>IF('CONTROLE TEMPLATE'!L274="40","11",IF('CONTROLE TEMPLATE'!L274="50","01",""))</f>
        <v>11</v>
      </c>
      <c r="M274">
        <f>IF(A274&lt;&gt;"",'CONTROLE TEMPLATE'!BA274,"")</f>
        <v>1096053</v>
      </c>
      <c r="O274">
        <f>IF(A274&lt;&gt;"",'CONTROLE TEMPLATE'!O274,"")</f>
        <v>102</v>
      </c>
      <c r="P274" t="str">
        <f t="shared" si="9"/>
        <v>V0</v>
      </c>
      <c r="U274" s="1">
        <f>IF(A274&lt;&gt;"",CA!$B$6,"")</f>
        <v>43100</v>
      </c>
    </row>
    <row r="275" spans="1:21" x14ac:dyDescent="0.25">
      <c r="A275" s="4" t="str">
        <f>IF(CA!A287&lt;&gt;0,CA!A287,"")</f>
        <v>1</v>
      </c>
      <c r="B275" s="6">
        <f>IF(A275&lt;&gt;"",CA!$B$7,"")</f>
        <v>43100</v>
      </c>
      <c r="C275" s="6">
        <f>IF(A275&lt;&gt;"",CA!$B$6,"")</f>
        <v>43100</v>
      </c>
      <c r="D275" s="7">
        <f t="shared" si="8"/>
        <v>12</v>
      </c>
      <c r="F275" s="4" t="str">
        <f>IF(A275&lt;&gt;"",CA!$B$3,"")</f>
        <v>Provision fournisseur/Achat</v>
      </c>
      <c r="G275" s="6" t="str">
        <f>IF(A275&lt;&gt;"",CA!$B$9,"")</f>
        <v>PA_Prov annulation auto</v>
      </c>
      <c r="H275" s="4" t="str">
        <f>IFERROR(VLOOKUP(G275,DONNEES!$C$2:$D$4,2,FALSE),"")</f>
        <v>PA</v>
      </c>
      <c r="I275" s="6" t="str">
        <f>IF(A275&lt;&gt;"",CA!$B$5,"")</f>
        <v>1000_26310</v>
      </c>
      <c r="J275" s="4">
        <f>IFERROR(VLOOKUP(I275,DONNEES!$A$2:$B$4,2,FALSE),"")</f>
        <v>1000</v>
      </c>
      <c r="K275" s="33" t="str">
        <f>IF(A275&lt;&gt;"",CA!$B$8,"")</f>
        <v>EUR</v>
      </c>
      <c r="L275" t="str">
        <f>IF('CONTROLE TEMPLATE'!L275="40","11",IF('CONTROLE TEMPLATE'!L275="50","01",""))</f>
        <v>11</v>
      </c>
      <c r="M275">
        <f>IF(A275&lt;&gt;"",'CONTROLE TEMPLATE'!BA275,"")</f>
        <v>1168125</v>
      </c>
      <c r="O275">
        <f>IF(A275&lt;&gt;"",'CONTROLE TEMPLATE'!O275,"")</f>
        <v>102</v>
      </c>
      <c r="P275" t="str">
        <f t="shared" si="9"/>
        <v>V0</v>
      </c>
      <c r="U275" s="1">
        <f>IF(A275&lt;&gt;"",CA!$B$6,"")</f>
        <v>43100</v>
      </c>
    </row>
    <row r="276" spans="1:21" x14ac:dyDescent="0.25">
      <c r="A276" s="4" t="str">
        <f>IF(CA!A288&lt;&gt;0,CA!A288,"")</f>
        <v>1</v>
      </c>
      <c r="B276" s="6">
        <f>IF(A276&lt;&gt;"",CA!$B$7,"")</f>
        <v>43100</v>
      </c>
      <c r="C276" s="6">
        <f>IF(A276&lt;&gt;"",CA!$B$6,"")</f>
        <v>43100</v>
      </c>
      <c r="D276" s="7">
        <f t="shared" si="8"/>
        <v>12</v>
      </c>
      <c r="F276" s="4" t="str">
        <f>IF(A276&lt;&gt;"",CA!$B$3,"")</f>
        <v>Provision fournisseur/Achat</v>
      </c>
      <c r="G276" s="6" t="str">
        <f>IF(A276&lt;&gt;"",CA!$B$9,"")</f>
        <v>PA_Prov annulation auto</v>
      </c>
      <c r="H276" s="4" t="str">
        <f>IFERROR(VLOOKUP(G276,DONNEES!$C$2:$D$4,2,FALSE),"")</f>
        <v>PA</v>
      </c>
      <c r="I276" s="6" t="str">
        <f>IF(A276&lt;&gt;"",CA!$B$5,"")</f>
        <v>1000_26310</v>
      </c>
      <c r="J276" s="4">
        <f>IFERROR(VLOOKUP(I276,DONNEES!$A$2:$B$4,2,FALSE),"")</f>
        <v>1000</v>
      </c>
      <c r="K276" s="33" t="str">
        <f>IF(A276&lt;&gt;"",CA!$B$8,"")</f>
        <v>EUR</v>
      </c>
      <c r="L276" t="str">
        <f>IF('CONTROLE TEMPLATE'!L276="40","11",IF('CONTROLE TEMPLATE'!L276="50","01",""))</f>
        <v>11</v>
      </c>
      <c r="M276">
        <f>IF(A276&lt;&gt;"",'CONTROLE TEMPLATE'!BA276,"")</f>
        <v>1223079</v>
      </c>
      <c r="O276">
        <f>IF(A276&lt;&gt;"",'CONTROLE TEMPLATE'!O276,"")</f>
        <v>108.15</v>
      </c>
      <c r="P276" t="str">
        <f t="shared" si="9"/>
        <v>V0</v>
      </c>
      <c r="U276" s="1">
        <f>IF(A276&lt;&gt;"",CA!$B$6,"")</f>
        <v>43100</v>
      </c>
    </row>
    <row r="277" spans="1:21" x14ac:dyDescent="0.25">
      <c r="A277" s="4" t="str">
        <f>IF(CA!A289&lt;&gt;0,CA!A289,"")</f>
        <v>1</v>
      </c>
      <c r="B277" s="6">
        <f>IF(A277&lt;&gt;"",CA!$B$7,"")</f>
        <v>43100</v>
      </c>
      <c r="C277" s="6">
        <f>IF(A277&lt;&gt;"",CA!$B$6,"")</f>
        <v>43100</v>
      </c>
      <c r="D277" s="7">
        <f t="shared" si="8"/>
        <v>12</v>
      </c>
      <c r="F277" s="4" t="str">
        <f>IF(A277&lt;&gt;"",CA!$B$3,"")</f>
        <v>Provision fournisseur/Achat</v>
      </c>
      <c r="G277" s="6" t="str">
        <f>IF(A277&lt;&gt;"",CA!$B$9,"")</f>
        <v>PA_Prov annulation auto</v>
      </c>
      <c r="H277" s="4" t="str">
        <f>IFERROR(VLOOKUP(G277,DONNEES!$C$2:$D$4,2,FALSE),"")</f>
        <v>PA</v>
      </c>
      <c r="I277" s="6" t="str">
        <f>IF(A277&lt;&gt;"",CA!$B$5,"")</f>
        <v>1000_26310</v>
      </c>
      <c r="J277" s="4">
        <f>IFERROR(VLOOKUP(I277,DONNEES!$A$2:$B$4,2,FALSE),"")</f>
        <v>1000</v>
      </c>
      <c r="K277" s="33" t="str">
        <f>IF(A277&lt;&gt;"",CA!$B$8,"")</f>
        <v>EUR</v>
      </c>
      <c r="L277" t="str">
        <f>IF('CONTROLE TEMPLATE'!L277="40","11",IF('CONTROLE TEMPLATE'!L277="50","01",""))</f>
        <v>11</v>
      </c>
      <c r="M277">
        <f>IF(A277&lt;&gt;"",'CONTROLE TEMPLATE'!BA277,"")</f>
        <v>1490016</v>
      </c>
      <c r="O277">
        <f>IF(A277&lt;&gt;"",'CONTROLE TEMPLATE'!O277,"")</f>
        <v>137.53</v>
      </c>
      <c r="P277" t="str">
        <f t="shared" si="9"/>
        <v>V0</v>
      </c>
      <c r="U277" s="1">
        <f>IF(A277&lt;&gt;"",CA!$B$6,"")</f>
        <v>43100</v>
      </c>
    </row>
    <row r="278" spans="1:21" x14ac:dyDescent="0.25">
      <c r="A278" s="4" t="str">
        <f>IF(CA!A290&lt;&gt;0,CA!A290,"")</f>
        <v>1</v>
      </c>
      <c r="B278" s="6">
        <f>IF(A278&lt;&gt;"",CA!$B$7,"")</f>
        <v>43100</v>
      </c>
      <c r="C278" s="6">
        <f>IF(A278&lt;&gt;"",CA!$B$6,"")</f>
        <v>43100</v>
      </c>
      <c r="D278" s="7">
        <f t="shared" si="8"/>
        <v>12</v>
      </c>
      <c r="F278" s="4" t="str">
        <f>IF(A278&lt;&gt;"",CA!$B$3,"")</f>
        <v>Provision fournisseur/Achat</v>
      </c>
      <c r="G278" s="6" t="str">
        <f>IF(A278&lt;&gt;"",CA!$B$9,"")</f>
        <v>PA_Prov annulation auto</v>
      </c>
      <c r="H278" s="4" t="str">
        <f>IFERROR(VLOOKUP(G278,DONNEES!$C$2:$D$4,2,FALSE),"")</f>
        <v>PA</v>
      </c>
      <c r="I278" s="6" t="str">
        <f>IF(A278&lt;&gt;"",CA!$B$5,"")</f>
        <v>1000_26310</v>
      </c>
      <c r="J278" s="4">
        <f>IFERROR(VLOOKUP(I278,DONNEES!$A$2:$B$4,2,FALSE),"")</f>
        <v>1000</v>
      </c>
      <c r="K278" s="33" t="str">
        <f>IF(A278&lt;&gt;"",CA!$B$8,"")</f>
        <v>EUR</v>
      </c>
      <c r="L278" t="str">
        <f>IF('CONTROLE TEMPLATE'!L278="40","11",IF('CONTROLE TEMPLATE'!L278="50","01",""))</f>
        <v>11</v>
      </c>
      <c r="M278">
        <f>IF(A278&lt;&gt;"",'CONTROLE TEMPLATE'!BA278,"")</f>
        <v>1443390</v>
      </c>
      <c r="O278">
        <f>IF(A278&lt;&gt;"",'CONTROLE TEMPLATE'!O278,"")</f>
        <v>112</v>
      </c>
      <c r="P278" t="str">
        <f t="shared" si="9"/>
        <v>V0</v>
      </c>
      <c r="U278" s="1">
        <f>IF(A278&lt;&gt;"",CA!$B$6,"")</f>
        <v>43100</v>
      </c>
    </row>
    <row r="279" spans="1:21" x14ac:dyDescent="0.25">
      <c r="A279" s="4" t="str">
        <f>IF(CA!A291&lt;&gt;0,CA!A291,"")</f>
        <v>1</v>
      </c>
      <c r="B279" s="6">
        <f>IF(A279&lt;&gt;"",CA!$B$7,"")</f>
        <v>43100</v>
      </c>
      <c r="C279" s="6">
        <f>IF(A279&lt;&gt;"",CA!$B$6,"")</f>
        <v>43100</v>
      </c>
      <c r="D279" s="7">
        <f t="shared" si="8"/>
        <v>12</v>
      </c>
      <c r="F279" s="4" t="str">
        <f>IF(A279&lt;&gt;"",CA!$B$3,"")</f>
        <v>Provision fournisseur/Achat</v>
      </c>
      <c r="G279" s="6" t="str">
        <f>IF(A279&lt;&gt;"",CA!$B$9,"")</f>
        <v>PA_Prov annulation auto</v>
      </c>
      <c r="H279" s="4" t="str">
        <f>IFERROR(VLOOKUP(G279,DONNEES!$C$2:$D$4,2,FALSE),"")</f>
        <v>PA</v>
      </c>
      <c r="I279" s="6" t="str">
        <f>IF(A279&lt;&gt;"",CA!$B$5,"")</f>
        <v>1000_26310</v>
      </c>
      <c r="J279" s="4">
        <f>IFERROR(VLOOKUP(I279,DONNEES!$A$2:$B$4,2,FALSE),"")</f>
        <v>1000</v>
      </c>
      <c r="K279" s="33" t="str">
        <f>IF(A279&lt;&gt;"",CA!$B$8,"")</f>
        <v>EUR</v>
      </c>
      <c r="L279" t="str">
        <f>IF('CONTROLE TEMPLATE'!L279="40","11",IF('CONTROLE TEMPLATE'!L279="50","01",""))</f>
        <v>11</v>
      </c>
      <c r="M279">
        <f>IF(A279&lt;&gt;"",'CONTROLE TEMPLATE'!BA279,"")</f>
        <v>1056574</v>
      </c>
      <c r="O279">
        <f>IF(A279&lt;&gt;"",'CONTROLE TEMPLATE'!O279,"")</f>
        <v>140.36000000000001</v>
      </c>
      <c r="P279" t="str">
        <f t="shared" si="9"/>
        <v>V0</v>
      </c>
      <c r="U279" s="1">
        <f>IF(A279&lt;&gt;"",CA!$B$6,"")</f>
        <v>43100</v>
      </c>
    </row>
    <row r="280" spans="1:21" x14ac:dyDescent="0.25">
      <c r="A280" s="4" t="str">
        <f>IF(CA!A292&lt;&gt;0,CA!A292,"")</f>
        <v>1</v>
      </c>
      <c r="B280" s="6">
        <f>IF(A280&lt;&gt;"",CA!$B$7,"")</f>
        <v>43100</v>
      </c>
      <c r="C280" s="6">
        <f>IF(A280&lt;&gt;"",CA!$B$6,"")</f>
        <v>43100</v>
      </c>
      <c r="D280" s="7">
        <f t="shared" si="8"/>
        <v>12</v>
      </c>
      <c r="F280" s="4" t="str">
        <f>IF(A280&lt;&gt;"",CA!$B$3,"")</f>
        <v>Provision fournisseur/Achat</v>
      </c>
      <c r="G280" s="6" t="str">
        <f>IF(A280&lt;&gt;"",CA!$B$9,"")</f>
        <v>PA_Prov annulation auto</v>
      </c>
      <c r="H280" s="4" t="str">
        <f>IFERROR(VLOOKUP(G280,DONNEES!$C$2:$D$4,2,FALSE),"")</f>
        <v>PA</v>
      </c>
      <c r="I280" s="6" t="str">
        <f>IF(A280&lt;&gt;"",CA!$B$5,"")</f>
        <v>1000_26310</v>
      </c>
      <c r="J280" s="4">
        <f>IFERROR(VLOOKUP(I280,DONNEES!$A$2:$B$4,2,FALSE),"")</f>
        <v>1000</v>
      </c>
      <c r="K280" s="33" t="str">
        <f>IF(A280&lt;&gt;"",CA!$B$8,"")</f>
        <v>EUR</v>
      </c>
      <c r="L280" t="str">
        <f>IF('CONTROLE TEMPLATE'!L280="40","11",IF('CONTROLE TEMPLATE'!L280="50","01",""))</f>
        <v>11</v>
      </c>
      <c r="M280">
        <f>IF(A280&lt;&gt;"",'CONTROLE TEMPLATE'!BA280,"")</f>
        <v>1034142</v>
      </c>
      <c r="O280">
        <f>IF(A280&lt;&gt;"",'CONTROLE TEMPLATE'!O280,"")</f>
        <v>116.5</v>
      </c>
      <c r="P280" t="str">
        <f t="shared" si="9"/>
        <v>V0</v>
      </c>
      <c r="U280" s="1">
        <f>IF(A280&lt;&gt;"",CA!$B$6,"")</f>
        <v>43100</v>
      </c>
    </row>
    <row r="281" spans="1:21" x14ac:dyDescent="0.25">
      <c r="A281" s="4" t="str">
        <f>IF(CA!A293&lt;&gt;0,CA!A293,"")</f>
        <v>1</v>
      </c>
      <c r="B281" s="6">
        <f>IF(A281&lt;&gt;"",CA!$B$7,"")</f>
        <v>43100</v>
      </c>
      <c r="C281" s="6">
        <f>IF(A281&lt;&gt;"",CA!$B$6,"")</f>
        <v>43100</v>
      </c>
      <c r="D281" s="7">
        <f t="shared" si="8"/>
        <v>12</v>
      </c>
      <c r="F281" s="4" t="str">
        <f>IF(A281&lt;&gt;"",CA!$B$3,"")</f>
        <v>Provision fournisseur/Achat</v>
      </c>
      <c r="G281" s="6" t="str">
        <f>IF(A281&lt;&gt;"",CA!$B$9,"")</f>
        <v>PA_Prov annulation auto</v>
      </c>
      <c r="H281" s="4" t="str">
        <f>IFERROR(VLOOKUP(G281,DONNEES!$C$2:$D$4,2,FALSE),"")</f>
        <v>PA</v>
      </c>
      <c r="I281" s="6" t="str">
        <f>IF(A281&lt;&gt;"",CA!$B$5,"")</f>
        <v>1000_26310</v>
      </c>
      <c r="J281" s="4">
        <f>IFERROR(VLOOKUP(I281,DONNEES!$A$2:$B$4,2,FALSE),"")</f>
        <v>1000</v>
      </c>
      <c r="K281" s="33" t="str">
        <f>IF(A281&lt;&gt;"",CA!$B$8,"")</f>
        <v>EUR</v>
      </c>
      <c r="L281" t="str">
        <f>IF('CONTROLE TEMPLATE'!L281="40","11",IF('CONTROLE TEMPLATE'!L281="50","01",""))</f>
        <v>11</v>
      </c>
      <c r="M281">
        <f>IF(A281&lt;&gt;"",'CONTROLE TEMPLATE'!BA281,"")</f>
        <v>1051819</v>
      </c>
      <c r="O281">
        <f>IF(A281&lt;&gt;"",'CONTROLE TEMPLATE'!O281,"")</f>
        <v>123.6</v>
      </c>
      <c r="P281" t="str">
        <f t="shared" si="9"/>
        <v>V0</v>
      </c>
      <c r="U281" s="1">
        <f>IF(A281&lt;&gt;"",CA!$B$6,"")</f>
        <v>43100</v>
      </c>
    </row>
    <row r="282" spans="1:21" x14ac:dyDescent="0.25">
      <c r="A282" s="4" t="str">
        <f>IF(CA!A294&lt;&gt;0,CA!A294,"")</f>
        <v>1</v>
      </c>
      <c r="B282" s="6">
        <f>IF(A282&lt;&gt;"",CA!$B$7,"")</f>
        <v>43100</v>
      </c>
      <c r="C282" s="6">
        <f>IF(A282&lt;&gt;"",CA!$B$6,"")</f>
        <v>43100</v>
      </c>
      <c r="D282" s="7">
        <f t="shared" si="8"/>
        <v>12</v>
      </c>
      <c r="F282" s="4" t="str">
        <f>IF(A282&lt;&gt;"",CA!$B$3,"")</f>
        <v>Provision fournisseur/Achat</v>
      </c>
      <c r="G282" s="6" t="str">
        <f>IF(A282&lt;&gt;"",CA!$B$9,"")</f>
        <v>PA_Prov annulation auto</v>
      </c>
      <c r="H282" s="4" t="str">
        <f>IFERROR(VLOOKUP(G282,DONNEES!$C$2:$D$4,2,FALSE),"")</f>
        <v>PA</v>
      </c>
      <c r="I282" s="6" t="str">
        <f>IF(A282&lt;&gt;"",CA!$B$5,"")</f>
        <v>1000_26310</v>
      </c>
      <c r="J282" s="4">
        <f>IFERROR(VLOOKUP(I282,DONNEES!$A$2:$B$4,2,FALSE),"")</f>
        <v>1000</v>
      </c>
      <c r="K282" s="33" t="str">
        <f>IF(A282&lt;&gt;"",CA!$B$8,"")</f>
        <v>EUR</v>
      </c>
      <c r="L282" t="str">
        <f>IF('CONTROLE TEMPLATE'!L282="40","11",IF('CONTROLE TEMPLATE'!L282="50","01",""))</f>
        <v>11</v>
      </c>
      <c r="M282">
        <f>IF(A282&lt;&gt;"",'CONTROLE TEMPLATE'!BA282,"")</f>
        <v>1051819</v>
      </c>
      <c r="O282">
        <f>IF(A282&lt;&gt;"",'CONTROLE TEMPLATE'!O282,"")</f>
        <v>123.6</v>
      </c>
      <c r="P282" t="str">
        <f t="shared" si="9"/>
        <v>V0</v>
      </c>
      <c r="U282" s="1">
        <f>IF(A282&lt;&gt;"",CA!$B$6,"")</f>
        <v>43100</v>
      </c>
    </row>
    <row r="283" spans="1:21" x14ac:dyDescent="0.25">
      <c r="A283" s="4" t="str">
        <f>IF(CA!A295&lt;&gt;0,CA!A295,"")</f>
        <v>1</v>
      </c>
      <c r="B283" s="6">
        <f>IF(A283&lt;&gt;"",CA!$B$7,"")</f>
        <v>43100</v>
      </c>
      <c r="C283" s="6">
        <f>IF(A283&lt;&gt;"",CA!$B$6,"")</f>
        <v>43100</v>
      </c>
      <c r="D283" s="7">
        <f t="shared" si="8"/>
        <v>12</v>
      </c>
      <c r="F283" s="4" t="str">
        <f>IF(A283&lt;&gt;"",CA!$B$3,"")</f>
        <v>Provision fournisseur/Achat</v>
      </c>
      <c r="G283" s="6" t="str">
        <f>IF(A283&lt;&gt;"",CA!$B$9,"")</f>
        <v>PA_Prov annulation auto</v>
      </c>
      <c r="H283" s="4" t="str">
        <f>IFERROR(VLOOKUP(G283,DONNEES!$C$2:$D$4,2,FALSE),"")</f>
        <v>PA</v>
      </c>
      <c r="I283" s="6" t="str">
        <f>IF(A283&lt;&gt;"",CA!$B$5,"")</f>
        <v>1000_26310</v>
      </c>
      <c r="J283" s="4">
        <f>IFERROR(VLOOKUP(I283,DONNEES!$A$2:$B$4,2,FALSE),"")</f>
        <v>1000</v>
      </c>
      <c r="K283" s="33" t="str">
        <f>IF(A283&lt;&gt;"",CA!$B$8,"")</f>
        <v>EUR</v>
      </c>
      <c r="L283" t="str">
        <f>IF('CONTROLE TEMPLATE'!L283="40","11",IF('CONTROLE TEMPLATE'!L283="50","01",""))</f>
        <v>11</v>
      </c>
      <c r="M283">
        <f>IF(A283&lt;&gt;"",'CONTROLE TEMPLATE'!BA283,"")</f>
        <v>1060228</v>
      </c>
      <c r="O283">
        <f>IF(A283&lt;&gt;"",'CONTROLE TEMPLATE'!O283,"")</f>
        <v>127</v>
      </c>
      <c r="P283" t="str">
        <f t="shared" si="9"/>
        <v>V0</v>
      </c>
      <c r="U283" s="1">
        <f>IF(A283&lt;&gt;"",CA!$B$6,"")</f>
        <v>43100</v>
      </c>
    </row>
    <row r="284" spans="1:21" x14ac:dyDescent="0.25">
      <c r="A284" s="4" t="str">
        <f>IF(CA!A296&lt;&gt;0,CA!A296,"")</f>
        <v>1</v>
      </c>
      <c r="B284" s="6">
        <f>IF(A284&lt;&gt;"",CA!$B$7,"")</f>
        <v>43100</v>
      </c>
      <c r="C284" s="6">
        <f>IF(A284&lt;&gt;"",CA!$B$6,"")</f>
        <v>43100</v>
      </c>
      <c r="D284" s="7">
        <f t="shared" si="8"/>
        <v>12</v>
      </c>
      <c r="F284" s="4" t="str">
        <f>IF(A284&lt;&gt;"",CA!$B$3,"")</f>
        <v>Provision fournisseur/Achat</v>
      </c>
      <c r="G284" s="6" t="str">
        <f>IF(A284&lt;&gt;"",CA!$B$9,"")</f>
        <v>PA_Prov annulation auto</v>
      </c>
      <c r="H284" s="4" t="str">
        <f>IFERROR(VLOOKUP(G284,DONNEES!$C$2:$D$4,2,FALSE),"")</f>
        <v>PA</v>
      </c>
      <c r="I284" s="6" t="str">
        <f>IF(A284&lt;&gt;"",CA!$B$5,"")</f>
        <v>1000_26310</v>
      </c>
      <c r="J284" s="4">
        <f>IFERROR(VLOOKUP(I284,DONNEES!$A$2:$B$4,2,FALSE),"")</f>
        <v>1000</v>
      </c>
      <c r="K284" s="33" t="str">
        <f>IF(A284&lt;&gt;"",CA!$B$8,"")</f>
        <v>EUR</v>
      </c>
      <c r="L284" t="str">
        <f>IF('CONTROLE TEMPLATE'!L284="40","11",IF('CONTROLE TEMPLATE'!L284="50","01",""))</f>
        <v>11</v>
      </c>
      <c r="M284">
        <f>IF(A284&lt;&gt;"",'CONTROLE TEMPLATE'!BA284,"")</f>
        <v>1201488</v>
      </c>
      <c r="O284">
        <f>IF(A284&lt;&gt;"",'CONTROLE TEMPLATE'!O284,"")</f>
        <v>127</v>
      </c>
      <c r="P284" t="str">
        <f t="shared" si="9"/>
        <v>V0</v>
      </c>
      <c r="U284" s="1">
        <f>IF(A284&lt;&gt;"",CA!$B$6,"")</f>
        <v>43100</v>
      </c>
    </row>
    <row r="285" spans="1:21" x14ac:dyDescent="0.25">
      <c r="A285" s="4" t="str">
        <f>IF(CA!A297&lt;&gt;0,CA!A297,"")</f>
        <v>1</v>
      </c>
      <c r="B285" s="6">
        <f>IF(A285&lt;&gt;"",CA!$B$7,"")</f>
        <v>43100</v>
      </c>
      <c r="C285" s="6">
        <f>IF(A285&lt;&gt;"",CA!$B$6,"")</f>
        <v>43100</v>
      </c>
      <c r="D285" s="7">
        <f t="shared" si="8"/>
        <v>12</v>
      </c>
      <c r="F285" s="4" t="str">
        <f>IF(A285&lt;&gt;"",CA!$B$3,"")</f>
        <v>Provision fournisseur/Achat</v>
      </c>
      <c r="G285" s="6" t="str">
        <f>IF(A285&lt;&gt;"",CA!$B$9,"")</f>
        <v>PA_Prov annulation auto</v>
      </c>
      <c r="H285" s="4" t="str">
        <f>IFERROR(VLOOKUP(G285,DONNEES!$C$2:$D$4,2,FALSE),"")</f>
        <v>PA</v>
      </c>
      <c r="I285" s="6" t="str">
        <f>IF(A285&lt;&gt;"",CA!$B$5,"")</f>
        <v>1000_26310</v>
      </c>
      <c r="J285" s="4">
        <f>IFERROR(VLOOKUP(I285,DONNEES!$A$2:$B$4,2,FALSE),"")</f>
        <v>1000</v>
      </c>
      <c r="K285" s="33" t="str">
        <f>IF(A285&lt;&gt;"",CA!$B$8,"")</f>
        <v>EUR</v>
      </c>
      <c r="L285" t="str">
        <f>IF('CONTROLE TEMPLATE'!L285="40","11",IF('CONTROLE TEMPLATE'!L285="50","01",""))</f>
        <v>11</v>
      </c>
      <c r="M285">
        <f>IF(A285&lt;&gt;"",'CONTROLE TEMPLATE'!BA285,"")</f>
        <v>1051819</v>
      </c>
      <c r="O285">
        <f>IF(A285&lt;&gt;"",'CONTROLE TEMPLATE'!O285,"")</f>
        <v>128</v>
      </c>
      <c r="P285" t="str">
        <f t="shared" si="9"/>
        <v>V0</v>
      </c>
      <c r="U285" s="1">
        <f>IF(A285&lt;&gt;"",CA!$B$6,"")</f>
        <v>43100</v>
      </c>
    </row>
    <row r="286" spans="1:21" x14ac:dyDescent="0.25">
      <c r="A286" s="4" t="str">
        <f>IF(CA!A298&lt;&gt;0,CA!A298,"")</f>
        <v>1</v>
      </c>
      <c r="B286" s="6">
        <f>IF(A286&lt;&gt;"",CA!$B$7,"")</f>
        <v>43100</v>
      </c>
      <c r="C286" s="6">
        <f>IF(A286&lt;&gt;"",CA!$B$6,"")</f>
        <v>43100</v>
      </c>
      <c r="D286" s="7">
        <f t="shared" si="8"/>
        <v>12</v>
      </c>
      <c r="F286" s="4" t="str">
        <f>IF(A286&lt;&gt;"",CA!$B$3,"")</f>
        <v>Provision fournisseur/Achat</v>
      </c>
      <c r="G286" s="6" t="str">
        <f>IF(A286&lt;&gt;"",CA!$B$9,"")</f>
        <v>PA_Prov annulation auto</v>
      </c>
      <c r="H286" s="4" t="str">
        <f>IFERROR(VLOOKUP(G286,DONNEES!$C$2:$D$4,2,FALSE),"")</f>
        <v>PA</v>
      </c>
      <c r="I286" s="6" t="str">
        <f>IF(A286&lt;&gt;"",CA!$B$5,"")</f>
        <v>1000_26310</v>
      </c>
      <c r="J286" s="4">
        <f>IFERROR(VLOOKUP(I286,DONNEES!$A$2:$B$4,2,FALSE),"")</f>
        <v>1000</v>
      </c>
      <c r="K286" s="33" t="str">
        <f>IF(A286&lt;&gt;"",CA!$B$8,"")</f>
        <v>EUR</v>
      </c>
      <c r="L286" t="str">
        <f>IF('CONTROLE TEMPLATE'!L286="40","11",IF('CONTROLE TEMPLATE'!L286="50","01",""))</f>
        <v>11</v>
      </c>
      <c r="M286">
        <f>IF(A286&lt;&gt;"",'CONTROLE TEMPLATE'!BA286,"")</f>
        <v>1184583</v>
      </c>
      <c r="O286">
        <f>IF(A286&lt;&gt;"",'CONTROLE TEMPLATE'!O286,"")</f>
        <v>129.6</v>
      </c>
      <c r="P286" t="str">
        <f t="shared" si="9"/>
        <v>V0</v>
      </c>
      <c r="U286" s="1">
        <f>IF(A286&lt;&gt;"",CA!$B$6,"")</f>
        <v>43100</v>
      </c>
    </row>
    <row r="287" spans="1:21" x14ac:dyDescent="0.25">
      <c r="A287" s="4" t="str">
        <f>IF(CA!A299&lt;&gt;0,CA!A299,"")</f>
        <v>1</v>
      </c>
      <c r="B287" s="6">
        <f>IF(A287&lt;&gt;"",CA!$B$7,"")</f>
        <v>43100</v>
      </c>
      <c r="C287" s="6">
        <f>IF(A287&lt;&gt;"",CA!$B$6,"")</f>
        <v>43100</v>
      </c>
      <c r="D287" s="7">
        <f t="shared" si="8"/>
        <v>12</v>
      </c>
      <c r="F287" s="4" t="str">
        <f>IF(A287&lt;&gt;"",CA!$B$3,"")</f>
        <v>Provision fournisseur/Achat</v>
      </c>
      <c r="G287" s="6" t="str">
        <f>IF(A287&lt;&gt;"",CA!$B$9,"")</f>
        <v>PA_Prov annulation auto</v>
      </c>
      <c r="H287" s="4" t="str">
        <f>IFERROR(VLOOKUP(G287,DONNEES!$C$2:$D$4,2,FALSE),"")</f>
        <v>PA</v>
      </c>
      <c r="I287" s="6" t="str">
        <f>IF(A287&lt;&gt;"",CA!$B$5,"")</f>
        <v>1000_26310</v>
      </c>
      <c r="J287" s="4">
        <f>IFERROR(VLOOKUP(I287,DONNEES!$A$2:$B$4,2,FALSE),"")</f>
        <v>1000</v>
      </c>
      <c r="K287" s="33" t="str">
        <f>IF(A287&lt;&gt;"",CA!$B$8,"")</f>
        <v>EUR</v>
      </c>
      <c r="L287" t="str">
        <f>IF('CONTROLE TEMPLATE'!L287="40","11",IF('CONTROLE TEMPLATE'!L287="50","01",""))</f>
        <v>11</v>
      </c>
      <c r="M287">
        <f>IF(A287&lt;&gt;"",'CONTROLE TEMPLATE'!BA287,"")</f>
        <v>1223079</v>
      </c>
      <c r="O287">
        <f>IF(A287&lt;&gt;"",'CONTROLE TEMPLATE'!O287,"")</f>
        <v>129.6</v>
      </c>
      <c r="P287" t="str">
        <f t="shared" si="9"/>
        <v>V0</v>
      </c>
      <c r="U287" s="1">
        <f>IF(A287&lt;&gt;"",CA!$B$6,"")</f>
        <v>43100</v>
      </c>
    </row>
    <row r="288" spans="1:21" x14ac:dyDescent="0.25">
      <c r="A288" s="4" t="str">
        <f>IF(CA!A300&lt;&gt;0,CA!A300,"")</f>
        <v>1</v>
      </c>
      <c r="B288" s="6">
        <f>IF(A288&lt;&gt;"",CA!$B$7,"")</f>
        <v>43100</v>
      </c>
      <c r="C288" s="6">
        <f>IF(A288&lt;&gt;"",CA!$B$6,"")</f>
        <v>43100</v>
      </c>
      <c r="D288" s="7">
        <f t="shared" si="8"/>
        <v>12</v>
      </c>
      <c r="F288" s="4" t="str">
        <f>IF(A288&lt;&gt;"",CA!$B$3,"")</f>
        <v>Provision fournisseur/Achat</v>
      </c>
      <c r="G288" s="6" t="str">
        <f>IF(A288&lt;&gt;"",CA!$B$9,"")</f>
        <v>PA_Prov annulation auto</v>
      </c>
      <c r="H288" s="4" t="str">
        <f>IFERROR(VLOOKUP(G288,DONNEES!$C$2:$D$4,2,FALSE),"")</f>
        <v>PA</v>
      </c>
      <c r="I288" s="6" t="str">
        <f>IF(A288&lt;&gt;"",CA!$B$5,"")</f>
        <v>1000_26310</v>
      </c>
      <c r="J288" s="4">
        <f>IFERROR(VLOOKUP(I288,DONNEES!$A$2:$B$4,2,FALSE),"")</f>
        <v>1000</v>
      </c>
      <c r="K288" s="33" t="str">
        <f>IF(A288&lt;&gt;"",CA!$B$8,"")</f>
        <v>EUR</v>
      </c>
      <c r="L288" t="str">
        <f>IF('CONTROLE TEMPLATE'!L288="40","11",IF('CONTROLE TEMPLATE'!L288="50","01",""))</f>
        <v>11</v>
      </c>
      <c r="M288">
        <f>IF(A288&lt;&gt;"",'CONTROLE TEMPLATE'!BA288,"")</f>
        <v>1240755</v>
      </c>
      <c r="O288">
        <f>IF(A288&lt;&gt;"",'CONTROLE TEMPLATE'!O288,"")</f>
        <v>132.6</v>
      </c>
      <c r="P288" t="str">
        <f t="shared" si="9"/>
        <v>V0</v>
      </c>
      <c r="U288" s="1">
        <f>IF(A288&lt;&gt;"",CA!$B$6,"")</f>
        <v>43100</v>
      </c>
    </row>
    <row r="289" spans="1:21" x14ac:dyDescent="0.25">
      <c r="A289" s="4" t="str">
        <f>IF(CA!A301&lt;&gt;0,CA!A301,"")</f>
        <v>1</v>
      </c>
      <c r="B289" s="6">
        <f>IF(A289&lt;&gt;"",CA!$B$7,"")</f>
        <v>43100</v>
      </c>
      <c r="C289" s="6">
        <f>IF(A289&lt;&gt;"",CA!$B$6,"")</f>
        <v>43100</v>
      </c>
      <c r="D289" s="7">
        <f t="shared" si="8"/>
        <v>12</v>
      </c>
      <c r="F289" s="4" t="str">
        <f>IF(A289&lt;&gt;"",CA!$B$3,"")</f>
        <v>Provision fournisseur/Achat</v>
      </c>
      <c r="G289" s="6" t="str">
        <f>IF(A289&lt;&gt;"",CA!$B$9,"")</f>
        <v>PA_Prov annulation auto</v>
      </c>
      <c r="H289" s="4" t="str">
        <f>IFERROR(VLOOKUP(G289,DONNEES!$C$2:$D$4,2,FALSE),"")</f>
        <v>PA</v>
      </c>
      <c r="I289" s="6" t="str">
        <f>IF(A289&lt;&gt;"",CA!$B$5,"")</f>
        <v>1000_26310</v>
      </c>
      <c r="J289" s="4">
        <f>IFERROR(VLOOKUP(I289,DONNEES!$A$2:$B$4,2,FALSE),"")</f>
        <v>1000</v>
      </c>
      <c r="K289" s="33" t="str">
        <f>IF(A289&lt;&gt;"",CA!$B$8,"")</f>
        <v>EUR</v>
      </c>
      <c r="L289" t="str">
        <f>IF('CONTROLE TEMPLATE'!L289="40","11",IF('CONTROLE TEMPLATE'!L289="50","01",""))</f>
        <v>11</v>
      </c>
      <c r="M289">
        <f>IF(A289&lt;&gt;"",'CONTROLE TEMPLATE'!BA289,"")</f>
        <v>1524023</v>
      </c>
      <c r="O289">
        <f>IF(A289&lt;&gt;"",'CONTROLE TEMPLATE'!O289,"")</f>
        <v>157.60999999999999</v>
      </c>
      <c r="P289" t="str">
        <f t="shared" si="9"/>
        <v>V0</v>
      </c>
      <c r="U289" s="1">
        <f>IF(A289&lt;&gt;"",CA!$B$6,"")</f>
        <v>43100</v>
      </c>
    </row>
    <row r="290" spans="1:21" x14ac:dyDescent="0.25">
      <c r="A290" s="4" t="str">
        <f>IF(CA!A302&lt;&gt;0,CA!A302,"")</f>
        <v>1</v>
      </c>
      <c r="B290" s="6">
        <f>IF(A290&lt;&gt;"",CA!$B$7,"")</f>
        <v>43100</v>
      </c>
      <c r="C290" s="6">
        <f>IF(A290&lt;&gt;"",CA!$B$6,"")</f>
        <v>43100</v>
      </c>
      <c r="D290" s="7">
        <f t="shared" si="8"/>
        <v>12</v>
      </c>
      <c r="F290" s="4" t="str">
        <f>IF(A290&lt;&gt;"",CA!$B$3,"")</f>
        <v>Provision fournisseur/Achat</v>
      </c>
      <c r="G290" s="6" t="str">
        <f>IF(A290&lt;&gt;"",CA!$B$9,"")</f>
        <v>PA_Prov annulation auto</v>
      </c>
      <c r="H290" s="4" t="str">
        <f>IFERROR(VLOOKUP(G290,DONNEES!$C$2:$D$4,2,FALSE),"")</f>
        <v>PA</v>
      </c>
      <c r="I290" s="6" t="str">
        <f>IF(A290&lt;&gt;"",CA!$B$5,"")</f>
        <v>1000_26310</v>
      </c>
      <c r="J290" s="4">
        <f>IFERROR(VLOOKUP(I290,DONNEES!$A$2:$B$4,2,FALSE),"")</f>
        <v>1000</v>
      </c>
      <c r="K290" s="33" t="str">
        <f>IF(A290&lt;&gt;"",CA!$B$8,"")</f>
        <v>EUR</v>
      </c>
      <c r="L290" t="str">
        <f>IF('CONTROLE TEMPLATE'!L290="40","11",IF('CONTROLE TEMPLATE'!L290="50","01",""))</f>
        <v>11</v>
      </c>
      <c r="M290">
        <f>IF(A290&lt;&gt;"",'CONTROLE TEMPLATE'!BA290,"")</f>
        <v>1096053</v>
      </c>
      <c r="O290">
        <f>IF(A290&lt;&gt;"",'CONTROLE TEMPLATE'!O290,"")</f>
        <v>135.96</v>
      </c>
      <c r="P290" t="str">
        <f t="shared" si="9"/>
        <v>V0</v>
      </c>
      <c r="U290" s="1">
        <f>IF(A290&lt;&gt;"",CA!$B$6,"")</f>
        <v>43100</v>
      </c>
    </row>
    <row r="291" spans="1:21" x14ac:dyDescent="0.25">
      <c r="A291" s="4" t="str">
        <f>IF(CA!A303&lt;&gt;0,CA!A303,"")</f>
        <v>1</v>
      </c>
      <c r="B291" s="6">
        <f>IF(A291&lt;&gt;"",CA!$B$7,"")</f>
        <v>43100</v>
      </c>
      <c r="C291" s="6">
        <f>IF(A291&lt;&gt;"",CA!$B$6,"")</f>
        <v>43100</v>
      </c>
      <c r="D291" s="7">
        <f t="shared" si="8"/>
        <v>12</v>
      </c>
      <c r="F291" s="4" t="str">
        <f>IF(A291&lt;&gt;"",CA!$B$3,"")</f>
        <v>Provision fournisseur/Achat</v>
      </c>
      <c r="G291" s="6" t="str">
        <f>IF(A291&lt;&gt;"",CA!$B$9,"")</f>
        <v>PA_Prov annulation auto</v>
      </c>
      <c r="H291" s="4" t="str">
        <f>IFERROR(VLOOKUP(G291,DONNEES!$C$2:$D$4,2,FALSE),"")</f>
        <v>PA</v>
      </c>
      <c r="I291" s="6" t="str">
        <f>IF(A291&lt;&gt;"",CA!$B$5,"")</f>
        <v>1000_26310</v>
      </c>
      <c r="J291" s="4">
        <f>IFERROR(VLOOKUP(I291,DONNEES!$A$2:$B$4,2,FALSE),"")</f>
        <v>1000</v>
      </c>
      <c r="K291" s="33" t="str">
        <f>IF(A291&lt;&gt;"",CA!$B$8,"")</f>
        <v>EUR</v>
      </c>
      <c r="L291" t="str">
        <f>IF('CONTROLE TEMPLATE'!L291="40","11",IF('CONTROLE TEMPLATE'!L291="50","01",""))</f>
        <v>11</v>
      </c>
      <c r="M291">
        <f>IF(A291&lt;&gt;"",'CONTROLE TEMPLATE'!BA291,"")</f>
        <v>1030108</v>
      </c>
      <c r="O291">
        <f>IF(A291&lt;&gt;"",'CONTROLE TEMPLATE'!O291,"")</f>
        <v>144.19999999999999</v>
      </c>
      <c r="P291" t="str">
        <f t="shared" si="9"/>
        <v>V0</v>
      </c>
      <c r="U291" s="1">
        <f>IF(A291&lt;&gt;"",CA!$B$6,"")</f>
        <v>43100</v>
      </c>
    </row>
    <row r="292" spans="1:21" x14ac:dyDescent="0.25">
      <c r="A292" s="4" t="str">
        <f>IF(CA!A304&lt;&gt;0,CA!A304,"")</f>
        <v>1</v>
      </c>
      <c r="B292" s="6">
        <f>IF(A292&lt;&gt;"",CA!$B$7,"")</f>
        <v>43100</v>
      </c>
      <c r="C292" s="6">
        <f>IF(A292&lt;&gt;"",CA!$B$6,"")</f>
        <v>43100</v>
      </c>
      <c r="D292" s="7">
        <f t="shared" si="8"/>
        <v>12</v>
      </c>
      <c r="F292" s="4" t="str">
        <f>IF(A292&lt;&gt;"",CA!$B$3,"")</f>
        <v>Provision fournisseur/Achat</v>
      </c>
      <c r="G292" s="6" t="str">
        <f>IF(A292&lt;&gt;"",CA!$B$9,"")</f>
        <v>PA_Prov annulation auto</v>
      </c>
      <c r="H292" s="4" t="str">
        <f>IFERROR(VLOOKUP(G292,DONNEES!$C$2:$D$4,2,FALSE),"")</f>
        <v>PA</v>
      </c>
      <c r="I292" s="6" t="str">
        <f>IF(A292&lt;&gt;"",CA!$B$5,"")</f>
        <v>1000_26310</v>
      </c>
      <c r="J292" s="4">
        <f>IFERROR(VLOOKUP(I292,DONNEES!$A$2:$B$4,2,FALSE),"")</f>
        <v>1000</v>
      </c>
      <c r="K292" s="33" t="str">
        <f>IF(A292&lt;&gt;"",CA!$B$8,"")</f>
        <v>EUR</v>
      </c>
      <c r="L292" t="str">
        <f>IF('CONTROLE TEMPLATE'!L292="40","11",IF('CONTROLE TEMPLATE'!L292="50","01",""))</f>
        <v>11</v>
      </c>
      <c r="M292">
        <f>IF(A292&lt;&gt;"",'CONTROLE TEMPLATE'!BA292,"")</f>
        <v>1240755</v>
      </c>
      <c r="O292">
        <f>IF(A292&lt;&gt;"",'CONTROLE TEMPLATE'!O292,"")</f>
        <v>144.19999999999999</v>
      </c>
      <c r="P292" t="str">
        <f t="shared" si="9"/>
        <v>V0</v>
      </c>
      <c r="U292" s="1">
        <f>IF(A292&lt;&gt;"",CA!$B$6,"")</f>
        <v>43100</v>
      </c>
    </row>
    <row r="293" spans="1:21" x14ac:dyDescent="0.25">
      <c r="A293" s="4" t="str">
        <f>IF(CA!A305&lt;&gt;0,CA!A305,"")</f>
        <v>1</v>
      </c>
      <c r="B293" s="6">
        <f>IF(A293&lt;&gt;"",CA!$B$7,"")</f>
        <v>43100</v>
      </c>
      <c r="C293" s="6">
        <f>IF(A293&lt;&gt;"",CA!$B$6,"")</f>
        <v>43100</v>
      </c>
      <c r="D293" s="7">
        <f t="shared" si="8"/>
        <v>12</v>
      </c>
      <c r="F293" s="4" t="str">
        <f>IF(A293&lt;&gt;"",CA!$B$3,"")</f>
        <v>Provision fournisseur/Achat</v>
      </c>
      <c r="G293" s="6" t="str">
        <f>IF(A293&lt;&gt;"",CA!$B$9,"")</f>
        <v>PA_Prov annulation auto</v>
      </c>
      <c r="H293" s="4" t="str">
        <f>IFERROR(VLOOKUP(G293,DONNEES!$C$2:$D$4,2,FALSE),"")</f>
        <v>PA</v>
      </c>
      <c r="I293" s="6" t="str">
        <f>IF(A293&lt;&gt;"",CA!$B$5,"")</f>
        <v>1000_26310</v>
      </c>
      <c r="J293" s="4">
        <f>IFERROR(VLOOKUP(I293,DONNEES!$A$2:$B$4,2,FALSE),"")</f>
        <v>1000</v>
      </c>
      <c r="K293" s="33" t="str">
        <f>IF(A293&lt;&gt;"",CA!$B$8,"")</f>
        <v>EUR</v>
      </c>
      <c r="L293" t="str">
        <f>IF('CONTROLE TEMPLATE'!L293="40","11",IF('CONTROLE TEMPLATE'!L293="50","01",""))</f>
        <v>11</v>
      </c>
      <c r="M293">
        <f>IF(A293&lt;&gt;"",'CONTROLE TEMPLATE'!BA293,"")</f>
        <v>1026889</v>
      </c>
      <c r="O293">
        <f>IF(A293&lt;&gt;"",'CONTROLE TEMPLATE'!O293,"")</f>
        <v>148.4</v>
      </c>
      <c r="P293" t="str">
        <f t="shared" si="9"/>
        <v>V0</v>
      </c>
      <c r="U293" s="1">
        <f>IF(A293&lt;&gt;"",CA!$B$6,"")</f>
        <v>43100</v>
      </c>
    </row>
    <row r="294" spans="1:21" x14ac:dyDescent="0.25">
      <c r="A294" s="4" t="str">
        <f>IF(CA!A306&lt;&gt;0,CA!A306,"")</f>
        <v>1</v>
      </c>
      <c r="B294" s="6">
        <f>IF(A294&lt;&gt;"",CA!$B$7,"")</f>
        <v>43100</v>
      </c>
      <c r="C294" s="6">
        <f>IF(A294&lt;&gt;"",CA!$B$6,"")</f>
        <v>43100</v>
      </c>
      <c r="D294" s="7">
        <f t="shared" si="8"/>
        <v>12</v>
      </c>
      <c r="F294" s="4" t="str">
        <f>IF(A294&lt;&gt;"",CA!$B$3,"")</f>
        <v>Provision fournisseur/Achat</v>
      </c>
      <c r="G294" s="6" t="str">
        <f>IF(A294&lt;&gt;"",CA!$B$9,"")</f>
        <v>PA_Prov annulation auto</v>
      </c>
      <c r="H294" s="4" t="str">
        <f>IFERROR(VLOOKUP(G294,DONNEES!$C$2:$D$4,2,FALSE),"")</f>
        <v>PA</v>
      </c>
      <c r="I294" s="6" t="str">
        <f>IF(A294&lt;&gt;"",CA!$B$5,"")</f>
        <v>1000_26310</v>
      </c>
      <c r="J294" s="4">
        <f>IFERROR(VLOOKUP(I294,DONNEES!$A$2:$B$4,2,FALSE),"")</f>
        <v>1000</v>
      </c>
      <c r="K294" s="33" t="str">
        <f>IF(A294&lt;&gt;"",CA!$B$8,"")</f>
        <v>EUR</v>
      </c>
      <c r="L294" t="str">
        <f>IF('CONTROLE TEMPLATE'!L294="40","11",IF('CONTROLE TEMPLATE'!L294="50","01",""))</f>
        <v>11</v>
      </c>
      <c r="M294">
        <f>IF(A294&lt;&gt;"",'CONTROLE TEMPLATE'!BA294,"")</f>
        <v>1040077</v>
      </c>
      <c r="O294">
        <f>IF(A294&lt;&gt;"",'CONTROLE TEMPLATE'!O294,"")</f>
        <v>148.4</v>
      </c>
      <c r="P294" t="str">
        <f t="shared" si="9"/>
        <v>V0</v>
      </c>
      <c r="U294" s="1">
        <f>IF(A294&lt;&gt;"",CA!$B$6,"")</f>
        <v>43100</v>
      </c>
    </row>
    <row r="295" spans="1:21" x14ac:dyDescent="0.25">
      <c r="A295" s="4" t="str">
        <f>IF(CA!A307&lt;&gt;0,CA!A307,"")</f>
        <v>1</v>
      </c>
      <c r="B295" s="6">
        <f>IF(A295&lt;&gt;"",CA!$B$7,"")</f>
        <v>43100</v>
      </c>
      <c r="C295" s="6">
        <f>IF(A295&lt;&gt;"",CA!$B$6,"")</f>
        <v>43100</v>
      </c>
      <c r="D295" s="7">
        <f t="shared" si="8"/>
        <v>12</v>
      </c>
      <c r="F295" s="4" t="str">
        <f>IF(A295&lt;&gt;"",CA!$B$3,"")</f>
        <v>Provision fournisseur/Achat</v>
      </c>
      <c r="G295" s="6" t="str">
        <f>IF(A295&lt;&gt;"",CA!$B$9,"")</f>
        <v>PA_Prov annulation auto</v>
      </c>
      <c r="H295" s="4" t="str">
        <f>IFERROR(VLOOKUP(G295,DONNEES!$C$2:$D$4,2,FALSE),"")</f>
        <v>PA</v>
      </c>
      <c r="I295" s="6" t="str">
        <f>IF(A295&lt;&gt;"",CA!$B$5,"")</f>
        <v>1000_26310</v>
      </c>
      <c r="J295" s="4">
        <f>IFERROR(VLOOKUP(I295,DONNEES!$A$2:$B$4,2,FALSE),"")</f>
        <v>1000</v>
      </c>
      <c r="K295" s="33" t="str">
        <f>IF(A295&lt;&gt;"",CA!$B$8,"")</f>
        <v>EUR</v>
      </c>
      <c r="L295" t="str">
        <f>IF('CONTROLE TEMPLATE'!L295="40","11",IF('CONTROLE TEMPLATE'!L295="50","01",""))</f>
        <v>11</v>
      </c>
      <c r="M295">
        <f>IF(A295&lt;&gt;"",'CONTROLE TEMPLATE'!BA295,"")</f>
        <v>1038679</v>
      </c>
      <c r="O295">
        <f>IF(A295&lt;&gt;"",'CONTROLE TEMPLATE'!O295,"")</f>
        <v>152.4</v>
      </c>
      <c r="P295" t="str">
        <f t="shared" si="9"/>
        <v>V0</v>
      </c>
      <c r="U295" s="1">
        <f>IF(A295&lt;&gt;"",CA!$B$6,"")</f>
        <v>43100</v>
      </c>
    </row>
    <row r="296" spans="1:21" x14ac:dyDescent="0.25">
      <c r="A296" s="4" t="str">
        <f>IF(CA!A308&lt;&gt;0,CA!A308,"")</f>
        <v>1</v>
      </c>
      <c r="B296" s="6">
        <f>IF(A296&lt;&gt;"",CA!$B$7,"")</f>
        <v>43100</v>
      </c>
      <c r="C296" s="6">
        <f>IF(A296&lt;&gt;"",CA!$B$6,"")</f>
        <v>43100</v>
      </c>
      <c r="D296" s="7">
        <f t="shared" si="8"/>
        <v>12</v>
      </c>
      <c r="F296" s="4" t="str">
        <f>IF(A296&lt;&gt;"",CA!$B$3,"")</f>
        <v>Provision fournisseur/Achat</v>
      </c>
      <c r="G296" s="6" t="str">
        <f>IF(A296&lt;&gt;"",CA!$B$9,"")</f>
        <v>PA_Prov annulation auto</v>
      </c>
      <c r="H296" s="4" t="str">
        <f>IFERROR(VLOOKUP(G296,DONNEES!$C$2:$D$4,2,FALSE),"")</f>
        <v>PA</v>
      </c>
      <c r="I296" s="6" t="str">
        <f>IF(A296&lt;&gt;"",CA!$B$5,"")</f>
        <v>1000_26310</v>
      </c>
      <c r="J296" s="4">
        <f>IFERROR(VLOOKUP(I296,DONNEES!$A$2:$B$4,2,FALSE),"")</f>
        <v>1000</v>
      </c>
      <c r="K296" s="33" t="str">
        <f>IF(A296&lt;&gt;"",CA!$B$8,"")</f>
        <v>EUR</v>
      </c>
      <c r="L296" t="str">
        <f>IF('CONTROLE TEMPLATE'!L296="40","11",IF('CONTROLE TEMPLATE'!L296="50","01",""))</f>
        <v>11</v>
      </c>
      <c r="M296">
        <f>IF(A296&lt;&gt;"",'CONTROLE TEMPLATE'!BA296,"")</f>
        <v>1040077</v>
      </c>
      <c r="O296">
        <f>IF(A296&lt;&gt;"",'CONTROLE TEMPLATE'!O296,"")</f>
        <v>169.35</v>
      </c>
      <c r="P296" t="str">
        <f t="shared" si="9"/>
        <v>V0</v>
      </c>
      <c r="U296" s="1">
        <f>IF(A296&lt;&gt;"",CA!$B$6,"")</f>
        <v>43100</v>
      </c>
    </row>
    <row r="297" spans="1:21" x14ac:dyDescent="0.25">
      <c r="A297" s="4" t="str">
        <f>IF(CA!A309&lt;&gt;0,CA!A309,"")</f>
        <v>1</v>
      </c>
      <c r="B297" s="6">
        <f>IF(A297&lt;&gt;"",CA!$B$7,"")</f>
        <v>43100</v>
      </c>
      <c r="C297" s="6">
        <f>IF(A297&lt;&gt;"",CA!$B$6,"")</f>
        <v>43100</v>
      </c>
      <c r="D297" s="7">
        <f t="shared" si="8"/>
        <v>12</v>
      </c>
      <c r="F297" s="4" t="str">
        <f>IF(A297&lt;&gt;"",CA!$B$3,"")</f>
        <v>Provision fournisseur/Achat</v>
      </c>
      <c r="G297" s="6" t="str">
        <f>IF(A297&lt;&gt;"",CA!$B$9,"")</f>
        <v>PA_Prov annulation auto</v>
      </c>
      <c r="H297" s="4" t="str">
        <f>IFERROR(VLOOKUP(G297,DONNEES!$C$2:$D$4,2,FALSE),"")</f>
        <v>PA</v>
      </c>
      <c r="I297" s="6" t="str">
        <f>IF(A297&lt;&gt;"",CA!$B$5,"")</f>
        <v>1000_26310</v>
      </c>
      <c r="J297" s="4">
        <f>IFERROR(VLOOKUP(I297,DONNEES!$A$2:$B$4,2,FALSE),"")</f>
        <v>1000</v>
      </c>
      <c r="K297" s="33" t="str">
        <f>IF(A297&lt;&gt;"",CA!$B$8,"")</f>
        <v>EUR</v>
      </c>
      <c r="L297" t="str">
        <f>IF('CONTROLE TEMPLATE'!L297="40","11",IF('CONTROLE TEMPLATE'!L297="50","01",""))</f>
        <v>11</v>
      </c>
      <c r="M297">
        <f>IF(A297&lt;&gt;"",'CONTROLE TEMPLATE'!BA297,"")</f>
        <v>1168125</v>
      </c>
      <c r="O297">
        <f>IF(A297&lt;&gt;"",'CONTROLE TEMPLATE'!O297,"")</f>
        <v>178.08</v>
      </c>
      <c r="P297" t="str">
        <f t="shared" si="9"/>
        <v>V0</v>
      </c>
      <c r="U297" s="1">
        <f>IF(A297&lt;&gt;"",CA!$B$6,"")</f>
        <v>43100</v>
      </c>
    </row>
    <row r="298" spans="1:21" x14ac:dyDescent="0.25">
      <c r="A298" s="4" t="str">
        <f>IF(CA!A310&lt;&gt;0,CA!A310,"")</f>
        <v>1</v>
      </c>
      <c r="B298" s="6">
        <f>IF(A298&lt;&gt;"",CA!$B$7,"")</f>
        <v>43100</v>
      </c>
      <c r="C298" s="6">
        <f>IF(A298&lt;&gt;"",CA!$B$6,"")</f>
        <v>43100</v>
      </c>
      <c r="D298" s="7">
        <f t="shared" si="8"/>
        <v>12</v>
      </c>
      <c r="F298" s="4" t="str">
        <f>IF(A298&lt;&gt;"",CA!$B$3,"")</f>
        <v>Provision fournisseur/Achat</v>
      </c>
      <c r="G298" s="6" t="str">
        <f>IF(A298&lt;&gt;"",CA!$B$9,"")</f>
        <v>PA_Prov annulation auto</v>
      </c>
      <c r="H298" s="4" t="str">
        <f>IFERROR(VLOOKUP(G298,DONNEES!$C$2:$D$4,2,FALSE),"")</f>
        <v>PA</v>
      </c>
      <c r="I298" s="6" t="str">
        <f>IF(A298&lt;&gt;"",CA!$B$5,"")</f>
        <v>1000_26310</v>
      </c>
      <c r="J298" s="4">
        <f>IFERROR(VLOOKUP(I298,DONNEES!$A$2:$B$4,2,FALSE),"")</f>
        <v>1000</v>
      </c>
      <c r="K298" s="33" t="str">
        <f>IF(A298&lt;&gt;"",CA!$B$8,"")</f>
        <v>EUR</v>
      </c>
      <c r="L298" t="str">
        <f>IF('CONTROLE TEMPLATE'!L298="40","11",IF('CONTROLE TEMPLATE'!L298="50","01",""))</f>
        <v>11</v>
      </c>
      <c r="M298">
        <f>IF(A298&lt;&gt;"",'CONTROLE TEMPLATE'!BA298,"")</f>
        <v>1096053</v>
      </c>
      <c r="O298">
        <f>IF(A298&lt;&gt;"",'CONTROLE TEMPLATE'!O298,"")</f>
        <v>178.5</v>
      </c>
      <c r="P298" t="str">
        <f t="shared" si="9"/>
        <v>V0</v>
      </c>
      <c r="U298" s="1">
        <f>IF(A298&lt;&gt;"",CA!$B$6,"")</f>
        <v>43100</v>
      </c>
    </row>
    <row r="299" spans="1:21" x14ac:dyDescent="0.25">
      <c r="A299" s="4" t="str">
        <f>IF(CA!A311&lt;&gt;0,CA!A311,"")</f>
        <v>1</v>
      </c>
      <c r="B299" s="6">
        <f>IF(A299&lt;&gt;"",CA!$B$7,"")</f>
        <v>43100</v>
      </c>
      <c r="C299" s="6">
        <f>IF(A299&lt;&gt;"",CA!$B$6,"")</f>
        <v>43100</v>
      </c>
      <c r="D299" s="7">
        <f t="shared" si="8"/>
        <v>12</v>
      </c>
      <c r="F299" s="4" t="str">
        <f>IF(A299&lt;&gt;"",CA!$B$3,"")</f>
        <v>Provision fournisseur/Achat</v>
      </c>
      <c r="G299" s="6" t="str">
        <f>IF(A299&lt;&gt;"",CA!$B$9,"")</f>
        <v>PA_Prov annulation auto</v>
      </c>
      <c r="H299" s="4" t="str">
        <f>IFERROR(VLOOKUP(G299,DONNEES!$C$2:$D$4,2,FALSE),"")</f>
        <v>PA</v>
      </c>
      <c r="I299" s="6" t="str">
        <f>IF(A299&lt;&gt;"",CA!$B$5,"")</f>
        <v>1000_26310</v>
      </c>
      <c r="J299" s="4">
        <f>IFERROR(VLOOKUP(I299,DONNEES!$A$2:$B$4,2,FALSE),"")</f>
        <v>1000</v>
      </c>
      <c r="K299" s="33" t="str">
        <f>IF(A299&lt;&gt;"",CA!$B$8,"")</f>
        <v>EUR</v>
      </c>
      <c r="L299" t="str">
        <f>IF('CONTROLE TEMPLATE'!L299="40","11",IF('CONTROLE TEMPLATE'!L299="50","01",""))</f>
        <v>11</v>
      </c>
      <c r="M299">
        <f>IF(A299&lt;&gt;"",'CONTROLE TEMPLATE'!BA299,"")</f>
        <v>1257713</v>
      </c>
      <c r="O299">
        <f>IF(A299&lt;&gt;"",'CONTROLE TEMPLATE'!O299,"")</f>
        <v>178.9</v>
      </c>
      <c r="P299" t="str">
        <f t="shared" si="9"/>
        <v>V0</v>
      </c>
      <c r="U299" s="1">
        <f>IF(A299&lt;&gt;"",CA!$B$6,"")</f>
        <v>43100</v>
      </c>
    </row>
    <row r="300" spans="1:21" x14ac:dyDescent="0.25">
      <c r="A300" s="4" t="str">
        <f>IF(CA!A312&lt;&gt;0,CA!A312,"")</f>
        <v>1</v>
      </c>
      <c r="B300" s="6">
        <f>IF(A300&lt;&gt;"",CA!$B$7,"")</f>
        <v>43100</v>
      </c>
      <c r="C300" s="6">
        <f>IF(A300&lt;&gt;"",CA!$B$6,"")</f>
        <v>43100</v>
      </c>
      <c r="D300" s="7">
        <f t="shared" si="8"/>
        <v>12</v>
      </c>
      <c r="F300" s="4" t="str">
        <f>IF(A300&lt;&gt;"",CA!$B$3,"")</f>
        <v>Provision fournisseur/Achat</v>
      </c>
      <c r="G300" s="6" t="str">
        <f>IF(A300&lt;&gt;"",CA!$B$9,"")</f>
        <v>PA_Prov annulation auto</v>
      </c>
      <c r="H300" s="4" t="str">
        <f>IFERROR(VLOOKUP(G300,DONNEES!$C$2:$D$4,2,FALSE),"")</f>
        <v>PA</v>
      </c>
      <c r="I300" s="6" t="str">
        <f>IF(A300&lt;&gt;"",CA!$B$5,"")</f>
        <v>1000_26310</v>
      </c>
      <c r="J300" s="4">
        <f>IFERROR(VLOOKUP(I300,DONNEES!$A$2:$B$4,2,FALSE),"")</f>
        <v>1000</v>
      </c>
      <c r="K300" s="33" t="str">
        <f>IF(A300&lt;&gt;"",CA!$B$8,"")</f>
        <v>EUR</v>
      </c>
      <c r="L300" t="str">
        <f>IF('CONTROLE TEMPLATE'!L300="40","11",IF('CONTROLE TEMPLATE'!L300="50","01",""))</f>
        <v>11</v>
      </c>
      <c r="M300">
        <f>IF(A300&lt;&gt;"",'CONTROLE TEMPLATE'!BA300,"")</f>
        <v>1044199</v>
      </c>
      <c r="O300">
        <f>IF(A300&lt;&gt;"",'CONTROLE TEMPLATE'!O300,"")</f>
        <v>192.5</v>
      </c>
      <c r="P300" t="str">
        <f t="shared" si="9"/>
        <v>V0</v>
      </c>
      <c r="U300" s="1">
        <f>IF(A300&lt;&gt;"",CA!$B$6,"")</f>
        <v>43100</v>
      </c>
    </row>
    <row r="301" spans="1:21" x14ac:dyDescent="0.25">
      <c r="A301" s="4" t="str">
        <f>IF(CA!A313&lt;&gt;0,CA!A313,"")</f>
        <v>1</v>
      </c>
      <c r="B301" s="6">
        <f>IF(A301&lt;&gt;"",CA!$B$7,"")</f>
        <v>43100</v>
      </c>
      <c r="C301" s="6">
        <f>IF(A301&lt;&gt;"",CA!$B$6,"")</f>
        <v>43100</v>
      </c>
      <c r="D301" s="7">
        <f t="shared" si="8"/>
        <v>12</v>
      </c>
      <c r="F301" s="4" t="str">
        <f>IF(A301&lt;&gt;"",CA!$B$3,"")</f>
        <v>Provision fournisseur/Achat</v>
      </c>
      <c r="G301" s="6" t="str">
        <f>IF(A301&lt;&gt;"",CA!$B$9,"")</f>
        <v>PA_Prov annulation auto</v>
      </c>
      <c r="H301" s="4" t="str">
        <f>IFERROR(VLOOKUP(G301,DONNEES!$C$2:$D$4,2,FALSE),"")</f>
        <v>PA</v>
      </c>
      <c r="I301" s="6" t="str">
        <f>IF(A301&lt;&gt;"",CA!$B$5,"")</f>
        <v>1000_26310</v>
      </c>
      <c r="J301" s="4">
        <f>IFERROR(VLOOKUP(I301,DONNEES!$A$2:$B$4,2,FALSE),"")</f>
        <v>1000</v>
      </c>
      <c r="K301" s="33" t="str">
        <f>IF(A301&lt;&gt;"",CA!$B$8,"")</f>
        <v>EUR</v>
      </c>
      <c r="L301" t="str">
        <f>IF('CONTROLE TEMPLATE'!L301="40","11",IF('CONTROLE TEMPLATE'!L301="50","01",""))</f>
        <v>11</v>
      </c>
      <c r="M301">
        <f>IF(A301&lt;&gt;"",'CONTROLE TEMPLATE'!BA301,"")</f>
        <v>1030108</v>
      </c>
      <c r="O301">
        <f>IF(A301&lt;&gt;"",'CONTROLE TEMPLATE'!O301,"")</f>
        <v>203.2</v>
      </c>
      <c r="P301" t="str">
        <f t="shared" si="9"/>
        <v>V0</v>
      </c>
      <c r="U301" s="1">
        <f>IF(A301&lt;&gt;"",CA!$B$6,"")</f>
        <v>43100</v>
      </c>
    </row>
    <row r="302" spans="1:21" x14ac:dyDescent="0.25">
      <c r="A302" s="4" t="str">
        <f>IF(CA!A314&lt;&gt;0,CA!A314,"")</f>
        <v>1</v>
      </c>
      <c r="B302" s="6">
        <f>IF(A302&lt;&gt;"",CA!$B$7,"")</f>
        <v>43100</v>
      </c>
      <c r="C302" s="6">
        <f>IF(A302&lt;&gt;"",CA!$B$6,"")</f>
        <v>43100</v>
      </c>
      <c r="D302" s="7">
        <f t="shared" si="8"/>
        <v>12</v>
      </c>
      <c r="F302" s="4" t="str">
        <f>IF(A302&lt;&gt;"",CA!$B$3,"")</f>
        <v>Provision fournisseur/Achat</v>
      </c>
      <c r="G302" s="6" t="str">
        <f>IF(A302&lt;&gt;"",CA!$B$9,"")</f>
        <v>PA_Prov annulation auto</v>
      </c>
      <c r="H302" s="4" t="str">
        <f>IFERROR(VLOOKUP(G302,DONNEES!$C$2:$D$4,2,FALSE),"")</f>
        <v>PA</v>
      </c>
      <c r="I302" s="6" t="str">
        <f>IF(A302&lt;&gt;"",CA!$B$5,"")</f>
        <v>1000_26310</v>
      </c>
      <c r="J302" s="4">
        <f>IFERROR(VLOOKUP(I302,DONNEES!$A$2:$B$4,2,FALSE),"")</f>
        <v>1000</v>
      </c>
      <c r="K302" s="33" t="str">
        <f>IF(A302&lt;&gt;"",CA!$B$8,"")</f>
        <v>EUR</v>
      </c>
      <c r="L302" t="str">
        <f>IF('CONTROLE TEMPLATE'!L302="40","11",IF('CONTROLE TEMPLATE'!L302="50","01",""))</f>
        <v>11</v>
      </c>
      <c r="M302">
        <f>IF(A302&lt;&gt;"",'CONTROLE TEMPLATE'!BA302,"")</f>
        <v>1096053</v>
      </c>
      <c r="O302">
        <f>IF(A302&lt;&gt;"",'CONTROLE TEMPLATE'!O302,"")</f>
        <v>204</v>
      </c>
      <c r="P302" t="str">
        <f t="shared" si="9"/>
        <v>V0</v>
      </c>
      <c r="U302" s="1">
        <f>IF(A302&lt;&gt;"",CA!$B$6,"")</f>
        <v>43100</v>
      </c>
    </row>
    <row r="303" spans="1:21" x14ac:dyDescent="0.25">
      <c r="A303" s="4" t="str">
        <f>IF(CA!A315&lt;&gt;0,CA!A315,"")</f>
        <v>1</v>
      </c>
      <c r="B303" s="6">
        <f>IF(A303&lt;&gt;"",CA!$B$7,"")</f>
        <v>43100</v>
      </c>
      <c r="C303" s="6">
        <f>IF(A303&lt;&gt;"",CA!$B$6,"")</f>
        <v>43100</v>
      </c>
      <c r="D303" s="7">
        <f t="shared" si="8"/>
        <v>12</v>
      </c>
      <c r="F303" s="4" t="str">
        <f>IF(A303&lt;&gt;"",CA!$B$3,"")</f>
        <v>Provision fournisseur/Achat</v>
      </c>
      <c r="G303" s="6" t="str">
        <f>IF(A303&lt;&gt;"",CA!$B$9,"")</f>
        <v>PA_Prov annulation auto</v>
      </c>
      <c r="H303" s="4" t="str">
        <f>IFERROR(VLOOKUP(G303,DONNEES!$C$2:$D$4,2,FALSE),"")</f>
        <v>PA</v>
      </c>
      <c r="I303" s="6" t="str">
        <f>IF(A303&lt;&gt;"",CA!$B$5,"")</f>
        <v>1000_26310</v>
      </c>
      <c r="J303" s="4">
        <f>IFERROR(VLOOKUP(I303,DONNEES!$A$2:$B$4,2,FALSE),"")</f>
        <v>1000</v>
      </c>
      <c r="K303" s="33" t="str">
        <f>IF(A303&lt;&gt;"",CA!$B$8,"")</f>
        <v>EUR</v>
      </c>
      <c r="L303" t="str">
        <f>IF('CONTROLE TEMPLATE'!L303="40","11",IF('CONTROLE TEMPLATE'!L303="50","01",""))</f>
        <v>11</v>
      </c>
      <c r="M303">
        <f>IF(A303&lt;&gt;"",'CONTROLE TEMPLATE'!BA303,"")</f>
        <v>1428602</v>
      </c>
      <c r="O303">
        <f>IF(A303&lt;&gt;"",'CONTROLE TEMPLATE'!O303,"")</f>
        <v>246.21</v>
      </c>
      <c r="P303" t="str">
        <f t="shared" si="9"/>
        <v>V0</v>
      </c>
      <c r="U303" s="1">
        <f>IF(A303&lt;&gt;"",CA!$B$6,"")</f>
        <v>43100</v>
      </c>
    </row>
    <row r="304" spans="1:21" x14ac:dyDescent="0.25">
      <c r="A304" s="4" t="str">
        <f>IF(CA!A316&lt;&gt;0,CA!A316,"")</f>
        <v>1</v>
      </c>
      <c r="B304" s="6">
        <f>IF(A304&lt;&gt;"",CA!$B$7,"")</f>
        <v>43100</v>
      </c>
      <c r="C304" s="6">
        <f>IF(A304&lt;&gt;"",CA!$B$6,"")</f>
        <v>43100</v>
      </c>
      <c r="D304" s="7">
        <f t="shared" si="8"/>
        <v>12</v>
      </c>
      <c r="F304" s="4" t="str">
        <f>IF(A304&lt;&gt;"",CA!$B$3,"")</f>
        <v>Provision fournisseur/Achat</v>
      </c>
      <c r="G304" s="6" t="str">
        <f>IF(A304&lt;&gt;"",CA!$B$9,"")</f>
        <v>PA_Prov annulation auto</v>
      </c>
      <c r="H304" s="4" t="str">
        <f>IFERROR(VLOOKUP(G304,DONNEES!$C$2:$D$4,2,FALSE),"")</f>
        <v>PA</v>
      </c>
      <c r="I304" s="6" t="str">
        <f>IF(A304&lt;&gt;"",CA!$B$5,"")</f>
        <v>1000_26310</v>
      </c>
      <c r="J304" s="4">
        <f>IFERROR(VLOOKUP(I304,DONNEES!$A$2:$B$4,2,FALSE),"")</f>
        <v>1000</v>
      </c>
      <c r="K304" s="33" t="str">
        <f>IF(A304&lt;&gt;"",CA!$B$8,"")</f>
        <v>EUR</v>
      </c>
      <c r="L304" t="str">
        <f>IF('CONTROLE TEMPLATE'!L304="40","11",IF('CONTROLE TEMPLATE'!L304="50","01",""))</f>
        <v>11</v>
      </c>
      <c r="M304">
        <f>IF(A304&lt;&gt;"",'CONTROLE TEMPLATE'!BA304,"")</f>
        <v>1028590</v>
      </c>
      <c r="O304">
        <f>IF(A304&lt;&gt;"",'CONTROLE TEMPLATE'!O304,"")</f>
        <v>216</v>
      </c>
      <c r="P304" t="str">
        <f t="shared" si="9"/>
        <v>V0</v>
      </c>
      <c r="U304" s="1">
        <f>IF(A304&lt;&gt;"",CA!$B$6,"")</f>
        <v>43100</v>
      </c>
    </row>
    <row r="305" spans="1:21" x14ac:dyDescent="0.25">
      <c r="A305" s="4" t="str">
        <f>IF(CA!A317&lt;&gt;0,CA!A317,"")</f>
        <v>1</v>
      </c>
      <c r="B305" s="6">
        <f>IF(A305&lt;&gt;"",CA!$B$7,"")</f>
        <v>43100</v>
      </c>
      <c r="C305" s="6">
        <f>IF(A305&lt;&gt;"",CA!$B$6,"")</f>
        <v>43100</v>
      </c>
      <c r="D305" s="7">
        <f t="shared" si="8"/>
        <v>12</v>
      </c>
      <c r="F305" s="4" t="str">
        <f>IF(A305&lt;&gt;"",CA!$B$3,"")</f>
        <v>Provision fournisseur/Achat</v>
      </c>
      <c r="G305" s="6" t="str">
        <f>IF(A305&lt;&gt;"",CA!$B$9,"")</f>
        <v>PA_Prov annulation auto</v>
      </c>
      <c r="H305" s="4" t="str">
        <f>IFERROR(VLOOKUP(G305,DONNEES!$C$2:$D$4,2,FALSE),"")</f>
        <v>PA</v>
      </c>
      <c r="I305" s="6" t="str">
        <f>IF(A305&lt;&gt;"",CA!$B$5,"")</f>
        <v>1000_26310</v>
      </c>
      <c r="J305" s="4">
        <f>IFERROR(VLOOKUP(I305,DONNEES!$A$2:$B$4,2,FALSE),"")</f>
        <v>1000</v>
      </c>
      <c r="K305" s="33" t="str">
        <f>IF(A305&lt;&gt;"",CA!$B$8,"")</f>
        <v>EUR</v>
      </c>
      <c r="L305" t="str">
        <f>IF('CONTROLE TEMPLATE'!L305="40","11",IF('CONTROLE TEMPLATE'!L305="50","01",""))</f>
        <v>11</v>
      </c>
      <c r="M305">
        <f>IF(A305&lt;&gt;"",'CONTROLE TEMPLATE'!BA305,"")</f>
        <v>1028752</v>
      </c>
      <c r="O305">
        <f>IF(A305&lt;&gt;"",'CONTROLE TEMPLATE'!O305,"")</f>
        <v>222.6</v>
      </c>
      <c r="P305" t="str">
        <f t="shared" si="9"/>
        <v>V0</v>
      </c>
      <c r="U305" s="1">
        <f>IF(A305&lt;&gt;"",CA!$B$6,"")</f>
        <v>43100</v>
      </c>
    </row>
    <row r="306" spans="1:21" x14ac:dyDescent="0.25">
      <c r="A306" s="4" t="str">
        <f>IF(CA!A318&lt;&gt;0,CA!A318,"")</f>
        <v>1</v>
      </c>
      <c r="B306" s="6">
        <f>IF(A306&lt;&gt;"",CA!$B$7,"")</f>
        <v>43100</v>
      </c>
      <c r="C306" s="6">
        <f>IF(A306&lt;&gt;"",CA!$B$6,"")</f>
        <v>43100</v>
      </c>
      <c r="D306" s="7">
        <f t="shared" si="8"/>
        <v>12</v>
      </c>
      <c r="F306" s="4" t="str">
        <f>IF(A306&lt;&gt;"",CA!$B$3,"")</f>
        <v>Provision fournisseur/Achat</v>
      </c>
      <c r="G306" s="6" t="str">
        <f>IF(A306&lt;&gt;"",CA!$B$9,"")</f>
        <v>PA_Prov annulation auto</v>
      </c>
      <c r="H306" s="4" t="str">
        <f>IFERROR(VLOOKUP(G306,DONNEES!$C$2:$D$4,2,FALSE),"")</f>
        <v>PA</v>
      </c>
      <c r="I306" s="6" t="str">
        <f>IF(A306&lt;&gt;"",CA!$B$5,"")</f>
        <v>1000_26310</v>
      </c>
      <c r="J306" s="4">
        <f>IFERROR(VLOOKUP(I306,DONNEES!$A$2:$B$4,2,FALSE),"")</f>
        <v>1000</v>
      </c>
      <c r="K306" s="33" t="str">
        <f>IF(A306&lt;&gt;"",CA!$B$8,"")</f>
        <v>EUR</v>
      </c>
      <c r="L306" t="str">
        <f>IF('CONTROLE TEMPLATE'!L306="40","11",IF('CONTROLE TEMPLATE'!L306="50","01",""))</f>
        <v>11</v>
      </c>
      <c r="M306">
        <f>IF(A306&lt;&gt;"",'CONTROLE TEMPLATE'!BA306,"")</f>
        <v>1031327</v>
      </c>
      <c r="O306">
        <f>IF(A306&lt;&gt;"",'CONTROLE TEMPLATE'!O306,"")</f>
        <v>222.6</v>
      </c>
      <c r="P306" t="str">
        <f t="shared" si="9"/>
        <v>V0</v>
      </c>
      <c r="U306" s="1">
        <f>IF(A306&lt;&gt;"",CA!$B$6,"")</f>
        <v>43100</v>
      </c>
    </row>
    <row r="307" spans="1:21" x14ac:dyDescent="0.25">
      <c r="A307" s="4" t="str">
        <f>IF(CA!A319&lt;&gt;0,CA!A319,"")</f>
        <v>1</v>
      </c>
      <c r="B307" s="6">
        <f>IF(A307&lt;&gt;"",CA!$B$7,"")</f>
        <v>43100</v>
      </c>
      <c r="C307" s="6">
        <f>IF(A307&lt;&gt;"",CA!$B$6,"")</f>
        <v>43100</v>
      </c>
      <c r="D307" s="7">
        <f t="shared" si="8"/>
        <v>12</v>
      </c>
      <c r="F307" s="4" t="str">
        <f>IF(A307&lt;&gt;"",CA!$B$3,"")</f>
        <v>Provision fournisseur/Achat</v>
      </c>
      <c r="G307" s="6" t="str">
        <f>IF(A307&lt;&gt;"",CA!$B$9,"")</f>
        <v>PA_Prov annulation auto</v>
      </c>
      <c r="H307" s="4" t="str">
        <f>IFERROR(VLOOKUP(G307,DONNEES!$C$2:$D$4,2,FALSE),"")</f>
        <v>PA</v>
      </c>
      <c r="I307" s="6" t="str">
        <f>IF(A307&lt;&gt;"",CA!$B$5,"")</f>
        <v>1000_26310</v>
      </c>
      <c r="J307" s="4">
        <f>IFERROR(VLOOKUP(I307,DONNEES!$A$2:$B$4,2,FALSE),"")</f>
        <v>1000</v>
      </c>
      <c r="K307" s="33" t="str">
        <f>IF(A307&lt;&gt;"",CA!$B$8,"")</f>
        <v>EUR</v>
      </c>
      <c r="L307" t="str">
        <f>IF('CONTROLE TEMPLATE'!L307="40","11",IF('CONTROLE TEMPLATE'!L307="50","01",""))</f>
        <v>11</v>
      </c>
      <c r="M307">
        <f>IF(A307&lt;&gt;"",'CONTROLE TEMPLATE'!BA307,"")</f>
        <v>1064037</v>
      </c>
      <c r="O307">
        <f>IF(A307&lt;&gt;"",'CONTROLE TEMPLATE'!O307,"")</f>
        <v>222.6</v>
      </c>
      <c r="P307" t="str">
        <f t="shared" si="9"/>
        <v>V0</v>
      </c>
      <c r="U307" s="1">
        <f>IF(A307&lt;&gt;"",CA!$B$6,"")</f>
        <v>43100</v>
      </c>
    </row>
    <row r="308" spans="1:21" x14ac:dyDescent="0.25">
      <c r="A308" s="4" t="str">
        <f>IF(CA!A320&lt;&gt;0,CA!A320,"")</f>
        <v>1</v>
      </c>
      <c r="B308" s="6">
        <f>IF(A308&lt;&gt;"",CA!$B$7,"")</f>
        <v>43100</v>
      </c>
      <c r="C308" s="6">
        <f>IF(A308&lt;&gt;"",CA!$B$6,"")</f>
        <v>43100</v>
      </c>
      <c r="D308" s="7">
        <f t="shared" si="8"/>
        <v>12</v>
      </c>
      <c r="F308" s="4" t="str">
        <f>IF(A308&lt;&gt;"",CA!$B$3,"")</f>
        <v>Provision fournisseur/Achat</v>
      </c>
      <c r="G308" s="6" t="str">
        <f>IF(A308&lt;&gt;"",CA!$B$9,"")</f>
        <v>PA_Prov annulation auto</v>
      </c>
      <c r="H308" s="4" t="str">
        <f>IFERROR(VLOOKUP(G308,DONNEES!$C$2:$D$4,2,FALSE),"")</f>
        <v>PA</v>
      </c>
      <c r="I308" s="6" t="str">
        <f>IF(A308&lt;&gt;"",CA!$B$5,"")</f>
        <v>1000_26310</v>
      </c>
      <c r="J308" s="4">
        <f>IFERROR(VLOOKUP(I308,DONNEES!$A$2:$B$4,2,FALSE),"")</f>
        <v>1000</v>
      </c>
      <c r="K308" s="33" t="str">
        <f>IF(A308&lt;&gt;"",CA!$B$8,"")</f>
        <v>EUR</v>
      </c>
      <c r="L308" t="str">
        <f>IF('CONTROLE TEMPLATE'!L308="40","11",IF('CONTROLE TEMPLATE'!L308="50","01",""))</f>
        <v>11</v>
      </c>
      <c r="M308">
        <f>IF(A308&lt;&gt;"",'CONTROLE TEMPLATE'!BA308,"")</f>
        <v>1428253</v>
      </c>
      <c r="O308">
        <f>IF(A308&lt;&gt;"",'CONTROLE TEMPLATE'!O308,"")</f>
        <v>225</v>
      </c>
      <c r="P308" t="str">
        <f t="shared" si="9"/>
        <v>V0</v>
      </c>
      <c r="U308" s="1">
        <f>IF(A308&lt;&gt;"",CA!$B$6,"")</f>
        <v>43100</v>
      </c>
    </row>
    <row r="309" spans="1:21" x14ac:dyDescent="0.25">
      <c r="A309" s="4" t="str">
        <f>IF(CA!A321&lt;&gt;0,CA!A321,"")</f>
        <v>1</v>
      </c>
      <c r="B309" s="6">
        <f>IF(A309&lt;&gt;"",CA!$B$7,"")</f>
        <v>43100</v>
      </c>
      <c r="C309" s="6">
        <f>IF(A309&lt;&gt;"",CA!$B$6,"")</f>
        <v>43100</v>
      </c>
      <c r="D309" s="7">
        <f t="shared" si="8"/>
        <v>12</v>
      </c>
      <c r="F309" s="4" t="str">
        <f>IF(A309&lt;&gt;"",CA!$B$3,"")</f>
        <v>Provision fournisseur/Achat</v>
      </c>
      <c r="G309" s="6" t="str">
        <f>IF(A309&lt;&gt;"",CA!$B$9,"")</f>
        <v>PA_Prov annulation auto</v>
      </c>
      <c r="H309" s="4" t="str">
        <f>IFERROR(VLOOKUP(G309,DONNEES!$C$2:$D$4,2,FALSE),"")</f>
        <v>PA</v>
      </c>
      <c r="I309" s="6" t="str">
        <f>IF(A309&lt;&gt;"",CA!$B$5,"")</f>
        <v>1000_26310</v>
      </c>
      <c r="J309" s="4">
        <f>IFERROR(VLOOKUP(I309,DONNEES!$A$2:$B$4,2,FALSE),"")</f>
        <v>1000</v>
      </c>
      <c r="K309" s="33" t="str">
        <f>IF(A309&lt;&gt;"",CA!$B$8,"")</f>
        <v>EUR</v>
      </c>
      <c r="L309" t="str">
        <f>IF('CONTROLE TEMPLATE'!L309="40","11",IF('CONTROLE TEMPLATE'!L309="50","01",""))</f>
        <v>11</v>
      </c>
      <c r="M309">
        <f>IF(A309&lt;&gt;"",'CONTROLE TEMPLATE'!BA309,"")</f>
        <v>1521884</v>
      </c>
      <c r="O309">
        <f>IF(A309&lt;&gt;"",'CONTROLE TEMPLATE'!O309,"")</f>
        <v>229.5</v>
      </c>
      <c r="P309" t="str">
        <f t="shared" si="9"/>
        <v>V0</v>
      </c>
      <c r="U309" s="1">
        <f>IF(A309&lt;&gt;"",CA!$B$6,"")</f>
        <v>43100</v>
      </c>
    </row>
    <row r="310" spans="1:21" x14ac:dyDescent="0.25">
      <c r="A310" s="4" t="str">
        <f>IF(CA!A322&lt;&gt;0,CA!A322,"")</f>
        <v>1</v>
      </c>
      <c r="B310" s="6">
        <f>IF(A310&lt;&gt;"",CA!$B$7,"")</f>
        <v>43100</v>
      </c>
      <c r="C310" s="6">
        <f>IF(A310&lt;&gt;"",CA!$B$6,"")</f>
        <v>43100</v>
      </c>
      <c r="D310" s="7">
        <f t="shared" si="8"/>
        <v>12</v>
      </c>
      <c r="F310" s="4" t="str">
        <f>IF(A310&lt;&gt;"",CA!$B$3,"")</f>
        <v>Provision fournisseur/Achat</v>
      </c>
      <c r="G310" s="6" t="str">
        <f>IF(A310&lt;&gt;"",CA!$B$9,"")</f>
        <v>PA_Prov annulation auto</v>
      </c>
      <c r="H310" s="4" t="str">
        <f>IFERROR(VLOOKUP(G310,DONNEES!$C$2:$D$4,2,FALSE),"")</f>
        <v>PA</v>
      </c>
      <c r="I310" s="6" t="str">
        <f>IF(A310&lt;&gt;"",CA!$B$5,"")</f>
        <v>1000_26310</v>
      </c>
      <c r="J310" s="4">
        <f>IFERROR(VLOOKUP(I310,DONNEES!$A$2:$B$4,2,FALSE),"")</f>
        <v>1000</v>
      </c>
      <c r="K310" s="33" t="str">
        <f>IF(A310&lt;&gt;"",CA!$B$8,"")</f>
        <v>EUR</v>
      </c>
      <c r="L310" t="str">
        <f>IF('CONTROLE TEMPLATE'!L310="40","11",IF('CONTROLE TEMPLATE'!L310="50","01",""))</f>
        <v>11</v>
      </c>
      <c r="M310">
        <f>IF(A310&lt;&gt;"",'CONTROLE TEMPLATE'!BA310,"")</f>
        <v>1051819</v>
      </c>
      <c r="O310">
        <f>IF(A310&lt;&gt;"",'CONTROLE TEMPLATE'!O310,"")</f>
        <v>247.2</v>
      </c>
      <c r="P310" t="str">
        <f t="shared" si="9"/>
        <v>V0</v>
      </c>
      <c r="U310" s="1">
        <f>IF(A310&lt;&gt;"",CA!$B$6,"")</f>
        <v>43100</v>
      </c>
    </row>
    <row r="311" spans="1:21" x14ac:dyDescent="0.25">
      <c r="A311" s="4" t="str">
        <f>IF(CA!A323&lt;&gt;0,CA!A323,"")</f>
        <v>1</v>
      </c>
      <c r="B311" s="6">
        <f>IF(A311&lt;&gt;"",CA!$B$7,"")</f>
        <v>43100</v>
      </c>
      <c r="C311" s="6">
        <f>IF(A311&lt;&gt;"",CA!$B$6,"")</f>
        <v>43100</v>
      </c>
      <c r="D311" s="7">
        <f t="shared" si="8"/>
        <v>12</v>
      </c>
      <c r="F311" s="4" t="str">
        <f>IF(A311&lt;&gt;"",CA!$B$3,"")</f>
        <v>Provision fournisseur/Achat</v>
      </c>
      <c r="G311" s="6" t="str">
        <f>IF(A311&lt;&gt;"",CA!$B$9,"")</f>
        <v>PA_Prov annulation auto</v>
      </c>
      <c r="H311" s="4" t="str">
        <f>IFERROR(VLOOKUP(G311,DONNEES!$C$2:$D$4,2,FALSE),"")</f>
        <v>PA</v>
      </c>
      <c r="I311" s="6" t="str">
        <f>IF(A311&lt;&gt;"",CA!$B$5,"")</f>
        <v>1000_26310</v>
      </c>
      <c r="J311" s="4">
        <f>IFERROR(VLOOKUP(I311,DONNEES!$A$2:$B$4,2,FALSE),"")</f>
        <v>1000</v>
      </c>
      <c r="K311" s="33" t="str">
        <f>IF(A311&lt;&gt;"",CA!$B$8,"")</f>
        <v>EUR</v>
      </c>
      <c r="L311" t="str">
        <f>IF('CONTROLE TEMPLATE'!L311="40","11",IF('CONTROLE TEMPLATE'!L311="50","01",""))</f>
        <v>11</v>
      </c>
      <c r="M311">
        <f>IF(A311&lt;&gt;"",'CONTROLE TEMPLATE'!BA311,"")</f>
        <v>1051819</v>
      </c>
      <c r="O311">
        <f>IF(A311&lt;&gt;"",'CONTROLE TEMPLATE'!O311,"")</f>
        <v>247.2</v>
      </c>
      <c r="P311" t="str">
        <f t="shared" si="9"/>
        <v>V0</v>
      </c>
      <c r="U311" s="1">
        <f>IF(A311&lt;&gt;"",CA!$B$6,"")</f>
        <v>43100</v>
      </c>
    </row>
    <row r="312" spans="1:21" x14ac:dyDescent="0.25">
      <c r="A312" s="4" t="str">
        <f>IF(CA!A324&lt;&gt;0,CA!A324,"")</f>
        <v>1</v>
      </c>
      <c r="B312" s="6">
        <f>IF(A312&lt;&gt;"",CA!$B$7,"")</f>
        <v>43100</v>
      </c>
      <c r="C312" s="6">
        <f>IF(A312&lt;&gt;"",CA!$B$6,"")</f>
        <v>43100</v>
      </c>
      <c r="D312" s="7">
        <f t="shared" si="8"/>
        <v>12</v>
      </c>
      <c r="F312" s="4" t="str">
        <f>IF(A312&lt;&gt;"",CA!$B$3,"")</f>
        <v>Provision fournisseur/Achat</v>
      </c>
      <c r="G312" s="6" t="str">
        <f>IF(A312&lt;&gt;"",CA!$B$9,"")</f>
        <v>PA_Prov annulation auto</v>
      </c>
      <c r="H312" s="4" t="str">
        <f>IFERROR(VLOOKUP(G312,DONNEES!$C$2:$D$4,2,FALSE),"")</f>
        <v>PA</v>
      </c>
      <c r="I312" s="6" t="str">
        <f>IF(A312&lt;&gt;"",CA!$B$5,"")</f>
        <v>1000_26310</v>
      </c>
      <c r="J312" s="4">
        <f>IFERROR(VLOOKUP(I312,DONNEES!$A$2:$B$4,2,FALSE),"")</f>
        <v>1000</v>
      </c>
      <c r="K312" s="33" t="str">
        <f>IF(A312&lt;&gt;"",CA!$B$8,"")</f>
        <v>EUR</v>
      </c>
      <c r="L312" t="str">
        <f>IF('CONTROLE TEMPLATE'!L312="40","11",IF('CONTROLE TEMPLATE'!L312="50","01",""))</f>
        <v>11</v>
      </c>
      <c r="M312">
        <f>IF(A312&lt;&gt;"",'CONTROLE TEMPLATE'!BA312,"")</f>
        <v>1051819</v>
      </c>
      <c r="O312">
        <f>IF(A312&lt;&gt;"",'CONTROLE TEMPLATE'!O312,"")</f>
        <v>247.2</v>
      </c>
      <c r="P312" t="str">
        <f t="shared" si="9"/>
        <v>V0</v>
      </c>
      <c r="U312" s="1">
        <f>IF(A312&lt;&gt;"",CA!$B$6,"")</f>
        <v>43100</v>
      </c>
    </row>
    <row r="313" spans="1:21" x14ac:dyDescent="0.25">
      <c r="A313" s="4" t="str">
        <f>IF(CA!A325&lt;&gt;0,CA!A325,"")</f>
        <v>1</v>
      </c>
      <c r="B313" s="6">
        <f>IF(A313&lt;&gt;"",CA!$B$7,"")</f>
        <v>43100</v>
      </c>
      <c r="C313" s="6">
        <f>IF(A313&lt;&gt;"",CA!$B$6,"")</f>
        <v>43100</v>
      </c>
      <c r="D313" s="7">
        <f t="shared" si="8"/>
        <v>12</v>
      </c>
      <c r="F313" s="4" t="str">
        <f>IF(A313&lt;&gt;"",CA!$B$3,"")</f>
        <v>Provision fournisseur/Achat</v>
      </c>
      <c r="G313" s="6" t="str">
        <f>IF(A313&lt;&gt;"",CA!$B$9,"")</f>
        <v>PA_Prov annulation auto</v>
      </c>
      <c r="H313" s="4" t="str">
        <f>IFERROR(VLOOKUP(G313,DONNEES!$C$2:$D$4,2,FALSE),"")</f>
        <v>PA</v>
      </c>
      <c r="I313" s="6" t="str">
        <f>IF(A313&lt;&gt;"",CA!$B$5,"")</f>
        <v>1000_26310</v>
      </c>
      <c r="J313" s="4">
        <f>IFERROR(VLOOKUP(I313,DONNEES!$A$2:$B$4,2,FALSE),"")</f>
        <v>1000</v>
      </c>
      <c r="K313" s="33" t="str">
        <f>IF(A313&lt;&gt;"",CA!$B$8,"")</f>
        <v>EUR</v>
      </c>
      <c r="L313" t="str">
        <f>IF('CONTROLE TEMPLATE'!L313="40","11",IF('CONTROLE TEMPLATE'!L313="50","01",""))</f>
        <v>11</v>
      </c>
      <c r="M313">
        <f>IF(A313&lt;&gt;"",'CONTROLE TEMPLATE'!BA313,"")</f>
        <v>1039410</v>
      </c>
      <c r="O313">
        <f>IF(A313&lt;&gt;"",'CONTROLE TEMPLATE'!O313,"")</f>
        <v>295</v>
      </c>
      <c r="P313" t="str">
        <f t="shared" si="9"/>
        <v>V0</v>
      </c>
      <c r="U313" s="1">
        <f>IF(A313&lt;&gt;"",CA!$B$6,"")</f>
        <v>43100</v>
      </c>
    </row>
    <row r="314" spans="1:21" x14ac:dyDescent="0.25">
      <c r="A314" s="4" t="str">
        <f>IF(CA!A326&lt;&gt;0,CA!A326,"")</f>
        <v>1</v>
      </c>
      <c r="B314" s="6">
        <f>IF(A314&lt;&gt;"",CA!$B$7,"")</f>
        <v>43100</v>
      </c>
      <c r="C314" s="6">
        <f>IF(A314&lt;&gt;"",CA!$B$6,"")</f>
        <v>43100</v>
      </c>
      <c r="D314" s="7">
        <f t="shared" si="8"/>
        <v>12</v>
      </c>
      <c r="F314" s="4" t="str">
        <f>IF(A314&lt;&gt;"",CA!$B$3,"")</f>
        <v>Provision fournisseur/Achat</v>
      </c>
      <c r="G314" s="6" t="str">
        <f>IF(A314&lt;&gt;"",CA!$B$9,"")</f>
        <v>PA_Prov annulation auto</v>
      </c>
      <c r="H314" s="4" t="str">
        <f>IFERROR(VLOOKUP(G314,DONNEES!$C$2:$D$4,2,FALSE),"")</f>
        <v>PA</v>
      </c>
      <c r="I314" s="6" t="str">
        <f>IF(A314&lt;&gt;"",CA!$B$5,"")</f>
        <v>1000_26310</v>
      </c>
      <c r="J314" s="4">
        <f>IFERROR(VLOOKUP(I314,DONNEES!$A$2:$B$4,2,FALSE),"")</f>
        <v>1000</v>
      </c>
      <c r="K314" s="33" t="str">
        <f>IF(A314&lt;&gt;"",CA!$B$8,"")</f>
        <v>EUR</v>
      </c>
      <c r="L314" t="str">
        <f>IF('CONTROLE TEMPLATE'!L314="40","11",IF('CONTROLE TEMPLATE'!L314="50","01",""))</f>
        <v>11</v>
      </c>
      <c r="M314">
        <f>IF(A314&lt;&gt;"",'CONTROLE TEMPLATE'!BA314,"")</f>
        <v>1044199</v>
      </c>
      <c r="O314">
        <f>IF(A314&lt;&gt;"",'CONTROLE TEMPLATE'!O314,"")</f>
        <v>250</v>
      </c>
      <c r="P314" t="str">
        <f t="shared" si="9"/>
        <v>V0</v>
      </c>
      <c r="U314" s="1">
        <f>IF(A314&lt;&gt;"",CA!$B$6,"")</f>
        <v>43100</v>
      </c>
    </row>
    <row r="315" spans="1:21" x14ac:dyDescent="0.25">
      <c r="A315" s="4" t="str">
        <f>IF(CA!A327&lt;&gt;0,CA!A327,"")</f>
        <v>1</v>
      </c>
      <c r="B315" s="6">
        <f>IF(A315&lt;&gt;"",CA!$B$7,"")</f>
        <v>43100</v>
      </c>
      <c r="C315" s="6">
        <f>IF(A315&lt;&gt;"",CA!$B$6,"")</f>
        <v>43100</v>
      </c>
      <c r="D315" s="7">
        <f t="shared" si="8"/>
        <v>12</v>
      </c>
      <c r="F315" s="4" t="str">
        <f>IF(A315&lt;&gt;"",CA!$B$3,"")</f>
        <v>Provision fournisseur/Achat</v>
      </c>
      <c r="G315" s="6" t="str">
        <f>IF(A315&lt;&gt;"",CA!$B$9,"")</f>
        <v>PA_Prov annulation auto</v>
      </c>
      <c r="H315" s="4" t="str">
        <f>IFERROR(VLOOKUP(G315,DONNEES!$C$2:$D$4,2,FALSE),"")</f>
        <v>PA</v>
      </c>
      <c r="I315" s="6" t="str">
        <f>IF(A315&lt;&gt;"",CA!$B$5,"")</f>
        <v>1000_26310</v>
      </c>
      <c r="J315" s="4">
        <f>IFERROR(VLOOKUP(I315,DONNEES!$A$2:$B$4,2,FALSE),"")</f>
        <v>1000</v>
      </c>
      <c r="K315" s="33" t="str">
        <f>IF(A315&lt;&gt;"",CA!$B$8,"")</f>
        <v>EUR</v>
      </c>
      <c r="L315" t="str">
        <f>IF('CONTROLE TEMPLATE'!L315="40","11",IF('CONTROLE TEMPLATE'!L315="50","01",""))</f>
        <v>11</v>
      </c>
      <c r="M315">
        <f>IF(A315&lt;&gt;"",'CONTROLE TEMPLATE'!BA315,"")</f>
        <v>1442916</v>
      </c>
      <c r="O315">
        <f>IF(A315&lt;&gt;"",'CONTROLE TEMPLATE'!O315,"")</f>
        <v>250</v>
      </c>
      <c r="P315" t="str">
        <f t="shared" si="9"/>
        <v>V0</v>
      </c>
      <c r="U315" s="1">
        <f>IF(A315&lt;&gt;"",CA!$B$6,"")</f>
        <v>43100</v>
      </c>
    </row>
    <row r="316" spans="1:21" x14ac:dyDescent="0.25">
      <c r="A316" s="4" t="str">
        <f>IF(CA!A328&lt;&gt;0,CA!A328,"")</f>
        <v>1</v>
      </c>
      <c r="B316" s="6">
        <f>IF(A316&lt;&gt;"",CA!$B$7,"")</f>
        <v>43100</v>
      </c>
      <c r="C316" s="6">
        <f>IF(A316&lt;&gt;"",CA!$B$6,"")</f>
        <v>43100</v>
      </c>
      <c r="D316" s="7">
        <f t="shared" si="8"/>
        <v>12</v>
      </c>
      <c r="F316" s="4" t="str">
        <f>IF(A316&lt;&gt;"",CA!$B$3,"")</f>
        <v>Provision fournisseur/Achat</v>
      </c>
      <c r="G316" s="6" t="str">
        <f>IF(A316&lt;&gt;"",CA!$B$9,"")</f>
        <v>PA_Prov annulation auto</v>
      </c>
      <c r="H316" s="4" t="str">
        <f>IFERROR(VLOOKUP(G316,DONNEES!$C$2:$D$4,2,FALSE),"")</f>
        <v>PA</v>
      </c>
      <c r="I316" s="6" t="str">
        <f>IF(A316&lt;&gt;"",CA!$B$5,"")</f>
        <v>1000_26310</v>
      </c>
      <c r="J316" s="4">
        <f>IFERROR(VLOOKUP(I316,DONNEES!$A$2:$B$4,2,FALSE),"")</f>
        <v>1000</v>
      </c>
      <c r="K316" s="33" t="str">
        <f>IF(A316&lt;&gt;"",CA!$B$8,"")</f>
        <v>EUR</v>
      </c>
      <c r="L316" t="str">
        <f>IF('CONTROLE TEMPLATE'!L316="40","11",IF('CONTROLE TEMPLATE'!L316="50","01",""))</f>
        <v>11</v>
      </c>
      <c r="M316">
        <f>IF(A316&lt;&gt;"",'CONTROLE TEMPLATE'!BA316,"")</f>
        <v>1055355</v>
      </c>
      <c r="O316">
        <f>IF(A316&lt;&gt;"",'CONTROLE TEMPLATE'!O316,"")</f>
        <v>254</v>
      </c>
      <c r="P316" t="str">
        <f t="shared" si="9"/>
        <v>V0</v>
      </c>
      <c r="U316" s="1">
        <f>IF(A316&lt;&gt;"",CA!$B$6,"")</f>
        <v>43100</v>
      </c>
    </row>
    <row r="317" spans="1:21" x14ac:dyDescent="0.25">
      <c r="A317" s="4" t="str">
        <f>IF(CA!A329&lt;&gt;0,CA!A329,"")</f>
        <v>1</v>
      </c>
      <c r="B317" s="6">
        <f>IF(A317&lt;&gt;"",CA!$B$7,"")</f>
        <v>43100</v>
      </c>
      <c r="C317" s="6">
        <f>IF(A317&lt;&gt;"",CA!$B$6,"")</f>
        <v>43100</v>
      </c>
      <c r="D317" s="7">
        <f t="shared" si="8"/>
        <v>12</v>
      </c>
      <c r="F317" s="4" t="str">
        <f>IF(A317&lt;&gt;"",CA!$B$3,"")</f>
        <v>Provision fournisseur/Achat</v>
      </c>
      <c r="G317" s="6" t="str">
        <f>IF(A317&lt;&gt;"",CA!$B$9,"")</f>
        <v>PA_Prov annulation auto</v>
      </c>
      <c r="H317" s="4" t="str">
        <f>IFERROR(VLOOKUP(G317,DONNEES!$C$2:$D$4,2,FALSE),"")</f>
        <v>PA</v>
      </c>
      <c r="I317" s="6" t="str">
        <f>IF(A317&lt;&gt;"",CA!$B$5,"")</f>
        <v>1000_26310</v>
      </c>
      <c r="J317" s="4">
        <f>IFERROR(VLOOKUP(I317,DONNEES!$A$2:$B$4,2,FALSE),"")</f>
        <v>1000</v>
      </c>
      <c r="K317" s="33" t="str">
        <f>IF(A317&lt;&gt;"",CA!$B$8,"")</f>
        <v>EUR</v>
      </c>
      <c r="L317" t="str">
        <f>IF('CONTROLE TEMPLATE'!L317="40","11",IF('CONTROLE TEMPLATE'!L317="50","01",""))</f>
        <v>11</v>
      </c>
      <c r="M317">
        <f>IF(A317&lt;&gt;"",'CONTROLE TEMPLATE'!BA317,"")</f>
        <v>1064037</v>
      </c>
      <c r="O317">
        <f>IF(A317&lt;&gt;"",'CONTROLE TEMPLATE'!O317,"")</f>
        <v>254</v>
      </c>
      <c r="P317" t="str">
        <f t="shared" si="9"/>
        <v>V0</v>
      </c>
      <c r="U317" s="1">
        <f>IF(A317&lt;&gt;"",CA!$B$6,"")</f>
        <v>43100</v>
      </c>
    </row>
    <row r="318" spans="1:21" x14ac:dyDescent="0.25">
      <c r="A318" s="4" t="str">
        <f>IF(CA!A330&lt;&gt;0,CA!A330,"")</f>
        <v>1</v>
      </c>
      <c r="B318" s="6">
        <f>IF(A318&lt;&gt;"",CA!$B$7,"")</f>
        <v>43100</v>
      </c>
      <c r="C318" s="6">
        <f>IF(A318&lt;&gt;"",CA!$B$6,"")</f>
        <v>43100</v>
      </c>
      <c r="D318" s="7">
        <f t="shared" si="8"/>
        <v>12</v>
      </c>
      <c r="F318" s="4" t="str">
        <f>IF(A318&lt;&gt;"",CA!$B$3,"")</f>
        <v>Provision fournisseur/Achat</v>
      </c>
      <c r="G318" s="6" t="str">
        <f>IF(A318&lt;&gt;"",CA!$B$9,"")</f>
        <v>PA_Prov annulation auto</v>
      </c>
      <c r="H318" s="4" t="str">
        <f>IFERROR(VLOOKUP(G318,DONNEES!$C$2:$D$4,2,FALSE),"")</f>
        <v>PA</v>
      </c>
      <c r="I318" s="6" t="str">
        <f>IF(A318&lt;&gt;"",CA!$B$5,"")</f>
        <v>1000_26310</v>
      </c>
      <c r="J318" s="4">
        <f>IFERROR(VLOOKUP(I318,DONNEES!$A$2:$B$4,2,FALSE),"")</f>
        <v>1000</v>
      </c>
      <c r="K318" s="33" t="str">
        <f>IF(A318&lt;&gt;"",CA!$B$8,"")</f>
        <v>EUR</v>
      </c>
      <c r="L318" t="str">
        <f>IF('CONTROLE TEMPLATE'!L318="40","11",IF('CONTROLE TEMPLATE'!L318="50","01",""))</f>
        <v>11</v>
      </c>
      <c r="M318">
        <f>IF(A318&lt;&gt;"",'CONTROLE TEMPLATE'!BA318,"")</f>
        <v>1027989</v>
      </c>
      <c r="O318">
        <f>IF(A318&lt;&gt;"",'CONTROLE TEMPLATE'!O318,"")</f>
        <v>255</v>
      </c>
      <c r="P318" t="str">
        <f t="shared" si="9"/>
        <v>V0</v>
      </c>
      <c r="U318" s="1">
        <f>IF(A318&lt;&gt;"",CA!$B$6,"")</f>
        <v>43100</v>
      </c>
    </row>
    <row r="319" spans="1:21" x14ac:dyDescent="0.25">
      <c r="A319" s="4" t="str">
        <f>IF(CA!A331&lt;&gt;0,CA!A331,"")</f>
        <v>1</v>
      </c>
      <c r="B319" s="6">
        <f>IF(A319&lt;&gt;"",CA!$B$7,"")</f>
        <v>43100</v>
      </c>
      <c r="C319" s="6">
        <f>IF(A319&lt;&gt;"",CA!$B$6,"")</f>
        <v>43100</v>
      </c>
      <c r="D319" s="7">
        <f t="shared" si="8"/>
        <v>12</v>
      </c>
      <c r="F319" s="4" t="str">
        <f>IF(A319&lt;&gt;"",CA!$B$3,"")</f>
        <v>Provision fournisseur/Achat</v>
      </c>
      <c r="G319" s="6" t="str">
        <f>IF(A319&lt;&gt;"",CA!$B$9,"")</f>
        <v>PA_Prov annulation auto</v>
      </c>
      <c r="H319" s="4" t="str">
        <f>IFERROR(VLOOKUP(G319,DONNEES!$C$2:$D$4,2,FALSE),"")</f>
        <v>PA</v>
      </c>
      <c r="I319" s="6" t="str">
        <f>IF(A319&lt;&gt;"",CA!$B$5,"")</f>
        <v>1000_26310</v>
      </c>
      <c r="J319" s="4">
        <f>IFERROR(VLOOKUP(I319,DONNEES!$A$2:$B$4,2,FALSE),"")</f>
        <v>1000</v>
      </c>
      <c r="K319" s="33" t="str">
        <f>IF(A319&lt;&gt;"",CA!$B$8,"")</f>
        <v>EUR</v>
      </c>
      <c r="L319" t="str">
        <f>IF('CONTROLE TEMPLATE'!L319="40","11",IF('CONTROLE TEMPLATE'!L319="50","01",""))</f>
        <v>11</v>
      </c>
      <c r="M319">
        <f>IF(A319&lt;&gt;"",'CONTROLE TEMPLATE'!BA319,"")</f>
        <v>1035878</v>
      </c>
      <c r="O319">
        <f>IF(A319&lt;&gt;"",'CONTROLE TEMPLATE'!O319,"")</f>
        <v>255</v>
      </c>
      <c r="P319" t="str">
        <f t="shared" si="9"/>
        <v>V0</v>
      </c>
      <c r="U319" s="1">
        <f>IF(A319&lt;&gt;"",CA!$B$6,"")</f>
        <v>43100</v>
      </c>
    </row>
    <row r="320" spans="1:21" x14ac:dyDescent="0.25">
      <c r="A320" s="4" t="str">
        <f>IF(CA!A332&lt;&gt;0,CA!A332,"")</f>
        <v>1</v>
      </c>
      <c r="B320" s="6">
        <f>IF(A320&lt;&gt;"",CA!$B$7,"")</f>
        <v>43100</v>
      </c>
      <c r="C320" s="6">
        <f>IF(A320&lt;&gt;"",CA!$B$6,"")</f>
        <v>43100</v>
      </c>
      <c r="D320" s="7">
        <f t="shared" si="8"/>
        <v>12</v>
      </c>
      <c r="F320" s="4" t="str">
        <f>IF(A320&lt;&gt;"",CA!$B$3,"")</f>
        <v>Provision fournisseur/Achat</v>
      </c>
      <c r="G320" s="6" t="str">
        <f>IF(A320&lt;&gt;"",CA!$B$9,"")</f>
        <v>PA_Prov annulation auto</v>
      </c>
      <c r="H320" s="4" t="str">
        <f>IFERROR(VLOOKUP(G320,DONNEES!$C$2:$D$4,2,FALSE),"")</f>
        <v>PA</v>
      </c>
      <c r="I320" s="6" t="str">
        <f>IF(A320&lt;&gt;"",CA!$B$5,"")</f>
        <v>1000_26310</v>
      </c>
      <c r="J320" s="4">
        <f>IFERROR(VLOOKUP(I320,DONNEES!$A$2:$B$4,2,FALSE),"")</f>
        <v>1000</v>
      </c>
      <c r="K320" s="33" t="str">
        <f>IF(A320&lt;&gt;"",CA!$B$8,"")</f>
        <v>EUR</v>
      </c>
      <c r="L320" t="str">
        <f>IF('CONTROLE TEMPLATE'!L320="40","11",IF('CONTROLE TEMPLATE'!L320="50","01",""))</f>
        <v>11</v>
      </c>
      <c r="M320">
        <f>IF(A320&lt;&gt;"",'CONTROLE TEMPLATE'!BA320,"")</f>
        <v>1049079</v>
      </c>
      <c r="O320">
        <f>IF(A320&lt;&gt;"",'CONTROLE TEMPLATE'!O320,"")</f>
        <v>255</v>
      </c>
      <c r="P320" t="str">
        <f t="shared" si="9"/>
        <v>V0</v>
      </c>
      <c r="U320" s="1">
        <f>IF(A320&lt;&gt;"",CA!$B$6,"")</f>
        <v>43100</v>
      </c>
    </row>
    <row r="321" spans="1:21" x14ac:dyDescent="0.25">
      <c r="A321" s="4" t="str">
        <f>IF(CA!A333&lt;&gt;0,CA!A333,"")</f>
        <v>1</v>
      </c>
      <c r="B321" s="6">
        <f>IF(A321&lt;&gt;"",CA!$B$7,"")</f>
        <v>43100</v>
      </c>
      <c r="C321" s="6">
        <f>IF(A321&lt;&gt;"",CA!$B$6,"")</f>
        <v>43100</v>
      </c>
      <c r="D321" s="7">
        <f t="shared" si="8"/>
        <v>12</v>
      </c>
      <c r="F321" s="4" t="str">
        <f>IF(A321&lt;&gt;"",CA!$B$3,"")</f>
        <v>Provision fournisseur/Achat</v>
      </c>
      <c r="G321" s="6" t="str">
        <f>IF(A321&lt;&gt;"",CA!$B$9,"")</f>
        <v>PA_Prov annulation auto</v>
      </c>
      <c r="H321" s="4" t="str">
        <f>IFERROR(VLOOKUP(G321,DONNEES!$C$2:$D$4,2,FALSE),"")</f>
        <v>PA</v>
      </c>
      <c r="I321" s="6" t="str">
        <f>IF(A321&lt;&gt;"",CA!$B$5,"")</f>
        <v>1000_26310</v>
      </c>
      <c r="J321" s="4">
        <f>IFERROR(VLOOKUP(I321,DONNEES!$A$2:$B$4,2,FALSE),"")</f>
        <v>1000</v>
      </c>
      <c r="K321" s="33" t="str">
        <f>IF(A321&lt;&gt;"",CA!$B$8,"")</f>
        <v>EUR</v>
      </c>
      <c r="L321" t="str">
        <f>IF('CONTROLE TEMPLATE'!L321="40","11",IF('CONTROLE TEMPLATE'!L321="50","01",""))</f>
        <v>11</v>
      </c>
      <c r="M321">
        <f>IF(A321&lt;&gt;"",'CONTROLE TEMPLATE'!BA321,"")</f>
        <v>1051835</v>
      </c>
      <c r="O321">
        <f>IF(A321&lt;&gt;"",'CONTROLE TEMPLATE'!O321,"")</f>
        <v>255</v>
      </c>
      <c r="P321" t="str">
        <f t="shared" si="9"/>
        <v>V0</v>
      </c>
      <c r="U321" s="1">
        <f>IF(A321&lt;&gt;"",CA!$B$6,"")</f>
        <v>43100</v>
      </c>
    </row>
    <row r="322" spans="1:21" x14ac:dyDescent="0.25">
      <c r="A322" s="4" t="str">
        <f>IF(CA!A334&lt;&gt;0,CA!A334,"")</f>
        <v>1</v>
      </c>
      <c r="B322" s="6">
        <f>IF(A322&lt;&gt;"",CA!$B$7,"")</f>
        <v>43100</v>
      </c>
      <c r="C322" s="6">
        <f>IF(A322&lt;&gt;"",CA!$B$6,"")</f>
        <v>43100</v>
      </c>
      <c r="D322" s="7">
        <f t="shared" si="8"/>
        <v>12</v>
      </c>
      <c r="F322" s="4" t="str">
        <f>IF(A322&lt;&gt;"",CA!$B$3,"")</f>
        <v>Provision fournisseur/Achat</v>
      </c>
      <c r="G322" s="6" t="str">
        <f>IF(A322&lt;&gt;"",CA!$B$9,"")</f>
        <v>PA_Prov annulation auto</v>
      </c>
      <c r="H322" s="4" t="str">
        <f>IFERROR(VLOOKUP(G322,DONNEES!$C$2:$D$4,2,FALSE),"")</f>
        <v>PA</v>
      </c>
      <c r="I322" s="6" t="str">
        <f>IF(A322&lt;&gt;"",CA!$B$5,"")</f>
        <v>1000_26310</v>
      </c>
      <c r="J322" s="4">
        <f>IFERROR(VLOOKUP(I322,DONNEES!$A$2:$B$4,2,FALSE),"")</f>
        <v>1000</v>
      </c>
      <c r="K322" s="33" t="str">
        <f>IF(A322&lt;&gt;"",CA!$B$8,"")</f>
        <v>EUR</v>
      </c>
      <c r="L322" t="str">
        <f>IF('CONTROLE TEMPLATE'!L322="40","11",IF('CONTROLE TEMPLATE'!L322="50","01",""))</f>
        <v>11</v>
      </c>
      <c r="M322">
        <f>IF(A322&lt;&gt;"",'CONTROLE TEMPLATE'!BA322,"")</f>
        <v>1096053</v>
      </c>
      <c r="O322">
        <f>IF(A322&lt;&gt;"",'CONTROLE TEMPLATE'!O322,"")</f>
        <v>255</v>
      </c>
      <c r="P322" t="str">
        <f t="shared" si="9"/>
        <v>V0</v>
      </c>
      <c r="U322" s="1">
        <f>IF(A322&lt;&gt;"",CA!$B$6,"")</f>
        <v>43100</v>
      </c>
    </row>
    <row r="323" spans="1:21" x14ac:dyDescent="0.25">
      <c r="A323" s="4" t="str">
        <f>IF(CA!A335&lt;&gt;0,CA!A335,"")</f>
        <v>1</v>
      </c>
      <c r="B323" s="6">
        <f>IF(A323&lt;&gt;"",CA!$B$7,"")</f>
        <v>43100</v>
      </c>
      <c r="C323" s="6">
        <f>IF(A323&lt;&gt;"",CA!$B$6,"")</f>
        <v>43100</v>
      </c>
      <c r="D323" s="7">
        <f t="shared" ref="D323:D386" si="10">IF(C323&lt;&gt;"",MONTH(C323),"")</f>
        <v>12</v>
      </c>
      <c r="F323" s="4" t="str">
        <f>IF(A323&lt;&gt;"",CA!$B$3,"")</f>
        <v>Provision fournisseur/Achat</v>
      </c>
      <c r="G323" s="6" t="str">
        <f>IF(A323&lt;&gt;"",CA!$B$9,"")</f>
        <v>PA_Prov annulation auto</v>
      </c>
      <c r="H323" s="4" t="str">
        <f>IFERROR(VLOOKUP(G323,DONNEES!$C$2:$D$4,2,FALSE),"")</f>
        <v>PA</v>
      </c>
      <c r="I323" s="6" t="str">
        <f>IF(A323&lt;&gt;"",CA!$B$5,"")</f>
        <v>1000_26310</v>
      </c>
      <c r="J323" s="4">
        <f>IFERROR(VLOOKUP(I323,DONNEES!$A$2:$B$4,2,FALSE),"")</f>
        <v>1000</v>
      </c>
      <c r="K323" s="33" t="str">
        <f>IF(A323&lt;&gt;"",CA!$B$8,"")</f>
        <v>EUR</v>
      </c>
      <c r="L323" t="str">
        <f>IF('CONTROLE TEMPLATE'!L323="40","11",IF('CONTROLE TEMPLATE'!L323="50","01",""))</f>
        <v>11</v>
      </c>
      <c r="M323">
        <f>IF(A323&lt;&gt;"",'CONTROLE TEMPLATE'!BA323,"")</f>
        <v>1442916</v>
      </c>
      <c r="O323">
        <f>IF(A323&lt;&gt;"",'CONTROLE TEMPLATE'!O323,"")</f>
        <v>255</v>
      </c>
      <c r="P323" t="str">
        <f t="shared" ref="P323:P386" si="11">IFERROR(IF(A323&lt;&gt;"","V0",""),"")</f>
        <v>V0</v>
      </c>
      <c r="U323" s="1">
        <f>IF(A323&lt;&gt;"",CA!$B$6,"")</f>
        <v>43100</v>
      </c>
    </row>
    <row r="324" spans="1:21" x14ac:dyDescent="0.25">
      <c r="A324" s="4" t="str">
        <f>IF(CA!A336&lt;&gt;0,CA!A336,"")</f>
        <v>1</v>
      </c>
      <c r="B324" s="6">
        <f>IF(A324&lt;&gt;"",CA!$B$7,"")</f>
        <v>43100</v>
      </c>
      <c r="C324" s="6">
        <f>IF(A324&lt;&gt;"",CA!$B$6,"")</f>
        <v>43100</v>
      </c>
      <c r="D324" s="7">
        <f t="shared" si="10"/>
        <v>12</v>
      </c>
      <c r="F324" s="4" t="str">
        <f>IF(A324&lt;&gt;"",CA!$B$3,"")</f>
        <v>Provision fournisseur/Achat</v>
      </c>
      <c r="G324" s="6" t="str">
        <f>IF(A324&lt;&gt;"",CA!$B$9,"")</f>
        <v>PA_Prov annulation auto</v>
      </c>
      <c r="H324" s="4" t="str">
        <f>IFERROR(VLOOKUP(G324,DONNEES!$C$2:$D$4,2,FALSE),"")</f>
        <v>PA</v>
      </c>
      <c r="I324" s="6" t="str">
        <f>IF(A324&lt;&gt;"",CA!$B$5,"")</f>
        <v>1000_26310</v>
      </c>
      <c r="J324" s="4">
        <f>IFERROR(VLOOKUP(I324,DONNEES!$A$2:$B$4,2,FALSE),"")</f>
        <v>1000</v>
      </c>
      <c r="K324" s="33" t="str">
        <f>IF(A324&lt;&gt;"",CA!$B$8,"")</f>
        <v>EUR</v>
      </c>
      <c r="L324" t="str">
        <f>IF('CONTROLE TEMPLATE'!L324="40","11",IF('CONTROLE TEMPLATE'!L324="50","01",""))</f>
        <v>11</v>
      </c>
      <c r="M324">
        <f>IF(A324&lt;&gt;"",'CONTROLE TEMPLATE'!BA324,"")</f>
        <v>1034023</v>
      </c>
      <c r="O324">
        <f>IF(A324&lt;&gt;"",'CONTROLE TEMPLATE'!O324,"")</f>
        <v>279.60000000000002</v>
      </c>
      <c r="P324" t="str">
        <f t="shared" si="11"/>
        <v>V0</v>
      </c>
      <c r="U324" s="1">
        <f>IF(A324&lt;&gt;"",CA!$B$6,"")</f>
        <v>43100</v>
      </c>
    </row>
    <row r="325" spans="1:21" x14ac:dyDescent="0.25">
      <c r="A325" s="4" t="str">
        <f>IF(CA!A337&lt;&gt;0,CA!A337,"")</f>
        <v>1</v>
      </c>
      <c r="B325" s="6">
        <f>IF(A325&lt;&gt;"",CA!$B$7,"")</f>
        <v>43100</v>
      </c>
      <c r="C325" s="6">
        <f>IF(A325&lt;&gt;"",CA!$B$6,"")</f>
        <v>43100</v>
      </c>
      <c r="D325" s="7">
        <f t="shared" si="10"/>
        <v>12</v>
      </c>
      <c r="F325" s="4" t="str">
        <f>IF(A325&lt;&gt;"",CA!$B$3,"")</f>
        <v>Provision fournisseur/Achat</v>
      </c>
      <c r="G325" s="6" t="str">
        <f>IF(A325&lt;&gt;"",CA!$B$9,"")</f>
        <v>PA_Prov annulation auto</v>
      </c>
      <c r="H325" s="4" t="str">
        <f>IFERROR(VLOOKUP(G325,DONNEES!$C$2:$D$4,2,FALSE),"")</f>
        <v>PA</v>
      </c>
      <c r="I325" s="6" t="str">
        <f>IF(A325&lt;&gt;"",CA!$B$5,"")</f>
        <v>1000_26310</v>
      </c>
      <c r="J325" s="4">
        <f>IFERROR(VLOOKUP(I325,DONNEES!$A$2:$B$4,2,FALSE),"")</f>
        <v>1000</v>
      </c>
      <c r="K325" s="33" t="str">
        <f>IF(A325&lt;&gt;"",CA!$B$8,"")</f>
        <v>EUR</v>
      </c>
      <c r="L325" t="str">
        <f>IF('CONTROLE TEMPLATE'!L325="40","11",IF('CONTROLE TEMPLATE'!L325="50","01",""))</f>
        <v>11</v>
      </c>
      <c r="M325">
        <f>IF(A325&lt;&gt;"",'CONTROLE TEMPLATE'!BA325,"")</f>
        <v>1060350</v>
      </c>
      <c r="O325">
        <f>IF(A325&lt;&gt;"",'CONTROLE TEMPLATE'!O325,"")</f>
        <v>287.02</v>
      </c>
      <c r="P325" t="str">
        <f t="shared" si="11"/>
        <v>V0</v>
      </c>
      <c r="U325" s="1">
        <f>IF(A325&lt;&gt;"",CA!$B$6,"")</f>
        <v>43100</v>
      </c>
    </row>
    <row r="326" spans="1:21" x14ac:dyDescent="0.25">
      <c r="A326" s="4" t="str">
        <f>IF(CA!A338&lt;&gt;0,CA!A338,"")</f>
        <v>1</v>
      </c>
      <c r="B326" s="6">
        <f>IF(A326&lt;&gt;"",CA!$B$7,"")</f>
        <v>43100</v>
      </c>
      <c r="C326" s="6">
        <f>IF(A326&lt;&gt;"",CA!$B$6,"")</f>
        <v>43100</v>
      </c>
      <c r="D326" s="7">
        <f t="shared" si="10"/>
        <v>12</v>
      </c>
      <c r="F326" s="4" t="str">
        <f>IF(A326&lt;&gt;"",CA!$B$3,"")</f>
        <v>Provision fournisseur/Achat</v>
      </c>
      <c r="G326" s="6" t="str">
        <f>IF(A326&lt;&gt;"",CA!$B$9,"")</f>
        <v>PA_Prov annulation auto</v>
      </c>
      <c r="H326" s="4" t="str">
        <f>IFERROR(VLOOKUP(G326,DONNEES!$C$2:$D$4,2,FALSE),"")</f>
        <v>PA</v>
      </c>
      <c r="I326" s="6" t="str">
        <f>IF(A326&lt;&gt;"",CA!$B$5,"")</f>
        <v>1000_26310</v>
      </c>
      <c r="J326" s="4">
        <f>IFERROR(VLOOKUP(I326,DONNEES!$A$2:$B$4,2,FALSE),"")</f>
        <v>1000</v>
      </c>
      <c r="K326" s="33" t="str">
        <f>IF(A326&lt;&gt;"",CA!$B$8,"")</f>
        <v>EUR</v>
      </c>
      <c r="L326" t="str">
        <f>IF('CONTROLE TEMPLATE'!L326="40","11",IF('CONTROLE TEMPLATE'!L326="50","01",""))</f>
        <v>11</v>
      </c>
      <c r="M326">
        <f>IF(A326&lt;&gt;"",'CONTROLE TEMPLATE'!BA326,"")</f>
        <v>1045608</v>
      </c>
      <c r="O326">
        <f>IF(A326&lt;&gt;"",'CONTROLE TEMPLATE'!O326,"")</f>
        <v>288.75</v>
      </c>
      <c r="P326" t="str">
        <f t="shared" si="11"/>
        <v>V0</v>
      </c>
      <c r="U326" s="1">
        <f>IF(A326&lt;&gt;"",CA!$B$6,"")</f>
        <v>43100</v>
      </c>
    </row>
    <row r="327" spans="1:21" x14ac:dyDescent="0.25">
      <c r="A327" s="4" t="str">
        <f>IF(CA!A339&lt;&gt;0,CA!A339,"")</f>
        <v>1</v>
      </c>
      <c r="B327" s="6">
        <f>IF(A327&lt;&gt;"",CA!$B$7,"")</f>
        <v>43100</v>
      </c>
      <c r="C327" s="6">
        <f>IF(A327&lt;&gt;"",CA!$B$6,"")</f>
        <v>43100</v>
      </c>
      <c r="D327" s="7">
        <f t="shared" si="10"/>
        <v>12</v>
      </c>
      <c r="F327" s="4" t="str">
        <f>IF(A327&lt;&gt;"",CA!$B$3,"")</f>
        <v>Provision fournisseur/Achat</v>
      </c>
      <c r="G327" s="6" t="str">
        <f>IF(A327&lt;&gt;"",CA!$B$9,"")</f>
        <v>PA_Prov annulation auto</v>
      </c>
      <c r="H327" s="4" t="str">
        <f>IFERROR(VLOOKUP(G327,DONNEES!$C$2:$D$4,2,FALSE),"")</f>
        <v>PA</v>
      </c>
      <c r="I327" s="6" t="str">
        <f>IF(A327&lt;&gt;"",CA!$B$5,"")</f>
        <v>1000_26310</v>
      </c>
      <c r="J327" s="4">
        <f>IFERROR(VLOOKUP(I327,DONNEES!$A$2:$B$4,2,FALSE),"")</f>
        <v>1000</v>
      </c>
      <c r="K327" s="33" t="str">
        <f>IF(A327&lt;&gt;"",CA!$B$8,"")</f>
        <v>EUR</v>
      </c>
      <c r="L327" t="str">
        <f>IF('CONTROLE TEMPLATE'!L327="40","11",IF('CONTROLE TEMPLATE'!L327="50","01",""))</f>
        <v>11</v>
      </c>
      <c r="M327">
        <f>IF(A327&lt;&gt;"",'CONTROLE TEMPLATE'!BA327,"")</f>
        <v>1048922</v>
      </c>
      <c r="O327">
        <f>IF(A327&lt;&gt;"",'CONTROLE TEMPLATE'!O327,"")</f>
        <v>300</v>
      </c>
      <c r="P327" t="str">
        <f t="shared" si="11"/>
        <v>V0</v>
      </c>
      <c r="U327" s="1">
        <f>IF(A327&lt;&gt;"",CA!$B$6,"")</f>
        <v>43100</v>
      </c>
    </row>
    <row r="328" spans="1:21" x14ac:dyDescent="0.25">
      <c r="A328" s="4" t="str">
        <f>IF(CA!A340&lt;&gt;0,CA!A340,"")</f>
        <v>1</v>
      </c>
      <c r="B328" s="6">
        <f>IF(A328&lt;&gt;"",CA!$B$7,"")</f>
        <v>43100</v>
      </c>
      <c r="C328" s="6">
        <f>IF(A328&lt;&gt;"",CA!$B$6,"")</f>
        <v>43100</v>
      </c>
      <c r="D328" s="7">
        <f t="shared" si="10"/>
        <v>12</v>
      </c>
      <c r="F328" s="4" t="str">
        <f>IF(A328&lt;&gt;"",CA!$B$3,"")</f>
        <v>Provision fournisseur/Achat</v>
      </c>
      <c r="G328" s="6" t="str">
        <f>IF(A328&lt;&gt;"",CA!$B$9,"")</f>
        <v>PA_Prov annulation auto</v>
      </c>
      <c r="H328" s="4" t="str">
        <f>IFERROR(VLOOKUP(G328,DONNEES!$C$2:$D$4,2,FALSE),"")</f>
        <v>PA</v>
      </c>
      <c r="I328" s="6" t="str">
        <f>IF(A328&lt;&gt;"",CA!$B$5,"")</f>
        <v>1000_26310</v>
      </c>
      <c r="J328" s="4">
        <f>IFERROR(VLOOKUP(I328,DONNEES!$A$2:$B$4,2,FALSE),"")</f>
        <v>1000</v>
      </c>
      <c r="K328" s="33" t="str">
        <f>IF(A328&lt;&gt;"",CA!$B$8,"")</f>
        <v>EUR</v>
      </c>
      <c r="L328" t="str">
        <f>IF('CONTROLE TEMPLATE'!L328="40","11",IF('CONTROLE TEMPLATE'!L328="50","01",""))</f>
        <v>11</v>
      </c>
      <c r="M328">
        <f>IF(A328&lt;&gt;"",'CONTROLE TEMPLATE'!BA328,"")</f>
        <v>1041953</v>
      </c>
      <c r="O328">
        <f>IF(A328&lt;&gt;"",'CONTROLE TEMPLATE'!O328,"")</f>
        <v>304.8</v>
      </c>
      <c r="P328" t="str">
        <f t="shared" si="11"/>
        <v>V0</v>
      </c>
      <c r="U328" s="1">
        <f>IF(A328&lt;&gt;"",CA!$B$6,"")</f>
        <v>43100</v>
      </c>
    </row>
    <row r="329" spans="1:21" x14ac:dyDescent="0.25">
      <c r="A329" s="4" t="str">
        <f>IF(CA!A341&lt;&gt;0,CA!A341,"")</f>
        <v>1</v>
      </c>
      <c r="B329" s="6">
        <f>IF(A329&lt;&gt;"",CA!$B$7,"")</f>
        <v>43100</v>
      </c>
      <c r="C329" s="6">
        <f>IF(A329&lt;&gt;"",CA!$B$6,"")</f>
        <v>43100</v>
      </c>
      <c r="D329" s="7">
        <f t="shared" si="10"/>
        <v>12</v>
      </c>
      <c r="F329" s="4" t="str">
        <f>IF(A329&lt;&gt;"",CA!$B$3,"")</f>
        <v>Provision fournisseur/Achat</v>
      </c>
      <c r="G329" s="6" t="str">
        <f>IF(A329&lt;&gt;"",CA!$B$9,"")</f>
        <v>PA_Prov annulation auto</v>
      </c>
      <c r="H329" s="4" t="str">
        <f>IFERROR(VLOOKUP(G329,DONNEES!$C$2:$D$4,2,FALSE),"")</f>
        <v>PA</v>
      </c>
      <c r="I329" s="6" t="str">
        <f>IF(A329&lt;&gt;"",CA!$B$5,"")</f>
        <v>1000_26310</v>
      </c>
      <c r="J329" s="4">
        <f>IFERROR(VLOOKUP(I329,DONNEES!$A$2:$B$4,2,FALSE),"")</f>
        <v>1000</v>
      </c>
      <c r="K329" s="33" t="str">
        <f>IF(A329&lt;&gt;"",CA!$B$8,"")</f>
        <v>EUR</v>
      </c>
      <c r="L329" t="str">
        <f>IF('CONTROLE TEMPLATE'!L329="40","11",IF('CONTROLE TEMPLATE'!L329="50","01",""))</f>
        <v>11</v>
      </c>
      <c r="M329">
        <f>IF(A329&lt;&gt;"",'CONTROLE TEMPLATE'!BA329,"")</f>
        <v>1042902</v>
      </c>
      <c r="O329">
        <f>IF(A329&lt;&gt;"",'CONTROLE TEMPLATE'!O329,"")</f>
        <v>304.8</v>
      </c>
      <c r="P329" t="str">
        <f t="shared" si="11"/>
        <v>V0</v>
      </c>
      <c r="U329" s="1">
        <f>IF(A329&lt;&gt;"",CA!$B$6,"")</f>
        <v>43100</v>
      </c>
    </row>
    <row r="330" spans="1:21" x14ac:dyDescent="0.25">
      <c r="A330" s="4" t="str">
        <f>IF(CA!A342&lt;&gt;0,CA!A342,"")</f>
        <v>1</v>
      </c>
      <c r="B330" s="6">
        <f>IF(A330&lt;&gt;"",CA!$B$7,"")</f>
        <v>43100</v>
      </c>
      <c r="C330" s="6">
        <f>IF(A330&lt;&gt;"",CA!$B$6,"")</f>
        <v>43100</v>
      </c>
      <c r="D330" s="7">
        <f t="shared" si="10"/>
        <v>12</v>
      </c>
      <c r="F330" s="4" t="str">
        <f>IF(A330&lt;&gt;"",CA!$B$3,"")</f>
        <v>Provision fournisseur/Achat</v>
      </c>
      <c r="G330" s="6" t="str">
        <f>IF(A330&lt;&gt;"",CA!$B$9,"")</f>
        <v>PA_Prov annulation auto</v>
      </c>
      <c r="H330" s="4" t="str">
        <f>IFERROR(VLOOKUP(G330,DONNEES!$C$2:$D$4,2,FALSE),"")</f>
        <v>PA</v>
      </c>
      <c r="I330" s="6" t="str">
        <f>IF(A330&lt;&gt;"",CA!$B$5,"")</f>
        <v>1000_26310</v>
      </c>
      <c r="J330" s="4">
        <f>IFERROR(VLOOKUP(I330,DONNEES!$A$2:$B$4,2,FALSE),"")</f>
        <v>1000</v>
      </c>
      <c r="K330" s="33" t="str">
        <f>IF(A330&lt;&gt;"",CA!$B$8,"")</f>
        <v>EUR</v>
      </c>
      <c r="L330" t="str">
        <f>IF('CONTROLE TEMPLATE'!L330="40","11",IF('CONTROLE TEMPLATE'!L330="50","01",""))</f>
        <v>11</v>
      </c>
      <c r="M330">
        <f>IF(A330&lt;&gt;"",'CONTROLE TEMPLATE'!BA330,"")</f>
        <v>1096053</v>
      </c>
      <c r="O330">
        <f>IF(A330&lt;&gt;"",'CONTROLE TEMPLATE'!O330,"")</f>
        <v>306</v>
      </c>
      <c r="P330" t="str">
        <f t="shared" si="11"/>
        <v>V0</v>
      </c>
      <c r="U330" s="1">
        <f>IF(A330&lt;&gt;"",CA!$B$6,"")</f>
        <v>43100</v>
      </c>
    </row>
    <row r="331" spans="1:21" x14ac:dyDescent="0.25">
      <c r="A331" s="4" t="str">
        <f>IF(CA!A343&lt;&gt;0,CA!A343,"")</f>
        <v>1</v>
      </c>
      <c r="B331" s="6">
        <f>IF(A331&lt;&gt;"",CA!$B$7,"")</f>
        <v>43100</v>
      </c>
      <c r="C331" s="6">
        <f>IF(A331&lt;&gt;"",CA!$B$6,"")</f>
        <v>43100</v>
      </c>
      <c r="D331" s="7">
        <f t="shared" si="10"/>
        <v>12</v>
      </c>
      <c r="F331" s="4" t="str">
        <f>IF(A331&lt;&gt;"",CA!$B$3,"")</f>
        <v>Provision fournisseur/Achat</v>
      </c>
      <c r="G331" s="6" t="str">
        <f>IF(A331&lt;&gt;"",CA!$B$9,"")</f>
        <v>PA_Prov annulation auto</v>
      </c>
      <c r="H331" s="4" t="str">
        <f>IFERROR(VLOOKUP(G331,DONNEES!$C$2:$D$4,2,FALSE),"")</f>
        <v>PA</v>
      </c>
      <c r="I331" s="6" t="str">
        <f>IF(A331&lt;&gt;"",CA!$B$5,"")</f>
        <v>1000_26310</v>
      </c>
      <c r="J331" s="4">
        <f>IFERROR(VLOOKUP(I331,DONNEES!$A$2:$B$4,2,FALSE),"")</f>
        <v>1000</v>
      </c>
      <c r="K331" s="33" t="str">
        <f>IF(A331&lt;&gt;"",CA!$B$8,"")</f>
        <v>EUR</v>
      </c>
      <c r="L331" t="str">
        <f>IF('CONTROLE TEMPLATE'!L331="40","11",IF('CONTROLE TEMPLATE'!L331="50","01",""))</f>
        <v>11</v>
      </c>
      <c r="M331">
        <f>IF(A331&lt;&gt;"",'CONTROLE TEMPLATE'!BA331,"")</f>
        <v>1032205</v>
      </c>
      <c r="O331">
        <f>IF(A331&lt;&gt;"",'CONTROLE TEMPLATE'!O331,"")</f>
        <v>338.7</v>
      </c>
      <c r="P331" t="str">
        <f t="shared" si="11"/>
        <v>V0</v>
      </c>
      <c r="U331" s="1">
        <f>IF(A331&lt;&gt;"",CA!$B$6,"")</f>
        <v>43100</v>
      </c>
    </row>
    <row r="332" spans="1:21" x14ac:dyDescent="0.25">
      <c r="A332" s="4" t="str">
        <f>IF(CA!A344&lt;&gt;0,CA!A344,"")</f>
        <v>1</v>
      </c>
      <c r="B332" s="6">
        <f>IF(A332&lt;&gt;"",CA!$B$7,"")</f>
        <v>43100</v>
      </c>
      <c r="C332" s="6">
        <f>IF(A332&lt;&gt;"",CA!$B$6,"")</f>
        <v>43100</v>
      </c>
      <c r="D332" s="7">
        <f t="shared" si="10"/>
        <v>12</v>
      </c>
      <c r="F332" s="4" t="str">
        <f>IF(A332&lt;&gt;"",CA!$B$3,"")</f>
        <v>Provision fournisseur/Achat</v>
      </c>
      <c r="G332" s="6" t="str">
        <f>IF(A332&lt;&gt;"",CA!$B$9,"")</f>
        <v>PA_Prov annulation auto</v>
      </c>
      <c r="H332" s="4" t="str">
        <f>IFERROR(VLOOKUP(G332,DONNEES!$C$2:$D$4,2,FALSE),"")</f>
        <v>PA</v>
      </c>
      <c r="I332" s="6" t="str">
        <f>IF(A332&lt;&gt;"",CA!$B$5,"")</f>
        <v>1000_26310</v>
      </c>
      <c r="J332" s="4">
        <f>IFERROR(VLOOKUP(I332,DONNEES!$A$2:$B$4,2,FALSE),"")</f>
        <v>1000</v>
      </c>
      <c r="K332" s="33" t="str">
        <f>IF(A332&lt;&gt;"",CA!$B$8,"")</f>
        <v>EUR</v>
      </c>
      <c r="L332" t="str">
        <f>IF('CONTROLE TEMPLATE'!L332="40","11",IF('CONTROLE TEMPLATE'!L332="50","01",""))</f>
        <v>11</v>
      </c>
      <c r="M332">
        <f>IF(A332&lt;&gt;"",'CONTROLE TEMPLATE'!BA332,"")</f>
        <v>1256353</v>
      </c>
      <c r="O332">
        <f>IF(A332&lt;&gt;"",'CONTROLE TEMPLATE'!O332,"")</f>
        <v>338.7</v>
      </c>
      <c r="P332" t="str">
        <f t="shared" si="11"/>
        <v>V0</v>
      </c>
      <c r="U332" s="1">
        <f>IF(A332&lt;&gt;"",CA!$B$6,"")</f>
        <v>43100</v>
      </c>
    </row>
    <row r="333" spans="1:21" x14ac:dyDescent="0.25">
      <c r="A333" s="4" t="str">
        <f>IF(CA!A345&lt;&gt;0,CA!A345,"")</f>
        <v>1</v>
      </c>
      <c r="B333" s="6">
        <f>IF(A333&lt;&gt;"",CA!$B$7,"")</f>
        <v>43100</v>
      </c>
      <c r="C333" s="6">
        <f>IF(A333&lt;&gt;"",CA!$B$6,"")</f>
        <v>43100</v>
      </c>
      <c r="D333" s="7">
        <f t="shared" si="10"/>
        <v>12</v>
      </c>
      <c r="F333" s="4" t="str">
        <f>IF(A333&lt;&gt;"",CA!$B$3,"")</f>
        <v>Provision fournisseur/Achat</v>
      </c>
      <c r="G333" s="6" t="str">
        <f>IF(A333&lt;&gt;"",CA!$B$9,"")</f>
        <v>PA_Prov annulation auto</v>
      </c>
      <c r="H333" s="4" t="str">
        <f>IFERROR(VLOOKUP(G333,DONNEES!$C$2:$D$4,2,FALSE),"")</f>
        <v>PA</v>
      </c>
      <c r="I333" s="6" t="str">
        <f>IF(A333&lt;&gt;"",CA!$B$5,"")</f>
        <v>1000_26310</v>
      </c>
      <c r="J333" s="4">
        <f>IFERROR(VLOOKUP(I333,DONNEES!$A$2:$B$4,2,FALSE),"")</f>
        <v>1000</v>
      </c>
      <c r="K333" s="33" t="str">
        <f>IF(A333&lt;&gt;"",CA!$B$8,"")</f>
        <v>EUR</v>
      </c>
      <c r="L333" t="str">
        <f>IF('CONTROLE TEMPLATE'!L333="40","11",IF('CONTROLE TEMPLATE'!L333="50","01",""))</f>
        <v>11</v>
      </c>
      <c r="M333">
        <f>IF(A333&lt;&gt;"",'CONTROLE TEMPLATE'!BA333,"")</f>
        <v>1028590</v>
      </c>
      <c r="O333">
        <f>IF(A333&lt;&gt;"",'CONTROLE TEMPLATE'!O333,"")</f>
        <v>360.5</v>
      </c>
      <c r="P333" t="str">
        <f t="shared" si="11"/>
        <v>V0</v>
      </c>
      <c r="U333" s="1">
        <f>IF(A333&lt;&gt;"",CA!$B$6,"")</f>
        <v>43100</v>
      </c>
    </row>
    <row r="334" spans="1:21" x14ac:dyDescent="0.25">
      <c r="A334" s="4" t="str">
        <f>IF(CA!A346&lt;&gt;0,CA!A346,"")</f>
        <v>1</v>
      </c>
      <c r="B334" s="6">
        <f>IF(A334&lt;&gt;"",CA!$B$7,"")</f>
        <v>43100</v>
      </c>
      <c r="C334" s="6">
        <f>IF(A334&lt;&gt;"",CA!$B$6,"")</f>
        <v>43100</v>
      </c>
      <c r="D334" s="7">
        <f t="shared" si="10"/>
        <v>12</v>
      </c>
      <c r="F334" s="4" t="str">
        <f>IF(A334&lt;&gt;"",CA!$B$3,"")</f>
        <v>Provision fournisseur/Achat</v>
      </c>
      <c r="G334" s="6" t="str">
        <f>IF(A334&lt;&gt;"",CA!$B$9,"")</f>
        <v>PA_Prov annulation auto</v>
      </c>
      <c r="H334" s="4" t="str">
        <f>IFERROR(VLOOKUP(G334,DONNEES!$C$2:$D$4,2,FALSE),"")</f>
        <v>PA</v>
      </c>
      <c r="I334" s="6" t="str">
        <f>IF(A334&lt;&gt;"",CA!$B$5,"")</f>
        <v>1000_26310</v>
      </c>
      <c r="J334" s="4">
        <f>IFERROR(VLOOKUP(I334,DONNEES!$A$2:$B$4,2,FALSE),"")</f>
        <v>1000</v>
      </c>
      <c r="K334" s="33" t="str">
        <f>IF(A334&lt;&gt;"",CA!$B$8,"")</f>
        <v>EUR</v>
      </c>
      <c r="L334" t="str">
        <f>IF('CONTROLE TEMPLATE'!L334="40","11",IF('CONTROLE TEMPLATE'!L334="50","01",""))</f>
        <v>11</v>
      </c>
      <c r="M334">
        <f>IF(A334&lt;&gt;"",'CONTROLE TEMPLATE'!BA334,"")</f>
        <v>1041409</v>
      </c>
      <c r="O334">
        <f>IF(A334&lt;&gt;"",'CONTROLE TEMPLATE'!O334,"")</f>
        <v>360.5</v>
      </c>
      <c r="P334" t="str">
        <f t="shared" si="11"/>
        <v>V0</v>
      </c>
      <c r="U334" s="1">
        <f>IF(A334&lt;&gt;"",CA!$B$6,"")</f>
        <v>43100</v>
      </c>
    </row>
    <row r="335" spans="1:21" x14ac:dyDescent="0.25">
      <c r="A335" s="4" t="str">
        <f>IF(CA!A347&lt;&gt;0,CA!A347,"")</f>
        <v>1</v>
      </c>
      <c r="B335" s="6">
        <f>IF(A335&lt;&gt;"",CA!$B$7,"")</f>
        <v>43100</v>
      </c>
      <c r="C335" s="6">
        <f>IF(A335&lt;&gt;"",CA!$B$6,"")</f>
        <v>43100</v>
      </c>
      <c r="D335" s="7">
        <f t="shared" si="10"/>
        <v>12</v>
      </c>
      <c r="F335" s="4" t="str">
        <f>IF(A335&lt;&gt;"",CA!$B$3,"")</f>
        <v>Provision fournisseur/Achat</v>
      </c>
      <c r="G335" s="6" t="str">
        <f>IF(A335&lt;&gt;"",CA!$B$9,"")</f>
        <v>PA_Prov annulation auto</v>
      </c>
      <c r="H335" s="4" t="str">
        <f>IFERROR(VLOOKUP(G335,DONNEES!$C$2:$D$4,2,FALSE),"")</f>
        <v>PA</v>
      </c>
      <c r="I335" s="6" t="str">
        <f>IF(A335&lt;&gt;"",CA!$B$5,"")</f>
        <v>1000_26310</v>
      </c>
      <c r="J335" s="4">
        <f>IFERROR(VLOOKUP(I335,DONNEES!$A$2:$B$4,2,FALSE),"")</f>
        <v>1000</v>
      </c>
      <c r="K335" s="33" t="str">
        <f>IF(A335&lt;&gt;"",CA!$B$8,"")</f>
        <v>EUR</v>
      </c>
      <c r="L335" t="str">
        <f>IF('CONTROLE TEMPLATE'!L335="40","11",IF('CONTROLE TEMPLATE'!L335="50","01",""))</f>
        <v>11</v>
      </c>
      <c r="M335">
        <f>IF(A335&lt;&gt;"",'CONTROLE TEMPLATE'!BA335,"")</f>
        <v>1021095</v>
      </c>
      <c r="O335">
        <f>IF(A335&lt;&gt;"",'CONTROLE TEMPLATE'!O335,"")</f>
        <v>371</v>
      </c>
      <c r="P335" t="str">
        <f t="shared" si="11"/>
        <v>V0</v>
      </c>
      <c r="U335" s="1">
        <f>IF(A335&lt;&gt;"",CA!$B$6,"")</f>
        <v>43100</v>
      </c>
    </row>
    <row r="336" spans="1:21" x14ac:dyDescent="0.25">
      <c r="A336" s="4" t="str">
        <f>IF(CA!A348&lt;&gt;0,CA!A348,"")</f>
        <v>1</v>
      </c>
      <c r="B336" s="6">
        <f>IF(A336&lt;&gt;"",CA!$B$7,"")</f>
        <v>43100</v>
      </c>
      <c r="C336" s="6">
        <f>IF(A336&lt;&gt;"",CA!$B$6,"")</f>
        <v>43100</v>
      </c>
      <c r="D336" s="7">
        <f t="shared" si="10"/>
        <v>12</v>
      </c>
      <c r="F336" s="4" t="str">
        <f>IF(A336&lt;&gt;"",CA!$B$3,"")</f>
        <v>Provision fournisseur/Achat</v>
      </c>
      <c r="G336" s="6" t="str">
        <f>IF(A336&lt;&gt;"",CA!$B$9,"")</f>
        <v>PA_Prov annulation auto</v>
      </c>
      <c r="H336" s="4" t="str">
        <f>IFERROR(VLOOKUP(G336,DONNEES!$C$2:$D$4,2,FALSE),"")</f>
        <v>PA</v>
      </c>
      <c r="I336" s="6" t="str">
        <f>IF(A336&lt;&gt;"",CA!$B$5,"")</f>
        <v>1000_26310</v>
      </c>
      <c r="J336" s="4">
        <f>IFERROR(VLOOKUP(I336,DONNEES!$A$2:$B$4,2,FALSE),"")</f>
        <v>1000</v>
      </c>
      <c r="K336" s="33" t="str">
        <f>IF(A336&lt;&gt;"",CA!$B$8,"")</f>
        <v>EUR</v>
      </c>
      <c r="L336" t="str">
        <f>IF('CONTROLE TEMPLATE'!L336="40","11",IF('CONTROLE TEMPLATE'!L336="50","01",""))</f>
        <v>11</v>
      </c>
      <c r="M336">
        <f>IF(A336&lt;&gt;"",'CONTROLE TEMPLATE'!BA336,"")</f>
        <v>1060228</v>
      </c>
      <c r="O336">
        <f>IF(A336&lt;&gt;"",'CONTROLE TEMPLATE'!O336,"")</f>
        <v>371</v>
      </c>
      <c r="P336" t="str">
        <f t="shared" si="11"/>
        <v>V0</v>
      </c>
      <c r="U336" s="1">
        <f>IF(A336&lt;&gt;"",CA!$B$6,"")</f>
        <v>43100</v>
      </c>
    </row>
    <row r="337" spans="1:21" x14ac:dyDescent="0.25">
      <c r="A337" s="4" t="str">
        <f>IF(CA!A349&lt;&gt;0,CA!A349,"")</f>
        <v>1</v>
      </c>
      <c r="B337" s="6">
        <f>IF(A337&lt;&gt;"",CA!$B$7,"")</f>
        <v>43100</v>
      </c>
      <c r="C337" s="6">
        <f>IF(A337&lt;&gt;"",CA!$B$6,"")</f>
        <v>43100</v>
      </c>
      <c r="D337" s="7">
        <f t="shared" si="10"/>
        <v>12</v>
      </c>
      <c r="F337" s="4" t="str">
        <f>IF(A337&lt;&gt;"",CA!$B$3,"")</f>
        <v>Provision fournisseur/Achat</v>
      </c>
      <c r="G337" s="6" t="str">
        <f>IF(A337&lt;&gt;"",CA!$B$9,"")</f>
        <v>PA_Prov annulation auto</v>
      </c>
      <c r="H337" s="4" t="str">
        <f>IFERROR(VLOOKUP(G337,DONNEES!$C$2:$D$4,2,FALSE),"")</f>
        <v>PA</v>
      </c>
      <c r="I337" s="6" t="str">
        <f>IF(A337&lt;&gt;"",CA!$B$5,"")</f>
        <v>1000_26310</v>
      </c>
      <c r="J337" s="4">
        <f>IFERROR(VLOOKUP(I337,DONNEES!$A$2:$B$4,2,FALSE),"")</f>
        <v>1000</v>
      </c>
      <c r="K337" s="33" t="str">
        <f>IF(A337&lt;&gt;"",CA!$B$8,"")</f>
        <v>EUR</v>
      </c>
      <c r="L337" t="str">
        <f>IF('CONTROLE TEMPLATE'!L337="40","11",IF('CONTROLE TEMPLATE'!L337="50","01",""))</f>
        <v>11</v>
      </c>
      <c r="M337">
        <f>IF(A337&lt;&gt;"",'CONTROLE TEMPLATE'!BA337,"")</f>
        <v>1601588</v>
      </c>
      <c r="O337">
        <f>IF(A337&lt;&gt;"",'CONTROLE TEMPLATE'!O337,"")</f>
        <v>371</v>
      </c>
      <c r="P337" t="str">
        <f t="shared" si="11"/>
        <v>V0</v>
      </c>
      <c r="U337" s="1">
        <f>IF(A337&lt;&gt;"",CA!$B$6,"")</f>
        <v>43100</v>
      </c>
    </row>
    <row r="338" spans="1:21" x14ac:dyDescent="0.25">
      <c r="A338" s="4" t="str">
        <f>IF(CA!A350&lt;&gt;0,CA!A350,"")</f>
        <v>1</v>
      </c>
      <c r="B338" s="6">
        <f>IF(A338&lt;&gt;"",CA!$B$7,"")</f>
        <v>43100</v>
      </c>
      <c r="C338" s="6">
        <f>IF(A338&lt;&gt;"",CA!$B$6,"")</f>
        <v>43100</v>
      </c>
      <c r="D338" s="7">
        <f t="shared" si="10"/>
        <v>12</v>
      </c>
      <c r="F338" s="4" t="str">
        <f>IF(A338&lt;&gt;"",CA!$B$3,"")</f>
        <v>Provision fournisseur/Achat</v>
      </c>
      <c r="G338" s="6" t="str">
        <f>IF(A338&lt;&gt;"",CA!$B$9,"")</f>
        <v>PA_Prov annulation auto</v>
      </c>
      <c r="H338" s="4" t="str">
        <f>IFERROR(VLOOKUP(G338,DONNEES!$C$2:$D$4,2,FALSE),"")</f>
        <v>PA</v>
      </c>
      <c r="I338" s="6" t="str">
        <f>IF(A338&lt;&gt;"",CA!$B$5,"")</f>
        <v>1000_26310</v>
      </c>
      <c r="J338" s="4">
        <f>IFERROR(VLOOKUP(I338,DONNEES!$A$2:$B$4,2,FALSE),"")</f>
        <v>1000</v>
      </c>
      <c r="K338" s="33" t="str">
        <f>IF(A338&lt;&gt;"",CA!$B$8,"")</f>
        <v>EUR</v>
      </c>
      <c r="L338" t="str">
        <f>IF('CONTROLE TEMPLATE'!L338="40","11",IF('CONTROLE TEMPLATE'!L338="50","01",""))</f>
        <v>11</v>
      </c>
      <c r="M338">
        <f>IF(A338&lt;&gt;"",'CONTROLE TEMPLATE'!BA338,"")</f>
        <v>1051835</v>
      </c>
      <c r="O338">
        <f>IF(A338&lt;&gt;"",'CONTROLE TEMPLATE'!O338,"")</f>
        <v>382.5</v>
      </c>
      <c r="P338" t="str">
        <f t="shared" si="11"/>
        <v>V0</v>
      </c>
      <c r="U338" s="1">
        <f>IF(A338&lt;&gt;"",CA!$B$6,"")</f>
        <v>43100</v>
      </c>
    </row>
    <row r="339" spans="1:21" x14ac:dyDescent="0.25">
      <c r="A339" s="4" t="str">
        <f>IF(CA!A351&lt;&gt;0,CA!A351,"")</f>
        <v>1</v>
      </c>
      <c r="B339" s="6">
        <f>IF(A339&lt;&gt;"",CA!$B$7,"")</f>
        <v>43100</v>
      </c>
      <c r="C339" s="6">
        <f>IF(A339&lt;&gt;"",CA!$B$6,"")</f>
        <v>43100</v>
      </c>
      <c r="D339" s="7">
        <f t="shared" si="10"/>
        <v>12</v>
      </c>
      <c r="F339" s="4" t="str">
        <f>IF(A339&lt;&gt;"",CA!$B$3,"")</f>
        <v>Provision fournisseur/Achat</v>
      </c>
      <c r="G339" s="6" t="str">
        <f>IF(A339&lt;&gt;"",CA!$B$9,"")</f>
        <v>PA_Prov annulation auto</v>
      </c>
      <c r="H339" s="4" t="str">
        <f>IFERROR(VLOOKUP(G339,DONNEES!$C$2:$D$4,2,FALSE),"")</f>
        <v>PA</v>
      </c>
      <c r="I339" s="6" t="str">
        <f>IF(A339&lt;&gt;"",CA!$B$5,"")</f>
        <v>1000_26310</v>
      </c>
      <c r="J339" s="4">
        <f>IFERROR(VLOOKUP(I339,DONNEES!$A$2:$B$4,2,FALSE),"")</f>
        <v>1000</v>
      </c>
      <c r="K339" s="33" t="str">
        <f>IF(A339&lt;&gt;"",CA!$B$8,"")</f>
        <v>EUR</v>
      </c>
      <c r="L339" t="str">
        <f>IF('CONTROLE TEMPLATE'!L339="40","11",IF('CONTROLE TEMPLATE'!L339="50","01",""))</f>
        <v>11</v>
      </c>
      <c r="M339">
        <f>IF(A339&lt;&gt;"",'CONTROLE TEMPLATE'!BA339,"")</f>
        <v>1096053</v>
      </c>
      <c r="O339">
        <f>IF(A339&lt;&gt;"",'CONTROLE TEMPLATE'!O339,"")</f>
        <v>382.5</v>
      </c>
      <c r="P339" t="str">
        <f t="shared" si="11"/>
        <v>V0</v>
      </c>
      <c r="U339" s="1">
        <f>IF(A339&lt;&gt;"",CA!$B$6,"")</f>
        <v>43100</v>
      </c>
    </row>
    <row r="340" spans="1:21" x14ac:dyDescent="0.25">
      <c r="A340" s="4" t="str">
        <f>IF(CA!A352&lt;&gt;0,CA!A352,"")</f>
        <v>1</v>
      </c>
      <c r="B340" s="6">
        <f>IF(A340&lt;&gt;"",CA!$B$7,"")</f>
        <v>43100</v>
      </c>
      <c r="C340" s="6">
        <f>IF(A340&lt;&gt;"",CA!$B$6,"")</f>
        <v>43100</v>
      </c>
      <c r="D340" s="7">
        <f t="shared" si="10"/>
        <v>12</v>
      </c>
      <c r="F340" s="4" t="str">
        <f>IF(A340&lt;&gt;"",CA!$B$3,"")</f>
        <v>Provision fournisseur/Achat</v>
      </c>
      <c r="G340" s="6" t="str">
        <f>IF(A340&lt;&gt;"",CA!$B$9,"")</f>
        <v>PA_Prov annulation auto</v>
      </c>
      <c r="H340" s="4" t="str">
        <f>IFERROR(VLOOKUP(G340,DONNEES!$C$2:$D$4,2,FALSE),"")</f>
        <v>PA</v>
      </c>
      <c r="I340" s="6" t="str">
        <f>IF(A340&lt;&gt;"",CA!$B$5,"")</f>
        <v>1000_26310</v>
      </c>
      <c r="J340" s="4">
        <f>IFERROR(VLOOKUP(I340,DONNEES!$A$2:$B$4,2,FALSE),"")</f>
        <v>1000</v>
      </c>
      <c r="K340" s="33" t="str">
        <f>IF(A340&lt;&gt;"",CA!$B$8,"")</f>
        <v>EUR</v>
      </c>
      <c r="L340" t="str">
        <f>IF('CONTROLE TEMPLATE'!L340="40","11",IF('CONTROLE TEMPLATE'!L340="50","01",""))</f>
        <v>11</v>
      </c>
      <c r="M340">
        <f>IF(A340&lt;&gt;"",'CONTROLE TEMPLATE'!BA340,"")</f>
        <v>1096053</v>
      </c>
      <c r="O340">
        <f>IF(A340&lt;&gt;"",'CONTROLE TEMPLATE'!O340,"")</f>
        <v>382.5</v>
      </c>
      <c r="P340" t="str">
        <f t="shared" si="11"/>
        <v>V0</v>
      </c>
      <c r="U340" s="1">
        <f>IF(A340&lt;&gt;"",CA!$B$6,"")</f>
        <v>43100</v>
      </c>
    </row>
    <row r="341" spans="1:21" x14ac:dyDescent="0.25">
      <c r="A341" s="4" t="str">
        <f>IF(CA!A353&lt;&gt;0,CA!A353,"")</f>
        <v>1</v>
      </c>
      <c r="B341" s="6">
        <f>IF(A341&lt;&gt;"",CA!$B$7,"")</f>
        <v>43100</v>
      </c>
      <c r="C341" s="6">
        <f>IF(A341&lt;&gt;"",CA!$B$6,"")</f>
        <v>43100</v>
      </c>
      <c r="D341" s="7">
        <f t="shared" si="10"/>
        <v>12</v>
      </c>
      <c r="F341" s="4" t="str">
        <f>IF(A341&lt;&gt;"",CA!$B$3,"")</f>
        <v>Provision fournisseur/Achat</v>
      </c>
      <c r="G341" s="6" t="str">
        <f>IF(A341&lt;&gt;"",CA!$B$9,"")</f>
        <v>PA_Prov annulation auto</v>
      </c>
      <c r="H341" s="4" t="str">
        <f>IFERROR(VLOOKUP(G341,DONNEES!$C$2:$D$4,2,FALSE),"")</f>
        <v>PA</v>
      </c>
      <c r="I341" s="6" t="str">
        <f>IF(A341&lt;&gt;"",CA!$B$5,"")</f>
        <v>1000_26310</v>
      </c>
      <c r="J341" s="4">
        <f>IFERROR(VLOOKUP(I341,DONNEES!$A$2:$B$4,2,FALSE),"")</f>
        <v>1000</v>
      </c>
      <c r="K341" s="33" t="str">
        <f>IF(A341&lt;&gt;"",CA!$B$8,"")</f>
        <v>EUR</v>
      </c>
      <c r="L341" t="str">
        <f>IF('CONTROLE TEMPLATE'!L341="40","11",IF('CONTROLE TEMPLATE'!L341="50","01",""))</f>
        <v>11</v>
      </c>
      <c r="M341">
        <f>IF(A341&lt;&gt;"",'CONTROLE TEMPLATE'!BA341,"")</f>
        <v>1096053</v>
      </c>
      <c r="O341">
        <f>IF(A341&lt;&gt;"",'CONTROLE TEMPLATE'!O341,"")</f>
        <v>484.5</v>
      </c>
      <c r="P341" t="str">
        <f t="shared" si="11"/>
        <v>V0</v>
      </c>
      <c r="U341" s="1">
        <f>IF(A341&lt;&gt;"",CA!$B$6,"")</f>
        <v>43100</v>
      </c>
    </row>
    <row r="342" spans="1:21" x14ac:dyDescent="0.25">
      <c r="A342" s="4" t="str">
        <f>IF(CA!A354&lt;&gt;0,CA!A354,"")</f>
        <v>1</v>
      </c>
      <c r="B342" s="6">
        <f>IF(A342&lt;&gt;"",CA!$B$7,"")</f>
        <v>43100</v>
      </c>
      <c r="C342" s="6">
        <f>IF(A342&lt;&gt;"",CA!$B$6,"")</f>
        <v>43100</v>
      </c>
      <c r="D342" s="7">
        <f t="shared" si="10"/>
        <v>12</v>
      </c>
      <c r="F342" s="4" t="str">
        <f>IF(A342&lt;&gt;"",CA!$B$3,"")</f>
        <v>Provision fournisseur/Achat</v>
      </c>
      <c r="G342" s="6" t="str">
        <f>IF(A342&lt;&gt;"",CA!$B$9,"")</f>
        <v>PA_Prov annulation auto</v>
      </c>
      <c r="H342" s="4" t="str">
        <f>IFERROR(VLOOKUP(G342,DONNEES!$C$2:$D$4,2,FALSE),"")</f>
        <v>PA</v>
      </c>
      <c r="I342" s="6" t="str">
        <f>IF(A342&lt;&gt;"",CA!$B$5,"")</f>
        <v>1000_26310</v>
      </c>
      <c r="J342" s="4">
        <f>IFERROR(VLOOKUP(I342,DONNEES!$A$2:$B$4,2,FALSE),"")</f>
        <v>1000</v>
      </c>
      <c r="K342" s="33" t="str">
        <f>IF(A342&lt;&gt;"",CA!$B$8,"")</f>
        <v>EUR</v>
      </c>
      <c r="L342" t="str">
        <f>IF('CONTROLE TEMPLATE'!L342="40","11",IF('CONTROLE TEMPLATE'!L342="50","01",""))</f>
        <v>11</v>
      </c>
      <c r="M342">
        <f>IF(A342&lt;&gt;"",'CONTROLE TEMPLATE'!BA342,"")</f>
        <v>1064037</v>
      </c>
      <c r="O342">
        <f>IF(A342&lt;&gt;"",'CONTROLE TEMPLATE'!O342,"")</f>
        <v>499.8</v>
      </c>
      <c r="P342" t="str">
        <f t="shared" si="11"/>
        <v>V0</v>
      </c>
      <c r="U342" s="1">
        <f>IF(A342&lt;&gt;"",CA!$B$6,"")</f>
        <v>43100</v>
      </c>
    </row>
    <row r="343" spans="1:21" x14ac:dyDescent="0.25">
      <c r="A343" s="4" t="str">
        <f>IF(CA!A355&lt;&gt;0,CA!A355,"")</f>
        <v>1</v>
      </c>
      <c r="B343" s="6">
        <f>IF(A343&lt;&gt;"",CA!$B$7,"")</f>
        <v>43100</v>
      </c>
      <c r="C343" s="6">
        <f>IF(A343&lt;&gt;"",CA!$B$6,"")</f>
        <v>43100</v>
      </c>
      <c r="D343" s="7">
        <f t="shared" si="10"/>
        <v>12</v>
      </c>
      <c r="F343" s="4" t="str">
        <f>IF(A343&lt;&gt;"",CA!$B$3,"")</f>
        <v>Provision fournisseur/Achat</v>
      </c>
      <c r="G343" s="6" t="str">
        <f>IF(A343&lt;&gt;"",CA!$B$9,"")</f>
        <v>PA_Prov annulation auto</v>
      </c>
      <c r="H343" s="4" t="str">
        <f>IFERROR(VLOOKUP(G343,DONNEES!$C$2:$D$4,2,FALSE),"")</f>
        <v>PA</v>
      </c>
      <c r="I343" s="6" t="str">
        <f>IF(A343&lt;&gt;"",CA!$B$5,"")</f>
        <v>1000_26310</v>
      </c>
      <c r="J343" s="4">
        <f>IFERROR(VLOOKUP(I343,DONNEES!$A$2:$B$4,2,FALSE),"")</f>
        <v>1000</v>
      </c>
      <c r="K343" s="33" t="str">
        <f>IF(A343&lt;&gt;"",CA!$B$8,"")</f>
        <v>EUR</v>
      </c>
      <c r="L343" t="str">
        <f>IF('CONTROLE TEMPLATE'!L343="40","11",IF('CONTROLE TEMPLATE'!L343="50","01",""))</f>
        <v>11</v>
      </c>
      <c r="M343">
        <f>IF(A343&lt;&gt;"",'CONTROLE TEMPLATE'!BA343,"")</f>
        <v>1027961</v>
      </c>
      <c r="O343">
        <f>IF(A343&lt;&gt;"",'CONTROLE TEMPLATE'!O343,"")</f>
        <v>500</v>
      </c>
      <c r="P343" t="str">
        <f t="shared" si="11"/>
        <v>V0</v>
      </c>
      <c r="U343" s="1">
        <f>IF(A343&lt;&gt;"",CA!$B$6,"")</f>
        <v>43100</v>
      </c>
    </row>
    <row r="344" spans="1:21" x14ac:dyDescent="0.25">
      <c r="A344" s="4" t="str">
        <f>IF(CA!A356&lt;&gt;0,CA!A356,"")</f>
        <v>1</v>
      </c>
      <c r="B344" s="6">
        <f>IF(A344&lt;&gt;"",CA!$B$7,"")</f>
        <v>43100</v>
      </c>
      <c r="C344" s="6">
        <f>IF(A344&lt;&gt;"",CA!$B$6,"")</f>
        <v>43100</v>
      </c>
      <c r="D344" s="7">
        <f t="shared" si="10"/>
        <v>12</v>
      </c>
      <c r="F344" s="4" t="str">
        <f>IF(A344&lt;&gt;"",CA!$B$3,"")</f>
        <v>Provision fournisseur/Achat</v>
      </c>
      <c r="G344" s="6" t="str">
        <f>IF(A344&lt;&gt;"",CA!$B$9,"")</f>
        <v>PA_Prov annulation auto</v>
      </c>
      <c r="H344" s="4" t="str">
        <f>IFERROR(VLOOKUP(G344,DONNEES!$C$2:$D$4,2,FALSE),"")</f>
        <v>PA</v>
      </c>
      <c r="I344" s="6" t="str">
        <f>IF(A344&lt;&gt;"",CA!$B$5,"")</f>
        <v>1000_26310</v>
      </c>
      <c r="J344" s="4">
        <f>IFERROR(VLOOKUP(I344,DONNEES!$A$2:$B$4,2,FALSE),"")</f>
        <v>1000</v>
      </c>
      <c r="K344" s="33" t="str">
        <f>IF(A344&lt;&gt;"",CA!$B$8,"")</f>
        <v>EUR</v>
      </c>
      <c r="L344" t="str">
        <f>IF('CONTROLE TEMPLATE'!L344="40","11",IF('CONTROLE TEMPLATE'!L344="50","01",""))</f>
        <v>11</v>
      </c>
      <c r="M344">
        <f>IF(A344&lt;&gt;"",'CONTROLE TEMPLATE'!BA344,"")</f>
        <v>1043230</v>
      </c>
      <c r="O344">
        <f>IF(A344&lt;&gt;"",'CONTROLE TEMPLATE'!O344,"")</f>
        <v>500</v>
      </c>
      <c r="P344" t="str">
        <f t="shared" si="11"/>
        <v>V0</v>
      </c>
      <c r="U344" s="1">
        <f>IF(A344&lt;&gt;"",CA!$B$6,"")</f>
        <v>43100</v>
      </c>
    </row>
    <row r="345" spans="1:21" x14ac:dyDescent="0.25">
      <c r="A345" s="4" t="str">
        <f>IF(CA!A357&lt;&gt;0,CA!A357,"")</f>
        <v>1</v>
      </c>
      <c r="B345" s="6">
        <f>IF(A345&lt;&gt;"",CA!$B$7,"")</f>
        <v>43100</v>
      </c>
      <c r="C345" s="6">
        <f>IF(A345&lt;&gt;"",CA!$B$6,"")</f>
        <v>43100</v>
      </c>
      <c r="D345" s="7">
        <f t="shared" si="10"/>
        <v>12</v>
      </c>
      <c r="F345" s="4" t="str">
        <f>IF(A345&lt;&gt;"",CA!$B$3,"")</f>
        <v>Provision fournisseur/Achat</v>
      </c>
      <c r="G345" s="6" t="str">
        <f>IF(A345&lt;&gt;"",CA!$B$9,"")</f>
        <v>PA_Prov annulation auto</v>
      </c>
      <c r="H345" s="4" t="str">
        <f>IFERROR(VLOOKUP(G345,DONNEES!$C$2:$D$4,2,FALSE),"")</f>
        <v>PA</v>
      </c>
      <c r="I345" s="6" t="str">
        <f>IF(A345&lt;&gt;"",CA!$B$5,"")</f>
        <v>1000_26310</v>
      </c>
      <c r="J345" s="4">
        <f>IFERROR(VLOOKUP(I345,DONNEES!$A$2:$B$4,2,FALSE),"")</f>
        <v>1000</v>
      </c>
      <c r="K345" s="33" t="str">
        <f>IF(A345&lt;&gt;"",CA!$B$8,"")</f>
        <v>EUR</v>
      </c>
      <c r="L345" t="str">
        <f>IF('CONTROLE TEMPLATE'!L345="40","11",IF('CONTROLE TEMPLATE'!L345="50","01",""))</f>
        <v>11</v>
      </c>
      <c r="M345">
        <f>IF(A345&lt;&gt;"",'CONTROLE TEMPLATE'!BA345,"")</f>
        <v>1045608</v>
      </c>
      <c r="O345">
        <f>IF(A345&lt;&gt;"",'CONTROLE TEMPLATE'!O345,"")</f>
        <v>500</v>
      </c>
      <c r="P345" t="str">
        <f t="shared" si="11"/>
        <v>V0</v>
      </c>
      <c r="U345" s="1">
        <f>IF(A345&lt;&gt;"",CA!$B$6,"")</f>
        <v>43100</v>
      </c>
    </row>
    <row r="346" spans="1:21" x14ac:dyDescent="0.25">
      <c r="A346" s="4" t="str">
        <f>IF(CA!A358&lt;&gt;0,CA!A358,"")</f>
        <v>1</v>
      </c>
      <c r="B346" s="6">
        <f>IF(A346&lt;&gt;"",CA!$B$7,"")</f>
        <v>43100</v>
      </c>
      <c r="C346" s="6">
        <f>IF(A346&lt;&gt;"",CA!$B$6,"")</f>
        <v>43100</v>
      </c>
      <c r="D346" s="7">
        <f t="shared" si="10"/>
        <v>12</v>
      </c>
      <c r="F346" s="4" t="str">
        <f>IF(A346&lt;&gt;"",CA!$B$3,"")</f>
        <v>Provision fournisseur/Achat</v>
      </c>
      <c r="G346" s="6" t="str">
        <f>IF(A346&lt;&gt;"",CA!$B$9,"")</f>
        <v>PA_Prov annulation auto</v>
      </c>
      <c r="H346" s="4" t="str">
        <f>IFERROR(VLOOKUP(G346,DONNEES!$C$2:$D$4,2,FALSE),"")</f>
        <v>PA</v>
      </c>
      <c r="I346" s="6" t="str">
        <f>IF(A346&lt;&gt;"",CA!$B$5,"")</f>
        <v>1000_26310</v>
      </c>
      <c r="J346" s="4">
        <f>IFERROR(VLOOKUP(I346,DONNEES!$A$2:$B$4,2,FALSE),"")</f>
        <v>1000</v>
      </c>
      <c r="K346" s="33" t="str">
        <f>IF(A346&lt;&gt;"",CA!$B$8,"")</f>
        <v>EUR</v>
      </c>
      <c r="L346" t="str">
        <f>IF('CONTROLE TEMPLATE'!L346="40","11",IF('CONTROLE TEMPLATE'!L346="50","01",""))</f>
        <v>11</v>
      </c>
      <c r="M346">
        <f>IF(A346&lt;&gt;"",'CONTROLE TEMPLATE'!BA346,"")</f>
        <v>1257713</v>
      </c>
      <c r="O346">
        <f>IF(A346&lt;&gt;"",'CONTROLE TEMPLATE'!O346,"")</f>
        <v>500</v>
      </c>
      <c r="P346" t="str">
        <f t="shared" si="11"/>
        <v>V0</v>
      </c>
      <c r="U346" s="1">
        <f>IF(A346&lt;&gt;"",CA!$B$6,"")</f>
        <v>43100</v>
      </c>
    </row>
    <row r="347" spans="1:21" x14ac:dyDescent="0.25">
      <c r="A347" s="4" t="str">
        <f>IF(CA!A359&lt;&gt;0,CA!A359,"")</f>
        <v>1</v>
      </c>
      <c r="B347" s="6">
        <f>IF(A347&lt;&gt;"",CA!$B$7,"")</f>
        <v>43100</v>
      </c>
      <c r="C347" s="6">
        <f>IF(A347&lt;&gt;"",CA!$B$6,"")</f>
        <v>43100</v>
      </c>
      <c r="D347" s="7">
        <f t="shared" si="10"/>
        <v>12</v>
      </c>
      <c r="F347" s="4" t="str">
        <f>IF(A347&lt;&gt;"",CA!$B$3,"")</f>
        <v>Provision fournisseur/Achat</v>
      </c>
      <c r="G347" s="6" t="str">
        <f>IF(A347&lt;&gt;"",CA!$B$9,"")</f>
        <v>PA_Prov annulation auto</v>
      </c>
      <c r="H347" s="4" t="str">
        <f>IFERROR(VLOOKUP(G347,DONNEES!$C$2:$D$4,2,FALSE),"")</f>
        <v>PA</v>
      </c>
      <c r="I347" s="6" t="str">
        <f>IF(A347&lt;&gt;"",CA!$B$5,"")</f>
        <v>1000_26310</v>
      </c>
      <c r="J347" s="4">
        <f>IFERROR(VLOOKUP(I347,DONNEES!$A$2:$B$4,2,FALSE),"")</f>
        <v>1000</v>
      </c>
      <c r="K347" s="33" t="str">
        <f>IF(A347&lt;&gt;"",CA!$B$8,"")</f>
        <v>EUR</v>
      </c>
      <c r="L347" t="str">
        <f>IF('CONTROLE TEMPLATE'!L347="40","11",IF('CONTROLE TEMPLATE'!L347="50","01",""))</f>
        <v>11</v>
      </c>
      <c r="M347">
        <f>IF(A347&lt;&gt;"",'CONTROLE TEMPLATE'!BA347,"")</f>
        <v>1027989</v>
      </c>
      <c r="O347">
        <f>IF(A347&lt;&gt;"",'CONTROLE TEMPLATE'!O347,"")</f>
        <v>510</v>
      </c>
      <c r="P347" t="str">
        <f t="shared" si="11"/>
        <v>V0</v>
      </c>
      <c r="U347" s="1">
        <f>IF(A347&lt;&gt;"",CA!$B$6,"")</f>
        <v>43100</v>
      </c>
    </row>
    <row r="348" spans="1:21" x14ac:dyDescent="0.25">
      <c r="A348" s="4" t="str">
        <f>IF(CA!A360&lt;&gt;0,CA!A360,"")</f>
        <v>1</v>
      </c>
      <c r="B348" s="6">
        <f>IF(A348&lt;&gt;"",CA!$B$7,"")</f>
        <v>43100</v>
      </c>
      <c r="C348" s="6">
        <f>IF(A348&lt;&gt;"",CA!$B$6,"")</f>
        <v>43100</v>
      </c>
      <c r="D348" s="7">
        <f t="shared" si="10"/>
        <v>12</v>
      </c>
      <c r="F348" s="4" t="str">
        <f>IF(A348&lt;&gt;"",CA!$B$3,"")</f>
        <v>Provision fournisseur/Achat</v>
      </c>
      <c r="G348" s="6" t="str">
        <f>IF(A348&lt;&gt;"",CA!$B$9,"")</f>
        <v>PA_Prov annulation auto</v>
      </c>
      <c r="H348" s="4" t="str">
        <f>IFERROR(VLOOKUP(G348,DONNEES!$C$2:$D$4,2,FALSE),"")</f>
        <v>PA</v>
      </c>
      <c r="I348" s="6" t="str">
        <f>IF(A348&lt;&gt;"",CA!$B$5,"")</f>
        <v>1000_26310</v>
      </c>
      <c r="J348" s="4">
        <f>IFERROR(VLOOKUP(I348,DONNEES!$A$2:$B$4,2,FALSE),"")</f>
        <v>1000</v>
      </c>
      <c r="K348" s="33" t="str">
        <f>IF(A348&lt;&gt;"",CA!$B$8,"")</f>
        <v>EUR</v>
      </c>
      <c r="L348" t="str">
        <f>IF('CONTROLE TEMPLATE'!L348="40","11",IF('CONTROLE TEMPLATE'!L348="50","01",""))</f>
        <v>11</v>
      </c>
      <c r="M348">
        <f>IF(A348&lt;&gt;"",'CONTROLE TEMPLATE'!BA348,"")</f>
        <v>1029032</v>
      </c>
      <c r="O348">
        <f>IF(A348&lt;&gt;"",'CONTROLE TEMPLATE'!O348,"")</f>
        <v>510</v>
      </c>
      <c r="P348" t="str">
        <f t="shared" si="11"/>
        <v>V0</v>
      </c>
      <c r="U348" s="1">
        <f>IF(A348&lt;&gt;"",CA!$B$6,"")</f>
        <v>43100</v>
      </c>
    </row>
    <row r="349" spans="1:21" x14ac:dyDescent="0.25">
      <c r="A349" s="4" t="str">
        <f>IF(CA!A361&lt;&gt;0,CA!A361,"")</f>
        <v>1</v>
      </c>
      <c r="B349" s="6">
        <f>IF(A349&lt;&gt;"",CA!$B$7,"")</f>
        <v>43100</v>
      </c>
      <c r="C349" s="6">
        <f>IF(A349&lt;&gt;"",CA!$B$6,"")</f>
        <v>43100</v>
      </c>
      <c r="D349" s="7">
        <f t="shared" si="10"/>
        <v>12</v>
      </c>
      <c r="F349" s="4" t="str">
        <f>IF(A349&lt;&gt;"",CA!$B$3,"")</f>
        <v>Provision fournisseur/Achat</v>
      </c>
      <c r="G349" s="6" t="str">
        <f>IF(A349&lt;&gt;"",CA!$B$9,"")</f>
        <v>PA_Prov annulation auto</v>
      </c>
      <c r="H349" s="4" t="str">
        <f>IFERROR(VLOOKUP(G349,DONNEES!$C$2:$D$4,2,FALSE),"")</f>
        <v>PA</v>
      </c>
      <c r="I349" s="6" t="str">
        <f>IF(A349&lt;&gt;"",CA!$B$5,"")</f>
        <v>1000_26310</v>
      </c>
      <c r="J349" s="4">
        <f>IFERROR(VLOOKUP(I349,DONNEES!$A$2:$B$4,2,FALSE),"")</f>
        <v>1000</v>
      </c>
      <c r="K349" s="33" t="str">
        <f>IF(A349&lt;&gt;"",CA!$B$8,"")</f>
        <v>EUR</v>
      </c>
      <c r="L349" t="str">
        <f>IF('CONTROLE TEMPLATE'!L349="40","11",IF('CONTROLE TEMPLATE'!L349="50","01",""))</f>
        <v>11</v>
      </c>
      <c r="M349">
        <f>IF(A349&lt;&gt;"",'CONTROLE TEMPLATE'!BA349,"")</f>
        <v>1029032</v>
      </c>
      <c r="O349">
        <f>IF(A349&lt;&gt;"",'CONTROLE TEMPLATE'!O349,"")</f>
        <v>510</v>
      </c>
      <c r="P349" t="str">
        <f t="shared" si="11"/>
        <v>V0</v>
      </c>
      <c r="U349" s="1">
        <f>IF(A349&lt;&gt;"",CA!$B$6,"")</f>
        <v>43100</v>
      </c>
    </row>
    <row r="350" spans="1:21" x14ac:dyDescent="0.25">
      <c r="A350" s="4" t="str">
        <f>IF(CA!A362&lt;&gt;0,CA!A362,"")</f>
        <v>1</v>
      </c>
      <c r="B350" s="6">
        <f>IF(A350&lt;&gt;"",CA!$B$7,"")</f>
        <v>43100</v>
      </c>
      <c r="C350" s="6">
        <f>IF(A350&lt;&gt;"",CA!$B$6,"")</f>
        <v>43100</v>
      </c>
      <c r="D350" s="7">
        <f t="shared" si="10"/>
        <v>12</v>
      </c>
      <c r="F350" s="4" t="str">
        <f>IF(A350&lt;&gt;"",CA!$B$3,"")</f>
        <v>Provision fournisseur/Achat</v>
      </c>
      <c r="G350" s="6" t="str">
        <f>IF(A350&lt;&gt;"",CA!$B$9,"")</f>
        <v>PA_Prov annulation auto</v>
      </c>
      <c r="H350" s="4" t="str">
        <f>IFERROR(VLOOKUP(G350,DONNEES!$C$2:$D$4,2,FALSE),"")</f>
        <v>PA</v>
      </c>
      <c r="I350" s="6" t="str">
        <f>IF(A350&lt;&gt;"",CA!$B$5,"")</f>
        <v>1000_26310</v>
      </c>
      <c r="J350" s="4">
        <f>IFERROR(VLOOKUP(I350,DONNEES!$A$2:$B$4,2,FALSE),"")</f>
        <v>1000</v>
      </c>
      <c r="K350" s="33" t="str">
        <f>IF(A350&lt;&gt;"",CA!$B$8,"")</f>
        <v>EUR</v>
      </c>
      <c r="L350" t="str">
        <f>IF('CONTROLE TEMPLATE'!L350="40","11",IF('CONTROLE TEMPLATE'!L350="50","01",""))</f>
        <v>11</v>
      </c>
      <c r="M350">
        <f>IF(A350&lt;&gt;"",'CONTROLE TEMPLATE'!BA350,"")</f>
        <v>1029032</v>
      </c>
      <c r="O350">
        <f>IF(A350&lt;&gt;"",'CONTROLE TEMPLATE'!O350,"")</f>
        <v>510</v>
      </c>
      <c r="P350" t="str">
        <f t="shared" si="11"/>
        <v>V0</v>
      </c>
      <c r="U350" s="1">
        <f>IF(A350&lt;&gt;"",CA!$B$6,"")</f>
        <v>43100</v>
      </c>
    </row>
    <row r="351" spans="1:21" x14ac:dyDescent="0.25">
      <c r="A351" s="4" t="str">
        <f>IF(CA!A363&lt;&gt;0,CA!A363,"")</f>
        <v>1</v>
      </c>
      <c r="B351" s="6">
        <f>IF(A351&lt;&gt;"",CA!$B$7,"")</f>
        <v>43100</v>
      </c>
      <c r="C351" s="6">
        <f>IF(A351&lt;&gt;"",CA!$B$6,"")</f>
        <v>43100</v>
      </c>
      <c r="D351" s="7">
        <f t="shared" si="10"/>
        <v>12</v>
      </c>
      <c r="F351" s="4" t="str">
        <f>IF(A351&lt;&gt;"",CA!$B$3,"")</f>
        <v>Provision fournisseur/Achat</v>
      </c>
      <c r="G351" s="6" t="str">
        <f>IF(A351&lt;&gt;"",CA!$B$9,"")</f>
        <v>PA_Prov annulation auto</v>
      </c>
      <c r="H351" s="4" t="str">
        <f>IFERROR(VLOOKUP(G351,DONNEES!$C$2:$D$4,2,FALSE),"")</f>
        <v>PA</v>
      </c>
      <c r="I351" s="6" t="str">
        <f>IF(A351&lt;&gt;"",CA!$B$5,"")</f>
        <v>1000_26310</v>
      </c>
      <c r="J351" s="4">
        <f>IFERROR(VLOOKUP(I351,DONNEES!$A$2:$B$4,2,FALSE),"")</f>
        <v>1000</v>
      </c>
      <c r="K351" s="33" t="str">
        <f>IF(A351&lt;&gt;"",CA!$B$8,"")</f>
        <v>EUR</v>
      </c>
      <c r="L351" t="str">
        <f>IF('CONTROLE TEMPLATE'!L351="40","11",IF('CONTROLE TEMPLATE'!L351="50","01",""))</f>
        <v>11</v>
      </c>
      <c r="M351">
        <f>IF(A351&lt;&gt;"",'CONTROLE TEMPLATE'!BA351,"")</f>
        <v>1039616</v>
      </c>
      <c r="O351">
        <f>IF(A351&lt;&gt;"",'CONTROLE TEMPLATE'!O351,"")</f>
        <v>510</v>
      </c>
      <c r="P351" t="str">
        <f t="shared" si="11"/>
        <v>V0</v>
      </c>
      <c r="U351" s="1">
        <f>IF(A351&lt;&gt;"",CA!$B$6,"")</f>
        <v>43100</v>
      </c>
    </row>
    <row r="352" spans="1:21" x14ac:dyDescent="0.25">
      <c r="A352" s="4" t="str">
        <f>IF(CA!A364&lt;&gt;0,CA!A364,"")</f>
        <v>1</v>
      </c>
      <c r="B352" s="6">
        <f>IF(A352&lt;&gt;"",CA!$B$7,"")</f>
        <v>43100</v>
      </c>
      <c r="C352" s="6">
        <f>IF(A352&lt;&gt;"",CA!$B$6,"")</f>
        <v>43100</v>
      </c>
      <c r="D352" s="7">
        <f t="shared" si="10"/>
        <v>12</v>
      </c>
      <c r="F352" s="4" t="str">
        <f>IF(A352&lt;&gt;"",CA!$B$3,"")</f>
        <v>Provision fournisseur/Achat</v>
      </c>
      <c r="G352" s="6" t="str">
        <f>IF(A352&lt;&gt;"",CA!$B$9,"")</f>
        <v>PA_Prov annulation auto</v>
      </c>
      <c r="H352" s="4" t="str">
        <f>IFERROR(VLOOKUP(G352,DONNEES!$C$2:$D$4,2,FALSE),"")</f>
        <v>PA</v>
      </c>
      <c r="I352" s="6" t="str">
        <f>IF(A352&lt;&gt;"",CA!$B$5,"")</f>
        <v>1000_26310</v>
      </c>
      <c r="J352" s="4">
        <f>IFERROR(VLOOKUP(I352,DONNEES!$A$2:$B$4,2,FALSE),"")</f>
        <v>1000</v>
      </c>
      <c r="K352" s="33" t="str">
        <f>IF(A352&lt;&gt;"",CA!$B$8,"")</f>
        <v>EUR</v>
      </c>
      <c r="L352" t="str">
        <f>IF('CONTROLE TEMPLATE'!L352="40","11",IF('CONTROLE TEMPLATE'!L352="50","01",""))</f>
        <v>11</v>
      </c>
      <c r="M352">
        <f>IF(A352&lt;&gt;"",'CONTROLE TEMPLATE'!BA352,"")</f>
        <v>1051819</v>
      </c>
      <c r="O352">
        <f>IF(A352&lt;&gt;"",'CONTROLE TEMPLATE'!O352,"")</f>
        <v>510</v>
      </c>
      <c r="P352" t="str">
        <f t="shared" si="11"/>
        <v>V0</v>
      </c>
      <c r="U352" s="1">
        <f>IF(A352&lt;&gt;"",CA!$B$6,"")</f>
        <v>43100</v>
      </c>
    </row>
    <row r="353" spans="1:21" x14ac:dyDescent="0.25">
      <c r="A353" s="4" t="str">
        <f>IF(CA!A365&lt;&gt;0,CA!A365,"")</f>
        <v>1</v>
      </c>
      <c r="B353" s="6">
        <f>IF(A353&lt;&gt;"",CA!$B$7,"")</f>
        <v>43100</v>
      </c>
      <c r="C353" s="6">
        <f>IF(A353&lt;&gt;"",CA!$B$6,"")</f>
        <v>43100</v>
      </c>
      <c r="D353" s="7">
        <f t="shared" si="10"/>
        <v>12</v>
      </c>
      <c r="F353" s="4" t="str">
        <f>IF(A353&lt;&gt;"",CA!$B$3,"")</f>
        <v>Provision fournisseur/Achat</v>
      </c>
      <c r="G353" s="6" t="str">
        <f>IF(A353&lt;&gt;"",CA!$B$9,"")</f>
        <v>PA_Prov annulation auto</v>
      </c>
      <c r="H353" s="4" t="str">
        <f>IFERROR(VLOOKUP(G353,DONNEES!$C$2:$D$4,2,FALSE),"")</f>
        <v>PA</v>
      </c>
      <c r="I353" s="6" t="str">
        <f>IF(A353&lt;&gt;"",CA!$B$5,"")</f>
        <v>1000_26310</v>
      </c>
      <c r="J353" s="4">
        <f>IFERROR(VLOOKUP(I353,DONNEES!$A$2:$B$4,2,FALSE),"")</f>
        <v>1000</v>
      </c>
      <c r="K353" s="33" t="str">
        <f>IF(A353&lt;&gt;"",CA!$B$8,"")</f>
        <v>EUR</v>
      </c>
      <c r="L353" t="str">
        <f>IF('CONTROLE TEMPLATE'!L353="40","11",IF('CONTROLE TEMPLATE'!L353="50","01",""))</f>
        <v>11</v>
      </c>
      <c r="M353">
        <f>IF(A353&lt;&gt;"",'CONTROLE TEMPLATE'!BA353,"")</f>
        <v>1051835</v>
      </c>
      <c r="O353">
        <f>IF(A353&lt;&gt;"",'CONTROLE TEMPLATE'!O353,"")</f>
        <v>510</v>
      </c>
      <c r="P353" t="str">
        <f t="shared" si="11"/>
        <v>V0</v>
      </c>
      <c r="U353" s="1">
        <f>IF(A353&lt;&gt;"",CA!$B$6,"")</f>
        <v>43100</v>
      </c>
    </row>
    <row r="354" spans="1:21" x14ac:dyDescent="0.25">
      <c r="A354" s="4" t="str">
        <f>IF(CA!A366&lt;&gt;0,CA!A366,"")</f>
        <v>1</v>
      </c>
      <c r="B354" s="6">
        <f>IF(A354&lt;&gt;"",CA!$B$7,"")</f>
        <v>43100</v>
      </c>
      <c r="C354" s="6">
        <f>IF(A354&lt;&gt;"",CA!$B$6,"")</f>
        <v>43100</v>
      </c>
      <c r="D354" s="7">
        <f t="shared" si="10"/>
        <v>12</v>
      </c>
      <c r="F354" s="4" t="str">
        <f>IF(A354&lt;&gt;"",CA!$B$3,"")</f>
        <v>Provision fournisseur/Achat</v>
      </c>
      <c r="G354" s="6" t="str">
        <f>IF(A354&lt;&gt;"",CA!$B$9,"")</f>
        <v>PA_Prov annulation auto</v>
      </c>
      <c r="H354" s="4" t="str">
        <f>IFERROR(VLOOKUP(G354,DONNEES!$C$2:$D$4,2,FALSE),"")</f>
        <v>PA</v>
      </c>
      <c r="I354" s="6" t="str">
        <f>IF(A354&lt;&gt;"",CA!$B$5,"")</f>
        <v>1000_26310</v>
      </c>
      <c r="J354" s="4">
        <f>IFERROR(VLOOKUP(I354,DONNEES!$A$2:$B$4,2,FALSE),"")</f>
        <v>1000</v>
      </c>
      <c r="K354" s="33" t="str">
        <f>IF(A354&lt;&gt;"",CA!$B$8,"")</f>
        <v>EUR</v>
      </c>
      <c r="L354" t="str">
        <f>IF('CONTROLE TEMPLATE'!L354="40","11",IF('CONTROLE TEMPLATE'!L354="50","01",""))</f>
        <v>11</v>
      </c>
      <c r="M354">
        <f>IF(A354&lt;&gt;"",'CONTROLE TEMPLATE'!BA354,"")</f>
        <v>1064037</v>
      </c>
      <c r="O354">
        <f>IF(A354&lt;&gt;"",'CONTROLE TEMPLATE'!O354,"")</f>
        <v>510</v>
      </c>
      <c r="P354" t="str">
        <f t="shared" si="11"/>
        <v>V0</v>
      </c>
      <c r="U354" s="1">
        <f>IF(A354&lt;&gt;"",CA!$B$6,"")</f>
        <v>43100</v>
      </c>
    </row>
    <row r="355" spans="1:21" x14ac:dyDescent="0.25">
      <c r="A355" s="4" t="str">
        <f>IF(CA!A367&lt;&gt;0,CA!A367,"")</f>
        <v>1</v>
      </c>
      <c r="B355" s="6">
        <f>IF(A355&lt;&gt;"",CA!$B$7,"")</f>
        <v>43100</v>
      </c>
      <c r="C355" s="6">
        <f>IF(A355&lt;&gt;"",CA!$B$6,"")</f>
        <v>43100</v>
      </c>
      <c r="D355" s="7">
        <f t="shared" si="10"/>
        <v>12</v>
      </c>
      <c r="F355" s="4" t="str">
        <f>IF(A355&lt;&gt;"",CA!$B$3,"")</f>
        <v>Provision fournisseur/Achat</v>
      </c>
      <c r="G355" s="6" t="str">
        <f>IF(A355&lt;&gt;"",CA!$B$9,"")</f>
        <v>PA_Prov annulation auto</v>
      </c>
      <c r="H355" s="4" t="str">
        <f>IFERROR(VLOOKUP(G355,DONNEES!$C$2:$D$4,2,FALSE),"")</f>
        <v>PA</v>
      </c>
      <c r="I355" s="6" t="str">
        <f>IF(A355&lt;&gt;"",CA!$B$5,"")</f>
        <v>1000_26310</v>
      </c>
      <c r="J355" s="4">
        <f>IFERROR(VLOOKUP(I355,DONNEES!$A$2:$B$4,2,FALSE),"")</f>
        <v>1000</v>
      </c>
      <c r="K355" s="33" t="str">
        <f>IF(A355&lt;&gt;"",CA!$B$8,"")</f>
        <v>EUR</v>
      </c>
      <c r="L355" t="str">
        <f>IF('CONTROLE TEMPLATE'!L355="40","11",IF('CONTROLE TEMPLATE'!L355="50","01",""))</f>
        <v>11</v>
      </c>
      <c r="M355">
        <f>IF(A355&lt;&gt;"",'CONTROLE TEMPLATE'!BA355,"")</f>
        <v>1026889</v>
      </c>
      <c r="O355">
        <f>IF(A355&lt;&gt;"",'CONTROLE TEMPLATE'!O355,"")</f>
        <v>564.5</v>
      </c>
      <c r="P355" t="str">
        <f t="shared" si="11"/>
        <v>V0</v>
      </c>
      <c r="U355" s="1">
        <f>IF(A355&lt;&gt;"",CA!$B$6,"")</f>
        <v>43100</v>
      </c>
    </row>
    <row r="356" spans="1:21" x14ac:dyDescent="0.25">
      <c r="A356" s="4" t="str">
        <f>IF(CA!A368&lt;&gt;0,CA!A368,"")</f>
        <v>1</v>
      </c>
      <c r="B356" s="6">
        <f>IF(A356&lt;&gt;"",CA!$B$7,"")</f>
        <v>43100</v>
      </c>
      <c r="C356" s="6">
        <f>IF(A356&lt;&gt;"",CA!$B$6,"")</f>
        <v>43100</v>
      </c>
      <c r="D356" s="7">
        <f t="shared" si="10"/>
        <v>12</v>
      </c>
      <c r="F356" s="4" t="str">
        <f>IF(A356&lt;&gt;"",CA!$B$3,"")</f>
        <v>Provision fournisseur/Achat</v>
      </c>
      <c r="G356" s="6" t="str">
        <f>IF(A356&lt;&gt;"",CA!$B$9,"")</f>
        <v>PA_Prov annulation auto</v>
      </c>
      <c r="H356" s="4" t="str">
        <f>IFERROR(VLOOKUP(G356,DONNEES!$C$2:$D$4,2,FALSE),"")</f>
        <v>PA</v>
      </c>
      <c r="I356" s="6" t="str">
        <f>IF(A356&lt;&gt;"",CA!$B$5,"")</f>
        <v>1000_26310</v>
      </c>
      <c r="J356" s="4">
        <f>IFERROR(VLOOKUP(I356,DONNEES!$A$2:$B$4,2,FALSE),"")</f>
        <v>1000</v>
      </c>
      <c r="K356" s="33" t="str">
        <f>IF(A356&lt;&gt;"",CA!$B$8,"")</f>
        <v>EUR</v>
      </c>
      <c r="L356" t="str">
        <f>IF('CONTROLE TEMPLATE'!L356="40","11",IF('CONTROLE TEMPLATE'!L356="50","01",""))</f>
        <v>11</v>
      </c>
      <c r="M356">
        <f>IF(A356&lt;&gt;"",'CONTROLE TEMPLATE'!BA356,"")</f>
        <v>1028590</v>
      </c>
      <c r="O356">
        <f>IF(A356&lt;&gt;"",'CONTROLE TEMPLATE'!O356,"")</f>
        <v>576.79999999999995</v>
      </c>
      <c r="P356" t="str">
        <f t="shared" si="11"/>
        <v>V0</v>
      </c>
      <c r="U356" s="1">
        <f>IF(A356&lt;&gt;"",CA!$B$6,"")</f>
        <v>43100</v>
      </c>
    </row>
    <row r="357" spans="1:21" x14ac:dyDescent="0.25">
      <c r="A357" s="4" t="str">
        <f>IF(CA!A369&lt;&gt;0,CA!A369,"")</f>
        <v>1</v>
      </c>
      <c r="B357" s="6">
        <f>IF(A357&lt;&gt;"",CA!$B$7,"")</f>
        <v>43100</v>
      </c>
      <c r="C357" s="6">
        <f>IF(A357&lt;&gt;"",CA!$B$6,"")</f>
        <v>43100</v>
      </c>
      <c r="D357" s="7">
        <f t="shared" si="10"/>
        <v>12</v>
      </c>
      <c r="F357" s="4" t="str">
        <f>IF(A357&lt;&gt;"",CA!$B$3,"")</f>
        <v>Provision fournisseur/Achat</v>
      </c>
      <c r="G357" s="6" t="str">
        <f>IF(A357&lt;&gt;"",CA!$B$9,"")</f>
        <v>PA_Prov annulation auto</v>
      </c>
      <c r="H357" s="4" t="str">
        <f>IFERROR(VLOOKUP(G357,DONNEES!$C$2:$D$4,2,FALSE),"")</f>
        <v>PA</v>
      </c>
      <c r="I357" s="6" t="str">
        <f>IF(A357&lt;&gt;"",CA!$B$5,"")</f>
        <v>1000_26310</v>
      </c>
      <c r="J357" s="4">
        <f>IFERROR(VLOOKUP(I357,DONNEES!$A$2:$B$4,2,FALSE),"")</f>
        <v>1000</v>
      </c>
      <c r="K357" s="33" t="str">
        <f>IF(A357&lt;&gt;"",CA!$B$8,"")</f>
        <v>EUR</v>
      </c>
      <c r="L357" t="str">
        <f>IF('CONTROLE TEMPLATE'!L357="40","11",IF('CONTROLE TEMPLATE'!L357="50","01",""))</f>
        <v>11</v>
      </c>
      <c r="M357">
        <f>IF(A357&lt;&gt;"",'CONTROLE TEMPLATE'!BA357,"")</f>
        <v>108580</v>
      </c>
      <c r="O357">
        <f>IF(A357&lt;&gt;"",'CONTROLE TEMPLATE'!O357,"")</f>
        <v>620</v>
      </c>
      <c r="P357" t="str">
        <f t="shared" si="11"/>
        <v>V0</v>
      </c>
      <c r="U357" s="1">
        <f>IF(A357&lt;&gt;"",CA!$B$6,"")</f>
        <v>43100</v>
      </c>
    </row>
    <row r="358" spans="1:21" x14ac:dyDescent="0.25">
      <c r="A358" s="4" t="str">
        <f>IF(CA!A370&lt;&gt;0,CA!A370,"")</f>
        <v>1</v>
      </c>
      <c r="B358" s="6">
        <f>IF(A358&lt;&gt;"",CA!$B$7,"")</f>
        <v>43100</v>
      </c>
      <c r="C358" s="6">
        <f>IF(A358&lt;&gt;"",CA!$B$6,"")</f>
        <v>43100</v>
      </c>
      <c r="D358" s="7">
        <f t="shared" si="10"/>
        <v>12</v>
      </c>
      <c r="F358" s="4" t="str">
        <f>IF(A358&lt;&gt;"",CA!$B$3,"")</f>
        <v>Provision fournisseur/Achat</v>
      </c>
      <c r="G358" s="6" t="str">
        <f>IF(A358&lt;&gt;"",CA!$B$9,"")</f>
        <v>PA_Prov annulation auto</v>
      </c>
      <c r="H358" s="4" t="str">
        <f>IFERROR(VLOOKUP(G358,DONNEES!$C$2:$D$4,2,FALSE),"")</f>
        <v>PA</v>
      </c>
      <c r="I358" s="6" t="str">
        <f>IF(A358&lt;&gt;"",CA!$B$5,"")</f>
        <v>1000_26310</v>
      </c>
      <c r="J358" s="4">
        <f>IFERROR(VLOOKUP(I358,DONNEES!$A$2:$B$4,2,FALSE),"")</f>
        <v>1000</v>
      </c>
      <c r="K358" s="33" t="str">
        <f>IF(A358&lt;&gt;"",CA!$B$8,"")</f>
        <v>EUR</v>
      </c>
      <c r="L358" t="str">
        <f>IF('CONTROLE TEMPLATE'!L358="40","11",IF('CONTROLE TEMPLATE'!L358="50","01",""))</f>
        <v>11</v>
      </c>
      <c r="M358">
        <f>IF(A358&lt;&gt;"",'CONTROLE TEMPLATE'!BA358,"")</f>
        <v>1032013</v>
      </c>
      <c r="O358">
        <f>IF(A358&lt;&gt;"",'CONTROLE TEMPLATE'!O358,"")</f>
        <v>629.4</v>
      </c>
      <c r="P358" t="str">
        <f t="shared" si="11"/>
        <v>V0</v>
      </c>
      <c r="U358" s="1">
        <f>IF(A358&lt;&gt;"",CA!$B$6,"")</f>
        <v>43100</v>
      </c>
    </row>
    <row r="359" spans="1:21" x14ac:dyDescent="0.25">
      <c r="A359" s="4" t="str">
        <f>IF(CA!A371&lt;&gt;0,CA!A371,"")</f>
        <v>1</v>
      </c>
      <c r="B359" s="6">
        <f>IF(A359&lt;&gt;"",CA!$B$7,"")</f>
        <v>43100</v>
      </c>
      <c r="C359" s="6">
        <f>IF(A359&lt;&gt;"",CA!$B$6,"")</f>
        <v>43100</v>
      </c>
      <c r="D359" s="7">
        <f t="shared" si="10"/>
        <v>12</v>
      </c>
      <c r="F359" s="4" t="str">
        <f>IF(A359&lt;&gt;"",CA!$B$3,"")</f>
        <v>Provision fournisseur/Achat</v>
      </c>
      <c r="G359" s="6" t="str">
        <f>IF(A359&lt;&gt;"",CA!$B$9,"")</f>
        <v>PA_Prov annulation auto</v>
      </c>
      <c r="H359" s="4" t="str">
        <f>IFERROR(VLOOKUP(G359,DONNEES!$C$2:$D$4,2,FALSE),"")</f>
        <v>PA</v>
      </c>
      <c r="I359" s="6" t="str">
        <f>IF(A359&lt;&gt;"",CA!$B$5,"")</f>
        <v>1000_26310</v>
      </c>
      <c r="J359" s="4">
        <f>IFERROR(VLOOKUP(I359,DONNEES!$A$2:$B$4,2,FALSE),"")</f>
        <v>1000</v>
      </c>
      <c r="K359" s="33" t="str">
        <f>IF(A359&lt;&gt;"",CA!$B$8,"")</f>
        <v>EUR</v>
      </c>
      <c r="L359" t="str">
        <f>IF('CONTROLE TEMPLATE'!L359="40","11",IF('CONTROLE TEMPLATE'!L359="50","01",""))</f>
        <v>11</v>
      </c>
      <c r="M359">
        <f>IF(A359&lt;&gt;"",'CONTROLE TEMPLATE'!BA359,"")</f>
        <v>1051835</v>
      </c>
      <c r="O359">
        <f>IF(A359&lt;&gt;"",'CONTROLE TEMPLATE'!O359,"")</f>
        <v>637.5</v>
      </c>
      <c r="P359" t="str">
        <f t="shared" si="11"/>
        <v>V0</v>
      </c>
      <c r="U359" s="1">
        <f>IF(A359&lt;&gt;"",CA!$B$6,"")</f>
        <v>43100</v>
      </c>
    </row>
    <row r="360" spans="1:21" x14ac:dyDescent="0.25">
      <c r="A360" s="4" t="str">
        <f>IF(CA!A372&lt;&gt;0,CA!A372,"")</f>
        <v>1</v>
      </c>
      <c r="B360" s="6">
        <f>IF(A360&lt;&gt;"",CA!$B$7,"")</f>
        <v>43100</v>
      </c>
      <c r="C360" s="6">
        <f>IF(A360&lt;&gt;"",CA!$B$6,"")</f>
        <v>43100</v>
      </c>
      <c r="D360" s="7">
        <f t="shared" si="10"/>
        <v>12</v>
      </c>
      <c r="F360" s="4" t="str">
        <f>IF(A360&lt;&gt;"",CA!$B$3,"")</f>
        <v>Provision fournisseur/Achat</v>
      </c>
      <c r="G360" s="6" t="str">
        <f>IF(A360&lt;&gt;"",CA!$B$9,"")</f>
        <v>PA_Prov annulation auto</v>
      </c>
      <c r="H360" s="4" t="str">
        <f>IFERROR(VLOOKUP(G360,DONNEES!$C$2:$D$4,2,FALSE),"")</f>
        <v>PA</v>
      </c>
      <c r="I360" s="6" t="str">
        <f>IF(A360&lt;&gt;"",CA!$B$5,"")</f>
        <v>1000_26310</v>
      </c>
      <c r="J360" s="4">
        <f>IFERROR(VLOOKUP(I360,DONNEES!$A$2:$B$4,2,FALSE),"")</f>
        <v>1000</v>
      </c>
      <c r="K360" s="33" t="str">
        <f>IF(A360&lt;&gt;"",CA!$B$8,"")</f>
        <v>EUR</v>
      </c>
      <c r="L360" t="str">
        <f>IF('CONTROLE TEMPLATE'!L360="40","11",IF('CONTROLE TEMPLATE'!L360="50","01",""))</f>
        <v>11</v>
      </c>
      <c r="M360">
        <f>IF(A360&lt;&gt;"",'CONTROLE TEMPLATE'!BA360,"")</f>
        <v>1096053</v>
      </c>
      <c r="O360">
        <f>IF(A360&lt;&gt;"",'CONTROLE TEMPLATE'!O360,"")</f>
        <v>637.5</v>
      </c>
      <c r="P360" t="str">
        <f t="shared" si="11"/>
        <v>V0</v>
      </c>
      <c r="U360" s="1">
        <f>IF(A360&lt;&gt;"",CA!$B$6,"")</f>
        <v>43100</v>
      </c>
    </row>
    <row r="361" spans="1:21" x14ac:dyDescent="0.25">
      <c r="A361" s="4" t="str">
        <f>IF(CA!A373&lt;&gt;0,CA!A373,"")</f>
        <v>1</v>
      </c>
      <c r="B361" s="6">
        <f>IF(A361&lt;&gt;"",CA!$B$7,"")</f>
        <v>43100</v>
      </c>
      <c r="C361" s="6">
        <f>IF(A361&lt;&gt;"",CA!$B$6,"")</f>
        <v>43100</v>
      </c>
      <c r="D361" s="7">
        <f t="shared" si="10"/>
        <v>12</v>
      </c>
      <c r="F361" s="4" t="str">
        <f>IF(A361&lt;&gt;"",CA!$B$3,"")</f>
        <v>Provision fournisseur/Achat</v>
      </c>
      <c r="G361" s="6" t="str">
        <f>IF(A361&lt;&gt;"",CA!$B$9,"")</f>
        <v>PA_Prov annulation auto</v>
      </c>
      <c r="H361" s="4" t="str">
        <f>IFERROR(VLOOKUP(G361,DONNEES!$C$2:$D$4,2,FALSE),"")</f>
        <v>PA</v>
      </c>
      <c r="I361" s="6" t="str">
        <f>IF(A361&lt;&gt;"",CA!$B$5,"")</f>
        <v>1000_26310</v>
      </c>
      <c r="J361" s="4">
        <f>IFERROR(VLOOKUP(I361,DONNEES!$A$2:$B$4,2,FALSE),"")</f>
        <v>1000</v>
      </c>
      <c r="K361" s="33" t="str">
        <f>IF(A361&lt;&gt;"",CA!$B$8,"")</f>
        <v>EUR</v>
      </c>
      <c r="L361" t="str">
        <f>IF('CONTROLE TEMPLATE'!L361="40","11",IF('CONTROLE TEMPLATE'!L361="50","01",""))</f>
        <v>11</v>
      </c>
      <c r="M361">
        <f>IF(A361&lt;&gt;"",'CONTROLE TEMPLATE'!BA361,"")</f>
        <v>1040077</v>
      </c>
      <c r="O361">
        <f>IF(A361&lt;&gt;"",'CONTROLE TEMPLATE'!O361,"")</f>
        <v>760</v>
      </c>
      <c r="P361" t="str">
        <f t="shared" si="11"/>
        <v>V0</v>
      </c>
      <c r="U361" s="1">
        <f>IF(A361&lt;&gt;"",CA!$B$6,"")</f>
        <v>43100</v>
      </c>
    </row>
    <row r="362" spans="1:21" x14ac:dyDescent="0.25">
      <c r="A362" s="4" t="str">
        <f>IF(CA!A374&lt;&gt;0,CA!A374,"")</f>
        <v>1</v>
      </c>
      <c r="B362" s="6">
        <f>IF(A362&lt;&gt;"",CA!$B$7,"")</f>
        <v>43100</v>
      </c>
      <c r="C362" s="6">
        <f>IF(A362&lt;&gt;"",CA!$B$6,"")</f>
        <v>43100</v>
      </c>
      <c r="D362" s="7">
        <f t="shared" si="10"/>
        <v>12</v>
      </c>
      <c r="F362" s="4" t="str">
        <f>IF(A362&lt;&gt;"",CA!$B$3,"")</f>
        <v>Provision fournisseur/Achat</v>
      </c>
      <c r="G362" s="6" t="str">
        <f>IF(A362&lt;&gt;"",CA!$B$9,"")</f>
        <v>PA_Prov annulation auto</v>
      </c>
      <c r="H362" s="4" t="str">
        <f>IFERROR(VLOOKUP(G362,DONNEES!$C$2:$D$4,2,FALSE),"")</f>
        <v>PA</v>
      </c>
      <c r="I362" s="6" t="str">
        <f>IF(A362&lt;&gt;"",CA!$B$5,"")</f>
        <v>1000_26310</v>
      </c>
      <c r="J362" s="4">
        <f>IFERROR(VLOOKUP(I362,DONNEES!$A$2:$B$4,2,FALSE),"")</f>
        <v>1000</v>
      </c>
      <c r="K362" s="33" t="str">
        <f>IF(A362&lt;&gt;"",CA!$B$8,"")</f>
        <v>EUR</v>
      </c>
      <c r="L362" t="str">
        <f>IF('CONTROLE TEMPLATE'!L362="40","11",IF('CONTROLE TEMPLATE'!L362="50","01",""))</f>
        <v>11</v>
      </c>
      <c r="M362">
        <f>IF(A362&lt;&gt;"",'CONTROLE TEMPLATE'!BA362,"")</f>
        <v>1040077</v>
      </c>
      <c r="O362">
        <f>IF(A362&lt;&gt;"",'CONTROLE TEMPLATE'!O362,"")</f>
        <v>999.6</v>
      </c>
      <c r="P362" t="str">
        <f t="shared" si="11"/>
        <v>V0</v>
      </c>
      <c r="U362" s="1">
        <f>IF(A362&lt;&gt;"",CA!$B$6,"")</f>
        <v>43100</v>
      </c>
    </row>
    <row r="363" spans="1:21" x14ac:dyDescent="0.25">
      <c r="A363" s="4" t="str">
        <f>IF(CA!A375&lt;&gt;0,CA!A375,"")</f>
        <v>1</v>
      </c>
      <c r="B363" s="6">
        <f>IF(A363&lt;&gt;"",CA!$B$7,"")</f>
        <v>43100</v>
      </c>
      <c r="C363" s="6">
        <f>IF(A363&lt;&gt;"",CA!$B$6,"")</f>
        <v>43100</v>
      </c>
      <c r="D363" s="7">
        <f t="shared" si="10"/>
        <v>12</v>
      </c>
      <c r="F363" s="4" t="str">
        <f>IF(A363&lt;&gt;"",CA!$B$3,"")</f>
        <v>Provision fournisseur/Achat</v>
      </c>
      <c r="G363" s="6" t="str">
        <f>IF(A363&lt;&gt;"",CA!$B$9,"")</f>
        <v>PA_Prov annulation auto</v>
      </c>
      <c r="H363" s="4" t="str">
        <f>IFERROR(VLOOKUP(G363,DONNEES!$C$2:$D$4,2,FALSE),"")</f>
        <v>PA</v>
      </c>
      <c r="I363" s="6" t="str">
        <f>IF(A363&lt;&gt;"",CA!$B$5,"")</f>
        <v>1000_26310</v>
      </c>
      <c r="J363" s="4">
        <f>IFERROR(VLOOKUP(I363,DONNEES!$A$2:$B$4,2,FALSE),"")</f>
        <v>1000</v>
      </c>
      <c r="K363" s="33" t="str">
        <f>IF(A363&lt;&gt;"",CA!$B$8,"")</f>
        <v>EUR</v>
      </c>
      <c r="L363" t="str">
        <f>IF('CONTROLE TEMPLATE'!L363="40","11",IF('CONTROLE TEMPLATE'!L363="50","01",""))</f>
        <v>11</v>
      </c>
      <c r="M363">
        <f>IF(A363&lt;&gt;"",'CONTROLE TEMPLATE'!BA363,"")</f>
        <v>108580</v>
      </c>
      <c r="O363">
        <f>IF(A363&lt;&gt;"",'CONTROLE TEMPLATE'!O363,"")</f>
        <v>1092</v>
      </c>
      <c r="P363" t="str">
        <f t="shared" si="11"/>
        <v>V0</v>
      </c>
      <c r="U363" s="1">
        <f>IF(A363&lt;&gt;"",CA!$B$6,"")</f>
        <v>43100</v>
      </c>
    </row>
    <row r="364" spans="1:21" x14ac:dyDescent="0.25">
      <c r="A364" s="4" t="str">
        <f>IF(CA!A376&lt;&gt;0,CA!A376,"")</f>
        <v>1</v>
      </c>
      <c r="B364" s="6">
        <f>IF(A364&lt;&gt;"",CA!$B$7,"")</f>
        <v>43100</v>
      </c>
      <c r="C364" s="6">
        <f>IF(A364&lt;&gt;"",CA!$B$6,"")</f>
        <v>43100</v>
      </c>
      <c r="D364" s="7">
        <f t="shared" si="10"/>
        <v>12</v>
      </c>
      <c r="F364" s="4" t="str">
        <f>IF(A364&lt;&gt;"",CA!$B$3,"")</f>
        <v>Provision fournisseur/Achat</v>
      </c>
      <c r="G364" s="6" t="str">
        <f>IF(A364&lt;&gt;"",CA!$B$9,"")</f>
        <v>PA_Prov annulation auto</v>
      </c>
      <c r="H364" s="4" t="str">
        <f>IFERROR(VLOOKUP(G364,DONNEES!$C$2:$D$4,2,FALSE),"")</f>
        <v>PA</v>
      </c>
      <c r="I364" s="6" t="str">
        <f>IF(A364&lt;&gt;"",CA!$B$5,"")</f>
        <v>1000_26310</v>
      </c>
      <c r="J364" s="4">
        <f>IFERROR(VLOOKUP(I364,DONNEES!$A$2:$B$4,2,FALSE),"")</f>
        <v>1000</v>
      </c>
      <c r="K364" s="33" t="str">
        <f>IF(A364&lt;&gt;"",CA!$B$8,"")</f>
        <v>EUR</v>
      </c>
      <c r="L364" t="str">
        <f>IF('CONTROLE TEMPLATE'!L364="40","11",IF('CONTROLE TEMPLATE'!L364="50","01",""))</f>
        <v>11</v>
      </c>
      <c r="M364">
        <f>IF(A364&lt;&gt;"",'CONTROLE TEMPLATE'!BA364,"")</f>
        <v>1056689</v>
      </c>
      <c r="O364">
        <f>IF(A364&lt;&gt;"",'CONTROLE TEMPLATE'!O364,"")</f>
        <v>1120</v>
      </c>
      <c r="P364" t="str">
        <f t="shared" si="11"/>
        <v>V0</v>
      </c>
      <c r="U364" s="1">
        <f>IF(A364&lt;&gt;"",CA!$B$6,"")</f>
        <v>43100</v>
      </c>
    </row>
    <row r="365" spans="1:21" x14ac:dyDescent="0.25">
      <c r="A365" s="4" t="str">
        <f>IF(CA!A377&lt;&gt;0,CA!A377,"")</f>
        <v>1</v>
      </c>
      <c r="B365" s="6">
        <f>IF(A365&lt;&gt;"",CA!$B$7,"")</f>
        <v>43100</v>
      </c>
      <c r="C365" s="6">
        <f>IF(A365&lt;&gt;"",CA!$B$6,"")</f>
        <v>43100</v>
      </c>
      <c r="D365" s="7">
        <f t="shared" si="10"/>
        <v>12</v>
      </c>
      <c r="F365" s="4" t="str">
        <f>IF(A365&lt;&gt;"",CA!$B$3,"")</f>
        <v>Provision fournisseur/Achat</v>
      </c>
      <c r="G365" s="6" t="str">
        <f>IF(A365&lt;&gt;"",CA!$B$9,"")</f>
        <v>PA_Prov annulation auto</v>
      </c>
      <c r="H365" s="4" t="str">
        <f>IFERROR(VLOOKUP(G365,DONNEES!$C$2:$D$4,2,FALSE),"")</f>
        <v>PA</v>
      </c>
      <c r="I365" s="6" t="str">
        <f>IF(A365&lt;&gt;"",CA!$B$5,"")</f>
        <v>1000_26310</v>
      </c>
      <c r="J365" s="4">
        <f>IFERROR(VLOOKUP(I365,DONNEES!$A$2:$B$4,2,FALSE),"")</f>
        <v>1000</v>
      </c>
      <c r="K365" s="33" t="str">
        <f>IF(A365&lt;&gt;"",CA!$B$8,"")</f>
        <v>EUR</v>
      </c>
      <c r="L365" t="str">
        <f>IF('CONTROLE TEMPLATE'!L365="40","11",IF('CONTROLE TEMPLATE'!L365="50","01",""))</f>
        <v>11</v>
      </c>
      <c r="M365">
        <f>IF(A365&lt;&gt;"",'CONTROLE TEMPLATE'!BA365,"")</f>
        <v>1258409</v>
      </c>
      <c r="O365">
        <f>IF(A365&lt;&gt;"",'CONTROLE TEMPLATE'!O365,"")</f>
        <v>1120</v>
      </c>
      <c r="P365" t="str">
        <f t="shared" si="11"/>
        <v>V0</v>
      </c>
      <c r="U365" s="1">
        <f>IF(A365&lt;&gt;"",CA!$B$6,"")</f>
        <v>43100</v>
      </c>
    </row>
    <row r="366" spans="1:21" x14ac:dyDescent="0.25">
      <c r="A366" s="4" t="str">
        <f>IF(CA!A378&lt;&gt;0,CA!A378,"")</f>
        <v>1</v>
      </c>
      <c r="B366" s="6">
        <f>IF(A366&lt;&gt;"",CA!$B$7,"")</f>
        <v>43100</v>
      </c>
      <c r="C366" s="6">
        <f>IF(A366&lt;&gt;"",CA!$B$6,"")</f>
        <v>43100</v>
      </c>
      <c r="D366" s="7">
        <f t="shared" si="10"/>
        <v>12</v>
      </c>
      <c r="F366" s="4" t="str">
        <f>IF(A366&lt;&gt;"",CA!$B$3,"")</f>
        <v>Provision fournisseur/Achat</v>
      </c>
      <c r="G366" s="6" t="str">
        <f>IF(A366&lt;&gt;"",CA!$B$9,"")</f>
        <v>PA_Prov annulation auto</v>
      </c>
      <c r="H366" s="4" t="str">
        <f>IFERROR(VLOOKUP(G366,DONNEES!$C$2:$D$4,2,FALSE),"")</f>
        <v>PA</v>
      </c>
      <c r="I366" s="6" t="str">
        <f>IF(A366&lt;&gt;"",CA!$B$5,"")</f>
        <v>1000_26310</v>
      </c>
      <c r="J366" s="4">
        <f>IFERROR(VLOOKUP(I366,DONNEES!$A$2:$B$4,2,FALSE),"")</f>
        <v>1000</v>
      </c>
      <c r="K366" s="33" t="str">
        <f>IF(A366&lt;&gt;"",CA!$B$8,"")</f>
        <v>EUR</v>
      </c>
      <c r="L366" t="str">
        <f>IF('CONTROLE TEMPLATE'!L366="40","11",IF('CONTROLE TEMPLATE'!L366="50","01",""))</f>
        <v>11</v>
      </c>
      <c r="M366">
        <f>IF(A366&lt;&gt;"",'CONTROLE TEMPLATE'!BA366,"")</f>
        <v>1040698</v>
      </c>
      <c r="O366">
        <f>IF(A366&lt;&gt;"",'CONTROLE TEMPLATE'!O366,"")</f>
        <v>1150</v>
      </c>
      <c r="P366" t="str">
        <f t="shared" si="11"/>
        <v>V0</v>
      </c>
      <c r="U366" s="1">
        <f>IF(A366&lt;&gt;"",CA!$B$6,"")</f>
        <v>43100</v>
      </c>
    </row>
    <row r="367" spans="1:21" x14ac:dyDescent="0.25">
      <c r="A367" s="4" t="str">
        <f>IF(CA!A379&lt;&gt;0,CA!A379,"")</f>
        <v>1</v>
      </c>
      <c r="B367" s="6">
        <f>IF(A367&lt;&gt;"",CA!$B$7,"")</f>
        <v>43100</v>
      </c>
      <c r="C367" s="6">
        <f>IF(A367&lt;&gt;"",CA!$B$6,"")</f>
        <v>43100</v>
      </c>
      <c r="D367" s="7">
        <f t="shared" si="10"/>
        <v>12</v>
      </c>
      <c r="F367" s="4" t="str">
        <f>IF(A367&lt;&gt;"",CA!$B$3,"")</f>
        <v>Provision fournisseur/Achat</v>
      </c>
      <c r="G367" s="6" t="str">
        <f>IF(A367&lt;&gt;"",CA!$B$9,"")</f>
        <v>PA_Prov annulation auto</v>
      </c>
      <c r="H367" s="4" t="str">
        <f>IFERROR(VLOOKUP(G367,DONNEES!$C$2:$D$4,2,FALSE),"")</f>
        <v>PA</v>
      </c>
      <c r="I367" s="6" t="str">
        <f>IF(A367&lt;&gt;"",CA!$B$5,"")</f>
        <v>1000_26310</v>
      </c>
      <c r="J367" s="4">
        <f>IFERROR(VLOOKUP(I367,DONNEES!$A$2:$B$4,2,FALSE),"")</f>
        <v>1000</v>
      </c>
      <c r="K367" s="33" t="str">
        <f>IF(A367&lt;&gt;"",CA!$B$8,"")</f>
        <v>EUR</v>
      </c>
      <c r="L367" t="str">
        <f>IF('CONTROLE TEMPLATE'!L367="40","11",IF('CONTROLE TEMPLATE'!L367="50","01",""))</f>
        <v>11</v>
      </c>
      <c r="M367">
        <f>IF(A367&lt;&gt;"",'CONTROLE TEMPLATE'!BA367,"")</f>
        <v>1155830</v>
      </c>
      <c r="O367">
        <f>IF(A367&lt;&gt;"",'CONTROLE TEMPLATE'!O367,"")</f>
        <v>1250</v>
      </c>
      <c r="P367" t="str">
        <f t="shared" si="11"/>
        <v>V0</v>
      </c>
      <c r="U367" s="1">
        <f>IF(A367&lt;&gt;"",CA!$B$6,"")</f>
        <v>43100</v>
      </c>
    </row>
    <row r="368" spans="1:21" x14ac:dyDescent="0.25">
      <c r="A368" s="4" t="str">
        <f>IF(CA!A380&lt;&gt;0,CA!A380,"")</f>
        <v>1</v>
      </c>
      <c r="B368" s="6">
        <f>IF(A368&lt;&gt;"",CA!$B$7,"")</f>
        <v>43100</v>
      </c>
      <c r="C368" s="6">
        <f>IF(A368&lt;&gt;"",CA!$B$6,"")</f>
        <v>43100</v>
      </c>
      <c r="D368" s="7">
        <f t="shared" si="10"/>
        <v>12</v>
      </c>
      <c r="F368" s="4" t="str">
        <f>IF(A368&lt;&gt;"",CA!$B$3,"")</f>
        <v>Provision fournisseur/Achat</v>
      </c>
      <c r="G368" s="6" t="str">
        <f>IF(A368&lt;&gt;"",CA!$B$9,"")</f>
        <v>PA_Prov annulation auto</v>
      </c>
      <c r="H368" s="4" t="str">
        <f>IFERROR(VLOOKUP(G368,DONNEES!$C$2:$D$4,2,FALSE),"")</f>
        <v>PA</v>
      </c>
      <c r="I368" s="6" t="str">
        <f>IF(A368&lt;&gt;"",CA!$B$5,"")</f>
        <v>1000_26310</v>
      </c>
      <c r="J368" s="4">
        <f>IFERROR(VLOOKUP(I368,DONNEES!$A$2:$B$4,2,FALSE),"")</f>
        <v>1000</v>
      </c>
      <c r="K368" s="33" t="str">
        <f>IF(A368&lt;&gt;"",CA!$B$8,"")</f>
        <v>EUR</v>
      </c>
      <c r="L368" t="str">
        <f>IF('CONTROLE TEMPLATE'!L368="40","11",IF('CONTROLE TEMPLATE'!L368="50","01",""))</f>
        <v>11</v>
      </c>
      <c r="M368">
        <f>IF(A368&lt;&gt;"",'CONTROLE TEMPLATE'!BA368,"")</f>
        <v>1041409</v>
      </c>
      <c r="O368">
        <f>IF(A368&lt;&gt;"",'CONTROLE TEMPLATE'!O368,"")</f>
        <v>1275</v>
      </c>
      <c r="P368" t="str">
        <f t="shared" si="11"/>
        <v>V0</v>
      </c>
      <c r="U368" s="1">
        <f>IF(A368&lt;&gt;"",CA!$B$6,"")</f>
        <v>43100</v>
      </c>
    </row>
    <row r="369" spans="1:21" x14ac:dyDescent="0.25">
      <c r="A369" s="4" t="str">
        <f>IF(CA!A381&lt;&gt;0,CA!A381,"")</f>
        <v>1</v>
      </c>
      <c r="B369" s="6">
        <f>IF(A369&lt;&gt;"",CA!$B$7,"")</f>
        <v>43100</v>
      </c>
      <c r="C369" s="6">
        <f>IF(A369&lt;&gt;"",CA!$B$6,"")</f>
        <v>43100</v>
      </c>
      <c r="D369" s="7">
        <f t="shared" si="10"/>
        <v>12</v>
      </c>
      <c r="F369" s="4" t="str">
        <f>IF(A369&lt;&gt;"",CA!$B$3,"")</f>
        <v>Provision fournisseur/Achat</v>
      </c>
      <c r="G369" s="6" t="str">
        <f>IF(A369&lt;&gt;"",CA!$B$9,"")</f>
        <v>PA_Prov annulation auto</v>
      </c>
      <c r="H369" s="4" t="str">
        <f>IFERROR(VLOOKUP(G369,DONNEES!$C$2:$D$4,2,FALSE),"")</f>
        <v>PA</v>
      </c>
      <c r="I369" s="6" t="str">
        <f>IF(A369&lt;&gt;"",CA!$B$5,"")</f>
        <v>1000_26310</v>
      </c>
      <c r="J369" s="4">
        <f>IFERROR(VLOOKUP(I369,DONNEES!$A$2:$B$4,2,FALSE),"")</f>
        <v>1000</v>
      </c>
      <c r="K369" s="33" t="str">
        <f>IF(A369&lt;&gt;"",CA!$B$8,"")</f>
        <v>EUR</v>
      </c>
      <c r="L369" t="str">
        <f>IF('CONTROLE TEMPLATE'!L369="40","11",IF('CONTROLE TEMPLATE'!L369="50","01",""))</f>
        <v>11</v>
      </c>
      <c r="M369">
        <f>IF(A369&lt;&gt;"",'CONTROLE TEMPLATE'!BA369,"")</f>
        <v>1051819</v>
      </c>
      <c r="O369">
        <f>IF(A369&lt;&gt;"",'CONTROLE TEMPLATE'!O369,"")</f>
        <v>1275</v>
      </c>
      <c r="P369" t="str">
        <f t="shared" si="11"/>
        <v>V0</v>
      </c>
      <c r="U369" s="1">
        <f>IF(A369&lt;&gt;"",CA!$B$6,"")</f>
        <v>43100</v>
      </c>
    </row>
    <row r="370" spans="1:21" x14ac:dyDescent="0.25">
      <c r="A370" s="4" t="str">
        <f>IF(CA!A382&lt;&gt;0,CA!A382,"")</f>
        <v>1</v>
      </c>
      <c r="B370" s="6">
        <f>IF(A370&lt;&gt;"",CA!$B$7,"")</f>
        <v>43100</v>
      </c>
      <c r="C370" s="6">
        <f>IF(A370&lt;&gt;"",CA!$B$6,"")</f>
        <v>43100</v>
      </c>
      <c r="D370" s="7">
        <f t="shared" si="10"/>
        <v>12</v>
      </c>
      <c r="F370" s="4" t="str">
        <f>IF(A370&lt;&gt;"",CA!$B$3,"")</f>
        <v>Provision fournisseur/Achat</v>
      </c>
      <c r="G370" s="6" t="str">
        <f>IF(A370&lt;&gt;"",CA!$B$9,"")</f>
        <v>PA_Prov annulation auto</v>
      </c>
      <c r="H370" s="4" t="str">
        <f>IFERROR(VLOOKUP(G370,DONNEES!$C$2:$D$4,2,FALSE),"")</f>
        <v>PA</v>
      </c>
      <c r="I370" s="6" t="str">
        <f>IF(A370&lt;&gt;"",CA!$B$5,"")</f>
        <v>1000_26310</v>
      </c>
      <c r="J370" s="4">
        <f>IFERROR(VLOOKUP(I370,DONNEES!$A$2:$B$4,2,FALSE),"")</f>
        <v>1000</v>
      </c>
      <c r="K370" s="33" t="str">
        <f>IF(A370&lt;&gt;"",CA!$B$8,"")</f>
        <v>EUR</v>
      </c>
      <c r="L370" t="str">
        <f>IF('CONTROLE TEMPLATE'!L370="40","11",IF('CONTROLE TEMPLATE'!L370="50","01",""))</f>
        <v>11</v>
      </c>
      <c r="M370">
        <f>IF(A370&lt;&gt;"",'CONTROLE TEMPLATE'!BA370,"")</f>
        <v>1043230</v>
      </c>
      <c r="O370">
        <f>IF(A370&lt;&gt;"",'CONTROLE TEMPLATE'!O370,"")</f>
        <v>1383.78</v>
      </c>
      <c r="P370" t="str">
        <f t="shared" si="11"/>
        <v>V0</v>
      </c>
      <c r="U370" s="1">
        <f>IF(A370&lt;&gt;"",CA!$B$6,"")</f>
        <v>43100</v>
      </c>
    </row>
    <row r="371" spans="1:21" x14ac:dyDescent="0.25">
      <c r="A371" s="4" t="str">
        <f>IF(CA!A383&lt;&gt;0,CA!A383,"")</f>
        <v>1</v>
      </c>
      <c r="B371" s="6">
        <f>IF(A371&lt;&gt;"",CA!$B$7,"")</f>
        <v>43100</v>
      </c>
      <c r="C371" s="6">
        <f>IF(A371&lt;&gt;"",CA!$B$6,"")</f>
        <v>43100</v>
      </c>
      <c r="D371" s="7">
        <f t="shared" si="10"/>
        <v>12</v>
      </c>
      <c r="F371" s="4" t="str">
        <f>IF(A371&lt;&gt;"",CA!$B$3,"")</f>
        <v>Provision fournisseur/Achat</v>
      </c>
      <c r="G371" s="6" t="str">
        <f>IF(A371&lt;&gt;"",CA!$B$9,"")</f>
        <v>PA_Prov annulation auto</v>
      </c>
      <c r="H371" s="4" t="str">
        <f>IFERROR(VLOOKUP(G371,DONNEES!$C$2:$D$4,2,FALSE),"")</f>
        <v>PA</v>
      </c>
      <c r="I371" s="6" t="str">
        <f>IF(A371&lt;&gt;"",CA!$B$5,"")</f>
        <v>1000_26310</v>
      </c>
      <c r="J371" s="4">
        <f>IFERROR(VLOOKUP(I371,DONNEES!$A$2:$B$4,2,FALSE),"")</f>
        <v>1000</v>
      </c>
      <c r="K371" s="33" t="str">
        <f>IF(A371&lt;&gt;"",CA!$B$8,"")</f>
        <v>EUR</v>
      </c>
      <c r="L371" t="str">
        <f>IF('CONTROLE TEMPLATE'!L371="40","11",IF('CONTROLE TEMPLATE'!L371="50","01",""))</f>
        <v>11</v>
      </c>
      <c r="M371">
        <f>IF(A371&lt;&gt;"",'CONTROLE TEMPLATE'!BA371,"")</f>
        <v>1047359</v>
      </c>
      <c r="O371">
        <f>IF(A371&lt;&gt;"",'CONTROLE TEMPLATE'!O371,"")</f>
        <v>1400</v>
      </c>
      <c r="P371" t="str">
        <f t="shared" si="11"/>
        <v>V0</v>
      </c>
      <c r="U371" s="1">
        <f>IF(A371&lt;&gt;"",CA!$B$6,"")</f>
        <v>43100</v>
      </c>
    </row>
    <row r="372" spans="1:21" x14ac:dyDescent="0.25">
      <c r="A372" s="4" t="str">
        <f>IF(CA!A384&lt;&gt;0,CA!A384,"")</f>
        <v>1</v>
      </c>
      <c r="B372" s="6">
        <f>IF(A372&lt;&gt;"",CA!$B$7,"")</f>
        <v>43100</v>
      </c>
      <c r="C372" s="6">
        <f>IF(A372&lt;&gt;"",CA!$B$6,"")</f>
        <v>43100</v>
      </c>
      <c r="D372" s="7">
        <f t="shared" si="10"/>
        <v>12</v>
      </c>
      <c r="F372" s="4" t="str">
        <f>IF(A372&lt;&gt;"",CA!$B$3,"")</f>
        <v>Provision fournisseur/Achat</v>
      </c>
      <c r="G372" s="6" t="str">
        <f>IF(A372&lt;&gt;"",CA!$B$9,"")</f>
        <v>PA_Prov annulation auto</v>
      </c>
      <c r="H372" s="4" t="str">
        <f>IFERROR(VLOOKUP(G372,DONNEES!$C$2:$D$4,2,FALSE),"")</f>
        <v>PA</v>
      </c>
      <c r="I372" s="6" t="str">
        <f>IF(A372&lt;&gt;"",CA!$B$5,"")</f>
        <v>1000_26310</v>
      </c>
      <c r="J372" s="4">
        <f>IFERROR(VLOOKUP(I372,DONNEES!$A$2:$B$4,2,FALSE),"")</f>
        <v>1000</v>
      </c>
      <c r="K372" s="33" t="str">
        <f>IF(A372&lt;&gt;"",CA!$B$8,"")</f>
        <v>EUR</v>
      </c>
      <c r="L372" t="str">
        <f>IF('CONTROLE TEMPLATE'!L372="40","11",IF('CONTROLE TEMPLATE'!L372="50","01",""))</f>
        <v>11</v>
      </c>
      <c r="M372">
        <f>IF(A372&lt;&gt;"",'CONTROLE TEMPLATE'!BA372,"")</f>
        <v>1257713</v>
      </c>
      <c r="O372">
        <f>IF(A372&lt;&gt;"",'CONTROLE TEMPLATE'!O372,"")</f>
        <v>1400</v>
      </c>
      <c r="P372" t="str">
        <f t="shared" si="11"/>
        <v>V0</v>
      </c>
      <c r="U372" s="1">
        <f>IF(A372&lt;&gt;"",CA!$B$6,"")</f>
        <v>43100</v>
      </c>
    </row>
    <row r="373" spans="1:21" x14ac:dyDescent="0.25">
      <c r="A373" s="4" t="str">
        <f>IF(CA!A385&lt;&gt;0,CA!A385,"")</f>
        <v>1</v>
      </c>
      <c r="B373" s="6">
        <f>IF(A373&lt;&gt;"",CA!$B$7,"")</f>
        <v>43100</v>
      </c>
      <c r="C373" s="6">
        <f>IF(A373&lt;&gt;"",CA!$B$6,"")</f>
        <v>43100</v>
      </c>
      <c r="D373" s="7">
        <f t="shared" si="10"/>
        <v>12</v>
      </c>
      <c r="F373" s="4" t="str">
        <f>IF(A373&lt;&gt;"",CA!$B$3,"")</f>
        <v>Provision fournisseur/Achat</v>
      </c>
      <c r="G373" s="6" t="str">
        <f>IF(A373&lt;&gt;"",CA!$B$9,"")</f>
        <v>PA_Prov annulation auto</v>
      </c>
      <c r="H373" s="4" t="str">
        <f>IFERROR(VLOOKUP(G373,DONNEES!$C$2:$D$4,2,FALSE),"")</f>
        <v>PA</v>
      </c>
      <c r="I373" s="6" t="str">
        <f>IF(A373&lt;&gt;"",CA!$B$5,"")</f>
        <v>1000_26310</v>
      </c>
      <c r="J373" s="4">
        <f>IFERROR(VLOOKUP(I373,DONNEES!$A$2:$B$4,2,FALSE),"")</f>
        <v>1000</v>
      </c>
      <c r="K373" s="33" t="str">
        <f>IF(A373&lt;&gt;"",CA!$B$8,"")</f>
        <v>EUR</v>
      </c>
      <c r="L373" t="str">
        <f>IF('CONTROLE TEMPLATE'!L373="40","11",IF('CONTROLE TEMPLATE'!L373="50","01",""))</f>
        <v>11</v>
      </c>
      <c r="M373">
        <f>IF(A373&lt;&gt;"",'CONTROLE TEMPLATE'!BA373,"")</f>
        <v>1055351</v>
      </c>
      <c r="O373">
        <f>IF(A373&lt;&gt;"",'CONTROLE TEMPLATE'!O373,"")</f>
        <v>1500</v>
      </c>
      <c r="P373" t="str">
        <f t="shared" si="11"/>
        <v>V0</v>
      </c>
      <c r="U373" s="1">
        <f>IF(A373&lt;&gt;"",CA!$B$6,"")</f>
        <v>43100</v>
      </c>
    </row>
    <row r="374" spans="1:21" x14ac:dyDescent="0.25">
      <c r="A374" s="4" t="str">
        <f>IF(CA!A386&lt;&gt;0,CA!A386,"")</f>
        <v>1</v>
      </c>
      <c r="B374" s="6">
        <f>IF(A374&lt;&gt;"",CA!$B$7,"")</f>
        <v>43100</v>
      </c>
      <c r="C374" s="6">
        <f>IF(A374&lt;&gt;"",CA!$B$6,"")</f>
        <v>43100</v>
      </c>
      <c r="D374" s="7">
        <f t="shared" si="10"/>
        <v>12</v>
      </c>
      <c r="F374" s="4" t="str">
        <f>IF(A374&lt;&gt;"",CA!$B$3,"")</f>
        <v>Provision fournisseur/Achat</v>
      </c>
      <c r="G374" s="6" t="str">
        <f>IF(A374&lt;&gt;"",CA!$B$9,"")</f>
        <v>PA_Prov annulation auto</v>
      </c>
      <c r="H374" s="4" t="str">
        <f>IFERROR(VLOOKUP(G374,DONNEES!$C$2:$D$4,2,FALSE),"")</f>
        <v>PA</v>
      </c>
      <c r="I374" s="6" t="str">
        <f>IF(A374&lt;&gt;"",CA!$B$5,"")</f>
        <v>1000_26310</v>
      </c>
      <c r="J374" s="4">
        <f>IFERROR(VLOOKUP(I374,DONNEES!$A$2:$B$4,2,FALSE),"")</f>
        <v>1000</v>
      </c>
      <c r="K374" s="33" t="str">
        <f>IF(A374&lt;&gt;"",CA!$B$8,"")</f>
        <v>EUR</v>
      </c>
      <c r="L374" t="str">
        <f>IF('CONTROLE TEMPLATE'!L374="40","11",IF('CONTROLE TEMPLATE'!L374="50","01",""))</f>
        <v>11</v>
      </c>
      <c r="M374">
        <f>IF(A374&lt;&gt;"",'CONTROLE TEMPLATE'!BA374,"")</f>
        <v>1168125</v>
      </c>
      <c r="O374">
        <f>IF(A374&lt;&gt;"",'CONTROLE TEMPLATE'!O374,"")</f>
        <v>1520</v>
      </c>
      <c r="P374" t="str">
        <f t="shared" si="11"/>
        <v>V0</v>
      </c>
      <c r="U374" s="1">
        <f>IF(A374&lt;&gt;"",CA!$B$6,"")</f>
        <v>43100</v>
      </c>
    </row>
    <row r="375" spans="1:21" x14ac:dyDescent="0.25">
      <c r="A375" s="4" t="str">
        <f>IF(CA!A387&lt;&gt;0,CA!A387,"")</f>
        <v>1</v>
      </c>
      <c r="B375" s="6">
        <f>IF(A375&lt;&gt;"",CA!$B$7,"")</f>
        <v>43100</v>
      </c>
      <c r="C375" s="6">
        <f>IF(A375&lt;&gt;"",CA!$B$6,"")</f>
        <v>43100</v>
      </c>
      <c r="D375" s="7">
        <f t="shared" si="10"/>
        <v>12</v>
      </c>
      <c r="F375" s="4" t="str">
        <f>IF(A375&lt;&gt;"",CA!$B$3,"")</f>
        <v>Provision fournisseur/Achat</v>
      </c>
      <c r="G375" s="6" t="str">
        <f>IF(A375&lt;&gt;"",CA!$B$9,"")</f>
        <v>PA_Prov annulation auto</v>
      </c>
      <c r="H375" s="4" t="str">
        <f>IFERROR(VLOOKUP(G375,DONNEES!$C$2:$D$4,2,FALSE),"")</f>
        <v>PA</v>
      </c>
      <c r="I375" s="6" t="str">
        <f>IF(A375&lt;&gt;"",CA!$B$5,"")</f>
        <v>1000_26310</v>
      </c>
      <c r="J375" s="4">
        <f>IFERROR(VLOOKUP(I375,DONNEES!$A$2:$B$4,2,FALSE),"")</f>
        <v>1000</v>
      </c>
      <c r="K375" s="33" t="str">
        <f>IF(A375&lt;&gt;"",CA!$B$8,"")</f>
        <v>EUR</v>
      </c>
      <c r="L375" t="str">
        <f>IF('CONTROLE TEMPLATE'!L375="40","11",IF('CONTROLE TEMPLATE'!L375="50","01",""))</f>
        <v>11</v>
      </c>
      <c r="M375">
        <f>IF(A375&lt;&gt;"",'CONTROLE TEMPLATE'!BA375,"")</f>
        <v>1168125</v>
      </c>
      <c r="O375">
        <f>IF(A375&lt;&gt;"",'CONTROLE TEMPLATE'!O375,"")</f>
        <v>1600</v>
      </c>
      <c r="P375" t="str">
        <f t="shared" si="11"/>
        <v>V0</v>
      </c>
      <c r="U375" s="1">
        <f>IF(A375&lt;&gt;"",CA!$B$6,"")</f>
        <v>43100</v>
      </c>
    </row>
    <row r="376" spans="1:21" x14ac:dyDescent="0.25">
      <c r="A376" s="4" t="str">
        <f>IF(CA!A388&lt;&gt;0,CA!A388,"")</f>
        <v>1</v>
      </c>
      <c r="B376" s="6">
        <f>IF(A376&lt;&gt;"",CA!$B$7,"")</f>
        <v>43100</v>
      </c>
      <c r="C376" s="6">
        <f>IF(A376&lt;&gt;"",CA!$B$6,"")</f>
        <v>43100</v>
      </c>
      <c r="D376" s="7">
        <f t="shared" si="10"/>
        <v>12</v>
      </c>
      <c r="F376" s="4" t="str">
        <f>IF(A376&lt;&gt;"",CA!$B$3,"")</f>
        <v>Provision fournisseur/Achat</v>
      </c>
      <c r="G376" s="6" t="str">
        <f>IF(A376&lt;&gt;"",CA!$B$9,"")</f>
        <v>PA_Prov annulation auto</v>
      </c>
      <c r="H376" s="4" t="str">
        <f>IFERROR(VLOOKUP(G376,DONNEES!$C$2:$D$4,2,FALSE),"")</f>
        <v>PA</v>
      </c>
      <c r="I376" s="6" t="str">
        <f>IF(A376&lt;&gt;"",CA!$B$5,"")</f>
        <v>1000_26310</v>
      </c>
      <c r="J376" s="4">
        <f>IFERROR(VLOOKUP(I376,DONNEES!$A$2:$B$4,2,FALSE),"")</f>
        <v>1000</v>
      </c>
      <c r="K376" s="33" t="str">
        <f>IF(A376&lt;&gt;"",CA!$B$8,"")</f>
        <v>EUR</v>
      </c>
      <c r="L376" t="str">
        <f>IF('CONTROLE TEMPLATE'!L376="40","11",IF('CONTROLE TEMPLATE'!L376="50","01",""))</f>
        <v>11</v>
      </c>
      <c r="M376">
        <f>IF(A376&lt;&gt;"",'CONTROLE TEMPLATE'!BA376,"")</f>
        <v>1024010</v>
      </c>
      <c r="O376">
        <f>IF(A376&lt;&gt;"",'CONTROLE TEMPLATE'!O376,"")</f>
        <v>1680</v>
      </c>
      <c r="P376" t="str">
        <f t="shared" si="11"/>
        <v>V0</v>
      </c>
      <c r="U376" s="1">
        <f>IF(A376&lt;&gt;"",CA!$B$6,"")</f>
        <v>43100</v>
      </c>
    </row>
    <row r="377" spans="1:21" x14ac:dyDescent="0.25">
      <c r="A377" s="4" t="str">
        <f>IF(CA!A389&lt;&gt;0,CA!A389,"")</f>
        <v>1</v>
      </c>
      <c r="B377" s="6">
        <f>IF(A377&lt;&gt;"",CA!$B$7,"")</f>
        <v>43100</v>
      </c>
      <c r="C377" s="6">
        <f>IF(A377&lt;&gt;"",CA!$B$6,"")</f>
        <v>43100</v>
      </c>
      <c r="D377" s="7">
        <f t="shared" si="10"/>
        <v>12</v>
      </c>
      <c r="F377" s="4" t="str">
        <f>IF(A377&lt;&gt;"",CA!$B$3,"")</f>
        <v>Provision fournisseur/Achat</v>
      </c>
      <c r="G377" s="6" t="str">
        <f>IF(A377&lt;&gt;"",CA!$B$9,"")</f>
        <v>PA_Prov annulation auto</v>
      </c>
      <c r="H377" s="4" t="str">
        <f>IFERROR(VLOOKUP(G377,DONNEES!$C$2:$D$4,2,FALSE),"")</f>
        <v>PA</v>
      </c>
      <c r="I377" s="6" t="str">
        <f>IF(A377&lt;&gt;"",CA!$B$5,"")</f>
        <v>1000_26310</v>
      </c>
      <c r="J377" s="4">
        <f>IFERROR(VLOOKUP(I377,DONNEES!$A$2:$B$4,2,FALSE),"")</f>
        <v>1000</v>
      </c>
      <c r="K377" s="33" t="str">
        <f>IF(A377&lt;&gt;"",CA!$B$8,"")</f>
        <v>EUR</v>
      </c>
      <c r="L377" t="str">
        <f>IF('CONTROLE TEMPLATE'!L377="40","11",IF('CONTROLE TEMPLATE'!L377="50","01",""))</f>
        <v>11</v>
      </c>
      <c r="M377">
        <f>IF(A377&lt;&gt;"",'CONTROLE TEMPLATE'!BA377,"")</f>
        <v>1049079</v>
      </c>
      <c r="O377">
        <f>IF(A377&lt;&gt;"",'CONTROLE TEMPLATE'!O377,"")</f>
        <v>1680</v>
      </c>
      <c r="P377" t="str">
        <f t="shared" si="11"/>
        <v>V0</v>
      </c>
      <c r="U377" s="1">
        <f>IF(A377&lt;&gt;"",CA!$B$6,"")</f>
        <v>43100</v>
      </c>
    </row>
    <row r="378" spans="1:21" x14ac:dyDescent="0.25">
      <c r="A378" s="4" t="str">
        <f>IF(CA!A390&lt;&gt;0,CA!A390,"")</f>
        <v>1</v>
      </c>
      <c r="B378" s="6">
        <f>IF(A378&lt;&gt;"",CA!$B$7,"")</f>
        <v>43100</v>
      </c>
      <c r="C378" s="6">
        <f>IF(A378&lt;&gt;"",CA!$B$6,"")</f>
        <v>43100</v>
      </c>
      <c r="D378" s="7">
        <f t="shared" si="10"/>
        <v>12</v>
      </c>
      <c r="F378" s="4" t="str">
        <f>IF(A378&lt;&gt;"",CA!$B$3,"")</f>
        <v>Provision fournisseur/Achat</v>
      </c>
      <c r="G378" s="6" t="str">
        <f>IF(A378&lt;&gt;"",CA!$B$9,"")</f>
        <v>PA_Prov annulation auto</v>
      </c>
      <c r="H378" s="4" t="str">
        <f>IFERROR(VLOOKUP(G378,DONNEES!$C$2:$D$4,2,FALSE),"")</f>
        <v>PA</v>
      </c>
      <c r="I378" s="6" t="str">
        <f>IF(A378&lt;&gt;"",CA!$B$5,"")</f>
        <v>1000_26310</v>
      </c>
      <c r="J378" s="4">
        <f>IFERROR(VLOOKUP(I378,DONNEES!$A$2:$B$4,2,FALSE),"")</f>
        <v>1000</v>
      </c>
      <c r="K378" s="33" t="str">
        <f>IF(A378&lt;&gt;"",CA!$B$8,"")</f>
        <v>EUR</v>
      </c>
      <c r="L378" t="str">
        <f>IF('CONTROLE TEMPLATE'!L378="40","11",IF('CONTROLE TEMPLATE'!L378="50","01",""))</f>
        <v>11</v>
      </c>
      <c r="M378">
        <f>IF(A378&lt;&gt;"",'CONTROLE TEMPLATE'!BA378,"")</f>
        <v>1031327</v>
      </c>
      <c r="O378">
        <f>IF(A378&lt;&gt;"",'CONTROLE TEMPLATE'!O378,"")</f>
        <v>1925</v>
      </c>
      <c r="P378" t="str">
        <f t="shared" si="11"/>
        <v>V0</v>
      </c>
      <c r="U378" s="1">
        <f>IF(A378&lt;&gt;"",CA!$B$6,"")</f>
        <v>43100</v>
      </c>
    </row>
    <row r="379" spans="1:21" x14ac:dyDescent="0.25">
      <c r="A379" s="4" t="str">
        <f>IF(CA!A391&lt;&gt;0,CA!A391,"")</f>
        <v>1</v>
      </c>
      <c r="B379" s="6">
        <f>IF(A379&lt;&gt;"",CA!$B$7,"")</f>
        <v>43100</v>
      </c>
      <c r="C379" s="6">
        <f>IF(A379&lt;&gt;"",CA!$B$6,"")</f>
        <v>43100</v>
      </c>
      <c r="D379" s="7">
        <f t="shared" si="10"/>
        <v>12</v>
      </c>
      <c r="F379" s="4" t="str">
        <f>IF(A379&lt;&gt;"",CA!$B$3,"")</f>
        <v>Provision fournisseur/Achat</v>
      </c>
      <c r="G379" s="6" t="str">
        <f>IF(A379&lt;&gt;"",CA!$B$9,"")</f>
        <v>PA_Prov annulation auto</v>
      </c>
      <c r="H379" s="4" t="str">
        <f>IFERROR(VLOOKUP(G379,DONNEES!$C$2:$D$4,2,FALSE),"")</f>
        <v>PA</v>
      </c>
      <c r="I379" s="6" t="str">
        <f>IF(A379&lt;&gt;"",CA!$B$5,"")</f>
        <v>1000_26310</v>
      </c>
      <c r="J379" s="4">
        <f>IFERROR(VLOOKUP(I379,DONNEES!$A$2:$B$4,2,FALSE),"")</f>
        <v>1000</v>
      </c>
      <c r="K379" s="33" t="str">
        <f>IF(A379&lt;&gt;"",CA!$B$8,"")</f>
        <v>EUR</v>
      </c>
      <c r="L379" t="str">
        <f>IF('CONTROLE TEMPLATE'!L379="40","11",IF('CONTROLE TEMPLATE'!L379="50","01",""))</f>
        <v>11</v>
      </c>
      <c r="M379">
        <f>IF(A379&lt;&gt;"",'CONTROLE TEMPLATE'!BA379,"")</f>
        <v>1064037</v>
      </c>
      <c r="O379">
        <f>IF(A379&lt;&gt;"",'CONTROLE TEMPLATE'!O379,"")</f>
        <v>2250</v>
      </c>
      <c r="P379" t="str">
        <f t="shared" si="11"/>
        <v>V0</v>
      </c>
      <c r="U379" s="1">
        <f>IF(A379&lt;&gt;"",CA!$B$6,"")</f>
        <v>43100</v>
      </c>
    </row>
    <row r="380" spans="1:21" x14ac:dyDescent="0.25">
      <c r="A380" s="4" t="str">
        <f>IF(CA!A392&lt;&gt;0,CA!A392,"")</f>
        <v>1</v>
      </c>
      <c r="B380" s="6">
        <f>IF(A380&lt;&gt;"",CA!$B$7,"")</f>
        <v>43100</v>
      </c>
      <c r="C380" s="6">
        <f>IF(A380&lt;&gt;"",CA!$B$6,"")</f>
        <v>43100</v>
      </c>
      <c r="D380" s="7">
        <f t="shared" si="10"/>
        <v>12</v>
      </c>
      <c r="F380" s="4" t="str">
        <f>IF(A380&lt;&gt;"",CA!$B$3,"")</f>
        <v>Provision fournisseur/Achat</v>
      </c>
      <c r="G380" s="6" t="str">
        <f>IF(A380&lt;&gt;"",CA!$B$9,"")</f>
        <v>PA_Prov annulation auto</v>
      </c>
      <c r="H380" s="4" t="str">
        <f>IFERROR(VLOOKUP(G380,DONNEES!$C$2:$D$4,2,FALSE),"")</f>
        <v>PA</v>
      </c>
      <c r="I380" s="6" t="str">
        <f>IF(A380&lt;&gt;"",CA!$B$5,"")</f>
        <v>1000_26310</v>
      </c>
      <c r="J380" s="4">
        <f>IFERROR(VLOOKUP(I380,DONNEES!$A$2:$B$4,2,FALSE),"")</f>
        <v>1000</v>
      </c>
      <c r="K380" s="33" t="str">
        <f>IF(A380&lt;&gt;"",CA!$B$8,"")</f>
        <v>EUR</v>
      </c>
      <c r="L380" t="str">
        <f>IF('CONTROLE TEMPLATE'!L380="40","11",IF('CONTROLE TEMPLATE'!L380="50","01",""))</f>
        <v>11</v>
      </c>
      <c r="M380">
        <f>IF(A380&lt;&gt;"",'CONTROLE TEMPLATE'!BA380,"")</f>
        <v>1059319</v>
      </c>
      <c r="O380">
        <f>IF(A380&lt;&gt;"",'CONTROLE TEMPLATE'!O380,"")</f>
        <v>2450</v>
      </c>
      <c r="P380" t="str">
        <f t="shared" si="11"/>
        <v>V0</v>
      </c>
      <c r="U380" s="1">
        <f>IF(A380&lt;&gt;"",CA!$B$6,"")</f>
        <v>43100</v>
      </c>
    </row>
    <row r="381" spans="1:21" x14ac:dyDescent="0.25">
      <c r="A381" s="4" t="str">
        <f>IF(CA!A393&lt;&gt;0,CA!A393,"")</f>
        <v>1</v>
      </c>
      <c r="B381" s="6">
        <f>IF(A381&lt;&gt;"",CA!$B$7,"")</f>
        <v>43100</v>
      </c>
      <c r="C381" s="6">
        <f>IF(A381&lt;&gt;"",CA!$B$6,"")</f>
        <v>43100</v>
      </c>
      <c r="D381" s="7">
        <f t="shared" si="10"/>
        <v>12</v>
      </c>
      <c r="F381" s="4" t="str">
        <f>IF(A381&lt;&gt;"",CA!$B$3,"")</f>
        <v>Provision fournisseur/Achat</v>
      </c>
      <c r="G381" s="6" t="str">
        <f>IF(A381&lt;&gt;"",CA!$B$9,"")</f>
        <v>PA_Prov annulation auto</v>
      </c>
      <c r="H381" s="4" t="str">
        <f>IFERROR(VLOOKUP(G381,DONNEES!$C$2:$D$4,2,FALSE),"")</f>
        <v>PA</v>
      </c>
      <c r="I381" s="6" t="str">
        <f>IF(A381&lt;&gt;"",CA!$B$5,"")</f>
        <v>1000_26310</v>
      </c>
      <c r="J381" s="4">
        <f>IFERROR(VLOOKUP(I381,DONNEES!$A$2:$B$4,2,FALSE),"")</f>
        <v>1000</v>
      </c>
      <c r="K381" s="33" t="str">
        <f>IF(A381&lt;&gt;"",CA!$B$8,"")</f>
        <v>EUR</v>
      </c>
      <c r="L381" t="str">
        <f>IF('CONTROLE TEMPLATE'!L381="40","11",IF('CONTROLE TEMPLATE'!L381="50","01",""))</f>
        <v>11</v>
      </c>
      <c r="M381">
        <f>IF(A381&lt;&gt;"",'CONTROLE TEMPLATE'!BA381,"")</f>
        <v>1029778</v>
      </c>
      <c r="O381">
        <f>IF(A381&lt;&gt;"",'CONTROLE TEMPLATE'!O381,"")</f>
        <v>2499</v>
      </c>
      <c r="P381" t="str">
        <f t="shared" si="11"/>
        <v>V0</v>
      </c>
      <c r="U381" s="1">
        <f>IF(A381&lt;&gt;"",CA!$B$6,"")</f>
        <v>43100</v>
      </c>
    </row>
    <row r="382" spans="1:21" x14ac:dyDescent="0.25">
      <c r="A382" s="4" t="str">
        <f>IF(CA!A394&lt;&gt;0,CA!A394,"")</f>
        <v>1</v>
      </c>
      <c r="B382" s="6">
        <f>IF(A382&lt;&gt;"",CA!$B$7,"")</f>
        <v>43100</v>
      </c>
      <c r="C382" s="6">
        <f>IF(A382&lt;&gt;"",CA!$B$6,"")</f>
        <v>43100</v>
      </c>
      <c r="D382" s="7">
        <f t="shared" si="10"/>
        <v>12</v>
      </c>
      <c r="F382" s="4" t="str">
        <f>IF(A382&lt;&gt;"",CA!$B$3,"")</f>
        <v>Provision fournisseur/Achat</v>
      </c>
      <c r="G382" s="6" t="str">
        <f>IF(A382&lt;&gt;"",CA!$B$9,"")</f>
        <v>PA_Prov annulation auto</v>
      </c>
      <c r="H382" s="4" t="str">
        <f>IFERROR(VLOOKUP(G382,DONNEES!$C$2:$D$4,2,FALSE),"")</f>
        <v>PA</v>
      </c>
      <c r="I382" s="6" t="str">
        <f>IF(A382&lt;&gt;"",CA!$B$5,"")</f>
        <v>1000_26310</v>
      </c>
      <c r="J382" s="4">
        <f>IFERROR(VLOOKUP(I382,DONNEES!$A$2:$B$4,2,FALSE),"")</f>
        <v>1000</v>
      </c>
      <c r="K382" s="33" t="str">
        <f>IF(A382&lt;&gt;"",CA!$B$8,"")</f>
        <v>EUR</v>
      </c>
      <c r="L382" t="str">
        <f>IF('CONTROLE TEMPLATE'!L382="40","11",IF('CONTROLE TEMPLATE'!L382="50","01",""))</f>
        <v>11</v>
      </c>
      <c r="M382">
        <f>IF(A382&lt;&gt;"",'CONTROLE TEMPLATE'!BA382,"")</f>
        <v>1041409</v>
      </c>
      <c r="O382">
        <f>IF(A382&lt;&gt;"",'CONTROLE TEMPLATE'!O382,"")</f>
        <v>2800</v>
      </c>
      <c r="P382" t="str">
        <f t="shared" si="11"/>
        <v>V0</v>
      </c>
      <c r="U382" s="1">
        <f>IF(A382&lt;&gt;"",CA!$B$6,"")</f>
        <v>43100</v>
      </c>
    </row>
    <row r="383" spans="1:21" x14ac:dyDescent="0.25">
      <c r="A383" s="4" t="str">
        <f>IF(CA!A395&lt;&gt;0,CA!A395,"")</f>
        <v>1</v>
      </c>
      <c r="B383" s="6">
        <f>IF(A383&lt;&gt;"",CA!$B$7,"")</f>
        <v>43100</v>
      </c>
      <c r="C383" s="6">
        <f>IF(A383&lt;&gt;"",CA!$B$6,"")</f>
        <v>43100</v>
      </c>
      <c r="D383" s="7">
        <f t="shared" si="10"/>
        <v>12</v>
      </c>
      <c r="F383" s="4" t="str">
        <f>IF(A383&lt;&gt;"",CA!$B$3,"")</f>
        <v>Provision fournisseur/Achat</v>
      </c>
      <c r="G383" s="6" t="str">
        <f>IF(A383&lt;&gt;"",CA!$B$9,"")</f>
        <v>PA_Prov annulation auto</v>
      </c>
      <c r="H383" s="4" t="str">
        <f>IFERROR(VLOOKUP(G383,DONNEES!$C$2:$D$4,2,FALSE),"")</f>
        <v>PA</v>
      </c>
      <c r="I383" s="6" t="str">
        <f>IF(A383&lt;&gt;"",CA!$B$5,"")</f>
        <v>1000_26310</v>
      </c>
      <c r="J383" s="4">
        <f>IFERROR(VLOOKUP(I383,DONNEES!$A$2:$B$4,2,FALSE),"")</f>
        <v>1000</v>
      </c>
      <c r="K383" s="33" t="str">
        <f>IF(A383&lt;&gt;"",CA!$B$8,"")</f>
        <v>EUR</v>
      </c>
      <c r="L383" t="str">
        <f>IF('CONTROLE TEMPLATE'!L383="40","11",IF('CONTROLE TEMPLATE'!L383="50","01",""))</f>
        <v>11</v>
      </c>
      <c r="M383">
        <f>IF(A383&lt;&gt;"",'CONTROLE TEMPLATE'!BA383,"")</f>
        <v>1064242</v>
      </c>
      <c r="O383">
        <f>IF(A383&lt;&gt;"",'CONTROLE TEMPLATE'!O383,"")</f>
        <v>3360</v>
      </c>
      <c r="P383" t="str">
        <f t="shared" si="11"/>
        <v>V0</v>
      </c>
      <c r="U383" s="1">
        <f>IF(A383&lt;&gt;"",CA!$B$6,"")</f>
        <v>43100</v>
      </c>
    </row>
    <row r="384" spans="1:21" x14ac:dyDescent="0.25">
      <c r="A384" s="4" t="str">
        <f>IF(CA!A396&lt;&gt;0,CA!A396,"")</f>
        <v>1</v>
      </c>
      <c r="B384" s="6">
        <f>IF(A384&lt;&gt;"",CA!$B$7,"")</f>
        <v>43100</v>
      </c>
      <c r="C384" s="6">
        <f>IF(A384&lt;&gt;"",CA!$B$6,"")</f>
        <v>43100</v>
      </c>
      <c r="D384" s="7">
        <f t="shared" si="10"/>
        <v>12</v>
      </c>
      <c r="F384" s="4" t="str">
        <f>IF(A384&lt;&gt;"",CA!$B$3,"")</f>
        <v>Provision fournisseur/Achat</v>
      </c>
      <c r="G384" s="6" t="str">
        <f>IF(A384&lt;&gt;"",CA!$B$9,"")</f>
        <v>PA_Prov annulation auto</v>
      </c>
      <c r="H384" s="4" t="str">
        <f>IFERROR(VLOOKUP(G384,DONNEES!$C$2:$D$4,2,FALSE),"")</f>
        <v>PA</v>
      </c>
      <c r="I384" s="6" t="str">
        <f>IF(A384&lt;&gt;"",CA!$B$5,"")</f>
        <v>1000_26310</v>
      </c>
      <c r="J384" s="4">
        <f>IFERROR(VLOOKUP(I384,DONNEES!$A$2:$B$4,2,FALSE),"")</f>
        <v>1000</v>
      </c>
      <c r="K384" s="33" t="str">
        <f>IF(A384&lt;&gt;"",CA!$B$8,"")</f>
        <v>EUR</v>
      </c>
      <c r="L384" t="str">
        <f>IF('CONTROLE TEMPLATE'!L384="40","11",IF('CONTROLE TEMPLATE'!L384="50","01",""))</f>
        <v>11</v>
      </c>
      <c r="M384">
        <f>IF(A384&lt;&gt;"",'CONTROLE TEMPLATE'!BA384,"")</f>
        <v>1039616</v>
      </c>
      <c r="O384">
        <f>IF(A384&lt;&gt;"",'CONTROLE TEMPLATE'!O384,"")</f>
        <v>3800</v>
      </c>
      <c r="P384" t="str">
        <f t="shared" si="11"/>
        <v>V0</v>
      </c>
      <c r="U384" s="1">
        <f>IF(A384&lt;&gt;"",CA!$B$6,"")</f>
        <v>43100</v>
      </c>
    </row>
    <row r="385" spans="1:21" x14ac:dyDescent="0.25">
      <c r="A385" s="4" t="str">
        <f>IF(CA!A397&lt;&gt;0,CA!A397,"")</f>
        <v>1</v>
      </c>
      <c r="B385" s="6">
        <f>IF(A385&lt;&gt;"",CA!$B$7,"")</f>
        <v>43100</v>
      </c>
      <c r="C385" s="6">
        <f>IF(A385&lt;&gt;"",CA!$B$6,"")</f>
        <v>43100</v>
      </c>
      <c r="D385" s="7">
        <f t="shared" si="10"/>
        <v>12</v>
      </c>
      <c r="F385" s="4" t="str">
        <f>IF(A385&lt;&gt;"",CA!$B$3,"")</f>
        <v>Provision fournisseur/Achat</v>
      </c>
      <c r="G385" s="6" t="str">
        <f>IF(A385&lt;&gt;"",CA!$B$9,"")</f>
        <v>PA_Prov annulation auto</v>
      </c>
      <c r="H385" s="4" t="str">
        <f>IFERROR(VLOOKUP(G385,DONNEES!$C$2:$D$4,2,FALSE),"")</f>
        <v>PA</v>
      </c>
      <c r="I385" s="6" t="str">
        <f>IF(A385&lt;&gt;"",CA!$B$5,"")</f>
        <v>1000_26310</v>
      </c>
      <c r="J385" s="4">
        <f>IFERROR(VLOOKUP(I385,DONNEES!$A$2:$B$4,2,FALSE),"")</f>
        <v>1000</v>
      </c>
      <c r="K385" s="33" t="str">
        <f>IF(A385&lt;&gt;"",CA!$B$8,"")</f>
        <v>EUR</v>
      </c>
      <c r="L385" t="str">
        <f>IF('CONTROLE TEMPLATE'!L385="40","11",IF('CONTROLE TEMPLATE'!L385="50","01",""))</f>
        <v>11</v>
      </c>
      <c r="M385">
        <f>IF(A385&lt;&gt;"",'CONTROLE TEMPLATE'!BA385,"")</f>
        <v>1229803</v>
      </c>
      <c r="O385">
        <f>IF(A385&lt;&gt;"",'CONTROLE TEMPLATE'!O385,"")</f>
        <v>3800</v>
      </c>
      <c r="P385" t="str">
        <f t="shared" si="11"/>
        <v>V0</v>
      </c>
      <c r="U385" s="1">
        <f>IF(A385&lt;&gt;"",CA!$B$6,"")</f>
        <v>43100</v>
      </c>
    </row>
    <row r="386" spans="1:21" x14ac:dyDescent="0.25">
      <c r="A386" s="4" t="str">
        <f>IF(CA!A398&lt;&gt;0,CA!A398,"")</f>
        <v>1</v>
      </c>
      <c r="B386" s="6">
        <f>IF(A386&lt;&gt;"",CA!$B$7,"")</f>
        <v>43100</v>
      </c>
      <c r="C386" s="6">
        <f>IF(A386&lt;&gt;"",CA!$B$6,"")</f>
        <v>43100</v>
      </c>
      <c r="D386" s="7">
        <f t="shared" si="10"/>
        <v>12</v>
      </c>
      <c r="F386" s="4" t="str">
        <f>IF(A386&lt;&gt;"",CA!$B$3,"")</f>
        <v>Provision fournisseur/Achat</v>
      </c>
      <c r="G386" s="6" t="str">
        <f>IF(A386&lt;&gt;"",CA!$B$9,"")</f>
        <v>PA_Prov annulation auto</v>
      </c>
      <c r="H386" s="4" t="str">
        <f>IFERROR(VLOOKUP(G386,DONNEES!$C$2:$D$4,2,FALSE),"")</f>
        <v>PA</v>
      </c>
      <c r="I386" s="6" t="str">
        <f>IF(A386&lt;&gt;"",CA!$B$5,"")</f>
        <v>1000_26310</v>
      </c>
      <c r="J386" s="4">
        <f>IFERROR(VLOOKUP(I386,DONNEES!$A$2:$B$4,2,FALSE),"")</f>
        <v>1000</v>
      </c>
      <c r="K386" s="33" t="str">
        <f>IF(A386&lt;&gt;"",CA!$B$8,"")</f>
        <v>EUR</v>
      </c>
      <c r="L386" t="str">
        <f>IF('CONTROLE TEMPLATE'!L386="40","11",IF('CONTROLE TEMPLATE'!L386="50","01",""))</f>
        <v>11</v>
      </c>
      <c r="M386">
        <f>IF(A386&lt;&gt;"",'CONTROLE TEMPLATE'!BA386,"")</f>
        <v>1049079</v>
      </c>
      <c r="O386">
        <f>IF(A386&lt;&gt;"",'CONTROLE TEMPLATE'!O386,"")</f>
        <v>4560</v>
      </c>
      <c r="P386" t="str">
        <f t="shared" si="11"/>
        <v>V0</v>
      </c>
      <c r="U386" s="1">
        <f>IF(A386&lt;&gt;"",CA!$B$6,"")</f>
        <v>43100</v>
      </c>
    </row>
    <row r="387" spans="1:21" x14ac:dyDescent="0.25">
      <c r="A387" s="4" t="str">
        <f>IF(CA!A399&lt;&gt;0,CA!A399,"")</f>
        <v>1</v>
      </c>
      <c r="B387" s="6">
        <f>IF(A387&lt;&gt;"",CA!$B$7,"")</f>
        <v>43100</v>
      </c>
      <c r="C387" s="6">
        <f>IF(A387&lt;&gt;"",CA!$B$6,"")</f>
        <v>43100</v>
      </c>
      <c r="D387" s="7">
        <f t="shared" ref="D387:D410" si="12">IF(C387&lt;&gt;"",MONTH(C387),"")</f>
        <v>12</v>
      </c>
      <c r="F387" s="4" t="str">
        <f>IF(A387&lt;&gt;"",CA!$B$3,"")</f>
        <v>Provision fournisseur/Achat</v>
      </c>
      <c r="G387" s="6" t="str">
        <f>IF(A387&lt;&gt;"",CA!$B$9,"")</f>
        <v>PA_Prov annulation auto</v>
      </c>
      <c r="H387" s="4" t="str">
        <f>IFERROR(VLOOKUP(G387,DONNEES!$C$2:$D$4,2,FALSE),"")</f>
        <v>PA</v>
      </c>
      <c r="I387" s="6" t="str">
        <f>IF(A387&lt;&gt;"",CA!$B$5,"")</f>
        <v>1000_26310</v>
      </c>
      <c r="J387" s="4">
        <f>IFERROR(VLOOKUP(I387,DONNEES!$A$2:$B$4,2,FALSE),"")</f>
        <v>1000</v>
      </c>
      <c r="K387" s="33" t="str">
        <f>IF(A387&lt;&gt;"",CA!$B$8,"")</f>
        <v>EUR</v>
      </c>
      <c r="L387" t="str">
        <f>IF('CONTROLE TEMPLATE'!L387="40","11",IF('CONTROLE TEMPLATE'!L387="50","01",""))</f>
        <v>11</v>
      </c>
      <c r="M387">
        <f>IF(A387&lt;&gt;"",'CONTROLE TEMPLATE'!BA387,"")</f>
        <v>108580</v>
      </c>
      <c r="O387">
        <f>IF(A387&lt;&gt;"",'CONTROLE TEMPLATE'!O387,"")</f>
        <v>4561</v>
      </c>
      <c r="P387" t="str">
        <f t="shared" ref="P387:P410" si="13">IFERROR(IF(A387&lt;&gt;"","V0",""),"")</f>
        <v>V0</v>
      </c>
      <c r="U387" s="1">
        <f>IF(A387&lt;&gt;"",CA!$B$6,"")</f>
        <v>43100</v>
      </c>
    </row>
    <row r="388" spans="1:21" x14ac:dyDescent="0.25">
      <c r="A388" s="4" t="str">
        <f>IF(CA!A400&lt;&gt;0,CA!A400,"")</f>
        <v>1</v>
      </c>
      <c r="B388" s="6">
        <f>IF(A388&lt;&gt;"",CA!$B$7,"")</f>
        <v>43100</v>
      </c>
      <c r="C388" s="6">
        <f>IF(A388&lt;&gt;"",CA!$B$6,"")</f>
        <v>43100</v>
      </c>
      <c r="D388" s="7">
        <f t="shared" si="12"/>
        <v>12</v>
      </c>
      <c r="F388" s="4" t="str">
        <f>IF(A388&lt;&gt;"",CA!$B$3,"")</f>
        <v>Provision fournisseur/Achat</v>
      </c>
      <c r="G388" s="6" t="str">
        <f>IF(A388&lt;&gt;"",CA!$B$9,"")</f>
        <v>PA_Prov annulation auto</v>
      </c>
      <c r="H388" s="4" t="str">
        <f>IFERROR(VLOOKUP(G388,DONNEES!$C$2:$D$4,2,FALSE),"")</f>
        <v>PA</v>
      </c>
      <c r="I388" s="6" t="str">
        <f>IF(A388&lt;&gt;"",CA!$B$5,"")</f>
        <v>1000_26310</v>
      </c>
      <c r="J388" s="4">
        <f>IFERROR(VLOOKUP(I388,DONNEES!$A$2:$B$4,2,FALSE),"")</f>
        <v>1000</v>
      </c>
      <c r="K388" s="33" t="str">
        <f>IF(A388&lt;&gt;"",CA!$B$8,"")</f>
        <v>EUR</v>
      </c>
      <c r="L388" t="str">
        <f>IF('CONTROLE TEMPLATE'!L388="40","11",IF('CONTROLE TEMPLATE'!L388="50","01",""))</f>
        <v>11</v>
      </c>
      <c r="M388">
        <f>IF(A388&lt;&gt;"",'CONTROLE TEMPLATE'!BA388,"")</f>
        <v>1055351</v>
      </c>
      <c r="O388">
        <f>IF(A388&lt;&gt;"",'CONTROLE TEMPLATE'!O388,"")</f>
        <v>5700</v>
      </c>
      <c r="P388" t="str">
        <f t="shared" si="13"/>
        <v>V0</v>
      </c>
      <c r="U388" s="1">
        <f>IF(A388&lt;&gt;"",CA!$B$6,"")</f>
        <v>43100</v>
      </c>
    </row>
    <row r="389" spans="1:21" x14ac:dyDescent="0.25">
      <c r="A389" s="4" t="str">
        <f>IF(CA!A401&lt;&gt;0,CA!A401,"")</f>
        <v>1</v>
      </c>
      <c r="B389" s="6">
        <f>IF(A389&lt;&gt;"",CA!$B$7,"")</f>
        <v>43100</v>
      </c>
      <c r="C389" s="6">
        <f>IF(A389&lt;&gt;"",CA!$B$6,"")</f>
        <v>43100</v>
      </c>
      <c r="D389" s="7">
        <f t="shared" si="12"/>
        <v>12</v>
      </c>
      <c r="F389" s="4" t="str">
        <f>IF(A389&lt;&gt;"",CA!$B$3,"")</f>
        <v>Provision fournisseur/Achat</v>
      </c>
      <c r="G389" s="6" t="str">
        <f>IF(A389&lt;&gt;"",CA!$B$9,"")</f>
        <v>PA_Prov annulation auto</v>
      </c>
      <c r="H389" s="4" t="str">
        <f>IFERROR(VLOOKUP(G389,DONNEES!$C$2:$D$4,2,FALSE),"")</f>
        <v>PA</v>
      </c>
      <c r="I389" s="6" t="str">
        <f>IF(A389&lt;&gt;"",CA!$B$5,"")</f>
        <v>1000_26310</v>
      </c>
      <c r="J389" s="4">
        <f>IFERROR(VLOOKUP(I389,DONNEES!$A$2:$B$4,2,FALSE),"")</f>
        <v>1000</v>
      </c>
      <c r="K389" s="33" t="str">
        <f>IF(A389&lt;&gt;"",CA!$B$8,"")</f>
        <v>EUR</v>
      </c>
      <c r="L389" t="str">
        <f>IF('CONTROLE TEMPLATE'!L389="40","11",IF('CONTROLE TEMPLATE'!L389="50","01",""))</f>
        <v>11</v>
      </c>
      <c r="M389">
        <f>IF(A389&lt;&gt;"",'CONTROLE TEMPLATE'!BA389,"")</f>
        <v>108580</v>
      </c>
      <c r="O389">
        <f>IF(A389&lt;&gt;"",'CONTROLE TEMPLATE'!O389,"")</f>
        <v>8106.07</v>
      </c>
      <c r="P389" t="str">
        <f t="shared" si="13"/>
        <v>V0</v>
      </c>
      <c r="U389" s="1">
        <f>IF(A389&lt;&gt;"",CA!$B$6,"")</f>
        <v>43100</v>
      </c>
    </row>
    <row r="390" spans="1:21" x14ac:dyDescent="0.25">
      <c r="A390" s="4" t="str">
        <f>IF(CA!A402&lt;&gt;0,CA!A402,"")</f>
        <v>1</v>
      </c>
      <c r="B390" s="6">
        <f>IF(A390&lt;&gt;"",CA!$B$7,"")</f>
        <v>43100</v>
      </c>
      <c r="C390" s="6">
        <f>IF(A390&lt;&gt;"",CA!$B$6,"")</f>
        <v>43100</v>
      </c>
      <c r="D390" s="7">
        <f t="shared" si="12"/>
        <v>12</v>
      </c>
      <c r="F390" s="4" t="str">
        <f>IF(A390&lt;&gt;"",CA!$B$3,"")</f>
        <v>Provision fournisseur/Achat</v>
      </c>
      <c r="G390" s="6" t="str">
        <f>IF(A390&lt;&gt;"",CA!$B$9,"")</f>
        <v>PA_Prov annulation auto</v>
      </c>
      <c r="H390" s="4" t="str">
        <f>IFERROR(VLOOKUP(G390,DONNEES!$C$2:$D$4,2,FALSE),"")</f>
        <v>PA</v>
      </c>
      <c r="I390" s="6" t="str">
        <f>IF(A390&lt;&gt;"",CA!$B$5,"")</f>
        <v>1000_26310</v>
      </c>
      <c r="J390" s="4">
        <f>IFERROR(VLOOKUP(I390,DONNEES!$A$2:$B$4,2,FALSE),"")</f>
        <v>1000</v>
      </c>
      <c r="K390" s="33" t="str">
        <f>IF(A390&lt;&gt;"",CA!$B$8,"")</f>
        <v>EUR</v>
      </c>
      <c r="L390" t="str">
        <f>IF('CONTROLE TEMPLATE'!L390="40","11",IF('CONTROLE TEMPLATE'!L390="50","01",""))</f>
        <v>11</v>
      </c>
      <c r="M390">
        <f>IF(A390&lt;&gt;"",'CONTROLE TEMPLATE'!BA390,"")</f>
        <v>108580</v>
      </c>
      <c r="O390">
        <f>IF(A390&lt;&gt;"",'CONTROLE TEMPLATE'!O390,"")</f>
        <v>10500</v>
      </c>
      <c r="P390" t="str">
        <f t="shared" si="13"/>
        <v>V0</v>
      </c>
      <c r="U390" s="1">
        <f>IF(A390&lt;&gt;"",CA!$B$6,"")</f>
        <v>43100</v>
      </c>
    </row>
    <row r="391" spans="1:21" x14ac:dyDescent="0.25">
      <c r="A391" s="4" t="str">
        <f>IF(CA!A403&lt;&gt;0,CA!A403,"")</f>
        <v>1</v>
      </c>
      <c r="B391" s="6">
        <f>IF(A391&lt;&gt;"",CA!$B$7,"")</f>
        <v>43100</v>
      </c>
      <c r="C391" s="6">
        <f>IF(A391&lt;&gt;"",CA!$B$6,"")</f>
        <v>43100</v>
      </c>
      <c r="D391" s="7">
        <f t="shared" si="12"/>
        <v>12</v>
      </c>
      <c r="F391" s="4" t="str">
        <f>IF(A391&lt;&gt;"",CA!$B$3,"")</f>
        <v>Provision fournisseur/Achat</v>
      </c>
      <c r="G391" s="6" t="str">
        <f>IF(A391&lt;&gt;"",CA!$B$9,"")</f>
        <v>PA_Prov annulation auto</v>
      </c>
      <c r="H391" s="4" t="str">
        <f>IFERROR(VLOOKUP(G391,DONNEES!$C$2:$D$4,2,FALSE),"")</f>
        <v>PA</v>
      </c>
      <c r="I391" s="6" t="str">
        <f>IF(A391&lt;&gt;"",CA!$B$5,"")</f>
        <v>1000_26310</v>
      </c>
      <c r="J391" s="4">
        <f>IFERROR(VLOOKUP(I391,DONNEES!$A$2:$B$4,2,FALSE),"")</f>
        <v>1000</v>
      </c>
      <c r="K391" s="33" t="str">
        <f>IF(A391&lt;&gt;"",CA!$B$8,"")</f>
        <v>EUR</v>
      </c>
      <c r="L391" t="str">
        <f>IF('CONTROLE TEMPLATE'!L391="40","11",IF('CONTROLE TEMPLATE'!L391="50","01",""))</f>
        <v>11</v>
      </c>
      <c r="M391">
        <f>IF(A391&lt;&gt;"",'CONTROLE TEMPLATE'!BA391,"")</f>
        <v>1043230</v>
      </c>
      <c r="O391">
        <f>IF(A391&lt;&gt;"",'CONTROLE TEMPLATE'!O391,"")</f>
        <v>11400</v>
      </c>
      <c r="P391" t="str">
        <f t="shared" si="13"/>
        <v>V0</v>
      </c>
      <c r="U391" s="1">
        <f>IF(A391&lt;&gt;"",CA!$B$6,"")</f>
        <v>43100</v>
      </c>
    </row>
    <row r="392" spans="1:21" x14ac:dyDescent="0.25">
      <c r="A392" s="4" t="str">
        <f>IF(CA!A404&lt;&gt;0,CA!A404,"")</f>
        <v>1</v>
      </c>
      <c r="B392" s="6">
        <f>IF(A392&lt;&gt;"",CA!$B$7,"")</f>
        <v>43100</v>
      </c>
      <c r="C392" s="6">
        <f>IF(A392&lt;&gt;"",CA!$B$6,"")</f>
        <v>43100</v>
      </c>
      <c r="D392" s="7">
        <f t="shared" si="12"/>
        <v>12</v>
      </c>
      <c r="F392" s="4" t="str">
        <f>IF(A392&lt;&gt;"",CA!$B$3,"")</f>
        <v>Provision fournisseur/Achat</v>
      </c>
      <c r="G392" s="6" t="str">
        <f>IF(A392&lt;&gt;"",CA!$B$9,"")</f>
        <v>PA_Prov annulation auto</v>
      </c>
      <c r="H392" s="4" t="str">
        <f>IFERROR(VLOOKUP(G392,DONNEES!$C$2:$D$4,2,FALSE),"")</f>
        <v>PA</v>
      </c>
      <c r="I392" s="6" t="str">
        <f>IF(A392&lt;&gt;"",CA!$B$5,"")</f>
        <v>1000_26310</v>
      </c>
      <c r="J392" s="4">
        <f>IFERROR(VLOOKUP(I392,DONNEES!$A$2:$B$4,2,FALSE),"")</f>
        <v>1000</v>
      </c>
      <c r="K392" s="33" t="str">
        <f>IF(A392&lt;&gt;"",CA!$B$8,"")</f>
        <v>EUR</v>
      </c>
      <c r="L392" t="str">
        <f>IF('CONTROLE TEMPLATE'!L392="40","11",IF('CONTROLE TEMPLATE'!L392="50","01",""))</f>
        <v>11</v>
      </c>
      <c r="M392">
        <f>IF(A392&lt;&gt;"",'CONTROLE TEMPLATE'!BA392,"")</f>
        <v>1033006</v>
      </c>
      <c r="O392">
        <f>IF(A392&lt;&gt;"",'CONTROLE TEMPLATE'!O392,"")</f>
        <v>12425</v>
      </c>
      <c r="P392" t="str">
        <f t="shared" si="13"/>
        <v>V0</v>
      </c>
      <c r="U392" s="1">
        <f>IF(A392&lt;&gt;"",CA!$B$6,"")</f>
        <v>43100</v>
      </c>
    </row>
    <row r="393" spans="1:21" x14ac:dyDescent="0.25">
      <c r="A393" s="4" t="str">
        <f>IF(CA!A405&lt;&gt;0,CA!A405,"")</f>
        <v>1</v>
      </c>
      <c r="B393" s="6">
        <f>IF(A393&lt;&gt;"",CA!$B$7,"")</f>
        <v>43100</v>
      </c>
      <c r="C393" s="6">
        <f>IF(A393&lt;&gt;"",CA!$B$6,"")</f>
        <v>43100</v>
      </c>
      <c r="D393" s="7">
        <f t="shared" si="12"/>
        <v>12</v>
      </c>
      <c r="F393" s="4" t="str">
        <f>IF(A393&lt;&gt;"",CA!$B$3,"")</f>
        <v>Provision fournisseur/Achat</v>
      </c>
      <c r="G393" s="6" t="str">
        <f>IF(A393&lt;&gt;"",CA!$B$9,"")</f>
        <v>PA_Prov annulation auto</v>
      </c>
      <c r="H393" s="4" t="str">
        <f>IFERROR(VLOOKUP(G393,DONNEES!$C$2:$D$4,2,FALSE),"")</f>
        <v>PA</v>
      </c>
      <c r="I393" s="6" t="str">
        <f>IF(A393&lt;&gt;"",CA!$B$5,"")</f>
        <v>1000_26310</v>
      </c>
      <c r="J393" s="4">
        <f>IFERROR(VLOOKUP(I393,DONNEES!$A$2:$B$4,2,FALSE),"")</f>
        <v>1000</v>
      </c>
      <c r="K393" s="33" t="str">
        <f>IF(A393&lt;&gt;"",CA!$B$8,"")</f>
        <v>EUR</v>
      </c>
      <c r="L393" t="str">
        <f>IF('CONTROLE TEMPLATE'!L393="40","11",IF('CONTROLE TEMPLATE'!L393="50","01",""))</f>
        <v>11</v>
      </c>
      <c r="M393">
        <f>IF(A393&lt;&gt;"",'CONTROLE TEMPLATE'!BA393,"")</f>
        <v>1425380</v>
      </c>
      <c r="O393">
        <f>IF(A393&lt;&gt;"",'CONTROLE TEMPLATE'!O393,"")</f>
        <v>12500</v>
      </c>
      <c r="P393" t="str">
        <f t="shared" si="13"/>
        <v>V0</v>
      </c>
      <c r="U393" s="1">
        <f>IF(A393&lt;&gt;"",CA!$B$6,"")</f>
        <v>43100</v>
      </c>
    </row>
    <row r="394" spans="1:21" x14ac:dyDescent="0.25">
      <c r="A394" s="4" t="str">
        <f>IF(CA!A406&lt;&gt;0,CA!A406,"")</f>
        <v>1</v>
      </c>
      <c r="B394" s="6">
        <f>IF(A394&lt;&gt;"",CA!$B$7,"")</f>
        <v>43100</v>
      </c>
      <c r="C394" s="6">
        <f>IF(A394&lt;&gt;"",CA!$B$6,"")</f>
        <v>43100</v>
      </c>
      <c r="D394" s="7">
        <f t="shared" si="12"/>
        <v>12</v>
      </c>
      <c r="F394" s="4" t="str">
        <f>IF(A394&lt;&gt;"",CA!$B$3,"")</f>
        <v>Provision fournisseur/Achat</v>
      </c>
      <c r="G394" s="6" t="str">
        <f>IF(A394&lt;&gt;"",CA!$B$9,"")</f>
        <v>PA_Prov annulation auto</v>
      </c>
      <c r="H394" s="4" t="str">
        <f>IFERROR(VLOOKUP(G394,DONNEES!$C$2:$D$4,2,FALSE),"")</f>
        <v>PA</v>
      </c>
      <c r="I394" s="6" t="str">
        <f>IF(A394&lt;&gt;"",CA!$B$5,"")</f>
        <v>1000_26310</v>
      </c>
      <c r="J394" s="4">
        <f>IFERROR(VLOOKUP(I394,DONNEES!$A$2:$B$4,2,FALSE),"")</f>
        <v>1000</v>
      </c>
      <c r="K394" s="33" t="str">
        <f>IF(A394&lt;&gt;"",CA!$B$8,"")</f>
        <v>EUR</v>
      </c>
      <c r="L394" t="str">
        <f>IF('CONTROLE TEMPLATE'!L394="40","11",IF('CONTROLE TEMPLATE'!L394="50","01",""))</f>
        <v>11</v>
      </c>
      <c r="M394">
        <f>IF(A394&lt;&gt;"",'CONTROLE TEMPLATE'!BA394,"")</f>
        <v>1029778</v>
      </c>
      <c r="O394">
        <f>IF(A394&lt;&gt;"",'CONTROLE TEMPLATE'!O394,"")</f>
        <v>19000</v>
      </c>
      <c r="P394" t="str">
        <f t="shared" si="13"/>
        <v>V0</v>
      </c>
      <c r="U394" s="1">
        <f>IF(A394&lt;&gt;"",CA!$B$6,"")</f>
        <v>43100</v>
      </c>
    </row>
    <row r="395" spans="1:21" x14ac:dyDescent="0.25">
      <c r="A395" s="4" t="str">
        <f>IF(CA!A407&lt;&gt;0,CA!A407,"")</f>
        <v>1</v>
      </c>
      <c r="B395" s="6">
        <f>IF(A395&lt;&gt;"",CA!$B$7,"")</f>
        <v>43100</v>
      </c>
      <c r="C395" s="6">
        <f>IF(A395&lt;&gt;"",CA!$B$6,"")</f>
        <v>43100</v>
      </c>
      <c r="D395" s="7">
        <f t="shared" si="12"/>
        <v>12</v>
      </c>
      <c r="F395" s="4" t="str">
        <f>IF(A395&lt;&gt;"",CA!$B$3,"")</f>
        <v>Provision fournisseur/Achat</v>
      </c>
      <c r="G395" s="6" t="str">
        <f>IF(A395&lt;&gt;"",CA!$B$9,"")</f>
        <v>PA_Prov annulation auto</v>
      </c>
      <c r="H395" s="4" t="str">
        <f>IFERROR(VLOOKUP(G395,DONNEES!$C$2:$D$4,2,FALSE),"")</f>
        <v>PA</v>
      </c>
      <c r="I395" s="6" t="str">
        <f>IF(A395&lt;&gt;"",CA!$B$5,"")</f>
        <v>1000_26310</v>
      </c>
      <c r="J395" s="4">
        <f>IFERROR(VLOOKUP(I395,DONNEES!$A$2:$B$4,2,FALSE),"")</f>
        <v>1000</v>
      </c>
      <c r="K395" s="33" t="str">
        <f>IF(A395&lt;&gt;"",CA!$B$8,"")</f>
        <v>EUR</v>
      </c>
      <c r="L395" t="str">
        <f>IF('CONTROLE TEMPLATE'!L395="40","11",IF('CONTROLE TEMPLATE'!L395="50","01",""))</f>
        <v>11</v>
      </c>
      <c r="M395">
        <f>IF(A395&lt;&gt;"",'CONTROLE TEMPLATE'!BA395,"")</f>
        <v>108580</v>
      </c>
      <c r="O395">
        <f>IF(A395&lt;&gt;"",'CONTROLE TEMPLATE'!O395,"")</f>
        <v>25701.4</v>
      </c>
      <c r="P395" t="str">
        <f t="shared" si="13"/>
        <v>V0</v>
      </c>
      <c r="U395" s="1">
        <f>IF(A395&lt;&gt;"",CA!$B$6,"")</f>
        <v>43100</v>
      </c>
    </row>
    <row r="396" spans="1:21" x14ac:dyDescent="0.25">
      <c r="A396" s="4" t="str">
        <f>IF(CA!A408&lt;&gt;0,CA!A408,"")</f>
        <v>1</v>
      </c>
      <c r="B396" s="6">
        <f>IF(A396&lt;&gt;"",CA!$B$7,"")</f>
        <v>43100</v>
      </c>
      <c r="C396" s="6">
        <f>IF(A396&lt;&gt;"",CA!$B$6,"")</f>
        <v>43100</v>
      </c>
      <c r="D396" s="7">
        <f t="shared" si="12"/>
        <v>12</v>
      </c>
      <c r="F396" s="4" t="str">
        <f>IF(A396&lt;&gt;"",CA!$B$3,"")</f>
        <v>Provision fournisseur/Achat</v>
      </c>
      <c r="G396" s="6" t="str">
        <f>IF(A396&lt;&gt;"",CA!$B$9,"")</f>
        <v>PA_Prov annulation auto</v>
      </c>
      <c r="H396" s="4" t="str">
        <f>IFERROR(VLOOKUP(G396,DONNEES!$C$2:$D$4,2,FALSE),"")</f>
        <v>PA</v>
      </c>
      <c r="I396" s="6" t="str">
        <f>IF(A396&lt;&gt;"",CA!$B$5,"")</f>
        <v>1000_26310</v>
      </c>
      <c r="J396" s="4">
        <f>IFERROR(VLOOKUP(I396,DONNEES!$A$2:$B$4,2,FALSE),"")</f>
        <v>1000</v>
      </c>
      <c r="K396" s="33" t="str">
        <f>IF(A396&lt;&gt;"",CA!$B$8,"")</f>
        <v>EUR</v>
      </c>
      <c r="L396" t="str">
        <f>IF('CONTROLE TEMPLATE'!L396="40","11",IF('CONTROLE TEMPLATE'!L396="50","01",""))</f>
        <v>11</v>
      </c>
      <c r="M396">
        <f>IF(A396&lt;&gt;"",'CONTROLE TEMPLATE'!BA396,"")</f>
        <v>1033006</v>
      </c>
      <c r="O396">
        <f>IF(A396&lt;&gt;"",'CONTROLE TEMPLATE'!O396,"")</f>
        <v>26600</v>
      </c>
      <c r="P396" t="str">
        <f t="shared" si="13"/>
        <v>V0</v>
      </c>
      <c r="U396" s="1">
        <f>IF(A396&lt;&gt;"",CA!$B$6,"")</f>
        <v>43100</v>
      </c>
    </row>
    <row r="397" spans="1:21" x14ac:dyDescent="0.25">
      <c r="A397" s="4" t="str">
        <f>IF(CA!A409&lt;&gt;0,CA!A409,"")</f>
        <v>1</v>
      </c>
      <c r="B397" s="6">
        <f>IF(A397&lt;&gt;"",CA!$B$7,"")</f>
        <v>43100</v>
      </c>
      <c r="C397" s="6">
        <f>IF(A397&lt;&gt;"",CA!$B$6,"")</f>
        <v>43100</v>
      </c>
      <c r="D397" s="7">
        <f t="shared" si="12"/>
        <v>12</v>
      </c>
      <c r="F397" s="4" t="str">
        <f>IF(A397&lt;&gt;"",CA!$B$3,"")</f>
        <v>Provision fournisseur/Achat</v>
      </c>
      <c r="G397" s="6" t="str">
        <f>IF(A397&lt;&gt;"",CA!$B$9,"")</f>
        <v>PA_Prov annulation auto</v>
      </c>
      <c r="H397" s="4" t="str">
        <f>IFERROR(VLOOKUP(G397,DONNEES!$C$2:$D$4,2,FALSE),"")</f>
        <v>PA</v>
      </c>
      <c r="I397" s="6" t="str">
        <f>IF(A397&lt;&gt;"",CA!$B$5,"")</f>
        <v>1000_26310</v>
      </c>
      <c r="J397" s="4">
        <f>IFERROR(VLOOKUP(I397,DONNEES!$A$2:$B$4,2,FALSE),"")</f>
        <v>1000</v>
      </c>
      <c r="K397" s="33" t="str">
        <f>IF(A397&lt;&gt;"",CA!$B$8,"")</f>
        <v>EUR</v>
      </c>
      <c r="L397" t="str">
        <f>IF('CONTROLE TEMPLATE'!L397="40","11",IF('CONTROLE TEMPLATE'!L397="50","01",""))</f>
        <v>11</v>
      </c>
      <c r="M397">
        <f>IF(A397&lt;&gt;"",'CONTROLE TEMPLATE'!BA397,"")</f>
        <v>108580</v>
      </c>
      <c r="O397">
        <f>IF(A397&lt;&gt;"",'CONTROLE TEMPLATE'!O397,"")</f>
        <v>55447.88</v>
      </c>
      <c r="P397" t="str">
        <f t="shared" si="13"/>
        <v>V0</v>
      </c>
      <c r="U397" s="1">
        <f>IF(A397&lt;&gt;"",CA!$B$6,"")</f>
        <v>43100</v>
      </c>
    </row>
    <row r="398" spans="1:21" x14ac:dyDescent="0.25">
      <c r="A398" s="4" t="str">
        <f>IF(CA!A410&lt;&gt;0,CA!A410,"")</f>
        <v>1</v>
      </c>
      <c r="B398" s="6">
        <f>IF(A398&lt;&gt;"",CA!$B$7,"")</f>
        <v>43100</v>
      </c>
      <c r="C398" s="6">
        <f>IF(A398&lt;&gt;"",CA!$B$6,"")</f>
        <v>43100</v>
      </c>
      <c r="D398" s="7">
        <f t="shared" si="12"/>
        <v>12</v>
      </c>
      <c r="F398" s="4" t="str">
        <f>IF(A398&lt;&gt;"",CA!$B$3,"")</f>
        <v>Provision fournisseur/Achat</v>
      </c>
      <c r="G398" s="6" t="str">
        <f>IF(A398&lt;&gt;"",CA!$B$9,"")</f>
        <v>PA_Prov annulation auto</v>
      </c>
      <c r="H398" s="4" t="str">
        <f>IFERROR(VLOOKUP(G398,DONNEES!$C$2:$D$4,2,FALSE),"")</f>
        <v>PA</v>
      </c>
      <c r="I398" s="6" t="str">
        <f>IF(A398&lt;&gt;"",CA!$B$5,"")</f>
        <v>1000_26310</v>
      </c>
      <c r="J398" s="4">
        <f>IFERROR(VLOOKUP(I398,DONNEES!$A$2:$B$4,2,FALSE),"")</f>
        <v>1000</v>
      </c>
      <c r="K398" s="33" t="str">
        <f>IF(A398&lt;&gt;"",CA!$B$8,"")</f>
        <v>EUR</v>
      </c>
      <c r="L398" t="str">
        <f>IF('CONTROLE TEMPLATE'!L398="40","11",IF('CONTROLE TEMPLATE'!L398="50","01",""))</f>
        <v>11</v>
      </c>
      <c r="M398">
        <f>IF(A398&lt;&gt;"",'CONTROLE TEMPLATE'!BA398,"")</f>
        <v>108580</v>
      </c>
      <c r="O398">
        <f>IF(A398&lt;&gt;"",'CONTROLE TEMPLATE'!O398,"")</f>
        <v>81848.2</v>
      </c>
      <c r="P398" t="str">
        <f t="shared" si="13"/>
        <v>V0</v>
      </c>
      <c r="U398" s="1">
        <f>IF(A398&lt;&gt;"",CA!$B$6,"")</f>
        <v>43100</v>
      </c>
    </row>
    <row r="399" spans="1:21" x14ac:dyDescent="0.25">
      <c r="A399" s="4" t="str">
        <f>IF(CA!A411&lt;&gt;0,CA!A411,"")</f>
        <v>1</v>
      </c>
      <c r="B399" s="6">
        <f>IF(A399&lt;&gt;"",CA!$B$7,"")</f>
        <v>43100</v>
      </c>
      <c r="C399" s="6">
        <f>IF(A399&lt;&gt;"",CA!$B$6,"")</f>
        <v>43100</v>
      </c>
      <c r="D399" s="7">
        <f t="shared" si="12"/>
        <v>12</v>
      </c>
      <c r="F399" s="4" t="str">
        <f>IF(A399&lt;&gt;"",CA!$B$3,"")</f>
        <v>Provision fournisseur/Achat</v>
      </c>
      <c r="G399" s="6" t="str">
        <f>IF(A399&lt;&gt;"",CA!$B$9,"")</f>
        <v>PA_Prov annulation auto</v>
      </c>
      <c r="H399" s="4" t="str">
        <f>IFERROR(VLOOKUP(G399,DONNEES!$C$2:$D$4,2,FALSE),"")</f>
        <v>PA</v>
      </c>
      <c r="I399" s="6" t="str">
        <f>IF(A399&lt;&gt;"",CA!$B$5,"")</f>
        <v>1000_26310</v>
      </c>
      <c r="J399" s="4">
        <f>IFERROR(VLOOKUP(I399,DONNEES!$A$2:$B$4,2,FALSE),"")</f>
        <v>1000</v>
      </c>
      <c r="K399" s="33" t="str">
        <f>IF(A399&lt;&gt;"",CA!$B$8,"")</f>
        <v>EUR</v>
      </c>
      <c r="L399" t="str">
        <f>IF('CONTROLE TEMPLATE'!L399="40","11",IF('CONTROLE TEMPLATE'!L399="50","01",""))</f>
        <v>11</v>
      </c>
      <c r="M399">
        <f>IF(A399&lt;&gt;"",'CONTROLE TEMPLATE'!BA399,"")</f>
        <v>108580</v>
      </c>
      <c r="O399">
        <f>IF(A399&lt;&gt;"",'CONTROLE TEMPLATE'!O399,"")</f>
        <v>86510</v>
      </c>
      <c r="P399" t="str">
        <f t="shared" si="13"/>
        <v>V0</v>
      </c>
      <c r="U399" s="1">
        <f>IF(A399&lt;&gt;"",CA!$B$6,"")</f>
        <v>43100</v>
      </c>
    </row>
    <row r="400" spans="1:21" x14ac:dyDescent="0.25">
      <c r="A400" s="4" t="str">
        <f>IF(CA!A412&lt;&gt;0,CA!A412,"")</f>
        <v>1</v>
      </c>
      <c r="B400" s="6">
        <f>IF(A400&lt;&gt;"",CA!$B$7,"")</f>
        <v>43100</v>
      </c>
      <c r="C400" s="6">
        <f>IF(A400&lt;&gt;"",CA!$B$6,"")</f>
        <v>43100</v>
      </c>
      <c r="D400" s="7">
        <f t="shared" si="12"/>
        <v>12</v>
      </c>
      <c r="F400" s="4" t="str">
        <f>IF(A400&lt;&gt;"",CA!$B$3,"")</f>
        <v>Provision fournisseur/Achat</v>
      </c>
      <c r="G400" s="6" t="str">
        <f>IF(A400&lt;&gt;"",CA!$B$9,"")</f>
        <v>PA_Prov annulation auto</v>
      </c>
      <c r="H400" s="4" t="str">
        <f>IFERROR(VLOOKUP(G400,DONNEES!$C$2:$D$4,2,FALSE),"")</f>
        <v>PA</v>
      </c>
      <c r="I400" s="6" t="str">
        <f>IF(A400&lt;&gt;"",CA!$B$5,"")</f>
        <v>1000_26310</v>
      </c>
      <c r="J400" s="4">
        <f>IFERROR(VLOOKUP(I400,DONNEES!$A$2:$B$4,2,FALSE),"")</f>
        <v>1000</v>
      </c>
      <c r="K400" s="33" t="str">
        <f>IF(A400&lt;&gt;"",CA!$B$8,"")</f>
        <v>EUR</v>
      </c>
      <c r="L400" t="str">
        <f>IF('CONTROLE TEMPLATE'!L400="40","11",IF('CONTROLE TEMPLATE'!L400="50","01",""))</f>
        <v>11</v>
      </c>
      <c r="M400">
        <f>IF(A400&lt;&gt;"",'CONTROLE TEMPLATE'!BA400,"")</f>
        <v>108580</v>
      </c>
      <c r="O400">
        <f>IF(A400&lt;&gt;"",'CONTROLE TEMPLATE'!O400,"")</f>
        <v>92320</v>
      </c>
      <c r="P400" t="str">
        <f t="shared" si="13"/>
        <v>V0</v>
      </c>
      <c r="U400" s="1">
        <f>IF(A400&lt;&gt;"",CA!$B$6,"")</f>
        <v>43100</v>
      </c>
    </row>
    <row r="401" spans="1:21" x14ac:dyDescent="0.25">
      <c r="A401" s="4" t="str">
        <f>IF(CA!A413&lt;&gt;0,CA!A413,"")</f>
        <v>1</v>
      </c>
      <c r="B401" s="6">
        <f>IF(A401&lt;&gt;"",CA!$B$7,"")</f>
        <v>43100</v>
      </c>
      <c r="C401" s="6">
        <f>IF(A401&lt;&gt;"",CA!$B$6,"")</f>
        <v>43100</v>
      </c>
      <c r="D401" s="7">
        <f t="shared" si="12"/>
        <v>12</v>
      </c>
      <c r="F401" s="4" t="str">
        <f>IF(A401&lt;&gt;"",CA!$B$3,"")</f>
        <v>Provision fournisseur/Achat</v>
      </c>
      <c r="G401" s="6" t="str">
        <f>IF(A401&lt;&gt;"",CA!$B$9,"")</f>
        <v>PA_Prov annulation auto</v>
      </c>
      <c r="H401" s="4" t="str">
        <f>IFERROR(VLOOKUP(G401,DONNEES!$C$2:$D$4,2,FALSE),"")</f>
        <v>PA</v>
      </c>
      <c r="I401" s="6" t="str">
        <f>IF(A401&lt;&gt;"",CA!$B$5,"")</f>
        <v>1000_26310</v>
      </c>
      <c r="J401" s="4">
        <f>IFERROR(VLOOKUP(I401,DONNEES!$A$2:$B$4,2,FALSE),"")</f>
        <v>1000</v>
      </c>
      <c r="K401" s="33" t="str">
        <f>IF(A401&lt;&gt;"",CA!$B$8,"")</f>
        <v>EUR</v>
      </c>
      <c r="L401" t="str">
        <f>IF('CONTROLE TEMPLATE'!L401="40","11",IF('CONTROLE TEMPLATE'!L401="50","01",""))</f>
        <v>11</v>
      </c>
      <c r="M401">
        <f>IF(A401&lt;&gt;"",'CONTROLE TEMPLATE'!BA401,"")</f>
        <v>108580</v>
      </c>
      <c r="O401">
        <f>IF(A401&lt;&gt;"",'CONTROLE TEMPLATE'!O401,"")</f>
        <v>98493.9</v>
      </c>
      <c r="P401" t="str">
        <f t="shared" si="13"/>
        <v>V0</v>
      </c>
      <c r="U401" s="1">
        <f>IF(A401&lt;&gt;"",CA!$B$6,"")</f>
        <v>43100</v>
      </c>
    </row>
    <row r="402" spans="1:21" x14ac:dyDescent="0.25">
      <c r="A402" s="4" t="str">
        <f>IF(CA!A414&lt;&gt;0,CA!A414,"")</f>
        <v>1</v>
      </c>
      <c r="B402" s="6">
        <f>IF(A402&lt;&gt;"",CA!$B$7,"")</f>
        <v>43100</v>
      </c>
      <c r="C402" s="6">
        <f>IF(A402&lt;&gt;"",CA!$B$6,"")</f>
        <v>43100</v>
      </c>
      <c r="D402" s="7">
        <f t="shared" si="12"/>
        <v>12</v>
      </c>
      <c r="F402" s="4" t="str">
        <f>IF(A402&lt;&gt;"",CA!$B$3,"")</f>
        <v>Provision fournisseur/Achat</v>
      </c>
      <c r="G402" s="6" t="str">
        <f>IF(A402&lt;&gt;"",CA!$B$9,"")</f>
        <v>PA_Prov annulation auto</v>
      </c>
      <c r="H402" s="4" t="str">
        <f>IFERROR(VLOOKUP(G402,DONNEES!$C$2:$D$4,2,FALSE),"")</f>
        <v>PA</v>
      </c>
      <c r="I402" s="6" t="str">
        <f>IF(A402&lt;&gt;"",CA!$B$5,"")</f>
        <v>1000_26310</v>
      </c>
      <c r="J402" s="4">
        <f>IFERROR(VLOOKUP(I402,DONNEES!$A$2:$B$4,2,FALSE),"")</f>
        <v>1000</v>
      </c>
      <c r="K402" s="33" t="str">
        <f>IF(A402&lt;&gt;"",CA!$B$8,"")</f>
        <v>EUR</v>
      </c>
      <c r="L402" t="str">
        <f>IF('CONTROLE TEMPLATE'!L402="40","11",IF('CONTROLE TEMPLATE'!L402="50","01",""))</f>
        <v>11</v>
      </c>
      <c r="M402">
        <f>IF(A402&lt;&gt;"",'CONTROLE TEMPLATE'!BA402,"")</f>
        <v>108580</v>
      </c>
      <c r="O402">
        <f>IF(A402&lt;&gt;"",'CONTROLE TEMPLATE'!O402,"")</f>
        <v>216049.86</v>
      </c>
      <c r="P402" t="str">
        <f t="shared" si="13"/>
        <v>V0</v>
      </c>
      <c r="U402" s="1">
        <f>IF(A402&lt;&gt;"",CA!$B$6,"")</f>
        <v>43100</v>
      </c>
    </row>
    <row r="403" spans="1:21" x14ac:dyDescent="0.25">
      <c r="A403" s="4" t="str">
        <f>IF(CA!A415&lt;&gt;0,CA!A415,"")</f>
        <v>1</v>
      </c>
      <c r="B403" s="6">
        <f>IF(A403&lt;&gt;"",CA!$B$7,"")</f>
        <v>43100</v>
      </c>
      <c r="C403" s="6">
        <f>IF(A403&lt;&gt;"",CA!$B$6,"")</f>
        <v>43100</v>
      </c>
      <c r="D403" s="7">
        <f t="shared" si="12"/>
        <v>12</v>
      </c>
      <c r="F403" s="4" t="str">
        <f>IF(A403&lt;&gt;"",CA!$B$3,"")</f>
        <v>Provision fournisseur/Achat</v>
      </c>
      <c r="G403" s="6" t="str">
        <f>IF(A403&lt;&gt;"",CA!$B$9,"")</f>
        <v>PA_Prov annulation auto</v>
      </c>
      <c r="H403" s="4" t="str">
        <f>IFERROR(VLOOKUP(G403,DONNEES!$C$2:$D$4,2,FALSE),"")</f>
        <v>PA</v>
      </c>
      <c r="I403" s="6" t="str">
        <f>IF(A403&lt;&gt;"",CA!$B$5,"")</f>
        <v>1000_26310</v>
      </c>
      <c r="J403" s="4">
        <f>IFERROR(VLOOKUP(I403,DONNEES!$A$2:$B$4,2,FALSE),"")</f>
        <v>1000</v>
      </c>
      <c r="K403" s="33" t="str">
        <f>IF(A403&lt;&gt;"",CA!$B$8,"")</f>
        <v>EUR</v>
      </c>
      <c r="L403" t="str">
        <f>IF('CONTROLE TEMPLATE'!L403="40","11",IF('CONTROLE TEMPLATE'!L403="50","01",""))</f>
        <v>11</v>
      </c>
      <c r="M403">
        <f>IF(A403&lt;&gt;"",'CONTROLE TEMPLATE'!BA403,"")</f>
        <v>108580</v>
      </c>
      <c r="O403">
        <f>IF(A403&lt;&gt;"",'CONTROLE TEMPLATE'!O403,"")</f>
        <v>263622.90999999997</v>
      </c>
      <c r="P403" t="str">
        <f t="shared" si="13"/>
        <v>V0</v>
      </c>
      <c r="U403" s="1">
        <f>IF(A403&lt;&gt;"",CA!$B$6,"")</f>
        <v>43100</v>
      </c>
    </row>
    <row r="404" spans="1:21" x14ac:dyDescent="0.25">
      <c r="A404" s="4" t="str">
        <f>IF(CA!A416&lt;&gt;0,CA!A416,"")</f>
        <v>1</v>
      </c>
      <c r="B404" s="6">
        <f>IF(A404&lt;&gt;"",CA!$B$7,"")</f>
        <v>43100</v>
      </c>
      <c r="C404" s="6">
        <f>IF(A404&lt;&gt;"",CA!$B$6,"")</f>
        <v>43100</v>
      </c>
      <c r="D404" s="7">
        <f t="shared" si="12"/>
        <v>12</v>
      </c>
      <c r="F404" s="4" t="str">
        <f>IF(A404&lt;&gt;"",CA!$B$3,"")</f>
        <v>Provision fournisseur/Achat</v>
      </c>
      <c r="G404" s="6" t="str">
        <f>IF(A404&lt;&gt;"",CA!$B$9,"")</f>
        <v>PA_Prov annulation auto</v>
      </c>
      <c r="H404" s="4" t="str">
        <f>IFERROR(VLOOKUP(G404,DONNEES!$C$2:$D$4,2,FALSE),"")</f>
        <v>PA</v>
      </c>
      <c r="I404" s="6" t="str">
        <f>IF(A404&lt;&gt;"",CA!$B$5,"")</f>
        <v>1000_26310</v>
      </c>
      <c r="J404" s="4">
        <f>IFERROR(VLOOKUP(I404,DONNEES!$A$2:$B$4,2,FALSE),"")</f>
        <v>1000</v>
      </c>
      <c r="K404" s="33" t="str">
        <f>IF(A404&lt;&gt;"",CA!$B$8,"")</f>
        <v>EUR</v>
      </c>
      <c r="L404" t="str">
        <f>IF('CONTROLE TEMPLATE'!L404="40","11",IF('CONTROLE TEMPLATE'!L404="50","01",""))</f>
        <v>11</v>
      </c>
      <c r="M404">
        <f>IF(A404&lt;&gt;"",'CONTROLE TEMPLATE'!BA404,"")</f>
        <v>108580</v>
      </c>
      <c r="O404">
        <f>IF(A404&lt;&gt;"",'CONTROLE TEMPLATE'!O404,"")</f>
        <v>303453.15000000002</v>
      </c>
      <c r="P404" t="str">
        <f t="shared" si="13"/>
        <v>V0</v>
      </c>
      <c r="U404" s="1">
        <f>IF(A404&lt;&gt;"",CA!$B$6,"")</f>
        <v>43100</v>
      </c>
    </row>
    <row r="405" spans="1:21" x14ac:dyDescent="0.25">
      <c r="A405" s="4" t="str">
        <f>IF(CA!A417&lt;&gt;0,CA!A417,"")</f>
        <v>1</v>
      </c>
      <c r="B405" s="6">
        <f>IF(A405&lt;&gt;"",CA!$B$7,"")</f>
        <v>43100</v>
      </c>
      <c r="C405" s="6">
        <f>IF(A405&lt;&gt;"",CA!$B$6,"")</f>
        <v>43100</v>
      </c>
      <c r="D405" s="7">
        <f t="shared" si="12"/>
        <v>12</v>
      </c>
      <c r="F405" s="4" t="str">
        <f>IF(A405&lt;&gt;"",CA!$B$3,"")</f>
        <v>Provision fournisseur/Achat</v>
      </c>
      <c r="G405" s="6" t="str">
        <f>IF(A405&lt;&gt;"",CA!$B$9,"")</f>
        <v>PA_Prov annulation auto</v>
      </c>
      <c r="H405" s="4" t="str">
        <f>IFERROR(VLOOKUP(G405,DONNEES!$C$2:$D$4,2,FALSE),"")</f>
        <v>PA</v>
      </c>
      <c r="I405" s="6" t="str">
        <f>IF(A405&lt;&gt;"",CA!$B$5,"")</f>
        <v>1000_26310</v>
      </c>
      <c r="J405" s="4">
        <f>IFERROR(VLOOKUP(I405,DONNEES!$A$2:$B$4,2,FALSE),"")</f>
        <v>1000</v>
      </c>
      <c r="K405" s="33" t="str">
        <f>IF(A405&lt;&gt;"",CA!$B$8,"")</f>
        <v>EUR</v>
      </c>
      <c r="L405" t="str">
        <f>IF('CONTROLE TEMPLATE'!L405="40","11",IF('CONTROLE TEMPLATE'!L405="50","01",""))</f>
        <v>11</v>
      </c>
      <c r="M405">
        <f>IF(A405&lt;&gt;"",'CONTROLE TEMPLATE'!BA405,"")</f>
        <v>108580</v>
      </c>
      <c r="O405">
        <f>IF(A405&lt;&gt;"",'CONTROLE TEMPLATE'!O405,"")</f>
        <v>484551.48</v>
      </c>
      <c r="P405" t="str">
        <f t="shared" si="13"/>
        <v>V0</v>
      </c>
      <c r="U405" s="1">
        <f>IF(A405&lt;&gt;"",CA!$B$6,"")</f>
        <v>43100</v>
      </c>
    </row>
    <row r="406" spans="1:21" x14ac:dyDescent="0.25">
      <c r="A406" s="4" t="str">
        <f>IF(CA!A418&lt;&gt;0,CA!A418,"")</f>
        <v>1</v>
      </c>
      <c r="B406" s="6">
        <f>IF(A406&lt;&gt;"",CA!$B$7,"")</f>
        <v>43100</v>
      </c>
      <c r="C406" s="6">
        <f>IF(A406&lt;&gt;"",CA!$B$6,"")</f>
        <v>43100</v>
      </c>
      <c r="D406" s="7">
        <f t="shared" si="12"/>
        <v>12</v>
      </c>
      <c r="F406" s="4" t="str">
        <f>IF(A406&lt;&gt;"",CA!$B$3,"")</f>
        <v>Provision fournisseur/Achat</v>
      </c>
      <c r="G406" s="6" t="str">
        <f>IF(A406&lt;&gt;"",CA!$B$9,"")</f>
        <v>PA_Prov annulation auto</v>
      </c>
      <c r="H406" s="4" t="str">
        <f>IFERROR(VLOOKUP(G406,DONNEES!$C$2:$D$4,2,FALSE),"")</f>
        <v>PA</v>
      </c>
      <c r="I406" s="6" t="str">
        <f>IF(A406&lt;&gt;"",CA!$B$5,"")</f>
        <v>1000_26310</v>
      </c>
      <c r="J406" s="4">
        <f>IFERROR(VLOOKUP(I406,DONNEES!$A$2:$B$4,2,FALSE),"")</f>
        <v>1000</v>
      </c>
      <c r="K406" s="33" t="str">
        <f>IF(A406&lt;&gt;"",CA!$B$8,"")</f>
        <v>EUR</v>
      </c>
      <c r="L406" t="str">
        <f>IF('CONTROLE TEMPLATE'!L406="40","11",IF('CONTROLE TEMPLATE'!L406="50","01",""))</f>
        <v>11</v>
      </c>
      <c r="M406">
        <f>IF(A406&lt;&gt;"",'CONTROLE TEMPLATE'!BA406,"")</f>
        <v>108580</v>
      </c>
      <c r="O406">
        <f>IF(A406&lt;&gt;"",'CONTROLE TEMPLATE'!O406,"")</f>
        <v>700600.31999999995</v>
      </c>
      <c r="P406" t="str">
        <f t="shared" si="13"/>
        <v>V0</v>
      </c>
      <c r="U406" s="1">
        <f>IF(A406&lt;&gt;"",CA!$B$6,"")</f>
        <v>43100</v>
      </c>
    </row>
    <row r="407" spans="1:21" x14ac:dyDescent="0.25">
      <c r="A407" s="4" t="str">
        <f>IF(CA!A419&lt;&gt;0,CA!A419,"")</f>
        <v>1</v>
      </c>
      <c r="B407" s="6">
        <f>IF(A407&lt;&gt;"",CA!$B$7,"")</f>
        <v>43100</v>
      </c>
      <c r="C407" s="6">
        <f>IF(A407&lt;&gt;"",CA!$B$6,"")</f>
        <v>43100</v>
      </c>
      <c r="D407" s="7">
        <f t="shared" si="12"/>
        <v>12</v>
      </c>
      <c r="F407" s="4" t="str">
        <f>IF(A407&lt;&gt;"",CA!$B$3,"")</f>
        <v>Provision fournisseur/Achat</v>
      </c>
      <c r="G407" s="6" t="str">
        <f>IF(A407&lt;&gt;"",CA!$B$9,"")</f>
        <v>PA_Prov annulation auto</v>
      </c>
      <c r="H407" s="4" t="str">
        <f>IFERROR(VLOOKUP(G407,DONNEES!$C$2:$D$4,2,FALSE),"")</f>
        <v>PA</v>
      </c>
      <c r="I407" s="6" t="str">
        <f>IF(A407&lt;&gt;"",CA!$B$5,"")</f>
        <v>1000_26310</v>
      </c>
      <c r="J407" s="4">
        <f>IFERROR(VLOOKUP(I407,DONNEES!$A$2:$B$4,2,FALSE),"")</f>
        <v>1000</v>
      </c>
      <c r="K407" s="33" t="str">
        <f>IF(A407&lt;&gt;"",CA!$B$8,"")</f>
        <v>EUR</v>
      </c>
      <c r="L407" t="str">
        <f>IF('CONTROLE TEMPLATE'!L407="40","11",IF('CONTROLE TEMPLATE'!L407="50","01",""))</f>
        <v>11</v>
      </c>
      <c r="M407">
        <f>IF(A407&lt;&gt;"",'CONTROLE TEMPLATE'!BA407,"")</f>
        <v>108580</v>
      </c>
      <c r="O407">
        <f>IF(A407&lt;&gt;"",'CONTROLE TEMPLATE'!O407,"")</f>
        <v>705719</v>
      </c>
      <c r="P407" t="str">
        <f t="shared" si="13"/>
        <v>V0</v>
      </c>
      <c r="U407" s="1">
        <f>IF(A407&lt;&gt;"",CA!$B$6,"")</f>
        <v>43100</v>
      </c>
    </row>
    <row r="408" spans="1:21" x14ac:dyDescent="0.25">
      <c r="A408" s="4" t="str">
        <f>IF(CA!A420&lt;&gt;0,CA!A420,"")</f>
        <v>1</v>
      </c>
      <c r="B408" s="6">
        <f>IF(A408&lt;&gt;"",CA!$B$7,"")</f>
        <v>43100</v>
      </c>
      <c r="C408" s="6">
        <f>IF(A408&lt;&gt;"",CA!$B$6,"")</f>
        <v>43100</v>
      </c>
      <c r="D408" s="7">
        <f t="shared" si="12"/>
        <v>12</v>
      </c>
      <c r="F408" s="4" t="str">
        <f>IF(A408&lt;&gt;"",CA!$B$3,"")</f>
        <v>Provision fournisseur/Achat</v>
      </c>
      <c r="G408" s="6" t="str">
        <f>IF(A408&lt;&gt;"",CA!$B$9,"")</f>
        <v>PA_Prov annulation auto</v>
      </c>
      <c r="H408" s="4" t="str">
        <f>IFERROR(VLOOKUP(G408,DONNEES!$C$2:$D$4,2,FALSE),"")</f>
        <v>PA</v>
      </c>
      <c r="I408" s="6" t="str">
        <f>IF(A408&lt;&gt;"",CA!$B$5,"")</f>
        <v>1000_26310</v>
      </c>
      <c r="J408" s="4">
        <f>IFERROR(VLOOKUP(I408,DONNEES!$A$2:$B$4,2,FALSE),"")</f>
        <v>1000</v>
      </c>
      <c r="K408" s="33" t="str">
        <f>IF(A408&lt;&gt;"",CA!$B$8,"")</f>
        <v>EUR</v>
      </c>
      <c r="L408" t="str">
        <f>IF('CONTROLE TEMPLATE'!L408="40","11",IF('CONTROLE TEMPLATE'!L408="50","01",""))</f>
        <v>11</v>
      </c>
      <c r="M408">
        <f>IF(A408&lt;&gt;"",'CONTROLE TEMPLATE'!BA408,"")</f>
        <v>108580</v>
      </c>
      <c r="O408">
        <f>IF(A408&lt;&gt;"",'CONTROLE TEMPLATE'!O408,"")</f>
        <v>811789.44</v>
      </c>
      <c r="P408" t="str">
        <f t="shared" si="13"/>
        <v>V0</v>
      </c>
      <c r="U408" s="1">
        <f>IF(A408&lt;&gt;"",CA!$B$6,"")</f>
        <v>43100</v>
      </c>
    </row>
    <row r="409" spans="1:21" x14ac:dyDescent="0.25">
      <c r="A409" s="4" t="str">
        <f>IF(CA!A421&lt;&gt;0,CA!A421,"")</f>
        <v/>
      </c>
      <c r="B409" s="6" t="str">
        <f>IF(A409&lt;&gt;"",CA!$B$7,"")</f>
        <v/>
      </c>
      <c r="C409" s="6" t="str">
        <f>IF(A409&lt;&gt;"",CA!$B$6,"")</f>
        <v/>
      </c>
      <c r="D409" s="7" t="str">
        <f t="shared" si="12"/>
        <v/>
      </c>
      <c r="F409" s="4" t="str">
        <f>IF(A409&lt;&gt;"",CA!$B$3,"")</f>
        <v/>
      </c>
      <c r="G409" s="6" t="str">
        <f>IF(A409&lt;&gt;"",CA!$B$9,"")</f>
        <v/>
      </c>
      <c r="H409" s="4" t="str">
        <f>IFERROR(VLOOKUP(G409,DONNEES!$C$2:$D$4,2,FALSE),"")</f>
        <v/>
      </c>
      <c r="I409" s="6" t="str">
        <f>IF(A409&lt;&gt;"",CA!$B$5,"")</f>
        <v/>
      </c>
      <c r="J409" s="4" t="str">
        <f>IFERROR(VLOOKUP(I409,DONNEES!$A$2:$B$4,2,FALSE),"")</f>
        <v/>
      </c>
      <c r="K409" s="33" t="str">
        <f>IF(A409&lt;&gt;"",CA!$B$8,"")</f>
        <v/>
      </c>
      <c r="L409" t="str">
        <f>IF('CONTROLE TEMPLATE'!L409="40","11",IF('CONTROLE TEMPLATE'!L409="50","01",""))</f>
        <v/>
      </c>
      <c r="M409" t="str">
        <f>IF(A409&lt;&gt;"",'CONTROLE TEMPLATE'!BA409,"")</f>
        <v/>
      </c>
      <c r="O409" t="str">
        <f>IF(A409&lt;&gt;"",'CONTROLE TEMPLATE'!O409,"")</f>
        <v/>
      </c>
      <c r="P409" t="str">
        <f t="shared" si="13"/>
        <v/>
      </c>
      <c r="U409" s="1" t="str">
        <f>IF(A409&lt;&gt;"",CA!$B$6,"")</f>
        <v/>
      </c>
    </row>
    <row r="410" spans="1:21" x14ac:dyDescent="0.25">
      <c r="A410" s="4" t="str">
        <f>IF(CA!A422&lt;&gt;0,CA!A422,"")</f>
        <v/>
      </c>
      <c r="B410" s="6" t="str">
        <f>IF(A410&lt;&gt;"",CA!$B$7,"")</f>
        <v/>
      </c>
      <c r="C410" s="6" t="str">
        <f>IF(A410&lt;&gt;"",CA!$B$6,"")</f>
        <v/>
      </c>
      <c r="D410" s="7" t="str">
        <f t="shared" si="12"/>
        <v/>
      </c>
      <c r="F410" s="4" t="str">
        <f>IF(A410&lt;&gt;"",CA!$B$3,"")</f>
        <v/>
      </c>
      <c r="G410" s="6" t="str">
        <f>IF(A410&lt;&gt;"",CA!$B$9,"")</f>
        <v/>
      </c>
      <c r="H410" s="4" t="str">
        <f>IFERROR(VLOOKUP(G410,DONNEES!$C$2:$D$4,2,FALSE),"")</f>
        <v/>
      </c>
      <c r="I410" s="6" t="str">
        <f>IF(A410&lt;&gt;"",CA!$B$5,"")</f>
        <v/>
      </c>
      <c r="J410" s="4" t="str">
        <f>IFERROR(VLOOKUP(I410,DONNEES!$A$2:$B$4,2,FALSE),"")</f>
        <v/>
      </c>
      <c r="K410" s="33" t="str">
        <f>IF(A410&lt;&gt;"",CA!$B$8,"")</f>
        <v/>
      </c>
      <c r="L410" t="str">
        <f>IF('CONTROLE TEMPLATE'!L410="40","11",IF('CONTROLE TEMPLATE'!L410="50","01",""))</f>
        <v/>
      </c>
      <c r="M410" t="str">
        <f>IF(A410&lt;&gt;"",'CONTROLE TEMPLATE'!BA410,"")</f>
        <v/>
      </c>
      <c r="O410" t="str">
        <f>IF(A410&lt;&gt;"",'CONTROLE TEMPLATE'!O410,"")</f>
        <v/>
      </c>
      <c r="P410" t="str">
        <f t="shared" si="13"/>
        <v/>
      </c>
      <c r="U410" s="1" t="str">
        <f>IF(A410&lt;&gt;"",CA!$B$6,"")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2048"/>
  <sheetViews>
    <sheetView workbookViewId="0">
      <selection activeCell="F6" sqref="F6"/>
    </sheetView>
  </sheetViews>
  <sheetFormatPr baseColWidth="10" defaultColWidth="9.140625" defaultRowHeight="15" x14ac:dyDescent="0.25"/>
  <cols>
    <col min="1" max="1" width="11" customWidth="1"/>
    <col min="2" max="2" width="9" customWidth="1"/>
    <col min="3" max="4" width="23.140625" customWidth="1"/>
    <col min="5" max="5" width="8.7109375" style="2" customWidth="1"/>
    <col min="6" max="6" width="52.140625" style="2" customWidth="1"/>
    <col min="7" max="7" width="32.85546875" customWidth="1"/>
    <col min="8" max="8" width="13.140625" customWidth="1"/>
    <col min="9" max="9" width="7.28515625" customWidth="1"/>
    <col min="10" max="10" width="18" customWidth="1"/>
    <col min="11" max="11" width="10.5703125" customWidth="1"/>
    <col min="12" max="12" width="33.85546875" customWidth="1"/>
    <col min="13" max="13" width="5.5703125" customWidth="1"/>
    <col min="14" max="14" width="12" customWidth="1"/>
    <col min="15" max="15" width="20" customWidth="1"/>
    <col min="16" max="16" width="8.5703125" customWidth="1"/>
    <col min="17" max="17" width="27" customWidth="1"/>
    <col min="18" max="18" width="12.7109375" customWidth="1"/>
    <col min="19" max="19" width="18.5703125" customWidth="1"/>
    <col min="20" max="20" width="16.42578125" customWidth="1"/>
    <col min="21" max="21" width="16.7109375" customWidth="1"/>
    <col min="22" max="22" width="17.85546875" customWidth="1"/>
    <col min="23" max="23" width="14.85546875" style="3" customWidth="1"/>
    <col min="24" max="24" width="19.42578125" customWidth="1"/>
    <col min="25" max="25" width="26" customWidth="1"/>
    <col min="26" max="26" width="15.85546875" customWidth="1"/>
    <col min="27" max="27" width="5.5703125" customWidth="1"/>
    <col min="28" max="28" width="13.5703125" customWidth="1"/>
    <col min="29" max="29" width="37.140625" customWidth="1"/>
    <col min="33" max="35" width="32.7109375" bestFit="1" customWidth="1"/>
    <col min="36" max="36" width="10.140625" customWidth="1"/>
    <col min="37" max="37" width="9.7109375" customWidth="1"/>
  </cols>
  <sheetData>
    <row r="1" spans="1:37" x14ac:dyDescent="0.25">
      <c r="A1" s="8" t="s">
        <v>2399</v>
      </c>
      <c r="B1" s="8" t="s">
        <v>92</v>
      </c>
      <c r="C1" s="9" t="s">
        <v>94</v>
      </c>
      <c r="D1" s="9" t="s">
        <v>6</v>
      </c>
      <c r="E1" s="9" t="s">
        <v>93</v>
      </c>
      <c r="F1" s="9" t="s">
        <v>94</v>
      </c>
      <c r="G1" s="9" t="s">
        <v>2015</v>
      </c>
      <c r="H1" s="9" t="s">
        <v>2014</v>
      </c>
      <c r="I1" s="9" t="s">
        <v>8</v>
      </c>
      <c r="J1" s="9" t="s">
        <v>2388</v>
      </c>
      <c r="K1" s="9" t="s">
        <v>13</v>
      </c>
      <c r="L1" s="9" t="s">
        <v>2420</v>
      </c>
      <c r="M1" s="9" t="s">
        <v>2027</v>
      </c>
      <c r="N1" s="9" t="s">
        <v>2072</v>
      </c>
      <c r="O1" s="9" t="s">
        <v>2073</v>
      </c>
      <c r="P1" s="9" t="s">
        <v>2036</v>
      </c>
      <c r="Q1" s="9" t="s">
        <v>2037</v>
      </c>
      <c r="R1" s="9" t="s">
        <v>2054</v>
      </c>
      <c r="S1" s="9" t="s">
        <v>2055</v>
      </c>
      <c r="T1" s="9" t="s">
        <v>2074</v>
      </c>
      <c r="U1" s="9" t="s">
        <v>2079</v>
      </c>
      <c r="V1" s="9" t="s">
        <v>2080</v>
      </c>
      <c r="W1" s="10" t="s">
        <v>2353</v>
      </c>
      <c r="X1" s="9" t="s">
        <v>2354</v>
      </c>
      <c r="Y1" s="9" t="s">
        <v>2383</v>
      </c>
      <c r="Z1" s="9" t="s">
        <v>2421</v>
      </c>
      <c r="AA1" s="9" t="s">
        <v>2027</v>
      </c>
      <c r="AB1" s="9" t="s">
        <v>2424</v>
      </c>
      <c r="AC1" s="9" t="s">
        <v>2425</v>
      </c>
      <c r="AD1" s="9" t="s">
        <v>2428</v>
      </c>
      <c r="AE1" s="9" t="s">
        <v>2426</v>
      </c>
      <c r="AF1" s="9" t="s">
        <v>2427</v>
      </c>
      <c r="AG1" s="13" t="s">
        <v>2403</v>
      </c>
      <c r="AH1" s="13" t="s">
        <v>2407</v>
      </c>
      <c r="AI1" s="13" t="s">
        <v>2407</v>
      </c>
      <c r="AJ1" t="s">
        <v>2484</v>
      </c>
      <c r="AK1" t="s">
        <v>2485</v>
      </c>
    </row>
    <row r="2" spans="1:37" ht="15.75" x14ac:dyDescent="0.25">
      <c r="A2" s="11" t="s">
        <v>2400</v>
      </c>
      <c r="B2" s="11">
        <v>1000</v>
      </c>
      <c r="C2" s="4" t="s">
        <v>2396</v>
      </c>
      <c r="D2" s="4" t="s">
        <v>88</v>
      </c>
      <c r="E2">
        <v>7011120</v>
      </c>
      <c r="F2" s="13" t="s">
        <v>1530</v>
      </c>
      <c r="G2" s="13" t="s">
        <v>2403</v>
      </c>
      <c r="H2" s="14" t="s">
        <v>2016</v>
      </c>
      <c r="I2" s="15" t="s">
        <v>89</v>
      </c>
      <c r="J2" s="4" t="s">
        <v>2389</v>
      </c>
      <c r="K2" s="13" t="s">
        <v>90</v>
      </c>
      <c r="L2" s="13" t="s">
        <v>2375</v>
      </c>
      <c r="M2" s="13" t="s">
        <v>2028</v>
      </c>
      <c r="N2" s="13">
        <v>1010</v>
      </c>
      <c r="O2" s="13" t="s">
        <v>2056</v>
      </c>
      <c r="P2" s="4">
        <v>1100</v>
      </c>
      <c r="Q2" s="4" t="s">
        <v>2038</v>
      </c>
      <c r="R2" s="16" t="s">
        <v>2016</v>
      </c>
      <c r="S2" s="4" t="s">
        <v>2045</v>
      </c>
      <c r="T2" s="16" t="s">
        <v>2016</v>
      </c>
      <c r="U2" s="4" t="s">
        <v>2075</v>
      </c>
      <c r="V2" s="4" t="s">
        <v>2076</v>
      </c>
      <c r="W2" s="17" t="s">
        <v>2355</v>
      </c>
      <c r="X2" s="4" t="s">
        <v>2081</v>
      </c>
      <c r="Y2" s="4" t="s">
        <v>2384</v>
      </c>
      <c r="Z2" s="19" t="s">
        <v>2422</v>
      </c>
      <c r="AA2" s="13" t="s">
        <v>2031</v>
      </c>
      <c r="AB2">
        <v>7011120</v>
      </c>
      <c r="AC2" s="13" t="s">
        <v>1530</v>
      </c>
      <c r="AD2" s="14" t="s">
        <v>2016</v>
      </c>
      <c r="AE2" t="s">
        <v>90</v>
      </c>
      <c r="AF2" t="s">
        <v>2380</v>
      </c>
      <c r="AG2" s="13" t="s">
        <v>2404</v>
      </c>
      <c r="AH2" s="13" t="s">
        <v>2408</v>
      </c>
      <c r="AI2" s="13" t="s">
        <v>2408</v>
      </c>
      <c r="AJ2">
        <v>1810</v>
      </c>
      <c r="AK2">
        <v>7071120</v>
      </c>
    </row>
    <row r="3" spans="1:37" ht="15.75" x14ac:dyDescent="0.25">
      <c r="A3" s="11" t="s">
        <v>2401</v>
      </c>
      <c r="B3" s="11">
        <v>1777</v>
      </c>
      <c r="C3" s="4" t="s">
        <v>2397</v>
      </c>
      <c r="D3" s="4" t="s">
        <v>2012</v>
      </c>
      <c r="E3">
        <v>7071110</v>
      </c>
      <c r="F3" s="13" t="s">
        <v>1558</v>
      </c>
      <c r="G3" s="13" t="s">
        <v>2404</v>
      </c>
      <c r="H3" s="14" t="s">
        <v>2035</v>
      </c>
      <c r="I3" s="13" t="s">
        <v>2021</v>
      </c>
      <c r="J3" s="13" t="s">
        <v>2390</v>
      </c>
      <c r="K3" s="13" t="s">
        <v>2380</v>
      </c>
      <c r="L3" s="13" t="s">
        <v>2376</v>
      </c>
      <c r="M3" s="13" t="s">
        <v>2029</v>
      </c>
      <c r="N3" s="13">
        <v>1017</v>
      </c>
      <c r="O3" s="13" t="s">
        <v>2057</v>
      </c>
      <c r="P3" s="4">
        <v>1200</v>
      </c>
      <c r="Q3" s="4" t="s">
        <v>2039</v>
      </c>
      <c r="R3" s="4" t="s">
        <v>2046</v>
      </c>
      <c r="S3" s="4" t="s">
        <v>2047</v>
      </c>
      <c r="T3" s="4"/>
      <c r="U3" s="4" t="s">
        <v>2077</v>
      </c>
      <c r="V3" s="4" t="s">
        <v>2078</v>
      </c>
      <c r="W3" s="17" t="s">
        <v>2356</v>
      </c>
      <c r="X3" s="4" t="s">
        <v>2082</v>
      </c>
      <c r="Y3" s="4" t="s">
        <v>2385</v>
      </c>
      <c r="Z3" s="19" t="s">
        <v>2423</v>
      </c>
      <c r="AA3" s="13" t="s">
        <v>2419</v>
      </c>
      <c r="AB3">
        <v>7071110</v>
      </c>
      <c r="AC3" s="13" t="s">
        <v>1558</v>
      </c>
      <c r="AD3" s="14" t="s">
        <v>2035</v>
      </c>
      <c r="AE3" t="s">
        <v>90</v>
      </c>
      <c r="AF3" t="s">
        <v>2380</v>
      </c>
      <c r="AG3" s="13" t="s">
        <v>2405</v>
      </c>
      <c r="AH3" s="4" t="s">
        <v>2411</v>
      </c>
      <c r="AI3" s="13"/>
      <c r="AJ3">
        <v>1920</v>
      </c>
      <c r="AK3">
        <v>7071120</v>
      </c>
    </row>
    <row r="4" spans="1:37" x14ac:dyDescent="0.25">
      <c r="A4" s="11" t="s">
        <v>2402</v>
      </c>
      <c r="B4" s="11">
        <v>1888</v>
      </c>
      <c r="C4" s="4" t="s">
        <v>2398</v>
      </c>
      <c r="D4" s="4" t="s">
        <v>2013</v>
      </c>
      <c r="E4">
        <v>7071120</v>
      </c>
      <c r="F4" s="13" t="s">
        <v>1559</v>
      </c>
      <c r="G4" s="13" t="s">
        <v>2405</v>
      </c>
      <c r="H4" s="14" t="s">
        <v>2017</v>
      </c>
      <c r="I4" s="13" t="s">
        <v>2022</v>
      </c>
      <c r="J4" s="4" t="s">
        <v>2394</v>
      </c>
      <c r="K4" s="13" t="s">
        <v>2392</v>
      </c>
      <c r="L4" s="13" t="s">
        <v>2377</v>
      </c>
      <c r="M4" s="13" t="s">
        <v>2030</v>
      </c>
      <c r="N4" s="13">
        <v>1020</v>
      </c>
      <c r="O4" s="13" t="s">
        <v>2058</v>
      </c>
      <c r="P4" s="4">
        <v>1300</v>
      </c>
      <c r="Q4" s="4" t="s">
        <v>2040</v>
      </c>
      <c r="R4" s="4" t="s">
        <v>2048</v>
      </c>
      <c r="S4" s="4" t="s">
        <v>2049</v>
      </c>
      <c r="T4" s="4"/>
      <c r="U4" s="4"/>
      <c r="V4" s="4"/>
      <c r="W4" s="17" t="s">
        <v>2357</v>
      </c>
      <c r="X4" s="4" t="s">
        <v>2083</v>
      </c>
      <c r="Y4" s="4" t="s">
        <v>2386</v>
      </c>
      <c r="Z4" s="13"/>
      <c r="AA4" s="13"/>
      <c r="AB4">
        <v>7071120</v>
      </c>
      <c r="AC4" s="13" t="s">
        <v>1559</v>
      </c>
      <c r="AD4" s="14" t="s">
        <v>2017</v>
      </c>
      <c r="AE4" t="s">
        <v>90</v>
      </c>
      <c r="AF4" t="s">
        <v>2380</v>
      </c>
      <c r="AG4" s="13" t="s">
        <v>2406</v>
      </c>
      <c r="AH4" s="4" t="s">
        <v>2413</v>
      </c>
      <c r="AI4" s="13"/>
      <c r="AJ4">
        <v>1921</v>
      </c>
      <c r="AK4">
        <v>7071120</v>
      </c>
    </row>
    <row r="5" spans="1:37" x14ac:dyDescent="0.25">
      <c r="A5" s="4"/>
      <c r="B5" s="4"/>
      <c r="C5" s="4" t="s">
        <v>2410</v>
      </c>
      <c r="D5" s="4" t="s">
        <v>2206</v>
      </c>
      <c r="E5" s="9"/>
      <c r="F5" s="9"/>
      <c r="G5" s="13" t="s">
        <v>2406</v>
      </c>
      <c r="H5" s="14" t="s">
        <v>2018</v>
      </c>
      <c r="I5" s="13" t="s">
        <v>2023</v>
      </c>
      <c r="J5" s="13" t="s">
        <v>2395</v>
      </c>
      <c r="K5" s="15" t="s">
        <v>2393</v>
      </c>
      <c r="L5" s="13" t="s">
        <v>2378</v>
      </c>
      <c r="M5" s="13" t="s">
        <v>91</v>
      </c>
      <c r="N5" s="13">
        <v>1030</v>
      </c>
      <c r="O5" s="13" t="s">
        <v>2059</v>
      </c>
      <c r="P5" s="4">
        <v>1500</v>
      </c>
      <c r="Q5" s="4" t="s">
        <v>2041</v>
      </c>
      <c r="R5" s="4" t="s">
        <v>2050</v>
      </c>
      <c r="S5" s="4" t="s">
        <v>2051</v>
      </c>
      <c r="T5" s="4"/>
      <c r="U5" s="4"/>
      <c r="V5" s="4"/>
      <c r="W5" s="17" t="s">
        <v>2358</v>
      </c>
      <c r="X5" s="4" t="s">
        <v>2084</v>
      </c>
      <c r="Y5" s="4"/>
      <c r="Z5" s="13"/>
      <c r="AA5" s="13"/>
      <c r="AD5" s="14" t="s">
        <v>2018</v>
      </c>
      <c r="AE5" t="s">
        <v>90</v>
      </c>
      <c r="AF5" t="s">
        <v>2380</v>
      </c>
      <c r="AG5" s="13" t="s">
        <v>2407</v>
      </c>
      <c r="AH5" s="4" t="s">
        <v>2418</v>
      </c>
      <c r="AJ5" t="e">
        <f>#REF!</f>
        <v>#REF!</v>
      </c>
      <c r="AK5" t="e">
        <f>#REF!</f>
        <v>#REF!</v>
      </c>
    </row>
    <row r="6" spans="1:37" x14ac:dyDescent="0.25">
      <c r="A6" s="4"/>
      <c r="B6" s="4"/>
      <c r="C6" s="4"/>
      <c r="D6" s="4"/>
      <c r="E6" s="12">
        <v>1011001</v>
      </c>
      <c r="F6" s="13" t="s">
        <v>95</v>
      </c>
      <c r="G6" s="13" t="s">
        <v>2407</v>
      </c>
      <c r="H6" s="14" t="s">
        <v>2019</v>
      </c>
      <c r="I6" s="18" t="s">
        <v>2024</v>
      </c>
      <c r="J6" s="15"/>
      <c r="K6" s="15"/>
      <c r="L6" s="13" t="s">
        <v>2379</v>
      </c>
      <c r="M6" s="13" t="s">
        <v>2031</v>
      </c>
      <c r="N6" s="13">
        <v>1037</v>
      </c>
      <c r="O6" s="13" t="s">
        <v>2060</v>
      </c>
      <c r="P6" s="4">
        <v>1700</v>
      </c>
      <c r="Q6" s="4" t="s">
        <v>2042</v>
      </c>
      <c r="R6" s="4" t="s">
        <v>2052</v>
      </c>
      <c r="S6" s="4" t="s">
        <v>2053</v>
      </c>
      <c r="T6" s="4"/>
      <c r="U6" s="4"/>
      <c r="V6" s="4"/>
      <c r="W6" s="17" t="s">
        <v>2359</v>
      </c>
      <c r="X6" s="4" t="s">
        <v>2085</v>
      </c>
      <c r="Y6" s="4"/>
      <c r="Z6" s="13"/>
      <c r="AA6" s="13"/>
      <c r="AD6" s="16" t="s">
        <v>2412</v>
      </c>
      <c r="AE6" t="s">
        <v>2392</v>
      </c>
      <c r="AF6" t="s">
        <v>2393</v>
      </c>
      <c r="AG6" s="13" t="s">
        <v>2408</v>
      </c>
      <c r="AH6" s="4" t="s">
        <v>2417</v>
      </c>
      <c r="AJ6" t="e">
        <f>#REF!</f>
        <v>#REF!</v>
      </c>
      <c r="AK6" t="e">
        <f>#REF!</f>
        <v>#REF!</v>
      </c>
    </row>
    <row r="7" spans="1:37" ht="15.75" x14ac:dyDescent="0.25">
      <c r="A7" s="4"/>
      <c r="B7" s="4"/>
      <c r="C7" s="4"/>
      <c r="D7" s="4"/>
      <c r="E7" s="12">
        <v>1041100</v>
      </c>
      <c r="F7" s="13" t="s">
        <v>96</v>
      </c>
      <c r="G7" s="13" t="s">
        <v>2408</v>
      </c>
      <c r="H7" s="14" t="s">
        <v>2020</v>
      </c>
      <c r="I7" s="18" t="s">
        <v>2025</v>
      </c>
      <c r="J7" s="15"/>
      <c r="K7" s="15"/>
      <c r="L7" s="19"/>
      <c r="M7" s="4"/>
      <c r="N7" s="4">
        <v>1038</v>
      </c>
      <c r="O7" s="4" t="s">
        <v>2061</v>
      </c>
      <c r="P7" s="4">
        <v>1800</v>
      </c>
      <c r="Q7" s="4" t="s">
        <v>2043</v>
      </c>
      <c r="R7" s="4"/>
      <c r="S7" s="4"/>
      <c r="T7" s="4"/>
      <c r="U7" s="4"/>
      <c r="V7" s="4"/>
      <c r="W7" s="17" t="s">
        <v>2360</v>
      </c>
      <c r="X7" s="4" t="s">
        <v>2086</v>
      </c>
      <c r="Y7" s="4"/>
      <c r="Z7" s="4"/>
      <c r="AA7" s="4"/>
      <c r="AD7" s="16" t="s">
        <v>2414</v>
      </c>
      <c r="AE7" t="s">
        <v>2392</v>
      </c>
      <c r="AF7" t="s">
        <v>2393</v>
      </c>
      <c r="AG7" s="4"/>
      <c r="AI7" s="4"/>
      <c r="AJ7" t="e">
        <f>#REF!</f>
        <v>#REF!</v>
      </c>
      <c r="AK7" t="e">
        <f>#REF!</f>
        <v>#REF!</v>
      </c>
    </row>
    <row r="8" spans="1:37" ht="15.75" x14ac:dyDescent="0.25">
      <c r="A8" s="4"/>
      <c r="B8" s="4"/>
      <c r="C8" s="4"/>
      <c r="D8" s="4"/>
      <c r="E8" s="12">
        <v>1043100</v>
      </c>
      <c r="F8" s="13" t="s">
        <v>97</v>
      </c>
      <c r="G8" s="4" t="s">
        <v>2411</v>
      </c>
      <c r="H8" s="16" t="s">
        <v>2412</v>
      </c>
      <c r="I8" s="18" t="s">
        <v>2026</v>
      </c>
      <c r="J8" s="15"/>
      <c r="K8" s="15"/>
      <c r="L8" s="19"/>
      <c r="M8" s="4"/>
      <c r="N8" s="4">
        <v>1040</v>
      </c>
      <c r="O8" s="4" t="s">
        <v>2062</v>
      </c>
      <c r="P8" s="4">
        <v>1900</v>
      </c>
      <c r="Q8" s="4" t="s">
        <v>2044</v>
      </c>
      <c r="R8" s="4"/>
      <c r="S8" s="4"/>
      <c r="T8" s="4"/>
      <c r="U8" s="4"/>
      <c r="V8" s="4"/>
      <c r="W8" s="17" t="s">
        <v>2361</v>
      </c>
      <c r="X8" s="4" t="s">
        <v>2087</v>
      </c>
      <c r="Y8" s="4"/>
      <c r="Z8" s="4"/>
      <c r="AA8" s="4"/>
      <c r="AD8" s="16" t="s">
        <v>2415</v>
      </c>
      <c r="AE8" t="s">
        <v>2392</v>
      </c>
      <c r="AF8" t="s">
        <v>2393</v>
      </c>
      <c r="AG8" s="4"/>
      <c r="AI8" s="4"/>
      <c r="AJ8" t="e">
        <f>#REF!</f>
        <v>#REF!</v>
      </c>
      <c r="AK8" t="e">
        <f>#REF!</f>
        <v>#REF!</v>
      </c>
    </row>
    <row r="9" spans="1:37" x14ac:dyDescent="0.25">
      <c r="A9" s="4"/>
      <c r="B9" s="4"/>
      <c r="C9" s="4"/>
      <c r="D9" s="4"/>
      <c r="E9" s="12">
        <v>1061100</v>
      </c>
      <c r="F9" s="13" t="s">
        <v>98</v>
      </c>
      <c r="G9" s="4" t="s">
        <v>2413</v>
      </c>
      <c r="H9" s="16" t="s">
        <v>2414</v>
      </c>
      <c r="I9" s="4"/>
      <c r="J9" s="4"/>
      <c r="K9" s="4"/>
      <c r="L9" s="4"/>
      <c r="M9" s="4"/>
      <c r="N9" s="4">
        <v>1050</v>
      </c>
      <c r="O9" s="4" t="s">
        <v>2063</v>
      </c>
      <c r="P9" s="4"/>
      <c r="Q9" s="4"/>
      <c r="R9" s="4"/>
      <c r="S9" s="4"/>
      <c r="T9" s="4"/>
      <c r="U9" s="4"/>
      <c r="V9" s="4"/>
      <c r="W9" s="17" t="s">
        <v>2362</v>
      </c>
      <c r="X9" s="4" t="s">
        <v>2088</v>
      </c>
      <c r="Y9" s="4"/>
      <c r="Z9" s="4"/>
      <c r="AA9" s="4"/>
      <c r="AD9" s="16" t="s">
        <v>2416</v>
      </c>
      <c r="AE9" t="s">
        <v>2392</v>
      </c>
      <c r="AF9" t="s">
        <v>2393</v>
      </c>
      <c r="AG9" s="4"/>
      <c r="AI9" s="4"/>
      <c r="AK9" t="e">
        <f>#REF!</f>
        <v>#REF!</v>
      </c>
    </row>
    <row r="10" spans="1:37" x14ac:dyDescent="0.25">
      <c r="A10" s="4"/>
      <c r="B10" s="4"/>
      <c r="C10" s="4"/>
      <c r="D10" s="4"/>
      <c r="E10" s="12">
        <v>1064100</v>
      </c>
      <c r="F10" s="13" t="s">
        <v>99</v>
      </c>
      <c r="G10" s="4" t="s">
        <v>2418</v>
      </c>
      <c r="H10" s="16" t="s">
        <v>2415</v>
      </c>
      <c r="I10" s="4"/>
      <c r="J10" s="4"/>
      <c r="K10" s="4"/>
      <c r="L10" s="4"/>
      <c r="M10" s="4"/>
      <c r="N10" s="4">
        <v>1060</v>
      </c>
      <c r="O10" s="4" t="s">
        <v>2064</v>
      </c>
      <c r="P10" s="4"/>
      <c r="Q10" s="4"/>
      <c r="R10" s="4"/>
      <c r="S10" s="4"/>
      <c r="T10" s="4"/>
      <c r="U10" s="4"/>
      <c r="V10" s="4"/>
      <c r="W10" s="17" t="s">
        <v>2363</v>
      </c>
      <c r="X10" s="4" t="s">
        <v>2089</v>
      </c>
      <c r="Y10" s="4"/>
      <c r="Z10" s="4"/>
      <c r="AA10" s="4"/>
      <c r="AG10" s="4"/>
      <c r="AI10" s="4"/>
      <c r="AK10" t="e">
        <f>#REF!</f>
        <v>#REF!</v>
      </c>
    </row>
    <row r="11" spans="1:37" x14ac:dyDescent="0.25">
      <c r="A11" s="4"/>
      <c r="B11" s="4"/>
      <c r="C11" s="4"/>
      <c r="D11" s="4"/>
      <c r="E11" s="12">
        <v>1068100</v>
      </c>
      <c r="F11" s="13" t="s">
        <v>100</v>
      </c>
      <c r="G11" s="4" t="s">
        <v>2417</v>
      </c>
      <c r="H11" s="16" t="s">
        <v>2416</v>
      </c>
      <c r="I11" s="4"/>
      <c r="J11" s="4"/>
      <c r="K11" s="4"/>
      <c r="L11" s="4"/>
      <c r="M11" s="4"/>
      <c r="N11" s="4">
        <v>1710</v>
      </c>
      <c r="O11" s="4" t="s">
        <v>2065</v>
      </c>
      <c r="P11" s="4"/>
      <c r="Q11" s="4"/>
      <c r="R11" s="4"/>
      <c r="S11" s="4"/>
      <c r="T11" s="4"/>
      <c r="U11" s="4"/>
      <c r="V11" s="4"/>
      <c r="W11" s="17" t="s">
        <v>2364</v>
      </c>
      <c r="X11" s="4" t="s">
        <v>2090</v>
      </c>
      <c r="Y11" s="4"/>
      <c r="Z11" s="4"/>
      <c r="AA11" s="4"/>
      <c r="AK11" t="e">
        <f>#REF!</f>
        <v>#REF!</v>
      </c>
    </row>
    <row r="12" spans="1:37" x14ac:dyDescent="0.25">
      <c r="A12" s="4"/>
      <c r="B12" s="4"/>
      <c r="C12" s="4"/>
      <c r="D12" s="4"/>
      <c r="E12" s="12">
        <v>1110001</v>
      </c>
      <c r="F12" s="13" t="s">
        <v>101</v>
      </c>
      <c r="G12" s="4"/>
      <c r="H12" s="4"/>
      <c r="I12" s="4"/>
      <c r="J12" s="4"/>
      <c r="K12" s="4"/>
      <c r="L12" s="4"/>
      <c r="M12" s="4"/>
      <c r="N12" s="4">
        <v>1717</v>
      </c>
      <c r="O12" s="4" t="s">
        <v>2066</v>
      </c>
      <c r="P12" s="4"/>
      <c r="Q12" s="4"/>
      <c r="R12" s="4"/>
      <c r="S12" s="4"/>
      <c r="T12" s="4"/>
      <c r="U12" s="4"/>
      <c r="V12" s="4"/>
      <c r="W12" s="17" t="s">
        <v>2365</v>
      </c>
      <c r="X12" s="4" t="s">
        <v>2091</v>
      </c>
      <c r="Y12" s="4"/>
      <c r="Z12" s="4"/>
      <c r="AA12" s="4"/>
      <c r="AK12" t="e">
        <f>#REF!</f>
        <v>#REF!</v>
      </c>
    </row>
    <row r="13" spans="1:37" x14ac:dyDescent="0.25">
      <c r="A13" s="4"/>
      <c r="B13" s="4"/>
      <c r="C13" s="4"/>
      <c r="D13" s="4"/>
      <c r="E13" s="12">
        <v>1190100</v>
      </c>
      <c r="F13" s="13" t="s">
        <v>102</v>
      </c>
      <c r="G13" s="4"/>
      <c r="H13" s="4"/>
      <c r="I13" s="4"/>
      <c r="J13" s="4"/>
      <c r="K13" s="4"/>
      <c r="L13" s="4"/>
      <c r="M13" s="4"/>
      <c r="N13" s="4">
        <v>1740</v>
      </c>
      <c r="O13" s="4" t="s">
        <v>2067</v>
      </c>
      <c r="P13" s="4"/>
      <c r="Q13" s="4"/>
      <c r="R13" s="4"/>
      <c r="S13" s="4"/>
      <c r="T13" s="4"/>
      <c r="U13" s="4"/>
      <c r="V13" s="4"/>
      <c r="W13" s="17" t="s">
        <v>2366</v>
      </c>
      <c r="X13" s="4" t="s">
        <v>2092</v>
      </c>
      <c r="Y13" s="4"/>
      <c r="Z13" s="4"/>
      <c r="AA13" s="4"/>
      <c r="AK13" t="e">
        <f>#REF!</f>
        <v>#REF!</v>
      </c>
    </row>
    <row r="14" spans="1:37" x14ac:dyDescent="0.25">
      <c r="A14" s="4"/>
      <c r="B14" s="4"/>
      <c r="C14" s="4"/>
      <c r="D14" s="4"/>
      <c r="E14" s="12">
        <v>1210001</v>
      </c>
      <c r="F14" s="13" t="s">
        <v>103</v>
      </c>
      <c r="G14" s="4"/>
      <c r="H14" s="4"/>
      <c r="I14" s="4"/>
      <c r="J14" s="4"/>
      <c r="K14" s="4"/>
      <c r="L14" s="4"/>
      <c r="M14" s="4"/>
      <c r="N14" s="4">
        <v>1810</v>
      </c>
      <c r="O14" s="4" t="s">
        <v>2068</v>
      </c>
      <c r="P14" s="4"/>
      <c r="Q14" s="4"/>
      <c r="R14" s="4"/>
      <c r="S14" s="4"/>
      <c r="T14" s="4"/>
      <c r="U14" s="4"/>
      <c r="V14" s="4"/>
      <c r="W14" s="17" t="s">
        <v>2367</v>
      </c>
      <c r="X14" s="4" t="s">
        <v>2093</v>
      </c>
      <c r="Y14" s="4"/>
      <c r="Z14" s="4"/>
      <c r="AA14" s="4"/>
      <c r="AK14" t="e">
        <f>#REF!</f>
        <v>#REF!</v>
      </c>
    </row>
    <row r="15" spans="1:37" x14ac:dyDescent="0.25">
      <c r="A15" s="4"/>
      <c r="B15" s="4"/>
      <c r="C15" s="4"/>
      <c r="D15" s="4"/>
      <c r="E15" s="12">
        <v>1290001</v>
      </c>
      <c r="F15" s="13" t="s">
        <v>104</v>
      </c>
      <c r="G15" s="4"/>
      <c r="H15" s="4"/>
      <c r="I15" s="4"/>
      <c r="J15" s="4"/>
      <c r="K15" s="4"/>
      <c r="L15" s="4"/>
      <c r="M15" s="4"/>
      <c r="N15" s="4">
        <v>1840</v>
      </c>
      <c r="O15" s="4" t="s">
        <v>2069</v>
      </c>
      <c r="P15" s="4"/>
      <c r="Q15" s="4"/>
      <c r="R15" s="4"/>
      <c r="S15" s="4"/>
      <c r="T15" s="4"/>
      <c r="U15" s="4"/>
      <c r="V15" s="4"/>
      <c r="W15" s="17" t="s">
        <v>2368</v>
      </c>
      <c r="X15" s="4" t="s">
        <v>2094</v>
      </c>
      <c r="Y15" s="4"/>
      <c r="Z15" s="4"/>
      <c r="AA15" s="4"/>
      <c r="AK15" t="e">
        <f>#REF!</f>
        <v>#REF!</v>
      </c>
    </row>
    <row r="16" spans="1:37" x14ac:dyDescent="0.25">
      <c r="A16" s="4"/>
      <c r="B16" s="4"/>
      <c r="C16" s="4"/>
      <c r="D16" s="4"/>
      <c r="E16" s="12">
        <v>1317100</v>
      </c>
      <c r="F16" s="13" t="s">
        <v>105</v>
      </c>
      <c r="G16" s="4"/>
      <c r="H16" s="4"/>
      <c r="I16" s="4"/>
      <c r="J16" s="4"/>
      <c r="K16" s="4"/>
      <c r="L16" s="4"/>
      <c r="M16" s="4"/>
      <c r="N16" s="4">
        <v>1920</v>
      </c>
      <c r="O16" s="4" t="s">
        <v>2070</v>
      </c>
      <c r="P16" s="4"/>
      <c r="Q16" s="4"/>
      <c r="R16" s="4"/>
      <c r="S16" s="4"/>
      <c r="T16" s="4"/>
      <c r="U16" s="4"/>
      <c r="V16" s="4"/>
      <c r="W16" s="17" t="s">
        <v>2369</v>
      </c>
      <c r="X16" s="4" t="s">
        <v>2095</v>
      </c>
      <c r="Y16" s="4"/>
      <c r="Z16" s="4"/>
      <c r="AA16" s="4"/>
      <c r="AK16" t="e">
        <f>#REF!</f>
        <v>#REF!</v>
      </c>
    </row>
    <row r="17" spans="1:27" x14ac:dyDescent="0.25">
      <c r="A17" s="4"/>
      <c r="B17" s="4"/>
      <c r="C17" s="4"/>
      <c r="D17" s="4"/>
      <c r="E17" s="12">
        <v>1317110</v>
      </c>
      <c r="F17" s="13" t="s">
        <v>106</v>
      </c>
      <c r="G17" s="4"/>
      <c r="H17" s="4"/>
      <c r="I17" s="4"/>
      <c r="J17" s="4"/>
      <c r="K17" s="4"/>
      <c r="L17" s="4"/>
      <c r="M17" s="4"/>
      <c r="N17" s="4">
        <v>1921</v>
      </c>
      <c r="O17" s="4" t="s">
        <v>2071</v>
      </c>
      <c r="P17" s="4"/>
      <c r="Q17" s="4"/>
      <c r="R17" s="4"/>
      <c r="S17" s="4"/>
      <c r="T17" s="4"/>
      <c r="U17" s="4"/>
      <c r="V17" s="4"/>
      <c r="W17" s="17" t="s">
        <v>2370</v>
      </c>
      <c r="X17" s="4" t="s">
        <v>2096</v>
      </c>
      <c r="Y17" s="4"/>
      <c r="Z17" s="4"/>
      <c r="AA17" s="4"/>
    </row>
    <row r="18" spans="1:27" x14ac:dyDescent="0.25">
      <c r="A18" s="4"/>
      <c r="B18" s="4"/>
      <c r="C18" s="4"/>
      <c r="D18" s="4"/>
      <c r="E18" s="12">
        <v>1317120</v>
      </c>
      <c r="F18" s="13" t="s">
        <v>107</v>
      </c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17" t="s">
        <v>2371</v>
      </c>
      <c r="X18" s="4" t="s">
        <v>2097</v>
      </c>
      <c r="Y18" s="4"/>
      <c r="Z18" s="4"/>
      <c r="AA18" s="4"/>
    </row>
    <row r="19" spans="1:27" x14ac:dyDescent="0.25">
      <c r="A19" s="4"/>
      <c r="B19" s="4"/>
      <c r="C19" s="4"/>
      <c r="D19" s="4"/>
      <c r="E19" s="12">
        <v>1397100</v>
      </c>
      <c r="F19" s="13" t="s">
        <v>108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17" t="s">
        <v>2372</v>
      </c>
      <c r="X19" s="4" t="s">
        <v>2098</v>
      </c>
      <c r="Y19" s="4"/>
      <c r="Z19" s="4"/>
      <c r="AA19" s="4"/>
    </row>
    <row r="20" spans="1:27" x14ac:dyDescent="0.25">
      <c r="A20" s="4"/>
      <c r="B20" s="4"/>
      <c r="C20" s="4"/>
      <c r="D20" s="4"/>
      <c r="E20" s="12">
        <v>1397110</v>
      </c>
      <c r="F20" s="13" t="s">
        <v>109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17" t="s">
        <v>2373</v>
      </c>
      <c r="X20" s="4" t="s">
        <v>2099</v>
      </c>
      <c r="Y20" s="4"/>
      <c r="Z20" s="4"/>
      <c r="AA20" s="4"/>
    </row>
    <row r="21" spans="1:27" x14ac:dyDescent="0.25">
      <c r="A21" s="4"/>
      <c r="B21" s="4"/>
      <c r="C21" s="4"/>
      <c r="D21" s="4"/>
      <c r="E21" s="12">
        <v>1397120</v>
      </c>
      <c r="F21" s="13" t="s">
        <v>110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17" t="s">
        <v>2374</v>
      </c>
      <c r="X21" s="4" t="s">
        <v>2100</v>
      </c>
      <c r="Y21" s="4"/>
      <c r="Z21" s="4"/>
      <c r="AA21" s="4"/>
    </row>
    <row r="22" spans="1:27" x14ac:dyDescent="0.25">
      <c r="A22" s="4"/>
      <c r="B22" s="4"/>
      <c r="C22" s="4"/>
      <c r="D22" s="4"/>
      <c r="E22" s="12">
        <v>1397121</v>
      </c>
      <c r="F22" s="13" t="s">
        <v>111</v>
      </c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17" t="s">
        <v>2101</v>
      </c>
      <c r="X22" s="4" t="s">
        <v>2102</v>
      </c>
      <c r="Y22" s="4"/>
      <c r="Z22" s="4"/>
      <c r="AA22" s="4"/>
    </row>
    <row r="23" spans="1:27" x14ac:dyDescent="0.25">
      <c r="A23" s="4"/>
      <c r="B23" s="4"/>
      <c r="C23" s="4"/>
      <c r="D23" s="4"/>
      <c r="E23" s="12">
        <v>1397199</v>
      </c>
      <c r="F23" s="13" t="s">
        <v>112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17" t="s">
        <v>2103</v>
      </c>
      <c r="X23" s="4" t="s">
        <v>2104</v>
      </c>
      <c r="Y23" s="4"/>
      <c r="Z23" s="4"/>
      <c r="AA23" s="4"/>
    </row>
    <row r="24" spans="1:27" x14ac:dyDescent="0.25">
      <c r="A24" s="4"/>
      <c r="B24" s="4"/>
      <c r="C24" s="4"/>
      <c r="D24" s="4"/>
      <c r="E24" s="12">
        <v>1424100</v>
      </c>
      <c r="F24" s="13" t="s">
        <v>113</v>
      </c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17" t="s">
        <v>2105</v>
      </c>
      <c r="X24" s="4" t="s">
        <v>2106</v>
      </c>
      <c r="Y24" s="4"/>
      <c r="Z24" s="4"/>
      <c r="AA24" s="4"/>
    </row>
    <row r="25" spans="1:27" x14ac:dyDescent="0.25">
      <c r="A25" s="4"/>
      <c r="B25" s="4"/>
      <c r="C25" s="4"/>
      <c r="D25" s="4"/>
      <c r="E25" s="12">
        <v>1431100</v>
      </c>
      <c r="F25" s="13" t="s">
        <v>114</v>
      </c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17" t="s">
        <v>2107</v>
      </c>
      <c r="X25" s="4" t="s">
        <v>2108</v>
      </c>
      <c r="Y25" s="4"/>
      <c r="Z25" s="4"/>
      <c r="AA25" s="4"/>
    </row>
    <row r="26" spans="1:27" x14ac:dyDescent="0.25">
      <c r="A26" s="4"/>
      <c r="B26" s="4"/>
      <c r="C26" s="4"/>
      <c r="D26" s="4"/>
      <c r="E26" s="12">
        <v>1441100</v>
      </c>
      <c r="F26" s="13" t="s">
        <v>115</v>
      </c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17" t="s">
        <v>2109</v>
      </c>
      <c r="X26" s="4" t="s">
        <v>2110</v>
      </c>
      <c r="Y26" s="4"/>
      <c r="Z26" s="4"/>
      <c r="AA26" s="4"/>
    </row>
    <row r="27" spans="1:27" x14ac:dyDescent="0.25">
      <c r="A27" s="4"/>
      <c r="B27" s="4"/>
      <c r="C27" s="4"/>
      <c r="D27" s="4"/>
      <c r="E27" s="12">
        <v>1450100</v>
      </c>
      <c r="F27" s="13" t="s">
        <v>116</v>
      </c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17" t="s">
        <v>2111</v>
      </c>
      <c r="X27" s="4" t="s">
        <v>2112</v>
      </c>
      <c r="Y27" s="4"/>
      <c r="Z27" s="4"/>
      <c r="AA27" s="4"/>
    </row>
    <row r="28" spans="1:27" x14ac:dyDescent="0.25">
      <c r="A28" s="4"/>
      <c r="B28" s="4"/>
      <c r="C28" s="4"/>
      <c r="D28" s="4"/>
      <c r="E28" s="12">
        <v>1450106</v>
      </c>
      <c r="F28" s="13" t="s">
        <v>117</v>
      </c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17" t="s">
        <v>2113</v>
      </c>
      <c r="X28" s="4" t="s">
        <v>2114</v>
      </c>
      <c r="Y28" s="4"/>
      <c r="Z28" s="4"/>
      <c r="AA28" s="4"/>
    </row>
    <row r="29" spans="1:27" x14ac:dyDescent="0.25">
      <c r="A29" s="4"/>
      <c r="B29" s="4"/>
      <c r="C29" s="4"/>
      <c r="D29" s="4"/>
      <c r="E29" s="12">
        <v>1450600</v>
      </c>
      <c r="F29" s="13" t="s">
        <v>117</v>
      </c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17" t="s">
        <v>2115</v>
      </c>
      <c r="X29" s="4" t="s">
        <v>2116</v>
      </c>
      <c r="Y29" s="4"/>
      <c r="Z29" s="4"/>
      <c r="AA29" s="4"/>
    </row>
    <row r="30" spans="1:27" x14ac:dyDescent="0.25">
      <c r="A30" s="4"/>
      <c r="B30" s="4"/>
      <c r="C30" s="4"/>
      <c r="D30" s="4"/>
      <c r="E30" s="12">
        <v>1515100</v>
      </c>
      <c r="F30" s="13" t="s">
        <v>118</v>
      </c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17" t="s">
        <v>2117</v>
      </c>
      <c r="X30" s="4" t="s">
        <v>2118</v>
      </c>
      <c r="Y30" s="4"/>
      <c r="Z30" s="4"/>
      <c r="AA30" s="4"/>
    </row>
    <row r="31" spans="1:27" x14ac:dyDescent="0.25">
      <c r="A31" s="4"/>
      <c r="B31" s="4"/>
      <c r="C31" s="4"/>
      <c r="D31" s="4"/>
      <c r="E31" s="12">
        <v>1515101</v>
      </c>
      <c r="F31" s="13" t="s">
        <v>119</v>
      </c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17" t="s">
        <v>2119</v>
      </c>
      <c r="X31" s="4" t="s">
        <v>2120</v>
      </c>
      <c r="Y31" s="4"/>
      <c r="Z31" s="4"/>
      <c r="AA31" s="4"/>
    </row>
    <row r="32" spans="1:27" x14ac:dyDescent="0.25">
      <c r="A32" s="4"/>
      <c r="B32" s="4"/>
      <c r="C32" s="4"/>
      <c r="D32" s="4"/>
      <c r="E32" s="12">
        <v>1518100</v>
      </c>
      <c r="F32" s="13" t="s">
        <v>120</v>
      </c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17" t="s">
        <v>2121</v>
      </c>
      <c r="X32" s="4" t="s">
        <v>2122</v>
      </c>
      <c r="Y32" s="4"/>
      <c r="Z32" s="4"/>
      <c r="AA32" s="4"/>
    </row>
    <row r="33" spans="1:27" x14ac:dyDescent="0.25">
      <c r="A33" s="4"/>
      <c r="B33" s="4"/>
      <c r="C33" s="4"/>
      <c r="D33" s="4"/>
      <c r="E33" s="12">
        <v>1518101</v>
      </c>
      <c r="F33" s="13" t="s">
        <v>121</v>
      </c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17" t="s">
        <v>2123</v>
      </c>
      <c r="X33" s="4" t="s">
        <v>2124</v>
      </c>
      <c r="Y33" s="4"/>
      <c r="Z33" s="4"/>
      <c r="AA33" s="4"/>
    </row>
    <row r="34" spans="1:27" x14ac:dyDescent="0.25">
      <c r="A34" s="4"/>
      <c r="B34" s="4"/>
      <c r="C34" s="4"/>
      <c r="D34" s="4"/>
      <c r="E34" s="12">
        <v>1518102</v>
      </c>
      <c r="F34" s="13" t="s">
        <v>122</v>
      </c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17" t="s">
        <v>2125</v>
      </c>
      <c r="X34" s="4" t="s">
        <v>2126</v>
      </c>
      <c r="Y34" s="4"/>
      <c r="Z34" s="4"/>
      <c r="AA34" s="4"/>
    </row>
    <row r="35" spans="1:27" x14ac:dyDescent="0.25">
      <c r="A35" s="4"/>
      <c r="B35" s="4"/>
      <c r="C35" s="4"/>
      <c r="D35" s="4"/>
      <c r="E35" s="12">
        <v>1518103</v>
      </c>
      <c r="F35" s="13" t="s">
        <v>123</v>
      </c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17" t="s">
        <v>2127</v>
      </c>
      <c r="X35" s="4" t="s">
        <v>2128</v>
      </c>
      <c r="Y35" s="4"/>
      <c r="Z35" s="4"/>
      <c r="AA35" s="4"/>
    </row>
    <row r="36" spans="1:27" x14ac:dyDescent="0.25">
      <c r="A36" s="4"/>
      <c r="B36" s="4"/>
      <c r="C36" s="4"/>
      <c r="D36" s="4"/>
      <c r="E36" s="12">
        <v>1518104</v>
      </c>
      <c r="F36" s="13" t="s">
        <v>124</v>
      </c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17" t="s">
        <v>2129</v>
      </c>
      <c r="X36" s="4" t="s">
        <v>2130</v>
      </c>
      <c r="Y36" s="4"/>
      <c r="Z36" s="4"/>
      <c r="AA36" s="4"/>
    </row>
    <row r="37" spans="1:27" x14ac:dyDescent="0.25">
      <c r="A37" s="4"/>
      <c r="B37" s="4"/>
      <c r="C37" s="4"/>
      <c r="D37" s="4"/>
      <c r="E37" s="12">
        <v>1518105</v>
      </c>
      <c r="F37" s="13" t="s">
        <v>125</v>
      </c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17" t="s">
        <v>2131</v>
      </c>
      <c r="X37" s="4" t="s">
        <v>2132</v>
      </c>
      <c r="Y37" s="4"/>
      <c r="Z37" s="4"/>
      <c r="AA37" s="4"/>
    </row>
    <row r="38" spans="1:27" x14ac:dyDescent="0.25">
      <c r="A38" s="4"/>
      <c r="B38" s="4"/>
      <c r="C38" s="4"/>
      <c r="D38" s="4"/>
      <c r="E38" s="12">
        <v>1518106</v>
      </c>
      <c r="F38" s="13" t="s">
        <v>126</v>
      </c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17" t="s">
        <v>2133</v>
      </c>
      <c r="X38" s="4" t="s">
        <v>2134</v>
      </c>
      <c r="Y38" s="4"/>
      <c r="Z38" s="4"/>
      <c r="AA38" s="4"/>
    </row>
    <row r="39" spans="1:27" x14ac:dyDescent="0.25">
      <c r="A39" s="4"/>
      <c r="B39" s="4"/>
      <c r="C39" s="4"/>
      <c r="D39" s="4"/>
      <c r="E39" s="12">
        <v>1518107</v>
      </c>
      <c r="F39" s="13" t="s">
        <v>127</v>
      </c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17" t="s">
        <v>2135</v>
      </c>
      <c r="X39" s="4" t="s">
        <v>2136</v>
      </c>
      <c r="Y39" s="4"/>
      <c r="Z39" s="4"/>
      <c r="AA39" s="4"/>
    </row>
    <row r="40" spans="1:27" x14ac:dyDescent="0.25">
      <c r="A40" s="4"/>
      <c r="B40" s="4"/>
      <c r="C40" s="4"/>
      <c r="D40" s="4"/>
      <c r="E40" s="12">
        <v>1518108</v>
      </c>
      <c r="F40" s="13" t="s">
        <v>128</v>
      </c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17" t="s">
        <v>2137</v>
      </c>
      <c r="X40" s="4" t="s">
        <v>2138</v>
      </c>
      <c r="Y40" s="4"/>
      <c r="Z40" s="4"/>
      <c r="AA40" s="4"/>
    </row>
    <row r="41" spans="1:27" x14ac:dyDescent="0.25">
      <c r="A41" s="4"/>
      <c r="B41" s="4"/>
      <c r="C41" s="4"/>
      <c r="D41" s="4"/>
      <c r="E41" s="12">
        <v>1518109</v>
      </c>
      <c r="F41" s="13" t="s">
        <v>129</v>
      </c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17" t="s">
        <v>2139</v>
      </c>
      <c r="X41" s="4" t="s">
        <v>2140</v>
      </c>
      <c r="Y41" s="4"/>
      <c r="Z41" s="4"/>
      <c r="AA41" s="4"/>
    </row>
    <row r="42" spans="1:27" x14ac:dyDescent="0.25">
      <c r="A42" s="4"/>
      <c r="B42" s="4"/>
      <c r="C42" s="4"/>
      <c r="D42" s="4"/>
      <c r="E42" s="12">
        <v>1518110</v>
      </c>
      <c r="F42" s="13" t="s">
        <v>130</v>
      </c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17" t="s">
        <v>2141</v>
      </c>
      <c r="X42" s="4" t="s">
        <v>2142</v>
      </c>
      <c r="Y42" s="4"/>
      <c r="Z42" s="4"/>
      <c r="AA42" s="4"/>
    </row>
    <row r="43" spans="1:27" x14ac:dyDescent="0.25">
      <c r="A43" s="4"/>
      <c r="B43" s="4"/>
      <c r="C43" s="4"/>
      <c r="D43" s="4"/>
      <c r="E43" s="12">
        <v>1518111</v>
      </c>
      <c r="F43" s="13" t="s">
        <v>131</v>
      </c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17" t="s">
        <v>2143</v>
      </c>
      <c r="X43" s="4" t="s">
        <v>2144</v>
      </c>
      <c r="Y43" s="4"/>
      <c r="Z43" s="4"/>
      <c r="AA43" s="4"/>
    </row>
    <row r="44" spans="1:27" x14ac:dyDescent="0.25">
      <c r="A44" s="4"/>
      <c r="B44" s="4"/>
      <c r="C44" s="4"/>
      <c r="D44" s="4"/>
      <c r="E44" s="12">
        <v>1518112</v>
      </c>
      <c r="F44" s="13" t="s">
        <v>132</v>
      </c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17" t="s">
        <v>2145</v>
      </c>
      <c r="X44" s="4" t="s">
        <v>2146</v>
      </c>
      <c r="Y44" s="4"/>
      <c r="Z44" s="4"/>
      <c r="AA44" s="4"/>
    </row>
    <row r="45" spans="1:27" x14ac:dyDescent="0.25">
      <c r="A45" s="4"/>
      <c r="B45" s="4"/>
      <c r="C45" s="4"/>
      <c r="D45" s="4"/>
      <c r="E45" s="12">
        <v>1518113</v>
      </c>
      <c r="F45" s="13" t="s">
        <v>133</v>
      </c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17" t="s">
        <v>2147</v>
      </c>
      <c r="X45" s="4" t="s">
        <v>2148</v>
      </c>
      <c r="Y45" s="4"/>
      <c r="Z45" s="4"/>
      <c r="AA45" s="4"/>
    </row>
    <row r="46" spans="1:27" x14ac:dyDescent="0.25">
      <c r="A46" s="4"/>
      <c r="B46" s="4"/>
      <c r="C46" s="4"/>
      <c r="D46" s="4"/>
      <c r="E46" s="12">
        <v>1518114</v>
      </c>
      <c r="F46" s="13" t="s">
        <v>134</v>
      </c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17" t="s">
        <v>2149</v>
      </c>
      <c r="X46" s="4" t="s">
        <v>2150</v>
      </c>
      <c r="Y46" s="4"/>
      <c r="Z46" s="4"/>
      <c r="AA46" s="4"/>
    </row>
    <row r="47" spans="1:27" x14ac:dyDescent="0.25">
      <c r="A47" s="4"/>
      <c r="B47" s="4"/>
      <c r="C47" s="4"/>
      <c r="D47" s="4"/>
      <c r="E47" s="12">
        <v>1518115</v>
      </c>
      <c r="F47" s="13" t="s">
        <v>135</v>
      </c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17" t="s">
        <v>2151</v>
      </c>
      <c r="X47" s="4" t="s">
        <v>2152</v>
      </c>
      <c r="Y47" s="4"/>
      <c r="Z47" s="4"/>
      <c r="AA47" s="4"/>
    </row>
    <row r="48" spans="1:27" x14ac:dyDescent="0.25">
      <c r="A48" s="4"/>
      <c r="B48" s="4"/>
      <c r="C48" s="4"/>
      <c r="D48" s="4"/>
      <c r="E48" s="12">
        <v>1518116</v>
      </c>
      <c r="F48" s="13" t="s">
        <v>136</v>
      </c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17" t="s">
        <v>2153</v>
      </c>
      <c r="X48" s="4" t="s">
        <v>2154</v>
      </c>
      <c r="Y48" s="4"/>
      <c r="Z48" s="4"/>
      <c r="AA48" s="4"/>
    </row>
    <row r="49" spans="1:27" x14ac:dyDescent="0.25">
      <c r="A49" s="4"/>
      <c r="B49" s="4"/>
      <c r="C49" s="4"/>
      <c r="D49" s="4"/>
      <c r="E49" s="12">
        <v>1518117</v>
      </c>
      <c r="F49" s="13" t="s">
        <v>137</v>
      </c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17" t="s">
        <v>2155</v>
      </c>
      <c r="X49" s="4" t="s">
        <v>2156</v>
      </c>
      <c r="Y49" s="4"/>
      <c r="Z49" s="4"/>
      <c r="AA49" s="4"/>
    </row>
    <row r="50" spans="1:27" x14ac:dyDescent="0.25">
      <c r="A50" s="4"/>
      <c r="B50" s="4"/>
      <c r="C50" s="4"/>
      <c r="D50" s="4"/>
      <c r="E50" s="12">
        <v>1531100</v>
      </c>
      <c r="F50" s="13" t="s">
        <v>138</v>
      </c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17" t="s">
        <v>2157</v>
      </c>
      <c r="X50" s="4" t="s">
        <v>2158</v>
      </c>
      <c r="Y50" s="4"/>
      <c r="Z50" s="4"/>
      <c r="AA50" s="4"/>
    </row>
    <row r="51" spans="1:27" x14ac:dyDescent="0.25">
      <c r="A51" s="4"/>
      <c r="B51" s="4"/>
      <c r="C51" s="4"/>
      <c r="D51" s="4"/>
      <c r="E51" s="12">
        <v>1538100</v>
      </c>
      <c r="F51" s="13" t="s">
        <v>139</v>
      </c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17" t="s">
        <v>2159</v>
      </c>
      <c r="X51" s="4" t="s">
        <v>2160</v>
      </c>
      <c r="Y51" s="4"/>
      <c r="Z51" s="4"/>
      <c r="AA51" s="4"/>
    </row>
    <row r="52" spans="1:27" x14ac:dyDescent="0.25">
      <c r="A52" s="4"/>
      <c r="B52" s="4"/>
      <c r="C52" s="4"/>
      <c r="D52" s="4"/>
      <c r="E52" s="12">
        <v>1538111</v>
      </c>
      <c r="F52" s="13" t="s">
        <v>131</v>
      </c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17" t="s">
        <v>2161</v>
      </c>
      <c r="X52" s="4" t="s">
        <v>2162</v>
      </c>
      <c r="Y52" s="4"/>
      <c r="Z52" s="4"/>
      <c r="AA52" s="4"/>
    </row>
    <row r="53" spans="1:27" x14ac:dyDescent="0.25">
      <c r="A53" s="4"/>
      <c r="B53" s="4"/>
      <c r="C53" s="4"/>
      <c r="D53" s="4"/>
      <c r="E53" s="12">
        <v>1538112</v>
      </c>
      <c r="F53" s="13" t="s">
        <v>132</v>
      </c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17" t="s">
        <v>2163</v>
      </c>
      <c r="X53" s="4" t="s">
        <v>2164</v>
      </c>
      <c r="Y53" s="4"/>
      <c r="Z53" s="4"/>
      <c r="AA53" s="4"/>
    </row>
    <row r="54" spans="1:27" x14ac:dyDescent="0.25">
      <c r="A54" s="4"/>
      <c r="B54" s="4"/>
      <c r="C54" s="4"/>
      <c r="D54" s="4"/>
      <c r="E54" s="12">
        <v>1538115</v>
      </c>
      <c r="F54" s="13" t="s">
        <v>140</v>
      </c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17" t="s">
        <v>2165</v>
      </c>
      <c r="X54" s="4" t="s">
        <v>2166</v>
      </c>
      <c r="Y54" s="4"/>
      <c r="Z54" s="4"/>
      <c r="AA54" s="4"/>
    </row>
    <row r="55" spans="1:27" x14ac:dyDescent="0.25">
      <c r="A55" s="4"/>
      <c r="B55" s="4"/>
      <c r="C55" s="4"/>
      <c r="D55" s="4"/>
      <c r="E55" s="12">
        <v>1538117</v>
      </c>
      <c r="F55" s="13" t="s">
        <v>137</v>
      </c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17" t="s">
        <v>2167</v>
      </c>
      <c r="X55" s="4" t="s">
        <v>2168</v>
      </c>
      <c r="Y55" s="4"/>
      <c r="Z55" s="4"/>
      <c r="AA55" s="4"/>
    </row>
    <row r="56" spans="1:27" x14ac:dyDescent="0.25">
      <c r="A56" s="4"/>
      <c r="B56" s="4"/>
      <c r="C56" s="4"/>
      <c r="D56" s="4"/>
      <c r="E56" s="12">
        <v>1538118</v>
      </c>
      <c r="F56" s="13" t="s">
        <v>141</v>
      </c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17" t="s">
        <v>2169</v>
      </c>
      <c r="X56" s="4" t="s">
        <v>2170</v>
      </c>
      <c r="Y56" s="4"/>
      <c r="Z56" s="4"/>
      <c r="AA56" s="4"/>
    </row>
    <row r="57" spans="1:27" x14ac:dyDescent="0.25">
      <c r="A57" s="4"/>
      <c r="B57" s="4"/>
      <c r="C57" s="4"/>
      <c r="D57" s="4"/>
      <c r="E57" s="12">
        <v>1540101</v>
      </c>
      <c r="F57" s="13" t="s">
        <v>142</v>
      </c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17" t="s">
        <v>2171</v>
      </c>
      <c r="X57" s="4" t="s">
        <v>2172</v>
      </c>
      <c r="Y57" s="4"/>
      <c r="Z57" s="4"/>
      <c r="AA57" s="4"/>
    </row>
    <row r="58" spans="1:27" x14ac:dyDescent="0.25">
      <c r="A58" s="4"/>
      <c r="B58" s="4"/>
      <c r="C58" s="4"/>
      <c r="D58" s="4"/>
      <c r="E58" s="12">
        <v>1540102</v>
      </c>
      <c r="F58" s="13" t="s">
        <v>143</v>
      </c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17" t="s">
        <v>2173</v>
      </c>
      <c r="X58" s="4" t="s">
        <v>2174</v>
      </c>
      <c r="Y58" s="4"/>
      <c r="Z58" s="4"/>
      <c r="AA58" s="4"/>
    </row>
    <row r="59" spans="1:27" x14ac:dyDescent="0.25">
      <c r="A59" s="4"/>
      <c r="B59" s="4"/>
      <c r="C59" s="4"/>
      <c r="D59" s="4"/>
      <c r="E59" s="12">
        <v>1540103</v>
      </c>
      <c r="F59" s="13" t="s">
        <v>144</v>
      </c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17" t="s">
        <v>2175</v>
      </c>
      <c r="X59" s="4" t="s">
        <v>2176</v>
      </c>
      <c r="Y59" s="4"/>
      <c r="Z59" s="4"/>
      <c r="AA59" s="4"/>
    </row>
    <row r="60" spans="1:27" x14ac:dyDescent="0.25">
      <c r="A60" s="4"/>
      <c r="B60" s="4"/>
      <c r="C60" s="4"/>
      <c r="D60" s="4"/>
      <c r="E60" s="12">
        <v>1551001</v>
      </c>
      <c r="F60" s="13" t="s">
        <v>145</v>
      </c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17" t="s">
        <v>2177</v>
      </c>
      <c r="X60" s="4" t="s">
        <v>2178</v>
      </c>
      <c r="Y60" s="4"/>
      <c r="Z60" s="4"/>
      <c r="AA60" s="4"/>
    </row>
    <row r="61" spans="1:27" x14ac:dyDescent="0.25">
      <c r="A61" s="4"/>
      <c r="B61" s="4"/>
      <c r="C61" s="4"/>
      <c r="D61" s="4"/>
      <c r="E61" s="12">
        <v>1551100</v>
      </c>
      <c r="F61" s="13" t="s">
        <v>146</v>
      </c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17" t="s">
        <v>2179</v>
      </c>
      <c r="X61" s="4" t="s">
        <v>2180</v>
      </c>
      <c r="Y61" s="4"/>
      <c r="Z61" s="4"/>
      <c r="AA61" s="4"/>
    </row>
    <row r="62" spans="1:27" x14ac:dyDescent="0.25">
      <c r="A62" s="4"/>
      <c r="B62" s="4"/>
      <c r="C62" s="4"/>
      <c r="D62" s="4"/>
      <c r="E62" s="12">
        <v>1581100</v>
      </c>
      <c r="F62" s="13" t="s">
        <v>147</v>
      </c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17" t="s">
        <v>2181</v>
      </c>
      <c r="X62" s="4" t="s">
        <v>2182</v>
      </c>
      <c r="Y62" s="4"/>
      <c r="Z62" s="4"/>
      <c r="AA62" s="4"/>
    </row>
    <row r="63" spans="1:27" x14ac:dyDescent="0.25">
      <c r="A63" s="4"/>
      <c r="B63" s="4"/>
      <c r="C63" s="4"/>
      <c r="D63" s="4"/>
      <c r="E63" s="12">
        <v>1641100</v>
      </c>
      <c r="F63" s="13" t="s">
        <v>148</v>
      </c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17" t="s">
        <v>2183</v>
      </c>
      <c r="X63" s="4" t="s">
        <v>2184</v>
      </c>
      <c r="Y63" s="4"/>
      <c r="Z63" s="4"/>
      <c r="AA63" s="4"/>
    </row>
    <row r="64" spans="1:27" x14ac:dyDescent="0.25">
      <c r="A64" s="4"/>
      <c r="B64" s="4"/>
      <c r="C64" s="4"/>
      <c r="D64" s="4"/>
      <c r="E64" s="12">
        <v>1641120</v>
      </c>
      <c r="F64" s="13" t="s">
        <v>149</v>
      </c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17" t="s">
        <v>2185</v>
      </c>
      <c r="X64" s="4" t="s">
        <v>2186</v>
      </c>
      <c r="Y64" s="4"/>
      <c r="Z64" s="4"/>
      <c r="AA64" s="4"/>
    </row>
    <row r="65" spans="1:27" x14ac:dyDescent="0.25">
      <c r="A65" s="4"/>
      <c r="B65" s="4"/>
      <c r="C65" s="4"/>
      <c r="D65" s="4"/>
      <c r="E65" s="12">
        <v>1641130</v>
      </c>
      <c r="F65" s="13" t="s">
        <v>150</v>
      </c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17" t="s">
        <v>2187</v>
      </c>
      <c r="X65" s="4" t="s">
        <v>2188</v>
      </c>
      <c r="Y65" s="4"/>
      <c r="Z65" s="4"/>
      <c r="AA65" s="4"/>
    </row>
    <row r="66" spans="1:27" x14ac:dyDescent="0.25">
      <c r="A66" s="4"/>
      <c r="B66" s="4"/>
      <c r="C66" s="4"/>
      <c r="D66" s="4"/>
      <c r="E66" s="12">
        <v>1641140</v>
      </c>
      <c r="F66" s="13" t="s">
        <v>151</v>
      </c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17" t="s">
        <v>2189</v>
      </c>
      <c r="X66" s="4" t="s">
        <v>2190</v>
      </c>
      <c r="Y66" s="4"/>
      <c r="Z66" s="4"/>
      <c r="AA66" s="4"/>
    </row>
    <row r="67" spans="1:27" x14ac:dyDescent="0.25">
      <c r="A67" s="4"/>
      <c r="B67" s="4"/>
      <c r="C67" s="4"/>
      <c r="D67" s="4"/>
      <c r="E67" s="12">
        <v>1641150</v>
      </c>
      <c r="F67" s="13" t="s">
        <v>152</v>
      </c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17" t="s">
        <v>2191</v>
      </c>
      <c r="X67" s="4" t="s">
        <v>2192</v>
      </c>
      <c r="Y67" s="4"/>
      <c r="Z67" s="4"/>
      <c r="AA67" s="4"/>
    </row>
    <row r="68" spans="1:27" x14ac:dyDescent="0.25">
      <c r="A68" s="4"/>
      <c r="B68" s="4"/>
      <c r="C68" s="4"/>
      <c r="D68" s="4"/>
      <c r="E68" s="12">
        <v>1681100</v>
      </c>
      <c r="F68" s="13" t="s">
        <v>153</v>
      </c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17" t="s">
        <v>2193</v>
      </c>
      <c r="X68" s="4" t="s">
        <v>2194</v>
      </c>
      <c r="Y68" s="4"/>
      <c r="Z68" s="4"/>
      <c r="AA68" s="4"/>
    </row>
    <row r="69" spans="1:27" x14ac:dyDescent="0.25">
      <c r="A69" s="4"/>
      <c r="B69" s="4"/>
      <c r="C69" s="4"/>
      <c r="D69" s="4"/>
      <c r="E69" s="12">
        <v>1681120</v>
      </c>
      <c r="F69" s="13" t="s">
        <v>154</v>
      </c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17" t="s">
        <v>88</v>
      </c>
      <c r="X69" s="4" t="s">
        <v>2195</v>
      </c>
      <c r="Y69" s="4"/>
      <c r="Z69" s="4"/>
      <c r="AA69" s="4"/>
    </row>
    <row r="70" spans="1:27" x14ac:dyDescent="0.25">
      <c r="A70" s="4"/>
      <c r="B70" s="4"/>
      <c r="C70" s="4"/>
      <c r="D70" s="4"/>
      <c r="E70" s="12">
        <v>1681130</v>
      </c>
      <c r="F70" s="13" t="s">
        <v>155</v>
      </c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17" t="s">
        <v>2196</v>
      </c>
      <c r="X70" s="4" t="s">
        <v>2197</v>
      </c>
      <c r="Y70" s="4"/>
      <c r="Z70" s="4"/>
      <c r="AA70" s="4"/>
    </row>
    <row r="71" spans="1:27" x14ac:dyDescent="0.25">
      <c r="A71" s="4"/>
      <c r="B71" s="4"/>
      <c r="C71" s="4"/>
      <c r="D71" s="4"/>
      <c r="E71" s="12">
        <v>1681140</v>
      </c>
      <c r="F71" s="13" t="s">
        <v>156</v>
      </c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17" t="s">
        <v>2198</v>
      </c>
      <c r="X71" s="4" t="s">
        <v>2199</v>
      </c>
      <c r="Y71" s="4"/>
      <c r="Z71" s="4"/>
      <c r="AA71" s="4"/>
    </row>
    <row r="72" spans="1:27" x14ac:dyDescent="0.25">
      <c r="A72" s="4"/>
      <c r="B72" s="4"/>
      <c r="C72" s="4"/>
      <c r="D72" s="4"/>
      <c r="E72" s="12">
        <v>1681150</v>
      </c>
      <c r="F72" s="13" t="s">
        <v>157</v>
      </c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17" t="s">
        <v>2200</v>
      </c>
      <c r="X72" s="4" t="s">
        <v>2201</v>
      </c>
      <c r="Y72" s="4"/>
      <c r="Z72" s="4"/>
      <c r="AA72" s="4"/>
    </row>
    <row r="73" spans="1:27" x14ac:dyDescent="0.25">
      <c r="A73" s="4"/>
      <c r="B73" s="4"/>
      <c r="C73" s="4"/>
      <c r="D73" s="4"/>
      <c r="E73" s="12">
        <v>1681151</v>
      </c>
      <c r="F73" s="13" t="s">
        <v>158</v>
      </c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17" t="s">
        <v>2202</v>
      </c>
      <c r="X73" s="4" t="s">
        <v>2203</v>
      </c>
      <c r="Y73" s="4"/>
      <c r="Z73" s="4"/>
      <c r="AA73" s="4"/>
    </row>
    <row r="74" spans="1:27" x14ac:dyDescent="0.25">
      <c r="A74" s="4"/>
      <c r="B74" s="4"/>
      <c r="C74" s="4"/>
      <c r="D74" s="4"/>
      <c r="E74" s="12">
        <v>1681155</v>
      </c>
      <c r="F74" s="13" t="s">
        <v>159</v>
      </c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17" t="s">
        <v>2204</v>
      </c>
      <c r="X74" s="4" t="s">
        <v>2205</v>
      </c>
      <c r="Y74" s="4"/>
      <c r="Z74" s="4"/>
      <c r="AA74" s="4"/>
    </row>
    <row r="75" spans="1:27" x14ac:dyDescent="0.25">
      <c r="A75" s="4"/>
      <c r="B75" s="4"/>
      <c r="C75" s="4"/>
      <c r="D75" s="4"/>
      <c r="E75" s="12">
        <v>1688100</v>
      </c>
      <c r="F75" s="13" t="s">
        <v>160</v>
      </c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17" t="s">
        <v>2206</v>
      </c>
      <c r="X75" s="4" t="s">
        <v>2207</v>
      </c>
      <c r="Y75" s="4"/>
      <c r="Z75" s="4"/>
      <c r="AA75" s="4"/>
    </row>
    <row r="76" spans="1:27" x14ac:dyDescent="0.25">
      <c r="A76" s="4"/>
      <c r="B76" s="4"/>
      <c r="C76" s="4"/>
      <c r="D76" s="4"/>
      <c r="E76" s="12">
        <v>1688150</v>
      </c>
      <c r="F76" s="13" t="s">
        <v>161</v>
      </c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17" t="s">
        <v>2208</v>
      </c>
      <c r="X76" s="4" t="s">
        <v>2209</v>
      </c>
      <c r="Y76" s="4"/>
      <c r="Z76" s="4"/>
      <c r="AA76" s="4"/>
    </row>
    <row r="77" spans="1:27" x14ac:dyDescent="0.25">
      <c r="A77" s="4"/>
      <c r="B77" s="4"/>
      <c r="C77" s="4"/>
      <c r="D77" s="4"/>
      <c r="E77" s="12">
        <v>1688190</v>
      </c>
      <c r="F77" s="13" t="s">
        <v>162</v>
      </c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17" t="s">
        <v>2210</v>
      </c>
      <c r="X77" s="4" t="s">
        <v>2211</v>
      </c>
      <c r="Y77" s="4"/>
      <c r="Z77" s="4"/>
      <c r="AA77" s="4"/>
    </row>
    <row r="78" spans="1:27" x14ac:dyDescent="0.25">
      <c r="A78" s="4"/>
      <c r="B78" s="4"/>
      <c r="C78" s="4"/>
      <c r="D78" s="4"/>
      <c r="E78" s="12">
        <v>1688191</v>
      </c>
      <c r="F78" s="13" t="s">
        <v>163</v>
      </c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17" t="s">
        <v>2212</v>
      </c>
      <c r="X78" s="4" t="s">
        <v>2213</v>
      </c>
      <c r="Y78" s="4"/>
      <c r="Z78" s="4"/>
      <c r="AA78" s="4"/>
    </row>
    <row r="79" spans="1:27" x14ac:dyDescent="0.25">
      <c r="A79" s="4"/>
      <c r="B79" s="4"/>
      <c r="C79" s="4"/>
      <c r="D79" s="4"/>
      <c r="E79" s="12">
        <v>1811100</v>
      </c>
      <c r="F79" s="13" t="s">
        <v>164</v>
      </c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17" t="s">
        <v>2214</v>
      </c>
      <c r="X79" s="4" t="s">
        <v>2215</v>
      </c>
      <c r="Y79" s="4"/>
      <c r="Z79" s="4"/>
      <c r="AA79" s="4"/>
    </row>
    <row r="80" spans="1:27" x14ac:dyDescent="0.25">
      <c r="A80" s="4"/>
      <c r="B80" s="4"/>
      <c r="C80" s="4"/>
      <c r="D80" s="4"/>
      <c r="E80" s="12">
        <v>1811101</v>
      </c>
      <c r="F80" s="13" t="s">
        <v>165</v>
      </c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17" t="s">
        <v>2216</v>
      </c>
      <c r="X80" s="4" t="s">
        <v>2217</v>
      </c>
      <c r="Y80" s="4"/>
      <c r="Z80" s="4"/>
      <c r="AA80" s="4"/>
    </row>
    <row r="81" spans="1:27" x14ac:dyDescent="0.25">
      <c r="A81" s="4"/>
      <c r="B81" s="4"/>
      <c r="C81" s="4"/>
      <c r="D81" s="4"/>
      <c r="E81" s="12">
        <v>1811102</v>
      </c>
      <c r="F81" s="13" t="s">
        <v>166</v>
      </c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17" t="s">
        <v>2218</v>
      </c>
      <c r="X81" s="4" t="s">
        <v>2219</v>
      </c>
      <c r="Y81" s="4"/>
      <c r="Z81" s="4"/>
      <c r="AA81" s="4"/>
    </row>
    <row r="82" spans="1:27" x14ac:dyDescent="0.25">
      <c r="A82" s="4"/>
      <c r="B82" s="4"/>
      <c r="C82" s="4"/>
      <c r="D82" s="4"/>
      <c r="E82" s="12">
        <v>1811103</v>
      </c>
      <c r="F82" s="13" t="s">
        <v>167</v>
      </c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17" t="s">
        <v>2220</v>
      </c>
      <c r="X82" s="4" t="s">
        <v>2221</v>
      </c>
      <c r="Y82" s="4"/>
      <c r="Z82" s="4"/>
      <c r="AA82" s="4"/>
    </row>
    <row r="83" spans="1:27" x14ac:dyDescent="0.25">
      <c r="A83" s="4"/>
      <c r="B83" s="4"/>
      <c r="C83" s="4"/>
      <c r="D83" s="4"/>
      <c r="E83" s="12">
        <v>1811104</v>
      </c>
      <c r="F83" s="13" t="s">
        <v>168</v>
      </c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17" t="s">
        <v>2222</v>
      </c>
      <c r="X83" s="4" t="s">
        <v>2223</v>
      </c>
      <c r="Y83" s="4"/>
      <c r="Z83" s="4"/>
      <c r="AA83" s="4"/>
    </row>
    <row r="84" spans="1:27" x14ac:dyDescent="0.25">
      <c r="A84" s="4"/>
      <c r="B84" s="4"/>
      <c r="C84" s="4"/>
      <c r="D84" s="4"/>
      <c r="E84" s="12">
        <v>1811105</v>
      </c>
      <c r="F84" s="13" t="s">
        <v>169</v>
      </c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17" t="s">
        <v>2224</v>
      </c>
      <c r="X84" s="4" t="s">
        <v>2225</v>
      </c>
      <c r="Y84" s="4"/>
      <c r="Z84" s="4"/>
      <c r="AA84" s="4"/>
    </row>
    <row r="85" spans="1:27" x14ac:dyDescent="0.25">
      <c r="A85" s="4"/>
      <c r="B85" s="4"/>
      <c r="C85" s="4"/>
      <c r="D85" s="4"/>
      <c r="E85" s="12">
        <v>1811120</v>
      </c>
      <c r="F85" s="13" t="s">
        <v>170</v>
      </c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17" t="s">
        <v>2226</v>
      </c>
      <c r="X85" s="4" t="s">
        <v>2227</v>
      </c>
      <c r="Y85" s="4"/>
      <c r="Z85" s="4"/>
      <c r="AA85" s="4"/>
    </row>
    <row r="86" spans="1:27" x14ac:dyDescent="0.25">
      <c r="A86" s="4"/>
      <c r="B86" s="4"/>
      <c r="C86" s="4"/>
      <c r="D86" s="4"/>
      <c r="E86" s="12">
        <v>1811121</v>
      </c>
      <c r="F86" s="13" t="s">
        <v>171</v>
      </c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17" t="s">
        <v>2228</v>
      </c>
      <c r="X86" s="4" t="s">
        <v>2229</v>
      </c>
      <c r="Y86" s="4"/>
      <c r="Z86" s="4"/>
      <c r="AA86" s="4"/>
    </row>
    <row r="87" spans="1:27" x14ac:dyDescent="0.25">
      <c r="A87" s="4"/>
      <c r="B87" s="4"/>
      <c r="C87" s="4"/>
      <c r="D87" s="4"/>
      <c r="E87" s="12">
        <v>2050001</v>
      </c>
      <c r="F87" s="13" t="s">
        <v>172</v>
      </c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17" t="s">
        <v>2230</v>
      </c>
      <c r="X87" s="4" t="s">
        <v>2231</v>
      </c>
      <c r="Y87" s="4"/>
      <c r="Z87" s="4"/>
      <c r="AA87" s="4"/>
    </row>
    <row r="88" spans="1:27" x14ac:dyDescent="0.25">
      <c r="A88" s="4"/>
      <c r="B88" s="4"/>
      <c r="C88" s="4"/>
      <c r="D88" s="4"/>
      <c r="E88" s="12">
        <v>2050110</v>
      </c>
      <c r="F88" s="13" t="s">
        <v>172</v>
      </c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17" t="s">
        <v>2232</v>
      </c>
      <c r="X88" s="4" t="s">
        <v>2233</v>
      </c>
      <c r="Y88" s="4"/>
      <c r="Z88" s="4"/>
      <c r="AA88" s="4"/>
    </row>
    <row r="89" spans="1:27" x14ac:dyDescent="0.25">
      <c r="A89" s="4"/>
      <c r="B89" s="4"/>
      <c r="C89" s="4"/>
      <c r="D89" s="4"/>
      <c r="E89" s="12">
        <v>2050112</v>
      </c>
      <c r="F89" s="13" t="s">
        <v>173</v>
      </c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17" t="s">
        <v>2234</v>
      </c>
      <c r="X89" s="4" t="s">
        <v>2235</v>
      </c>
      <c r="Y89" s="4"/>
      <c r="Z89" s="4"/>
      <c r="AA89" s="4"/>
    </row>
    <row r="90" spans="1:27" x14ac:dyDescent="0.25">
      <c r="A90" s="4"/>
      <c r="B90" s="4"/>
      <c r="C90" s="4"/>
      <c r="D90" s="4"/>
      <c r="E90" s="12">
        <v>2050114</v>
      </c>
      <c r="F90" s="13" t="s">
        <v>174</v>
      </c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17" t="s">
        <v>2236</v>
      </c>
      <c r="X90" s="4" t="s">
        <v>2237</v>
      </c>
      <c r="Y90" s="4"/>
      <c r="Z90" s="4"/>
      <c r="AA90" s="4"/>
    </row>
    <row r="91" spans="1:27" x14ac:dyDescent="0.25">
      <c r="A91" s="4"/>
      <c r="B91" s="4"/>
      <c r="C91" s="4"/>
      <c r="D91" s="4"/>
      <c r="E91" s="12">
        <v>2050115</v>
      </c>
      <c r="F91" s="13" t="s">
        <v>175</v>
      </c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17" t="s">
        <v>2238</v>
      </c>
      <c r="X91" s="4" t="s">
        <v>2239</v>
      </c>
      <c r="Y91" s="4"/>
      <c r="Z91" s="4"/>
      <c r="AA91" s="4"/>
    </row>
    <row r="92" spans="1:27" x14ac:dyDescent="0.25">
      <c r="A92" s="4"/>
      <c r="B92" s="4"/>
      <c r="C92" s="4"/>
      <c r="D92" s="4"/>
      <c r="E92" s="12">
        <v>2051170</v>
      </c>
      <c r="F92" s="13" t="s">
        <v>176</v>
      </c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17" t="s">
        <v>2240</v>
      </c>
      <c r="X92" s="4" t="s">
        <v>2241</v>
      </c>
      <c r="Y92" s="4"/>
      <c r="Z92" s="4"/>
      <c r="AA92" s="4"/>
    </row>
    <row r="93" spans="1:27" x14ac:dyDescent="0.25">
      <c r="A93" s="4"/>
      <c r="B93" s="4"/>
      <c r="C93" s="4"/>
      <c r="D93" s="4"/>
      <c r="E93" s="12">
        <v>2060001</v>
      </c>
      <c r="F93" s="13" t="s">
        <v>177</v>
      </c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17" t="s">
        <v>2242</v>
      </c>
      <c r="X93" s="4" t="s">
        <v>2243</v>
      </c>
      <c r="Y93" s="4"/>
      <c r="Z93" s="4"/>
      <c r="AA93" s="4"/>
    </row>
    <row r="94" spans="1:27" x14ac:dyDescent="0.25">
      <c r="A94" s="4"/>
      <c r="B94" s="4"/>
      <c r="C94" s="4"/>
      <c r="D94" s="4"/>
      <c r="E94" s="12">
        <v>2060110</v>
      </c>
      <c r="F94" s="13" t="s">
        <v>177</v>
      </c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17" t="s">
        <v>2244</v>
      </c>
      <c r="X94" s="4" t="s">
        <v>2245</v>
      </c>
      <c r="Y94" s="4"/>
      <c r="Z94" s="4"/>
      <c r="AA94" s="4"/>
    </row>
    <row r="95" spans="1:27" x14ac:dyDescent="0.25">
      <c r="A95" s="4"/>
      <c r="B95" s="4"/>
      <c r="C95" s="4"/>
      <c r="D95" s="4"/>
      <c r="E95" s="12">
        <v>2070110</v>
      </c>
      <c r="F95" s="13" t="s">
        <v>178</v>
      </c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17" t="s">
        <v>2246</v>
      </c>
      <c r="X95" s="4" t="s">
        <v>2247</v>
      </c>
      <c r="Y95" s="4"/>
      <c r="Z95" s="4"/>
      <c r="AA95" s="4"/>
    </row>
    <row r="96" spans="1:27" x14ac:dyDescent="0.25">
      <c r="A96" s="4"/>
      <c r="B96" s="4"/>
      <c r="C96" s="4"/>
      <c r="D96" s="4"/>
      <c r="E96" s="12">
        <v>2080001</v>
      </c>
      <c r="F96" s="13" t="s">
        <v>179</v>
      </c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17" t="s">
        <v>2248</v>
      </c>
      <c r="X96" s="4" t="s">
        <v>2249</v>
      </c>
      <c r="Y96" s="4"/>
      <c r="Z96" s="4"/>
      <c r="AA96" s="4"/>
    </row>
    <row r="97" spans="1:27" x14ac:dyDescent="0.25">
      <c r="A97" s="4"/>
      <c r="B97" s="4"/>
      <c r="C97" s="4"/>
      <c r="D97" s="4"/>
      <c r="E97" s="12">
        <v>2080002</v>
      </c>
      <c r="F97" s="13" t="s">
        <v>180</v>
      </c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17" t="s">
        <v>2250</v>
      </c>
      <c r="X97" s="4" t="s">
        <v>2251</v>
      </c>
      <c r="Y97" s="4"/>
      <c r="Z97" s="4"/>
      <c r="AA97" s="4"/>
    </row>
    <row r="98" spans="1:27" x14ac:dyDescent="0.25">
      <c r="A98" s="4"/>
      <c r="B98" s="4"/>
      <c r="C98" s="4"/>
      <c r="D98" s="4"/>
      <c r="E98" s="12">
        <v>2080100</v>
      </c>
      <c r="F98" s="13" t="s">
        <v>181</v>
      </c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17" t="s">
        <v>2013</v>
      </c>
      <c r="X98" s="4" t="s">
        <v>2252</v>
      </c>
      <c r="Y98" s="4"/>
      <c r="Z98" s="4"/>
      <c r="AA98" s="4"/>
    </row>
    <row r="99" spans="1:27" x14ac:dyDescent="0.25">
      <c r="A99" s="4"/>
      <c r="B99" s="4"/>
      <c r="C99" s="4"/>
      <c r="D99" s="4"/>
      <c r="E99" s="12">
        <v>2080101</v>
      </c>
      <c r="F99" s="13" t="s">
        <v>182</v>
      </c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17" t="s">
        <v>2253</v>
      </c>
      <c r="X99" s="4" t="s">
        <v>2254</v>
      </c>
      <c r="Y99" s="4"/>
      <c r="Z99" s="4"/>
      <c r="AA99" s="4"/>
    </row>
    <row r="100" spans="1:27" x14ac:dyDescent="0.25">
      <c r="A100" s="4"/>
      <c r="B100" s="4"/>
      <c r="C100" s="4"/>
      <c r="D100" s="4"/>
      <c r="E100" s="12">
        <v>2080102</v>
      </c>
      <c r="F100" s="13" t="s">
        <v>183</v>
      </c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17" t="s">
        <v>2255</v>
      </c>
      <c r="X100" s="4" t="s">
        <v>2245</v>
      </c>
      <c r="Y100" s="4"/>
      <c r="Z100" s="4"/>
      <c r="AA100" s="4"/>
    </row>
    <row r="101" spans="1:27" x14ac:dyDescent="0.25">
      <c r="A101" s="4"/>
      <c r="B101" s="4"/>
      <c r="C101" s="4"/>
      <c r="D101" s="4"/>
      <c r="E101" s="12">
        <v>2080110</v>
      </c>
      <c r="F101" s="13" t="s">
        <v>180</v>
      </c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17" t="s">
        <v>2256</v>
      </c>
      <c r="X101" s="4" t="s">
        <v>2254</v>
      </c>
      <c r="Y101" s="4"/>
      <c r="Z101" s="4"/>
      <c r="AA101" s="4"/>
    </row>
    <row r="102" spans="1:27" x14ac:dyDescent="0.25">
      <c r="A102" s="4"/>
      <c r="B102" s="4"/>
      <c r="C102" s="4"/>
      <c r="D102" s="4"/>
      <c r="E102" s="12">
        <v>2080120</v>
      </c>
      <c r="F102" s="13" t="s">
        <v>179</v>
      </c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17" t="s">
        <v>2257</v>
      </c>
      <c r="X102" s="4" t="s">
        <v>2258</v>
      </c>
      <c r="Y102" s="4"/>
      <c r="Z102" s="4"/>
      <c r="AA102" s="4"/>
    </row>
    <row r="103" spans="1:27" x14ac:dyDescent="0.25">
      <c r="A103" s="4"/>
      <c r="B103" s="4"/>
      <c r="C103" s="4"/>
      <c r="D103" s="4"/>
      <c r="E103" s="12">
        <v>2111100</v>
      </c>
      <c r="F103" s="13" t="s">
        <v>184</v>
      </c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17" t="s">
        <v>2259</v>
      </c>
      <c r="X103" s="4" t="s">
        <v>2260</v>
      </c>
      <c r="Y103" s="4"/>
      <c r="Z103" s="4"/>
      <c r="AA103" s="4"/>
    </row>
    <row r="104" spans="1:27" x14ac:dyDescent="0.25">
      <c r="A104" s="4"/>
      <c r="B104" s="4"/>
      <c r="C104" s="4"/>
      <c r="D104" s="4"/>
      <c r="E104" s="12">
        <v>2111110</v>
      </c>
      <c r="F104" s="13" t="s">
        <v>184</v>
      </c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17" t="s">
        <v>2261</v>
      </c>
      <c r="X104" s="4" t="s">
        <v>2262</v>
      </c>
      <c r="Y104" s="4"/>
      <c r="Z104" s="4"/>
      <c r="AA104" s="4"/>
    </row>
    <row r="105" spans="1:27" x14ac:dyDescent="0.25">
      <c r="A105" s="4"/>
      <c r="B105" s="4"/>
      <c r="C105" s="4"/>
      <c r="D105" s="4"/>
      <c r="E105" s="12">
        <v>2112100</v>
      </c>
      <c r="F105" s="13" t="s">
        <v>185</v>
      </c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17" t="s">
        <v>2263</v>
      </c>
      <c r="X105" s="4" t="s">
        <v>2264</v>
      </c>
      <c r="Y105" s="4"/>
      <c r="Z105" s="4"/>
      <c r="AA105" s="4"/>
    </row>
    <row r="106" spans="1:27" x14ac:dyDescent="0.25">
      <c r="A106" s="4"/>
      <c r="B106" s="4"/>
      <c r="C106" s="4"/>
      <c r="D106" s="4"/>
      <c r="E106" s="12">
        <v>2112110</v>
      </c>
      <c r="F106" s="13" t="s">
        <v>185</v>
      </c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17" t="s">
        <v>2265</v>
      </c>
      <c r="X106" s="4" t="s">
        <v>2266</v>
      </c>
      <c r="Y106" s="4"/>
      <c r="Z106" s="4"/>
      <c r="AA106" s="4"/>
    </row>
    <row r="107" spans="1:27" x14ac:dyDescent="0.25">
      <c r="A107" s="4"/>
      <c r="B107" s="4"/>
      <c r="C107" s="4"/>
      <c r="D107" s="4"/>
      <c r="E107" s="12">
        <v>2120100</v>
      </c>
      <c r="F107" s="13" t="s">
        <v>186</v>
      </c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17" t="s">
        <v>2267</v>
      </c>
      <c r="X107" s="4" t="s">
        <v>2268</v>
      </c>
      <c r="Y107" s="4"/>
      <c r="Z107" s="4"/>
      <c r="AA107" s="4"/>
    </row>
    <row r="108" spans="1:27" x14ac:dyDescent="0.25">
      <c r="A108" s="4"/>
      <c r="B108" s="4"/>
      <c r="C108" s="4"/>
      <c r="D108" s="4"/>
      <c r="E108" s="12">
        <v>2120101</v>
      </c>
      <c r="F108" s="13" t="s">
        <v>187</v>
      </c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17" t="s">
        <v>2269</v>
      </c>
      <c r="X108" s="4" t="s">
        <v>2270</v>
      </c>
      <c r="Y108" s="4"/>
      <c r="Z108" s="4"/>
      <c r="AA108" s="4"/>
    </row>
    <row r="109" spans="1:27" x14ac:dyDescent="0.25">
      <c r="A109" s="4"/>
      <c r="B109" s="4"/>
      <c r="C109" s="4"/>
      <c r="D109" s="4"/>
      <c r="E109" s="12">
        <v>2120110</v>
      </c>
      <c r="F109" s="13" t="s">
        <v>186</v>
      </c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17" t="s">
        <v>2271</v>
      </c>
      <c r="X109" s="4" t="s">
        <v>2272</v>
      </c>
      <c r="Y109" s="4"/>
      <c r="Z109" s="4"/>
      <c r="AA109" s="4"/>
    </row>
    <row r="110" spans="1:27" x14ac:dyDescent="0.25">
      <c r="A110" s="4"/>
      <c r="B110" s="4"/>
      <c r="C110" s="4"/>
      <c r="D110" s="4"/>
      <c r="E110" s="12">
        <v>2131100</v>
      </c>
      <c r="F110" s="13" t="s">
        <v>188</v>
      </c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17" t="s">
        <v>2273</v>
      </c>
      <c r="X110" s="4" t="s">
        <v>2274</v>
      </c>
      <c r="Y110" s="4"/>
      <c r="Z110" s="4"/>
      <c r="AA110" s="4"/>
    </row>
    <row r="111" spans="1:27" x14ac:dyDescent="0.25">
      <c r="A111" s="4"/>
      <c r="B111" s="4"/>
      <c r="C111" s="4"/>
      <c r="D111" s="4"/>
      <c r="E111" s="12">
        <v>2131101</v>
      </c>
      <c r="F111" s="13" t="s">
        <v>189</v>
      </c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17" t="s">
        <v>2275</v>
      </c>
      <c r="X111" s="4" t="s">
        <v>2276</v>
      </c>
      <c r="Y111" s="4"/>
      <c r="Z111" s="4"/>
      <c r="AA111" s="4"/>
    </row>
    <row r="112" spans="1:27" x14ac:dyDescent="0.25">
      <c r="A112" s="4"/>
      <c r="B112" s="4"/>
      <c r="C112" s="4"/>
      <c r="D112" s="4"/>
      <c r="E112" s="12">
        <v>2131110</v>
      </c>
      <c r="F112" s="13" t="s">
        <v>188</v>
      </c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17" t="s">
        <v>2277</v>
      </c>
      <c r="X112" s="4" t="s">
        <v>2278</v>
      </c>
      <c r="Y112" s="4"/>
      <c r="Z112" s="4"/>
      <c r="AA112" s="4"/>
    </row>
    <row r="113" spans="1:27" x14ac:dyDescent="0.25">
      <c r="A113" s="4"/>
      <c r="B113" s="4"/>
      <c r="C113" s="4"/>
      <c r="D113" s="4"/>
      <c r="E113" s="12">
        <v>2135100</v>
      </c>
      <c r="F113" s="13" t="s">
        <v>190</v>
      </c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17" t="s">
        <v>2279</v>
      </c>
      <c r="X113" s="4" t="s">
        <v>2280</v>
      </c>
      <c r="Y113" s="4"/>
      <c r="Z113" s="4"/>
      <c r="AA113" s="4"/>
    </row>
    <row r="114" spans="1:27" x14ac:dyDescent="0.25">
      <c r="A114" s="4"/>
      <c r="B114" s="4"/>
      <c r="C114" s="4"/>
      <c r="D114" s="4"/>
      <c r="E114" s="12">
        <v>2135101</v>
      </c>
      <c r="F114" s="13" t="s">
        <v>191</v>
      </c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17" t="s">
        <v>2281</v>
      </c>
      <c r="X114" s="4" t="s">
        <v>2282</v>
      </c>
      <c r="Y114" s="4"/>
      <c r="Z114" s="4"/>
      <c r="AA114" s="4"/>
    </row>
    <row r="115" spans="1:27" x14ac:dyDescent="0.25">
      <c r="A115" s="4"/>
      <c r="B115" s="4"/>
      <c r="C115" s="4"/>
      <c r="D115" s="4"/>
      <c r="E115" s="12">
        <v>2135102</v>
      </c>
      <c r="F115" s="13" t="s">
        <v>192</v>
      </c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17" t="s">
        <v>2283</v>
      </c>
      <c r="X115" s="4" t="s">
        <v>2284</v>
      </c>
      <c r="Y115" s="4"/>
      <c r="Z115" s="4"/>
      <c r="AA115" s="4"/>
    </row>
    <row r="116" spans="1:27" x14ac:dyDescent="0.25">
      <c r="A116" s="4"/>
      <c r="B116" s="4"/>
      <c r="C116" s="4"/>
      <c r="D116" s="4"/>
      <c r="E116" s="12">
        <v>2135110</v>
      </c>
      <c r="F116" s="13" t="s">
        <v>190</v>
      </c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17" t="s">
        <v>2285</v>
      </c>
      <c r="X116" s="4" t="s">
        <v>2286</v>
      </c>
      <c r="Y116" s="4"/>
      <c r="Z116" s="4"/>
      <c r="AA116" s="4"/>
    </row>
    <row r="117" spans="1:27" x14ac:dyDescent="0.25">
      <c r="A117" s="4"/>
      <c r="B117" s="4"/>
      <c r="C117" s="4"/>
      <c r="D117" s="4"/>
      <c r="E117" s="12">
        <v>2138100</v>
      </c>
      <c r="F117" s="13" t="s">
        <v>193</v>
      </c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17" t="s">
        <v>2287</v>
      </c>
      <c r="X117" s="4" t="s">
        <v>2288</v>
      </c>
      <c r="Y117" s="4"/>
      <c r="Z117" s="4"/>
      <c r="AA117" s="4"/>
    </row>
    <row r="118" spans="1:27" x14ac:dyDescent="0.25">
      <c r="A118" s="4"/>
      <c r="B118" s="4"/>
      <c r="C118" s="4"/>
      <c r="D118" s="4"/>
      <c r="E118" s="12">
        <v>2138110</v>
      </c>
      <c r="F118" s="13" t="s">
        <v>193</v>
      </c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17" t="s">
        <v>2289</v>
      </c>
      <c r="X118" s="4" t="s">
        <v>2290</v>
      </c>
      <c r="Y118" s="4"/>
      <c r="Z118" s="4"/>
      <c r="AA118" s="4"/>
    </row>
    <row r="119" spans="1:27" x14ac:dyDescent="0.25">
      <c r="A119" s="4"/>
      <c r="B119" s="4"/>
      <c r="C119" s="4"/>
      <c r="D119" s="4"/>
      <c r="E119" s="12">
        <v>2153100</v>
      </c>
      <c r="F119" s="13" t="s">
        <v>194</v>
      </c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17" t="s">
        <v>2291</v>
      </c>
      <c r="X119" s="4" t="s">
        <v>2292</v>
      </c>
      <c r="Y119" s="4"/>
      <c r="Z119" s="4"/>
      <c r="AA119" s="4"/>
    </row>
    <row r="120" spans="1:27" x14ac:dyDescent="0.25">
      <c r="A120" s="4"/>
      <c r="B120" s="4"/>
      <c r="C120" s="4"/>
      <c r="D120" s="4"/>
      <c r="E120" s="12">
        <v>2153101</v>
      </c>
      <c r="F120" s="13" t="s">
        <v>195</v>
      </c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17" t="s">
        <v>2293</v>
      </c>
      <c r="X120" s="4" t="s">
        <v>2294</v>
      </c>
      <c r="Y120" s="4"/>
      <c r="Z120" s="4"/>
      <c r="AA120" s="4"/>
    </row>
    <row r="121" spans="1:27" x14ac:dyDescent="0.25">
      <c r="A121" s="4"/>
      <c r="B121" s="4"/>
      <c r="C121" s="4"/>
      <c r="D121" s="4"/>
      <c r="E121" s="12">
        <v>2153110</v>
      </c>
      <c r="F121" s="13" t="s">
        <v>194</v>
      </c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17" t="s">
        <v>2295</v>
      </c>
      <c r="X121" s="4" t="s">
        <v>2296</v>
      </c>
      <c r="Y121" s="4"/>
      <c r="Z121" s="4"/>
      <c r="AA121" s="4"/>
    </row>
    <row r="122" spans="1:27" x14ac:dyDescent="0.25">
      <c r="A122" s="4"/>
      <c r="B122" s="4"/>
      <c r="C122" s="4"/>
      <c r="D122" s="4"/>
      <c r="E122" s="12">
        <v>2154100</v>
      </c>
      <c r="F122" s="13" t="s">
        <v>196</v>
      </c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17" t="s">
        <v>2297</v>
      </c>
      <c r="X122" s="4" t="s">
        <v>2298</v>
      </c>
      <c r="Y122" s="4"/>
      <c r="Z122" s="4"/>
      <c r="AA122" s="4"/>
    </row>
    <row r="123" spans="1:27" x14ac:dyDescent="0.25">
      <c r="A123" s="4"/>
      <c r="B123" s="4"/>
      <c r="C123" s="4"/>
      <c r="D123" s="4"/>
      <c r="E123" s="12">
        <v>2154101</v>
      </c>
      <c r="F123" s="13" t="s">
        <v>197</v>
      </c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17" t="s">
        <v>2299</v>
      </c>
      <c r="X123" s="4" t="s">
        <v>2300</v>
      </c>
      <c r="Y123" s="4"/>
      <c r="Z123" s="4"/>
      <c r="AA123" s="4"/>
    </row>
    <row r="124" spans="1:27" x14ac:dyDescent="0.25">
      <c r="A124" s="4"/>
      <c r="B124" s="4"/>
      <c r="C124" s="4"/>
      <c r="D124" s="4"/>
      <c r="E124" s="12">
        <v>2154102</v>
      </c>
      <c r="F124" s="13" t="s">
        <v>198</v>
      </c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17" t="s">
        <v>2301</v>
      </c>
      <c r="X124" s="4" t="s">
        <v>2302</v>
      </c>
      <c r="Y124" s="4"/>
      <c r="Z124" s="4"/>
      <c r="AA124" s="4"/>
    </row>
    <row r="125" spans="1:27" x14ac:dyDescent="0.25">
      <c r="A125" s="4"/>
      <c r="B125" s="4"/>
      <c r="C125" s="4"/>
      <c r="D125" s="4"/>
      <c r="E125" s="12">
        <v>2154103</v>
      </c>
      <c r="F125" s="13" t="s">
        <v>199</v>
      </c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17" t="s">
        <v>2303</v>
      </c>
      <c r="X125" s="4" t="s">
        <v>2304</v>
      </c>
      <c r="Y125" s="4"/>
      <c r="Z125" s="4"/>
      <c r="AA125" s="4"/>
    </row>
    <row r="126" spans="1:27" x14ac:dyDescent="0.25">
      <c r="A126" s="4"/>
      <c r="B126" s="4"/>
      <c r="C126" s="4"/>
      <c r="D126" s="4"/>
      <c r="E126" s="12">
        <v>2154104</v>
      </c>
      <c r="F126" s="13" t="s">
        <v>200</v>
      </c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17" t="s">
        <v>2305</v>
      </c>
      <c r="X126" s="4" t="s">
        <v>2306</v>
      </c>
      <c r="Y126" s="4"/>
      <c r="Z126" s="4"/>
      <c r="AA126" s="4"/>
    </row>
    <row r="127" spans="1:27" x14ac:dyDescent="0.25">
      <c r="A127" s="4"/>
      <c r="B127" s="4"/>
      <c r="C127" s="4"/>
      <c r="D127" s="4"/>
      <c r="E127" s="12">
        <v>2154110</v>
      </c>
      <c r="F127" s="13" t="s">
        <v>201</v>
      </c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17" t="s">
        <v>2307</v>
      </c>
      <c r="X127" s="4" t="s">
        <v>2308</v>
      </c>
      <c r="Y127" s="4"/>
      <c r="Z127" s="4"/>
      <c r="AA127" s="4"/>
    </row>
    <row r="128" spans="1:27" x14ac:dyDescent="0.25">
      <c r="A128" s="4"/>
      <c r="B128" s="4"/>
      <c r="C128" s="4"/>
      <c r="D128" s="4"/>
      <c r="E128" s="12">
        <v>2157100</v>
      </c>
      <c r="F128" s="13" t="s">
        <v>202</v>
      </c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17" t="s">
        <v>2309</v>
      </c>
      <c r="X128" s="4" t="s">
        <v>2310</v>
      </c>
      <c r="Y128" s="4"/>
      <c r="Z128" s="4"/>
      <c r="AA128" s="4"/>
    </row>
    <row r="129" spans="1:27" x14ac:dyDescent="0.25">
      <c r="A129" s="4"/>
      <c r="B129" s="4"/>
      <c r="C129" s="4"/>
      <c r="D129" s="4"/>
      <c r="E129" s="12">
        <v>2157101</v>
      </c>
      <c r="F129" s="13" t="s">
        <v>203</v>
      </c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17" t="s">
        <v>2311</v>
      </c>
      <c r="X129" s="4" t="s">
        <v>2312</v>
      </c>
      <c r="Y129" s="4"/>
      <c r="Z129" s="4"/>
      <c r="AA129" s="4"/>
    </row>
    <row r="130" spans="1:27" x14ac:dyDescent="0.25">
      <c r="A130" s="4"/>
      <c r="B130" s="4"/>
      <c r="C130" s="4"/>
      <c r="D130" s="4"/>
      <c r="E130" s="12">
        <v>2157110</v>
      </c>
      <c r="F130" s="13" t="s">
        <v>202</v>
      </c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17" t="s">
        <v>2313</v>
      </c>
      <c r="X130" s="4" t="s">
        <v>2314</v>
      </c>
      <c r="Y130" s="4"/>
      <c r="Z130" s="4"/>
      <c r="AA130" s="4"/>
    </row>
    <row r="131" spans="1:27" x14ac:dyDescent="0.25">
      <c r="A131" s="4"/>
      <c r="B131" s="4"/>
      <c r="C131" s="4"/>
      <c r="D131" s="4"/>
      <c r="E131" s="12">
        <v>2181100</v>
      </c>
      <c r="F131" s="13" t="s">
        <v>204</v>
      </c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17" t="s">
        <v>2315</v>
      </c>
      <c r="X131" s="4" t="s">
        <v>2316</v>
      </c>
      <c r="Y131" s="4"/>
      <c r="Z131" s="4"/>
      <c r="AA131" s="4"/>
    </row>
    <row r="132" spans="1:27" x14ac:dyDescent="0.25">
      <c r="A132" s="4"/>
      <c r="B132" s="4"/>
      <c r="C132" s="4"/>
      <c r="D132" s="4"/>
      <c r="E132" s="12">
        <v>2181101</v>
      </c>
      <c r="F132" s="13" t="s">
        <v>205</v>
      </c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17" t="s">
        <v>2317</v>
      </c>
      <c r="X132" s="4" t="s">
        <v>2318</v>
      </c>
      <c r="Y132" s="4"/>
      <c r="Z132" s="4"/>
      <c r="AA132" s="4"/>
    </row>
    <row r="133" spans="1:27" x14ac:dyDescent="0.25">
      <c r="A133" s="4"/>
      <c r="B133" s="4"/>
      <c r="C133" s="4"/>
      <c r="D133" s="4"/>
      <c r="E133" s="12">
        <v>2181102</v>
      </c>
      <c r="F133" s="13" t="s">
        <v>206</v>
      </c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17" t="s">
        <v>2319</v>
      </c>
      <c r="X133" s="4" t="s">
        <v>2320</v>
      </c>
      <c r="Y133" s="4"/>
      <c r="Z133" s="4"/>
      <c r="AA133" s="4"/>
    </row>
    <row r="134" spans="1:27" x14ac:dyDescent="0.25">
      <c r="A134" s="4"/>
      <c r="B134" s="4"/>
      <c r="C134" s="4"/>
      <c r="D134" s="4"/>
      <c r="E134" s="12">
        <v>2181110</v>
      </c>
      <c r="F134" s="13" t="s">
        <v>204</v>
      </c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17" t="s">
        <v>2321</v>
      </c>
      <c r="X134" s="4" t="s">
        <v>2322</v>
      </c>
      <c r="Y134" s="4"/>
      <c r="Z134" s="4"/>
      <c r="AA134" s="4"/>
    </row>
    <row r="135" spans="1:27" x14ac:dyDescent="0.25">
      <c r="A135" s="4"/>
      <c r="B135" s="4"/>
      <c r="C135" s="4"/>
      <c r="D135" s="4"/>
      <c r="E135" s="12">
        <v>2182100</v>
      </c>
      <c r="F135" s="13" t="s">
        <v>207</v>
      </c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17" t="s">
        <v>2323</v>
      </c>
      <c r="X135" s="4" t="s">
        <v>2324</v>
      </c>
      <c r="Y135" s="4"/>
      <c r="Z135" s="4"/>
      <c r="AA135" s="4"/>
    </row>
    <row r="136" spans="1:27" x14ac:dyDescent="0.25">
      <c r="A136" s="4"/>
      <c r="B136" s="4"/>
      <c r="C136" s="4"/>
      <c r="D136" s="4"/>
      <c r="E136" s="12">
        <v>2182101</v>
      </c>
      <c r="F136" s="13" t="s">
        <v>208</v>
      </c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17" t="s">
        <v>2325</v>
      </c>
      <c r="X136" s="4" t="s">
        <v>2326</v>
      </c>
      <c r="Y136" s="4"/>
      <c r="Z136" s="4"/>
      <c r="AA136" s="4"/>
    </row>
    <row r="137" spans="1:27" x14ac:dyDescent="0.25">
      <c r="A137" s="4"/>
      <c r="B137" s="4"/>
      <c r="C137" s="4"/>
      <c r="D137" s="4"/>
      <c r="E137" s="12">
        <v>2182102</v>
      </c>
      <c r="F137" s="13" t="s">
        <v>209</v>
      </c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17" t="s">
        <v>2327</v>
      </c>
      <c r="X137" s="4" t="s">
        <v>2328</v>
      </c>
      <c r="Y137" s="4"/>
      <c r="Z137" s="4"/>
      <c r="AA137" s="4"/>
    </row>
    <row r="138" spans="1:27" x14ac:dyDescent="0.25">
      <c r="A138" s="4"/>
      <c r="B138" s="4"/>
      <c r="C138" s="4"/>
      <c r="D138" s="4"/>
      <c r="E138" s="12">
        <v>2182103</v>
      </c>
      <c r="F138" s="13" t="s">
        <v>210</v>
      </c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17" t="s">
        <v>2329</v>
      </c>
      <c r="X138" s="4" t="s">
        <v>2330</v>
      </c>
      <c r="Y138" s="4"/>
      <c r="Z138" s="4"/>
      <c r="AA138" s="4"/>
    </row>
    <row r="139" spans="1:27" x14ac:dyDescent="0.25">
      <c r="A139" s="4"/>
      <c r="B139" s="4"/>
      <c r="C139" s="4"/>
      <c r="D139" s="4"/>
      <c r="E139" s="12">
        <v>2182110</v>
      </c>
      <c r="F139" s="13" t="s">
        <v>207</v>
      </c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17" t="s">
        <v>2331</v>
      </c>
      <c r="X139" s="4" t="s">
        <v>2332</v>
      </c>
      <c r="Y139" s="4"/>
      <c r="Z139" s="4"/>
      <c r="AA139" s="4"/>
    </row>
    <row r="140" spans="1:27" x14ac:dyDescent="0.25">
      <c r="A140" s="4"/>
      <c r="B140" s="4"/>
      <c r="C140" s="4"/>
      <c r="D140" s="4"/>
      <c r="E140" s="12">
        <v>2182111</v>
      </c>
      <c r="F140" s="13" t="s">
        <v>208</v>
      </c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17" t="s">
        <v>2333</v>
      </c>
      <c r="X140" s="4" t="s">
        <v>2334</v>
      </c>
      <c r="Y140" s="4"/>
      <c r="Z140" s="4"/>
      <c r="AA140" s="4"/>
    </row>
    <row r="141" spans="1:27" x14ac:dyDescent="0.25">
      <c r="A141" s="4"/>
      <c r="B141" s="4"/>
      <c r="C141" s="4"/>
      <c r="D141" s="4"/>
      <c r="E141" s="12">
        <v>2182112</v>
      </c>
      <c r="F141" s="13" t="s">
        <v>209</v>
      </c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17" t="s">
        <v>2335</v>
      </c>
      <c r="X141" s="4" t="s">
        <v>2336</v>
      </c>
      <c r="Y141" s="4"/>
      <c r="Z141" s="4"/>
      <c r="AA141" s="4"/>
    </row>
    <row r="142" spans="1:27" x14ac:dyDescent="0.25">
      <c r="A142" s="4"/>
      <c r="B142" s="4"/>
      <c r="C142" s="4"/>
      <c r="D142" s="4"/>
      <c r="E142" s="12">
        <v>2183100</v>
      </c>
      <c r="F142" s="13" t="s">
        <v>211</v>
      </c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17" t="s">
        <v>2337</v>
      </c>
      <c r="X142" s="4" t="s">
        <v>2338</v>
      </c>
      <c r="Y142" s="4"/>
      <c r="Z142" s="4"/>
      <c r="AA142" s="4"/>
    </row>
    <row r="143" spans="1:27" x14ac:dyDescent="0.25">
      <c r="A143" s="4"/>
      <c r="B143" s="4"/>
      <c r="C143" s="4"/>
      <c r="D143" s="4"/>
      <c r="E143" s="12">
        <v>2183101</v>
      </c>
      <c r="F143" s="13" t="s">
        <v>212</v>
      </c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17" t="s">
        <v>2339</v>
      </c>
      <c r="X143" s="4" t="s">
        <v>2340</v>
      </c>
      <c r="Y143" s="4"/>
      <c r="Z143" s="4"/>
      <c r="AA143" s="4"/>
    </row>
    <row r="144" spans="1:27" x14ac:dyDescent="0.25">
      <c r="A144" s="4"/>
      <c r="B144" s="4"/>
      <c r="C144" s="4"/>
      <c r="D144" s="4"/>
      <c r="E144" s="12">
        <v>2183102</v>
      </c>
      <c r="F144" s="13" t="s">
        <v>213</v>
      </c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17" t="s">
        <v>2341</v>
      </c>
      <c r="X144" s="4" t="s">
        <v>2342</v>
      </c>
      <c r="Y144" s="4"/>
      <c r="Z144" s="4"/>
      <c r="AA144" s="4"/>
    </row>
    <row r="145" spans="1:27" x14ac:dyDescent="0.25">
      <c r="A145" s="4"/>
      <c r="B145" s="4"/>
      <c r="C145" s="4"/>
      <c r="D145" s="4"/>
      <c r="E145" s="12">
        <v>2183103</v>
      </c>
      <c r="F145" s="13" t="s">
        <v>214</v>
      </c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17" t="s">
        <v>2343</v>
      </c>
      <c r="X145" s="4" t="s">
        <v>2344</v>
      </c>
      <c r="Y145" s="4"/>
      <c r="Z145" s="4"/>
      <c r="AA145" s="4"/>
    </row>
    <row r="146" spans="1:27" x14ac:dyDescent="0.25">
      <c r="A146" s="4"/>
      <c r="B146" s="4"/>
      <c r="C146" s="4"/>
      <c r="D146" s="4"/>
      <c r="E146" s="12">
        <v>2183104</v>
      </c>
      <c r="F146" s="13" t="s">
        <v>215</v>
      </c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17" t="s">
        <v>2345</v>
      </c>
      <c r="X146" s="4" t="s">
        <v>2346</v>
      </c>
      <c r="Y146" s="4"/>
      <c r="Z146" s="4"/>
      <c r="AA146" s="4"/>
    </row>
    <row r="147" spans="1:27" x14ac:dyDescent="0.25">
      <c r="A147" s="4"/>
      <c r="B147" s="4"/>
      <c r="C147" s="4"/>
      <c r="D147" s="4"/>
      <c r="E147" s="12">
        <v>2183110</v>
      </c>
      <c r="F147" s="13" t="s">
        <v>211</v>
      </c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17" t="s">
        <v>2347</v>
      </c>
      <c r="X147" s="4" t="s">
        <v>2348</v>
      </c>
      <c r="Y147" s="4"/>
      <c r="Z147" s="4"/>
      <c r="AA147" s="4"/>
    </row>
    <row r="148" spans="1:27" x14ac:dyDescent="0.25">
      <c r="A148" s="4"/>
      <c r="B148" s="4"/>
      <c r="C148" s="4"/>
      <c r="D148" s="4"/>
      <c r="E148" s="12">
        <v>2183112</v>
      </c>
      <c r="F148" s="13" t="s">
        <v>214</v>
      </c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17" t="s">
        <v>2349</v>
      </c>
      <c r="X148" s="4" t="s">
        <v>2350</v>
      </c>
      <c r="Y148" s="4"/>
      <c r="Z148" s="4"/>
      <c r="AA148" s="4"/>
    </row>
    <row r="149" spans="1:27" x14ac:dyDescent="0.25">
      <c r="A149" s="4"/>
      <c r="B149" s="4"/>
      <c r="C149" s="4"/>
      <c r="D149" s="4"/>
      <c r="E149" s="12">
        <v>2184100</v>
      </c>
      <c r="F149" s="13" t="s">
        <v>216</v>
      </c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17" t="s">
        <v>2351</v>
      </c>
      <c r="X149" s="4" t="s">
        <v>2352</v>
      </c>
      <c r="Y149" s="4"/>
      <c r="Z149" s="4"/>
      <c r="AA149" s="4"/>
    </row>
    <row r="150" spans="1:27" x14ac:dyDescent="0.25">
      <c r="A150" s="4"/>
      <c r="B150" s="4"/>
      <c r="C150" s="4"/>
      <c r="D150" s="4"/>
      <c r="E150" s="12">
        <v>2184101</v>
      </c>
      <c r="F150" s="13" t="s">
        <v>217</v>
      </c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17"/>
      <c r="X150" s="4"/>
      <c r="Y150" s="4"/>
      <c r="Z150" s="4"/>
      <c r="AA150" s="4"/>
    </row>
    <row r="151" spans="1:27" x14ac:dyDescent="0.25">
      <c r="A151" s="4"/>
      <c r="B151" s="4"/>
      <c r="C151" s="4"/>
      <c r="D151" s="4"/>
      <c r="E151" s="12">
        <v>2184102</v>
      </c>
      <c r="F151" s="13" t="s">
        <v>218</v>
      </c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17"/>
      <c r="X151" s="4"/>
      <c r="Y151" s="4"/>
      <c r="Z151" s="4"/>
      <c r="AA151" s="4"/>
    </row>
    <row r="152" spans="1:27" x14ac:dyDescent="0.25">
      <c r="A152" s="4"/>
      <c r="B152" s="4"/>
      <c r="C152" s="4"/>
      <c r="D152" s="4"/>
      <c r="E152" s="12">
        <v>2184103</v>
      </c>
      <c r="F152" s="13" t="s">
        <v>219</v>
      </c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17"/>
      <c r="X152" s="4"/>
      <c r="Y152" s="4"/>
      <c r="Z152" s="4"/>
      <c r="AA152" s="4"/>
    </row>
    <row r="153" spans="1:27" x14ac:dyDescent="0.25">
      <c r="A153" s="4"/>
      <c r="B153" s="4"/>
      <c r="C153" s="4"/>
      <c r="D153" s="4"/>
      <c r="E153" s="12">
        <v>2184110</v>
      </c>
      <c r="F153" s="13" t="s">
        <v>216</v>
      </c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17"/>
      <c r="X153" s="4"/>
      <c r="Y153" s="4"/>
      <c r="Z153" s="4"/>
      <c r="AA153" s="4"/>
    </row>
    <row r="154" spans="1:27" x14ac:dyDescent="0.25">
      <c r="A154" s="4"/>
      <c r="B154" s="4"/>
      <c r="C154" s="4"/>
      <c r="D154" s="4"/>
      <c r="E154" s="12">
        <v>2184112</v>
      </c>
      <c r="F154" s="13" t="s">
        <v>219</v>
      </c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17"/>
      <c r="X154" s="4"/>
      <c r="Y154" s="4"/>
      <c r="Z154" s="4"/>
      <c r="AA154" s="4"/>
    </row>
    <row r="155" spans="1:27" x14ac:dyDescent="0.25">
      <c r="A155" s="4"/>
      <c r="B155" s="4"/>
      <c r="C155" s="4"/>
      <c r="D155" s="4"/>
      <c r="E155" s="12">
        <v>2188100</v>
      </c>
      <c r="F155" s="13" t="s">
        <v>220</v>
      </c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17"/>
      <c r="X155" s="4"/>
      <c r="Y155" s="4"/>
      <c r="Z155" s="4"/>
      <c r="AA155" s="4"/>
    </row>
    <row r="156" spans="1:27" x14ac:dyDescent="0.25">
      <c r="A156" s="4"/>
      <c r="B156" s="4"/>
      <c r="C156" s="4"/>
      <c r="D156" s="4"/>
      <c r="E156" s="12">
        <v>2188101</v>
      </c>
      <c r="F156" s="13" t="s">
        <v>221</v>
      </c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17"/>
      <c r="X156" s="4"/>
      <c r="Y156" s="4"/>
      <c r="Z156" s="4"/>
      <c r="AA156" s="4"/>
    </row>
    <row r="157" spans="1:27" x14ac:dyDescent="0.25">
      <c r="A157" s="4"/>
      <c r="B157" s="4"/>
      <c r="C157" s="4"/>
      <c r="D157" s="4"/>
      <c r="E157" s="12">
        <v>2188110</v>
      </c>
      <c r="F157" s="13" t="s">
        <v>220</v>
      </c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17"/>
      <c r="X157" s="4"/>
      <c r="Y157" s="4"/>
      <c r="Z157" s="4"/>
      <c r="AA157" s="4"/>
    </row>
    <row r="158" spans="1:27" x14ac:dyDescent="0.25">
      <c r="A158" s="4"/>
      <c r="B158" s="4"/>
      <c r="C158" s="4"/>
      <c r="D158" s="4"/>
      <c r="E158" s="12">
        <v>2312001</v>
      </c>
      <c r="F158" s="13" t="s">
        <v>222</v>
      </c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17"/>
      <c r="X158" s="4"/>
      <c r="Y158" s="4"/>
      <c r="Z158" s="4"/>
      <c r="AA158" s="4"/>
    </row>
    <row r="159" spans="1:27" x14ac:dyDescent="0.25">
      <c r="A159" s="4"/>
      <c r="B159" s="4"/>
      <c r="C159" s="4"/>
      <c r="D159" s="4"/>
      <c r="E159" s="12">
        <v>2315100</v>
      </c>
      <c r="F159" s="13" t="s">
        <v>223</v>
      </c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17"/>
      <c r="X159" s="4"/>
      <c r="Y159" s="4"/>
      <c r="Z159" s="4"/>
      <c r="AA159" s="4"/>
    </row>
    <row r="160" spans="1:27" x14ac:dyDescent="0.25">
      <c r="A160" s="4"/>
      <c r="B160" s="4"/>
      <c r="C160" s="4"/>
      <c r="D160" s="4"/>
      <c r="E160" s="12">
        <v>2315101</v>
      </c>
      <c r="F160" s="13" t="s">
        <v>224</v>
      </c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17"/>
      <c r="X160" s="4"/>
      <c r="Y160" s="4"/>
      <c r="Z160" s="4"/>
      <c r="AA160" s="4"/>
    </row>
    <row r="161" spans="1:27" x14ac:dyDescent="0.25">
      <c r="A161" s="4"/>
      <c r="B161" s="4"/>
      <c r="C161" s="4"/>
      <c r="D161" s="4"/>
      <c r="E161" s="12">
        <v>2318001</v>
      </c>
      <c r="F161" s="13" t="s">
        <v>225</v>
      </c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17"/>
      <c r="X161" s="4"/>
      <c r="Y161" s="4"/>
      <c r="Z161" s="4"/>
      <c r="AA161" s="4"/>
    </row>
    <row r="162" spans="1:27" x14ac:dyDescent="0.25">
      <c r="A162" s="4"/>
      <c r="B162" s="4"/>
      <c r="C162" s="4"/>
      <c r="D162" s="4"/>
      <c r="E162" s="12">
        <v>2318002</v>
      </c>
      <c r="F162" s="13" t="s">
        <v>226</v>
      </c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17"/>
      <c r="X162" s="4"/>
      <c r="Y162" s="4"/>
      <c r="Z162" s="4"/>
      <c r="AA162" s="4"/>
    </row>
    <row r="163" spans="1:27" x14ac:dyDescent="0.25">
      <c r="A163" s="4"/>
      <c r="B163" s="4"/>
      <c r="C163" s="4"/>
      <c r="D163" s="4"/>
      <c r="E163" s="12">
        <v>2318003</v>
      </c>
      <c r="F163" s="13" t="s">
        <v>227</v>
      </c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17"/>
      <c r="X163" s="4"/>
      <c r="Y163" s="4"/>
      <c r="Z163" s="4"/>
      <c r="AA163" s="4"/>
    </row>
    <row r="164" spans="1:27" x14ac:dyDescent="0.25">
      <c r="A164" s="4"/>
      <c r="B164" s="4"/>
      <c r="C164" s="4"/>
      <c r="D164" s="4"/>
      <c r="E164" s="12">
        <v>2318110</v>
      </c>
      <c r="F164" s="13" t="s">
        <v>228</v>
      </c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17"/>
      <c r="X164" s="4"/>
      <c r="Y164" s="4"/>
      <c r="Z164" s="4"/>
      <c r="AA164" s="4"/>
    </row>
    <row r="165" spans="1:27" x14ac:dyDescent="0.25">
      <c r="A165" s="4"/>
      <c r="B165" s="4"/>
      <c r="C165" s="4"/>
      <c r="D165" s="4"/>
      <c r="E165" s="12">
        <v>2328110</v>
      </c>
      <c r="F165" s="13" t="s">
        <v>229</v>
      </c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17"/>
      <c r="X165" s="4"/>
      <c r="Y165" s="4"/>
      <c r="Z165" s="4"/>
      <c r="AA165" s="4"/>
    </row>
    <row r="166" spans="1:27" x14ac:dyDescent="0.25">
      <c r="A166" s="4"/>
      <c r="B166" s="4"/>
      <c r="C166" s="4"/>
      <c r="D166" s="4"/>
      <c r="E166" s="12">
        <v>2372001</v>
      </c>
      <c r="F166" s="13" t="s">
        <v>230</v>
      </c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17"/>
      <c r="X166" s="4"/>
      <c r="Y166" s="4"/>
      <c r="Z166" s="4"/>
      <c r="AA166" s="4"/>
    </row>
    <row r="167" spans="1:27" x14ac:dyDescent="0.25">
      <c r="A167" s="4"/>
      <c r="B167" s="4"/>
      <c r="C167" s="4"/>
      <c r="D167" s="4"/>
      <c r="E167" s="12">
        <v>2388001</v>
      </c>
      <c r="F167" s="13" t="s">
        <v>231</v>
      </c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17"/>
      <c r="X167" s="4"/>
      <c r="Y167" s="4"/>
      <c r="Z167" s="4"/>
      <c r="AA167" s="4"/>
    </row>
    <row r="168" spans="1:27" x14ac:dyDescent="0.25">
      <c r="A168" s="4"/>
      <c r="B168" s="4"/>
      <c r="C168" s="4"/>
      <c r="D168" s="4"/>
      <c r="E168" s="12">
        <v>2388101</v>
      </c>
      <c r="F168" s="13" t="s">
        <v>232</v>
      </c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17"/>
      <c r="X168" s="4"/>
      <c r="Y168" s="4"/>
      <c r="Z168" s="4"/>
      <c r="AA168" s="4"/>
    </row>
    <row r="169" spans="1:27" x14ac:dyDescent="0.25">
      <c r="A169" s="4"/>
      <c r="B169" s="4"/>
      <c r="C169" s="4"/>
      <c r="D169" s="4"/>
      <c r="E169" s="12">
        <v>2612100</v>
      </c>
      <c r="F169" s="13" t="s">
        <v>233</v>
      </c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17"/>
      <c r="X169" s="4"/>
      <c r="Y169" s="4"/>
      <c r="Z169" s="4"/>
      <c r="AA169" s="4"/>
    </row>
    <row r="170" spans="1:27" x14ac:dyDescent="0.25">
      <c r="A170" s="4"/>
      <c r="B170" s="4"/>
      <c r="C170" s="4"/>
      <c r="D170" s="4"/>
      <c r="E170" s="12">
        <v>2612101</v>
      </c>
      <c r="F170" s="13" t="s">
        <v>234</v>
      </c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17"/>
      <c r="X170" s="4"/>
      <c r="Y170" s="4"/>
      <c r="Z170" s="4"/>
      <c r="AA170" s="4"/>
    </row>
    <row r="171" spans="1:27" x14ac:dyDescent="0.25">
      <c r="A171" s="4"/>
      <c r="B171" s="4"/>
      <c r="C171" s="4"/>
      <c r="D171" s="4"/>
      <c r="E171" s="12">
        <v>2612102</v>
      </c>
      <c r="F171" s="13" t="s">
        <v>235</v>
      </c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17"/>
      <c r="X171" s="4"/>
      <c r="Y171" s="4"/>
      <c r="Z171" s="4"/>
      <c r="AA171" s="4"/>
    </row>
    <row r="172" spans="1:27" x14ac:dyDescent="0.25">
      <c r="A172" s="4"/>
      <c r="B172" s="4"/>
      <c r="C172" s="4"/>
      <c r="D172" s="4"/>
      <c r="E172" s="12">
        <v>2612103</v>
      </c>
      <c r="F172" s="13" t="s">
        <v>236</v>
      </c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17"/>
      <c r="X172" s="4"/>
      <c r="Y172" s="4"/>
      <c r="Z172" s="4"/>
      <c r="AA172" s="4"/>
    </row>
    <row r="173" spans="1:27" x14ac:dyDescent="0.25">
      <c r="A173" s="4"/>
      <c r="B173" s="4"/>
      <c r="C173" s="4"/>
      <c r="D173" s="4"/>
      <c r="E173" s="12">
        <v>2612104</v>
      </c>
      <c r="F173" s="13" t="s">
        <v>237</v>
      </c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17"/>
      <c r="X173" s="4"/>
      <c r="Y173" s="4"/>
      <c r="Z173" s="4"/>
      <c r="AA173" s="4"/>
    </row>
    <row r="174" spans="1:27" x14ac:dyDescent="0.25">
      <c r="A174" s="4"/>
      <c r="B174" s="4"/>
      <c r="C174" s="4"/>
      <c r="D174" s="4"/>
      <c r="E174" s="12">
        <v>2612105</v>
      </c>
      <c r="F174" s="13" t="s">
        <v>238</v>
      </c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17"/>
      <c r="X174" s="4"/>
      <c r="Y174" s="4"/>
      <c r="Z174" s="4"/>
      <c r="AA174" s="4"/>
    </row>
    <row r="175" spans="1:27" x14ac:dyDescent="0.25">
      <c r="A175" s="4"/>
      <c r="B175" s="4"/>
      <c r="C175" s="4"/>
      <c r="D175" s="4"/>
      <c r="E175" s="12">
        <v>2675100</v>
      </c>
      <c r="F175" s="13" t="s">
        <v>239</v>
      </c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17"/>
      <c r="X175" s="4"/>
      <c r="Y175" s="4"/>
      <c r="Z175" s="4"/>
      <c r="AA175" s="4"/>
    </row>
    <row r="176" spans="1:27" x14ac:dyDescent="0.25">
      <c r="A176" s="4"/>
      <c r="B176" s="4"/>
      <c r="C176" s="4"/>
      <c r="D176" s="4"/>
      <c r="E176" s="12">
        <v>2675101</v>
      </c>
      <c r="F176" s="13" t="s">
        <v>240</v>
      </c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17"/>
      <c r="X176" s="4"/>
      <c r="Y176" s="4"/>
      <c r="Z176" s="4"/>
      <c r="AA176" s="4"/>
    </row>
    <row r="177" spans="1:27" x14ac:dyDescent="0.25">
      <c r="A177" s="4"/>
      <c r="B177" s="4"/>
      <c r="C177" s="4"/>
      <c r="D177" s="4"/>
      <c r="E177" s="12">
        <v>2675105</v>
      </c>
      <c r="F177" s="13" t="s">
        <v>241</v>
      </c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17"/>
      <c r="X177" s="4"/>
      <c r="Y177" s="4"/>
      <c r="Z177" s="4"/>
      <c r="AA177" s="4"/>
    </row>
    <row r="178" spans="1:27" x14ac:dyDescent="0.25">
      <c r="A178" s="4"/>
      <c r="B178" s="4"/>
      <c r="C178" s="4"/>
      <c r="D178" s="4"/>
      <c r="E178" s="12">
        <v>2692105</v>
      </c>
      <c r="F178" s="13" t="s">
        <v>242</v>
      </c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17"/>
      <c r="X178" s="4"/>
      <c r="Y178" s="4"/>
      <c r="Z178" s="4"/>
      <c r="AA178" s="4"/>
    </row>
    <row r="179" spans="1:27" x14ac:dyDescent="0.25">
      <c r="A179" s="4"/>
      <c r="B179" s="4"/>
      <c r="C179" s="4"/>
      <c r="D179" s="4"/>
      <c r="E179" s="12">
        <v>2710100</v>
      </c>
      <c r="F179" s="13" t="s">
        <v>243</v>
      </c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17"/>
      <c r="X179" s="4"/>
      <c r="Y179" s="4"/>
      <c r="Z179" s="4"/>
      <c r="AA179" s="4"/>
    </row>
    <row r="180" spans="1:27" x14ac:dyDescent="0.25">
      <c r="A180" s="4"/>
      <c r="B180" s="4"/>
      <c r="C180" s="4"/>
      <c r="D180" s="4"/>
      <c r="E180" s="12">
        <v>2743001</v>
      </c>
      <c r="F180" s="13" t="s">
        <v>244</v>
      </c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17"/>
      <c r="X180" s="4"/>
      <c r="Y180" s="4"/>
      <c r="Z180" s="4"/>
      <c r="AA180" s="4"/>
    </row>
    <row r="181" spans="1:27" x14ac:dyDescent="0.25">
      <c r="A181" s="4"/>
      <c r="B181" s="4"/>
      <c r="C181" s="4"/>
      <c r="D181" s="4"/>
      <c r="E181" s="12">
        <v>2743100</v>
      </c>
      <c r="F181" s="13" t="s">
        <v>245</v>
      </c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17"/>
      <c r="X181" s="4"/>
      <c r="Y181" s="4"/>
      <c r="Z181" s="4"/>
      <c r="AA181" s="4"/>
    </row>
    <row r="182" spans="1:27" x14ac:dyDescent="0.25">
      <c r="A182" s="4"/>
      <c r="B182" s="4"/>
      <c r="C182" s="4"/>
      <c r="D182" s="4"/>
      <c r="E182" s="12">
        <v>2743101</v>
      </c>
      <c r="F182" s="13" t="s">
        <v>246</v>
      </c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17"/>
      <c r="X182" s="4"/>
      <c r="Y182" s="4"/>
      <c r="Z182" s="4"/>
      <c r="AA182" s="4"/>
    </row>
    <row r="183" spans="1:27" x14ac:dyDescent="0.25">
      <c r="A183" s="4"/>
      <c r="B183" s="4"/>
      <c r="C183" s="4"/>
      <c r="D183" s="4"/>
      <c r="E183" s="12">
        <v>2743102</v>
      </c>
      <c r="F183" s="13" t="s">
        <v>247</v>
      </c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17"/>
      <c r="X183" s="4"/>
      <c r="Y183" s="4"/>
      <c r="Z183" s="4"/>
      <c r="AA183" s="4"/>
    </row>
    <row r="184" spans="1:27" x14ac:dyDescent="0.25">
      <c r="A184" s="4"/>
      <c r="B184" s="4"/>
      <c r="C184" s="4"/>
      <c r="D184" s="4"/>
      <c r="E184" s="12">
        <v>2743103</v>
      </c>
      <c r="F184" s="13" t="s">
        <v>248</v>
      </c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17"/>
      <c r="X184" s="4"/>
      <c r="Y184" s="4"/>
      <c r="Z184" s="4"/>
      <c r="AA184" s="4"/>
    </row>
    <row r="185" spans="1:27" x14ac:dyDescent="0.25">
      <c r="A185" s="4"/>
      <c r="B185" s="4"/>
      <c r="C185" s="4"/>
      <c r="D185" s="4"/>
      <c r="E185" s="12">
        <v>2743104</v>
      </c>
      <c r="F185" s="13" t="s">
        <v>249</v>
      </c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17"/>
      <c r="X185" s="4"/>
      <c r="Y185" s="4"/>
      <c r="Z185" s="4"/>
      <c r="AA185" s="4"/>
    </row>
    <row r="186" spans="1:27" x14ac:dyDescent="0.25">
      <c r="A186" s="4"/>
      <c r="B186" s="4"/>
      <c r="C186" s="4"/>
      <c r="D186" s="4"/>
      <c r="E186" s="12">
        <v>2751001</v>
      </c>
      <c r="F186" s="13" t="s">
        <v>250</v>
      </c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17"/>
      <c r="X186" s="4"/>
      <c r="Y186" s="4"/>
      <c r="Z186" s="4"/>
      <c r="AA186" s="4"/>
    </row>
    <row r="187" spans="1:27" x14ac:dyDescent="0.25">
      <c r="A187" s="4"/>
      <c r="B187" s="4"/>
      <c r="C187" s="4"/>
      <c r="D187" s="4"/>
      <c r="E187" s="12">
        <v>2751101</v>
      </c>
      <c r="F187" s="13" t="s">
        <v>251</v>
      </c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17"/>
      <c r="X187" s="4"/>
      <c r="Y187" s="4"/>
      <c r="Z187" s="4"/>
      <c r="AA187" s="4"/>
    </row>
    <row r="188" spans="1:27" x14ac:dyDescent="0.25">
      <c r="A188" s="4"/>
      <c r="B188" s="4"/>
      <c r="C188" s="4"/>
      <c r="D188" s="4"/>
      <c r="E188" s="12">
        <v>2760101</v>
      </c>
      <c r="F188" s="13" t="s">
        <v>252</v>
      </c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17"/>
      <c r="X188" s="4"/>
      <c r="Y188" s="4"/>
      <c r="Z188" s="4"/>
      <c r="AA188" s="4"/>
    </row>
    <row r="189" spans="1:27" x14ac:dyDescent="0.25">
      <c r="A189" s="4"/>
      <c r="B189" s="4"/>
      <c r="C189" s="4"/>
      <c r="D189" s="4"/>
      <c r="E189" s="12">
        <v>2805001</v>
      </c>
      <c r="F189" s="13" t="s">
        <v>253</v>
      </c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17"/>
      <c r="X189" s="4"/>
      <c r="Y189" s="4"/>
      <c r="Z189" s="4"/>
      <c r="AA189" s="4"/>
    </row>
    <row r="190" spans="1:27" x14ac:dyDescent="0.25">
      <c r="A190" s="4"/>
      <c r="B190" s="4"/>
      <c r="C190" s="4"/>
      <c r="D190" s="4"/>
      <c r="E190" s="12">
        <v>2805004</v>
      </c>
      <c r="F190" s="13" t="s">
        <v>254</v>
      </c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17"/>
      <c r="X190" s="4"/>
      <c r="Y190" s="4"/>
      <c r="Z190" s="4"/>
      <c r="AA190" s="4"/>
    </row>
    <row r="191" spans="1:27" x14ac:dyDescent="0.25">
      <c r="A191" s="4"/>
      <c r="B191" s="4"/>
      <c r="C191" s="4"/>
      <c r="D191" s="4"/>
      <c r="E191" s="12">
        <v>2805005</v>
      </c>
      <c r="F191" s="13" t="s">
        <v>255</v>
      </c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17"/>
      <c r="X191" s="4"/>
      <c r="Y191" s="4"/>
      <c r="Z191" s="4"/>
      <c r="AA191" s="4"/>
    </row>
    <row r="192" spans="1:27" x14ac:dyDescent="0.25">
      <c r="A192" s="4"/>
      <c r="B192" s="4"/>
      <c r="C192" s="4"/>
      <c r="D192" s="4"/>
      <c r="E192" s="12">
        <v>2805102</v>
      </c>
      <c r="F192" s="13" t="s">
        <v>256</v>
      </c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17"/>
      <c r="X192" s="4"/>
      <c r="Y192" s="4"/>
      <c r="Z192" s="4"/>
      <c r="AA192" s="4"/>
    </row>
    <row r="193" spans="1:27" x14ac:dyDescent="0.25">
      <c r="A193" s="4"/>
      <c r="B193" s="4"/>
      <c r="C193" s="4"/>
      <c r="D193" s="4"/>
      <c r="E193" s="12">
        <v>2806001</v>
      </c>
      <c r="F193" s="13" t="s">
        <v>257</v>
      </c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17"/>
      <c r="X193" s="4"/>
      <c r="Y193" s="4"/>
      <c r="Z193" s="4"/>
      <c r="AA193" s="4"/>
    </row>
    <row r="194" spans="1:27" x14ac:dyDescent="0.25">
      <c r="A194" s="4"/>
      <c r="B194" s="4"/>
      <c r="C194" s="4"/>
      <c r="D194" s="4"/>
      <c r="E194" s="12">
        <v>2808001</v>
      </c>
      <c r="F194" s="13" t="s">
        <v>258</v>
      </c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17"/>
      <c r="X194" s="4"/>
      <c r="Y194" s="4"/>
      <c r="Z194" s="4"/>
      <c r="AA194" s="4"/>
    </row>
    <row r="195" spans="1:27" x14ac:dyDescent="0.25">
      <c r="A195" s="4"/>
      <c r="B195" s="4"/>
      <c r="C195" s="4"/>
      <c r="D195" s="4"/>
      <c r="E195" s="12">
        <v>2808002</v>
      </c>
      <c r="F195" s="13" t="s">
        <v>259</v>
      </c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17"/>
      <c r="X195" s="4"/>
      <c r="Y195" s="4"/>
      <c r="Z195" s="4"/>
      <c r="AA195" s="4"/>
    </row>
    <row r="196" spans="1:27" x14ac:dyDescent="0.25">
      <c r="A196" s="4"/>
      <c r="B196" s="4"/>
      <c r="C196" s="4"/>
      <c r="D196" s="4"/>
      <c r="E196" s="12">
        <v>2808003</v>
      </c>
      <c r="F196" s="13" t="s">
        <v>260</v>
      </c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17"/>
      <c r="X196" s="4"/>
      <c r="Y196" s="4"/>
      <c r="Z196" s="4"/>
      <c r="AA196" s="4"/>
    </row>
    <row r="197" spans="1:27" x14ac:dyDescent="0.25">
      <c r="A197" s="4"/>
      <c r="B197" s="4"/>
      <c r="C197" s="4"/>
      <c r="D197" s="4"/>
      <c r="E197" s="12">
        <v>2808004</v>
      </c>
      <c r="F197" s="13" t="s">
        <v>261</v>
      </c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17"/>
      <c r="X197" s="4"/>
      <c r="Y197" s="4"/>
      <c r="Z197" s="4"/>
      <c r="AA197" s="4"/>
    </row>
    <row r="198" spans="1:27" x14ac:dyDescent="0.25">
      <c r="A198" s="4"/>
      <c r="B198" s="4"/>
      <c r="C198" s="4"/>
      <c r="D198" s="4"/>
      <c r="E198" s="12">
        <v>2808105</v>
      </c>
      <c r="F198" s="13" t="s">
        <v>262</v>
      </c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17"/>
      <c r="X198" s="4"/>
      <c r="Y198" s="4"/>
      <c r="Z198" s="4"/>
      <c r="AA198" s="4"/>
    </row>
    <row r="199" spans="1:27" x14ac:dyDescent="0.25">
      <c r="A199" s="4"/>
      <c r="B199" s="4"/>
      <c r="C199" s="4"/>
      <c r="D199" s="4"/>
      <c r="E199" s="12">
        <v>2808106</v>
      </c>
      <c r="F199" s="13" t="s">
        <v>263</v>
      </c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17"/>
      <c r="X199" s="4"/>
      <c r="Y199" s="4"/>
      <c r="Z199" s="4"/>
      <c r="AA199" s="4"/>
    </row>
    <row r="200" spans="1:27" x14ac:dyDescent="0.25">
      <c r="A200" s="4"/>
      <c r="B200" s="4"/>
      <c r="C200" s="4"/>
      <c r="D200" s="4"/>
      <c r="E200" s="12">
        <v>2808199</v>
      </c>
      <c r="F200" s="13" t="s">
        <v>264</v>
      </c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17"/>
      <c r="X200" s="4"/>
      <c r="Y200" s="4"/>
      <c r="Z200" s="4"/>
      <c r="AA200" s="4"/>
    </row>
    <row r="201" spans="1:27" x14ac:dyDescent="0.25">
      <c r="A201" s="4"/>
      <c r="B201" s="4"/>
      <c r="C201" s="4"/>
      <c r="D201" s="4"/>
      <c r="E201" s="12">
        <v>2811110</v>
      </c>
      <c r="F201" s="13" t="s">
        <v>265</v>
      </c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17"/>
      <c r="X201" s="4"/>
      <c r="Y201" s="4"/>
      <c r="Z201" s="4"/>
      <c r="AA201" s="4"/>
    </row>
    <row r="202" spans="1:27" x14ac:dyDescent="0.25">
      <c r="A202" s="4"/>
      <c r="B202" s="4"/>
      <c r="C202" s="4"/>
      <c r="D202" s="4"/>
      <c r="E202" s="12">
        <v>2811120</v>
      </c>
      <c r="F202" s="13" t="s">
        <v>266</v>
      </c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17"/>
      <c r="X202" s="4"/>
      <c r="Y202" s="4"/>
      <c r="Z202" s="4"/>
      <c r="AA202" s="4"/>
    </row>
    <row r="203" spans="1:27" x14ac:dyDescent="0.25">
      <c r="A203" s="4"/>
      <c r="B203" s="4"/>
      <c r="C203" s="4"/>
      <c r="D203" s="4"/>
      <c r="E203" s="12">
        <v>2812100</v>
      </c>
      <c r="F203" s="13" t="s">
        <v>267</v>
      </c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17"/>
      <c r="X203" s="4"/>
      <c r="Y203" s="4"/>
      <c r="Z203" s="4"/>
      <c r="AA203" s="4"/>
    </row>
    <row r="204" spans="1:27" x14ac:dyDescent="0.25">
      <c r="A204" s="4"/>
      <c r="B204" s="4"/>
      <c r="C204" s="4"/>
      <c r="D204" s="4"/>
      <c r="E204" s="12">
        <v>2812101</v>
      </c>
      <c r="F204" s="13" t="s">
        <v>268</v>
      </c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17"/>
      <c r="X204" s="4"/>
      <c r="Y204" s="4"/>
      <c r="Z204" s="4"/>
      <c r="AA204" s="4"/>
    </row>
    <row r="205" spans="1:27" x14ac:dyDescent="0.25">
      <c r="A205" s="4"/>
      <c r="B205" s="4"/>
      <c r="C205" s="4"/>
      <c r="D205" s="4"/>
      <c r="E205" s="12">
        <v>2813110</v>
      </c>
      <c r="F205" s="13" t="s">
        <v>269</v>
      </c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17"/>
      <c r="X205" s="4"/>
      <c r="Y205" s="4"/>
      <c r="Z205" s="4"/>
      <c r="AA205" s="4"/>
    </row>
    <row r="206" spans="1:27" x14ac:dyDescent="0.25">
      <c r="A206" s="4"/>
      <c r="B206" s="4"/>
      <c r="C206" s="4"/>
      <c r="D206" s="4"/>
      <c r="E206" s="12">
        <v>2813111</v>
      </c>
      <c r="F206" s="13" t="s">
        <v>270</v>
      </c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17"/>
      <c r="X206" s="4"/>
      <c r="Y206" s="4"/>
      <c r="Z206" s="4"/>
      <c r="AA206" s="4"/>
    </row>
    <row r="207" spans="1:27" x14ac:dyDescent="0.25">
      <c r="A207" s="4"/>
      <c r="B207" s="4"/>
      <c r="C207" s="4"/>
      <c r="D207" s="4"/>
      <c r="E207" s="12">
        <v>2813112</v>
      </c>
      <c r="F207" s="13" t="s">
        <v>271</v>
      </c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17"/>
      <c r="X207" s="4"/>
      <c r="Y207" s="4"/>
      <c r="Z207" s="4"/>
      <c r="AA207" s="4"/>
    </row>
    <row r="208" spans="1:27" x14ac:dyDescent="0.25">
      <c r="A208" s="4"/>
      <c r="B208" s="4"/>
      <c r="C208" s="4"/>
      <c r="D208" s="4"/>
      <c r="E208" s="12">
        <v>2813119</v>
      </c>
      <c r="F208" s="13" t="s">
        <v>272</v>
      </c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17"/>
      <c r="X208" s="4"/>
      <c r="Y208" s="4"/>
      <c r="Z208" s="4"/>
      <c r="AA208" s="4"/>
    </row>
    <row r="209" spans="1:27" x14ac:dyDescent="0.25">
      <c r="A209" s="4"/>
      <c r="B209" s="4"/>
      <c r="C209" s="4"/>
      <c r="D209" s="4"/>
      <c r="E209" s="12">
        <v>2813150</v>
      </c>
      <c r="F209" s="13" t="s">
        <v>273</v>
      </c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17"/>
      <c r="X209" s="4"/>
      <c r="Y209" s="4"/>
      <c r="Z209" s="4"/>
      <c r="AA209" s="4"/>
    </row>
    <row r="210" spans="1:27" x14ac:dyDescent="0.25">
      <c r="A210" s="4"/>
      <c r="B210" s="4"/>
      <c r="C210" s="4"/>
      <c r="D210" s="4"/>
      <c r="E210" s="12">
        <v>2813151</v>
      </c>
      <c r="F210" s="13" t="s">
        <v>274</v>
      </c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17"/>
      <c r="X210" s="4"/>
      <c r="Y210" s="4"/>
      <c r="Z210" s="4"/>
      <c r="AA210" s="4"/>
    </row>
    <row r="211" spans="1:27" x14ac:dyDescent="0.25">
      <c r="A211" s="4"/>
      <c r="B211" s="4"/>
      <c r="C211" s="4"/>
      <c r="D211" s="4"/>
      <c r="E211" s="12">
        <v>2813180</v>
      </c>
      <c r="F211" s="13" t="s">
        <v>275</v>
      </c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17"/>
      <c r="X211" s="4"/>
      <c r="Y211" s="4"/>
      <c r="Z211" s="4"/>
      <c r="AA211" s="4"/>
    </row>
    <row r="212" spans="1:27" x14ac:dyDescent="0.25">
      <c r="A212" s="4"/>
      <c r="B212" s="4"/>
      <c r="C212" s="4"/>
      <c r="D212" s="4"/>
      <c r="E212" s="12">
        <v>2815130</v>
      </c>
      <c r="F212" s="13" t="s">
        <v>276</v>
      </c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17"/>
      <c r="X212" s="4"/>
      <c r="Y212" s="4"/>
      <c r="Z212" s="4"/>
      <c r="AA212" s="4"/>
    </row>
    <row r="213" spans="1:27" x14ac:dyDescent="0.25">
      <c r="A213" s="4"/>
      <c r="B213" s="4"/>
      <c r="C213" s="4"/>
      <c r="D213" s="4"/>
      <c r="E213" s="12">
        <v>2815131</v>
      </c>
      <c r="F213" s="13" t="s">
        <v>277</v>
      </c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17"/>
      <c r="X213" s="4"/>
      <c r="Y213" s="4"/>
      <c r="Z213" s="4"/>
      <c r="AA213" s="4"/>
    </row>
    <row r="214" spans="1:27" x14ac:dyDescent="0.25">
      <c r="A214" s="4"/>
      <c r="B214" s="4"/>
      <c r="C214" s="4"/>
      <c r="D214" s="4"/>
      <c r="E214" s="12">
        <v>2815140</v>
      </c>
      <c r="F214" s="13" t="s">
        <v>278</v>
      </c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17"/>
      <c r="X214" s="4"/>
      <c r="Y214" s="4"/>
      <c r="Z214" s="4"/>
      <c r="AA214" s="4"/>
    </row>
    <row r="215" spans="1:27" x14ac:dyDescent="0.25">
      <c r="A215" s="4"/>
      <c r="B215" s="4"/>
      <c r="C215" s="4"/>
      <c r="D215" s="4"/>
      <c r="E215" s="12">
        <v>2815141</v>
      </c>
      <c r="F215" s="13" t="s">
        <v>279</v>
      </c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17"/>
      <c r="X215" s="4"/>
      <c r="Y215" s="4"/>
      <c r="Z215" s="4"/>
      <c r="AA215" s="4"/>
    </row>
    <row r="216" spans="1:27" x14ac:dyDescent="0.25">
      <c r="A216" s="4"/>
      <c r="B216" s="4"/>
      <c r="C216" s="4"/>
      <c r="D216" s="4"/>
      <c r="E216" s="12">
        <v>2815142</v>
      </c>
      <c r="F216" s="13" t="s">
        <v>280</v>
      </c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17"/>
      <c r="X216" s="4"/>
      <c r="Y216" s="4"/>
      <c r="Z216" s="4"/>
      <c r="AA216" s="4"/>
    </row>
    <row r="217" spans="1:27" x14ac:dyDescent="0.25">
      <c r="A217" s="4"/>
      <c r="B217" s="4"/>
      <c r="C217" s="4"/>
      <c r="D217" s="4"/>
      <c r="E217" s="12">
        <v>2815143</v>
      </c>
      <c r="F217" s="13" t="s">
        <v>281</v>
      </c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17"/>
      <c r="X217" s="4"/>
      <c r="Y217" s="4"/>
      <c r="Z217" s="4"/>
      <c r="AA217" s="4"/>
    </row>
    <row r="218" spans="1:27" x14ac:dyDescent="0.25">
      <c r="A218" s="4"/>
      <c r="B218" s="4"/>
      <c r="C218" s="4"/>
      <c r="D218" s="4"/>
      <c r="E218" s="12">
        <v>2815144</v>
      </c>
      <c r="F218" s="13" t="s">
        <v>282</v>
      </c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17"/>
      <c r="X218" s="4"/>
      <c r="Y218" s="4"/>
      <c r="Z218" s="4"/>
      <c r="AA218" s="4"/>
    </row>
    <row r="219" spans="1:27" x14ac:dyDescent="0.25">
      <c r="A219" s="4"/>
      <c r="B219" s="4"/>
      <c r="C219" s="4"/>
      <c r="D219" s="4"/>
      <c r="E219" s="12">
        <v>2815170</v>
      </c>
      <c r="F219" s="13" t="s">
        <v>283</v>
      </c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17"/>
      <c r="X219" s="4"/>
      <c r="Y219" s="4"/>
      <c r="Z219" s="4"/>
      <c r="AA219" s="4"/>
    </row>
    <row r="220" spans="1:27" x14ac:dyDescent="0.25">
      <c r="A220" s="4"/>
      <c r="B220" s="4"/>
      <c r="C220" s="4"/>
      <c r="D220" s="4"/>
      <c r="E220" s="12">
        <v>2815171</v>
      </c>
      <c r="F220" s="13" t="s">
        <v>284</v>
      </c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17"/>
      <c r="X220" s="4"/>
      <c r="Y220" s="4"/>
      <c r="Z220" s="4"/>
      <c r="AA220" s="4"/>
    </row>
    <row r="221" spans="1:27" x14ac:dyDescent="0.25">
      <c r="A221" s="4"/>
      <c r="B221" s="4"/>
      <c r="C221" s="4"/>
      <c r="D221" s="4"/>
      <c r="E221" s="12">
        <v>2815199</v>
      </c>
      <c r="F221" s="13" t="s">
        <v>285</v>
      </c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17"/>
      <c r="X221" s="4"/>
      <c r="Y221" s="4"/>
      <c r="Z221" s="4"/>
      <c r="AA221" s="4"/>
    </row>
    <row r="222" spans="1:27" x14ac:dyDescent="0.25">
      <c r="A222" s="4"/>
      <c r="B222" s="4"/>
      <c r="C222" s="4"/>
      <c r="D222" s="4"/>
      <c r="E222" s="12">
        <v>2818110</v>
      </c>
      <c r="F222" s="13" t="s">
        <v>286</v>
      </c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17"/>
      <c r="X222" s="4"/>
      <c r="Y222" s="4"/>
      <c r="Z222" s="4"/>
      <c r="AA222" s="4"/>
    </row>
    <row r="223" spans="1:27" x14ac:dyDescent="0.25">
      <c r="A223" s="4"/>
      <c r="B223" s="4"/>
      <c r="C223" s="4"/>
      <c r="D223" s="4"/>
      <c r="E223" s="12">
        <v>2818111</v>
      </c>
      <c r="F223" s="13" t="s">
        <v>287</v>
      </c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17"/>
      <c r="X223" s="4"/>
      <c r="Y223" s="4"/>
      <c r="Z223" s="4"/>
      <c r="AA223" s="4"/>
    </row>
    <row r="224" spans="1:27" x14ac:dyDescent="0.25">
      <c r="A224" s="4"/>
      <c r="B224" s="4"/>
      <c r="C224" s="4"/>
      <c r="D224" s="4"/>
      <c r="E224" s="12">
        <v>2818112</v>
      </c>
      <c r="F224" s="13" t="s">
        <v>288</v>
      </c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17"/>
      <c r="X224" s="4"/>
      <c r="Y224" s="4"/>
      <c r="Z224" s="4"/>
      <c r="AA224" s="4"/>
    </row>
    <row r="225" spans="1:27" x14ac:dyDescent="0.25">
      <c r="A225" s="4"/>
      <c r="B225" s="4"/>
      <c r="C225" s="4"/>
      <c r="D225" s="4"/>
      <c r="E225" s="12">
        <v>2818120</v>
      </c>
      <c r="F225" s="13" t="s">
        <v>289</v>
      </c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17"/>
      <c r="X225" s="4"/>
      <c r="Y225" s="4"/>
      <c r="Z225" s="4"/>
      <c r="AA225" s="4"/>
    </row>
    <row r="226" spans="1:27" x14ac:dyDescent="0.25">
      <c r="A226" s="4"/>
      <c r="B226" s="4"/>
      <c r="C226" s="4"/>
      <c r="D226" s="4"/>
      <c r="E226" s="12">
        <v>2818121</v>
      </c>
      <c r="F226" s="13" t="s">
        <v>290</v>
      </c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17"/>
      <c r="X226" s="4"/>
      <c r="Y226" s="4"/>
      <c r="Z226" s="4"/>
      <c r="AA226" s="4"/>
    </row>
    <row r="227" spans="1:27" x14ac:dyDescent="0.25">
      <c r="A227" s="4"/>
      <c r="B227" s="4"/>
      <c r="C227" s="4"/>
      <c r="D227" s="4"/>
      <c r="E227" s="12">
        <v>2818122</v>
      </c>
      <c r="F227" s="13" t="s">
        <v>291</v>
      </c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17"/>
      <c r="X227" s="4"/>
      <c r="Y227" s="4"/>
      <c r="Z227" s="4"/>
      <c r="AA227" s="4"/>
    </row>
    <row r="228" spans="1:27" x14ac:dyDescent="0.25">
      <c r="A228" s="4"/>
      <c r="B228" s="4"/>
      <c r="C228" s="4"/>
      <c r="D228" s="4"/>
      <c r="E228" s="12">
        <v>2818123</v>
      </c>
      <c r="F228" s="13" t="s">
        <v>292</v>
      </c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17"/>
      <c r="X228" s="4"/>
      <c r="Y228" s="4"/>
      <c r="Z228" s="4"/>
      <c r="AA228" s="4"/>
    </row>
    <row r="229" spans="1:27" x14ac:dyDescent="0.25">
      <c r="A229" s="4"/>
      <c r="B229" s="4"/>
      <c r="C229" s="4"/>
      <c r="D229" s="4"/>
      <c r="E229" s="12">
        <v>2818130</v>
      </c>
      <c r="F229" s="13" t="s">
        <v>293</v>
      </c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17"/>
      <c r="X229" s="4"/>
      <c r="Y229" s="4"/>
      <c r="Z229" s="4"/>
      <c r="AA229" s="4"/>
    </row>
    <row r="230" spans="1:27" x14ac:dyDescent="0.25">
      <c r="A230" s="4"/>
      <c r="B230" s="4"/>
      <c r="C230" s="4"/>
      <c r="D230" s="4"/>
      <c r="E230" s="12">
        <v>2818131</v>
      </c>
      <c r="F230" s="13" t="s">
        <v>294</v>
      </c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17"/>
      <c r="X230" s="4"/>
      <c r="Y230" s="4"/>
      <c r="Z230" s="4"/>
      <c r="AA230" s="4"/>
    </row>
    <row r="231" spans="1:27" x14ac:dyDescent="0.25">
      <c r="A231" s="4"/>
      <c r="B231" s="4"/>
      <c r="C231" s="4"/>
      <c r="D231" s="4"/>
      <c r="E231" s="12">
        <v>2818132</v>
      </c>
      <c r="F231" s="13" t="s">
        <v>295</v>
      </c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17"/>
      <c r="X231" s="4"/>
      <c r="Y231" s="4"/>
      <c r="Z231" s="4"/>
      <c r="AA231" s="4"/>
    </row>
    <row r="232" spans="1:27" x14ac:dyDescent="0.25">
      <c r="A232" s="4"/>
      <c r="B232" s="4"/>
      <c r="C232" s="4"/>
      <c r="D232" s="4"/>
      <c r="E232" s="12">
        <v>2818133</v>
      </c>
      <c r="F232" s="13" t="s">
        <v>296</v>
      </c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17"/>
      <c r="X232" s="4"/>
      <c r="Y232" s="4"/>
      <c r="Z232" s="4"/>
      <c r="AA232" s="4"/>
    </row>
    <row r="233" spans="1:27" x14ac:dyDescent="0.25">
      <c r="A233" s="4"/>
      <c r="B233" s="4"/>
      <c r="C233" s="4"/>
      <c r="D233" s="4"/>
      <c r="E233" s="12">
        <v>2818134</v>
      </c>
      <c r="F233" s="13" t="s">
        <v>297</v>
      </c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17"/>
      <c r="X233" s="4"/>
      <c r="Y233" s="4"/>
      <c r="Z233" s="4"/>
      <c r="AA233" s="4"/>
    </row>
    <row r="234" spans="1:27" x14ac:dyDescent="0.25">
      <c r="A234" s="4"/>
      <c r="B234" s="4"/>
      <c r="C234" s="4"/>
      <c r="D234" s="4"/>
      <c r="E234" s="12">
        <v>2818140</v>
      </c>
      <c r="F234" s="13" t="s">
        <v>298</v>
      </c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17"/>
      <c r="X234" s="4"/>
      <c r="Y234" s="4"/>
      <c r="Z234" s="4"/>
      <c r="AA234" s="4"/>
    </row>
    <row r="235" spans="1:27" x14ac:dyDescent="0.25">
      <c r="A235" s="4"/>
      <c r="B235" s="4"/>
      <c r="C235" s="4"/>
      <c r="D235" s="4"/>
      <c r="E235" s="12">
        <v>2818141</v>
      </c>
      <c r="F235" s="13" t="s">
        <v>299</v>
      </c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17"/>
      <c r="X235" s="4"/>
      <c r="Y235" s="4"/>
      <c r="Z235" s="4"/>
      <c r="AA235" s="4"/>
    </row>
    <row r="236" spans="1:27" x14ac:dyDescent="0.25">
      <c r="A236" s="4"/>
      <c r="B236" s="4"/>
      <c r="C236" s="4"/>
      <c r="D236" s="4"/>
      <c r="E236" s="12">
        <v>2818142</v>
      </c>
      <c r="F236" s="13" t="s">
        <v>300</v>
      </c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17"/>
      <c r="X236" s="4"/>
      <c r="Y236" s="4"/>
      <c r="Z236" s="4"/>
      <c r="AA236" s="4"/>
    </row>
    <row r="237" spans="1:27" x14ac:dyDescent="0.25">
      <c r="A237" s="4"/>
      <c r="B237" s="4"/>
      <c r="C237" s="4"/>
      <c r="D237" s="4"/>
      <c r="E237" s="12">
        <v>2818143</v>
      </c>
      <c r="F237" s="13" t="s">
        <v>300</v>
      </c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17"/>
      <c r="X237" s="4"/>
      <c r="Y237" s="4"/>
      <c r="Z237" s="4"/>
      <c r="AA237" s="4"/>
    </row>
    <row r="238" spans="1:27" x14ac:dyDescent="0.25">
      <c r="A238" s="4"/>
      <c r="B238" s="4"/>
      <c r="C238" s="4"/>
      <c r="D238" s="4"/>
      <c r="E238" s="12">
        <v>2818180</v>
      </c>
      <c r="F238" s="13" t="s">
        <v>301</v>
      </c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17"/>
      <c r="X238" s="4"/>
      <c r="Y238" s="4"/>
      <c r="Z238" s="4"/>
      <c r="AA238" s="4"/>
    </row>
    <row r="239" spans="1:27" x14ac:dyDescent="0.25">
      <c r="A239" s="4"/>
      <c r="B239" s="4"/>
      <c r="C239" s="4"/>
      <c r="D239" s="4"/>
      <c r="E239" s="12">
        <v>2818181</v>
      </c>
      <c r="F239" s="13" t="s">
        <v>302</v>
      </c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17"/>
      <c r="X239" s="4"/>
      <c r="Y239" s="4"/>
      <c r="Z239" s="4"/>
      <c r="AA239" s="4"/>
    </row>
    <row r="240" spans="1:27" x14ac:dyDescent="0.25">
      <c r="A240" s="4"/>
      <c r="B240" s="4"/>
      <c r="C240" s="4"/>
      <c r="D240" s="4"/>
      <c r="E240" s="12">
        <v>2905170</v>
      </c>
      <c r="F240" s="13" t="s">
        <v>303</v>
      </c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17"/>
      <c r="X240" s="4"/>
      <c r="Y240" s="4"/>
      <c r="Z240" s="4"/>
      <c r="AA240" s="4"/>
    </row>
    <row r="241" spans="1:27" x14ac:dyDescent="0.25">
      <c r="A241" s="4"/>
      <c r="B241" s="4"/>
      <c r="C241" s="4"/>
      <c r="D241" s="4"/>
      <c r="E241" s="12">
        <v>2911100</v>
      </c>
      <c r="F241" s="13" t="s">
        <v>304</v>
      </c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17"/>
      <c r="X241" s="4"/>
      <c r="Y241" s="4"/>
      <c r="Z241" s="4"/>
      <c r="AA241" s="4"/>
    </row>
    <row r="242" spans="1:27" x14ac:dyDescent="0.25">
      <c r="A242" s="4"/>
      <c r="B242" s="4"/>
      <c r="C242" s="4"/>
      <c r="D242" s="4"/>
      <c r="E242" s="12">
        <v>2913111</v>
      </c>
      <c r="F242" s="13" t="s">
        <v>305</v>
      </c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17"/>
      <c r="X242" s="4"/>
      <c r="Y242" s="4"/>
      <c r="Z242" s="4"/>
      <c r="AA242" s="4"/>
    </row>
    <row r="243" spans="1:27" x14ac:dyDescent="0.25">
      <c r="A243" s="4"/>
      <c r="B243" s="4"/>
      <c r="C243" s="4"/>
      <c r="D243" s="4"/>
      <c r="E243" s="12">
        <v>2915101</v>
      </c>
      <c r="F243" s="13" t="s">
        <v>306</v>
      </c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17"/>
      <c r="X243" s="4"/>
      <c r="Y243" s="4"/>
      <c r="Z243" s="4"/>
      <c r="AA243" s="4"/>
    </row>
    <row r="244" spans="1:27" x14ac:dyDescent="0.25">
      <c r="A244" s="4"/>
      <c r="B244" s="4"/>
      <c r="C244" s="4"/>
      <c r="D244" s="4"/>
      <c r="E244" s="12">
        <v>2931100</v>
      </c>
      <c r="F244" s="13" t="s">
        <v>307</v>
      </c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17"/>
      <c r="X244" s="4"/>
      <c r="Y244" s="4"/>
      <c r="Z244" s="4"/>
      <c r="AA244" s="4"/>
    </row>
    <row r="245" spans="1:27" x14ac:dyDescent="0.25">
      <c r="A245" s="4"/>
      <c r="B245" s="4"/>
      <c r="C245" s="4"/>
      <c r="D245" s="4"/>
      <c r="E245" s="12">
        <v>2932100</v>
      </c>
      <c r="F245" s="13" t="s">
        <v>308</v>
      </c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17"/>
      <c r="X245" s="4"/>
      <c r="Y245" s="4"/>
      <c r="Z245" s="4"/>
      <c r="AA245" s="4"/>
    </row>
    <row r="246" spans="1:27" x14ac:dyDescent="0.25">
      <c r="A246" s="4"/>
      <c r="B246" s="4"/>
      <c r="C246" s="4"/>
      <c r="D246" s="4"/>
      <c r="E246" s="12">
        <v>2961100</v>
      </c>
      <c r="F246" s="13" t="s">
        <v>309</v>
      </c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17"/>
      <c r="X246" s="4"/>
      <c r="Y246" s="4"/>
      <c r="Z246" s="4"/>
      <c r="AA246" s="4"/>
    </row>
    <row r="247" spans="1:27" x14ac:dyDescent="0.25">
      <c r="A247" s="4"/>
      <c r="B247" s="4"/>
      <c r="C247" s="4"/>
      <c r="D247" s="4"/>
      <c r="E247" s="12">
        <v>2961101</v>
      </c>
      <c r="F247" s="13" t="s">
        <v>310</v>
      </c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17"/>
      <c r="X247" s="4"/>
      <c r="Y247" s="4"/>
      <c r="Z247" s="4"/>
      <c r="AA247" s="4"/>
    </row>
    <row r="248" spans="1:27" x14ac:dyDescent="0.25">
      <c r="A248" s="4"/>
      <c r="B248" s="4"/>
      <c r="C248" s="4"/>
      <c r="D248" s="4"/>
      <c r="E248" s="12">
        <v>2961102</v>
      </c>
      <c r="F248" s="13" t="s">
        <v>311</v>
      </c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17"/>
      <c r="X248" s="4"/>
      <c r="Y248" s="4"/>
      <c r="Z248" s="4"/>
      <c r="AA248" s="4"/>
    </row>
    <row r="249" spans="1:27" x14ac:dyDescent="0.25">
      <c r="A249" s="4"/>
      <c r="B249" s="4"/>
      <c r="C249" s="4"/>
      <c r="D249" s="4"/>
      <c r="E249" s="12">
        <v>2967150</v>
      </c>
      <c r="F249" s="13" t="s">
        <v>312</v>
      </c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17"/>
      <c r="X249" s="4"/>
      <c r="Y249" s="4"/>
      <c r="Z249" s="4"/>
      <c r="AA249" s="4"/>
    </row>
    <row r="250" spans="1:27" x14ac:dyDescent="0.25">
      <c r="A250" s="4"/>
      <c r="B250" s="4"/>
      <c r="C250" s="4"/>
      <c r="D250" s="4"/>
      <c r="E250" s="12">
        <v>2971100</v>
      </c>
      <c r="F250" s="13" t="s">
        <v>313</v>
      </c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17"/>
      <c r="X250" s="4"/>
      <c r="Y250" s="4"/>
      <c r="Z250" s="4"/>
      <c r="AA250" s="4"/>
    </row>
    <row r="251" spans="1:27" x14ac:dyDescent="0.25">
      <c r="A251" s="4"/>
      <c r="B251" s="4"/>
      <c r="C251" s="4"/>
      <c r="D251" s="4"/>
      <c r="E251" s="12">
        <v>2971101</v>
      </c>
      <c r="F251" s="13" t="s">
        <v>314</v>
      </c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17"/>
      <c r="X251" s="4"/>
      <c r="Y251" s="4"/>
      <c r="Z251" s="4"/>
      <c r="AA251" s="4"/>
    </row>
    <row r="252" spans="1:27" x14ac:dyDescent="0.25">
      <c r="A252" s="4"/>
      <c r="B252" s="4"/>
      <c r="C252" s="4"/>
      <c r="D252" s="4"/>
      <c r="E252" s="12">
        <v>2971102</v>
      </c>
      <c r="F252" s="13" t="s">
        <v>315</v>
      </c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17"/>
      <c r="X252" s="4"/>
      <c r="Y252" s="4"/>
      <c r="Z252" s="4"/>
      <c r="AA252" s="4"/>
    </row>
    <row r="253" spans="1:27" x14ac:dyDescent="0.25">
      <c r="A253" s="4"/>
      <c r="B253" s="4"/>
      <c r="C253" s="4"/>
      <c r="D253" s="4"/>
      <c r="E253" s="12">
        <v>3110001</v>
      </c>
      <c r="F253" s="13" t="s">
        <v>316</v>
      </c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17"/>
      <c r="X253" s="4"/>
      <c r="Y253" s="4"/>
      <c r="Z253" s="4"/>
      <c r="AA253" s="4"/>
    </row>
    <row r="254" spans="1:27" x14ac:dyDescent="0.25">
      <c r="A254" s="4"/>
      <c r="B254" s="4"/>
      <c r="C254" s="4"/>
      <c r="D254" s="4"/>
      <c r="E254" s="12">
        <v>3110012</v>
      </c>
      <c r="F254" s="13" t="s">
        <v>317</v>
      </c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17"/>
      <c r="X254" s="4"/>
      <c r="Y254" s="4"/>
      <c r="Z254" s="4"/>
      <c r="AA254" s="4"/>
    </row>
    <row r="255" spans="1:27" x14ac:dyDescent="0.25">
      <c r="A255" s="4"/>
      <c r="B255" s="4"/>
      <c r="C255" s="4"/>
      <c r="D255" s="4"/>
      <c r="E255" s="12">
        <v>3110105</v>
      </c>
      <c r="F255" s="13" t="s">
        <v>318</v>
      </c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17"/>
      <c r="X255" s="4"/>
      <c r="Y255" s="4"/>
      <c r="Z255" s="4"/>
      <c r="AA255" s="4"/>
    </row>
    <row r="256" spans="1:27" x14ac:dyDescent="0.25">
      <c r="A256" s="4"/>
      <c r="B256" s="4"/>
      <c r="C256" s="4"/>
      <c r="D256" s="4"/>
      <c r="E256" s="12">
        <v>3110106</v>
      </c>
      <c r="F256" s="13" t="s">
        <v>319</v>
      </c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17"/>
      <c r="X256" s="4"/>
      <c r="Y256" s="4"/>
      <c r="Z256" s="4"/>
      <c r="AA256" s="4"/>
    </row>
    <row r="257" spans="1:27" x14ac:dyDescent="0.25">
      <c r="A257" s="4"/>
      <c r="B257" s="4"/>
      <c r="C257" s="4"/>
      <c r="D257" s="4"/>
      <c r="E257" s="12">
        <v>3110110</v>
      </c>
      <c r="F257" s="13" t="s">
        <v>320</v>
      </c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17"/>
      <c r="X257" s="4"/>
      <c r="Y257" s="4"/>
      <c r="Z257" s="4"/>
      <c r="AA257" s="4"/>
    </row>
    <row r="258" spans="1:27" x14ac:dyDescent="0.25">
      <c r="A258" s="4"/>
      <c r="B258" s="4"/>
      <c r="C258" s="4"/>
      <c r="D258" s="4"/>
      <c r="E258" s="12">
        <v>3110111</v>
      </c>
      <c r="F258" s="13" t="s">
        <v>321</v>
      </c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17"/>
      <c r="X258" s="4"/>
      <c r="Y258" s="4"/>
      <c r="Z258" s="4"/>
      <c r="AA258" s="4"/>
    </row>
    <row r="259" spans="1:27" x14ac:dyDescent="0.25">
      <c r="A259" s="4"/>
      <c r="B259" s="4"/>
      <c r="C259" s="4"/>
      <c r="D259" s="4"/>
      <c r="E259" s="12">
        <v>3210001</v>
      </c>
      <c r="F259" s="13" t="s">
        <v>322</v>
      </c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17"/>
      <c r="X259" s="4"/>
      <c r="Y259" s="4"/>
      <c r="Z259" s="4"/>
      <c r="AA259" s="4"/>
    </row>
    <row r="260" spans="1:27" x14ac:dyDescent="0.25">
      <c r="A260" s="4"/>
      <c r="B260" s="4"/>
      <c r="C260" s="4"/>
      <c r="D260" s="4"/>
      <c r="E260" s="12">
        <v>3210002</v>
      </c>
      <c r="F260" s="13" t="s">
        <v>323</v>
      </c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17"/>
      <c r="X260" s="4"/>
      <c r="Y260" s="4"/>
      <c r="Z260" s="4"/>
      <c r="AA260" s="4"/>
    </row>
    <row r="261" spans="1:27" x14ac:dyDescent="0.25">
      <c r="A261" s="4"/>
      <c r="B261" s="4"/>
      <c r="C261" s="4"/>
      <c r="D261" s="4"/>
      <c r="E261" s="12">
        <v>3220001</v>
      </c>
      <c r="F261" s="13" t="s">
        <v>324</v>
      </c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17"/>
      <c r="X261" s="4"/>
      <c r="Y261" s="4"/>
      <c r="Z261" s="4"/>
      <c r="AA261" s="4"/>
    </row>
    <row r="262" spans="1:27" x14ac:dyDescent="0.25">
      <c r="A262" s="4"/>
      <c r="B262" s="4"/>
      <c r="C262" s="4"/>
      <c r="D262" s="4"/>
      <c r="E262" s="12">
        <v>3220002</v>
      </c>
      <c r="F262" s="13" t="s">
        <v>325</v>
      </c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17"/>
      <c r="X262" s="4"/>
      <c r="Y262" s="4"/>
      <c r="Z262" s="4"/>
      <c r="AA262" s="4"/>
    </row>
    <row r="263" spans="1:27" x14ac:dyDescent="0.25">
      <c r="A263" s="4"/>
      <c r="B263" s="4"/>
      <c r="C263" s="4"/>
      <c r="D263" s="4"/>
      <c r="E263" s="12">
        <v>3220196</v>
      </c>
      <c r="F263" s="13" t="s">
        <v>326</v>
      </c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17"/>
      <c r="X263" s="4"/>
      <c r="Y263" s="4"/>
      <c r="Z263" s="4"/>
      <c r="AA263" s="4"/>
    </row>
    <row r="264" spans="1:27" x14ac:dyDescent="0.25">
      <c r="A264" s="4"/>
      <c r="B264" s="4"/>
      <c r="C264" s="4"/>
      <c r="D264" s="4"/>
      <c r="E264" s="12">
        <v>3260001</v>
      </c>
      <c r="F264" s="13" t="s">
        <v>327</v>
      </c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17"/>
      <c r="X264" s="4"/>
      <c r="Y264" s="4"/>
      <c r="Z264" s="4"/>
      <c r="AA264" s="4"/>
    </row>
    <row r="265" spans="1:27" x14ac:dyDescent="0.25">
      <c r="A265" s="4"/>
      <c r="B265" s="4"/>
      <c r="C265" s="4"/>
      <c r="D265" s="4"/>
      <c r="E265" s="12">
        <v>3310001</v>
      </c>
      <c r="F265" s="13" t="s">
        <v>328</v>
      </c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17"/>
      <c r="X265" s="4"/>
      <c r="Y265" s="4"/>
      <c r="Z265" s="4"/>
      <c r="AA265" s="4"/>
    </row>
    <row r="266" spans="1:27" x14ac:dyDescent="0.25">
      <c r="A266" s="4"/>
      <c r="B266" s="4"/>
      <c r="C266" s="4"/>
      <c r="D266" s="4"/>
      <c r="E266" s="12">
        <v>3510001</v>
      </c>
      <c r="F266" s="13" t="s">
        <v>329</v>
      </c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17"/>
      <c r="X266" s="4"/>
      <c r="Y266" s="4"/>
      <c r="Z266" s="4"/>
      <c r="AA266" s="4"/>
    </row>
    <row r="267" spans="1:27" x14ac:dyDescent="0.25">
      <c r="A267" s="4"/>
      <c r="B267" s="4"/>
      <c r="C267" s="4"/>
      <c r="D267" s="4"/>
      <c r="E267" s="12">
        <v>3510105</v>
      </c>
      <c r="F267" s="13" t="s">
        <v>330</v>
      </c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17"/>
      <c r="X267" s="4"/>
      <c r="Y267" s="4"/>
      <c r="Z267" s="4"/>
      <c r="AA267" s="4"/>
    </row>
    <row r="268" spans="1:27" x14ac:dyDescent="0.25">
      <c r="A268" s="4"/>
      <c r="B268" s="4"/>
      <c r="C268" s="4"/>
      <c r="D268" s="4"/>
      <c r="E268" s="12">
        <v>3510106</v>
      </c>
      <c r="F268" s="13" t="s">
        <v>331</v>
      </c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17"/>
      <c r="X268" s="4"/>
      <c r="Y268" s="4"/>
      <c r="Z268" s="4"/>
      <c r="AA268" s="4"/>
    </row>
    <row r="269" spans="1:27" x14ac:dyDescent="0.25">
      <c r="A269" s="4"/>
      <c r="B269" s="4"/>
      <c r="C269" s="4"/>
      <c r="D269" s="4"/>
      <c r="E269" s="12">
        <v>3510110</v>
      </c>
      <c r="F269" s="13" t="s">
        <v>321</v>
      </c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17"/>
      <c r="X269" s="4"/>
      <c r="Y269" s="4"/>
      <c r="Z269" s="4"/>
      <c r="AA269" s="4"/>
    </row>
    <row r="270" spans="1:27" x14ac:dyDescent="0.25">
      <c r="A270" s="4"/>
      <c r="B270" s="4"/>
      <c r="C270" s="4"/>
      <c r="D270" s="4"/>
      <c r="E270" s="12">
        <v>3510111</v>
      </c>
      <c r="F270" s="13" t="s">
        <v>332</v>
      </c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17"/>
      <c r="X270" s="4"/>
      <c r="Y270" s="4"/>
      <c r="Z270" s="4"/>
      <c r="AA270" s="4"/>
    </row>
    <row r="271" spans="1:27" x14ac:dyDescent="0.25">
      <c r="A271" s="4"/>
      <c r="B271" s="4"/>
      <c r="C271" s="4"/>
      <c r="D271" s="4"/>
      <c r="E271" s="12">
        <v>3550001</v>
      </c>
      <c r="F271" s="13" t="s">
        <v>333</v>
      </c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17"/>
      <c r="X271" s="4"/>
      <c r="Y271" s="4"/>
      <c r="Z271" s="4"/>
      <c r="AA271" s="4"/>
    </row>
    <row r="272" spans="1:27" x14ac:dyDescent="0.25">
      <c r="A272" s="4"/>
      <c r="B272" s="4"/>
      <c r="C272" s="4"/>
      <c r="D272" s="4"/>
      <c r="E272" s="12">
        <v>3550101</v>
      </c>
      <c r="F272" s="13" t="s">
        <v>334</v>
      </c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17"/>
      <c r="X272" s="4"/>
      <c r="Y272" s="4"/>
      <c r="Z272" s="4"/>
      <c r="AA272" s="4"/>
    </row>
    <row r="273" spans="1:27" x14ac:dyDescent="0.25">
      <c r="A273" s="4"/>
      <c r="B273" s="4"/>
      <c r="C273" s="4"/>
      <c r="D273" s="4"/>
      <c r="E273" s="12">
        <v>3550102</v>
      </c>
      <c r="F273" s="13" t="s">
        <v>335</v>
      </c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17"/>
      <c r="X273" s="4"/>
      <c r="Y273" s="4"/>
      <c r="Z273" s="4"/>
      <c r="AA273" s="4"/>
    </row>
    <row r="274" spans="1:27" x14ac:dyDescent="0.25">
      <c r="A274" s="4"/>
      <c r="B274" s="4"/>
      <c r="C274" s="4"/>
      <c r="D274" s="4"/>
      <c r="E274" s="12">
        <v>3550103</v>
      </c>
      <c r="F274" s="13" t="s">
        <v>336</v>
      </c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17"/>
      <c r="X274" s="4"/>
      <c r="Y274" s="4"/>
      <c r="Z274" s="4"/>
      <c r="AA274" s="4"/>
    </row>
    <row r="275" spans="1:27" x14ac:dyDescent="0.25">
      <c r="A275" s="4"/>
      <c r="B275" s="4"/>
      <c r="C275" s="4"/>
      <c r="D275" s="4"/>
      <c r="E275" s="12">
        <v>3550104</v>
      </c>
      <c r="F275" s="13" t="s">
        <v>337</v>
      </c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17"/>
      <c r="X275" s="4"/>
      <c r="Y275" s="4"/>
      <c r="Z275" s="4"/>
      <c r="AA275" s="4"/>
    </row>
    <row r="276" spans="1:27" x14ac:dyDescent="0.25">
      <c r="A276" s="4"/>
      <c r="B276" s="4"/>
      <c r="C276" s="4"/>
      <c r="D276" s="4"/>
      <c r="E276" s="12">
        <v>3550112</v>
      </c>
      <c r="F276" s="13" t="s">
        <v>338</v>
      </c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17"/>
      <c r="X276" s="4"/>
      <c r="Y276" s="4"/>
      <c r="Z276" s="4"/>
      <c r="AA276" s="4"/>
    </row>
    <row r="277" spans="1:27" x14ac:dyDescent="0.25">
      <c r="A277" s="4"/>
      <c r="B277" s="4"/>
      <c r="C277" s="4"/>
      <c r="D277" s="4"/>
      <c r="E277" s="12">
        <v>3710001</v>
      </c>
      <c r="F277" s="13" t="s">
        <v>339</v>
      </c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17"/>
      <c r="X277" s="4"/>
      <c r="Y277" s="4"/>
      <c r="Z277" s="4"/>
      <c r="AA277" s="4"/>
    </row>
    <row r="278" spans="1:27" x14ac:dyDescent="0.25">
      <c r="A278" s="4"/>
      <c r="B278" s="4"/>
      <c r="C278" s="4"/>
      <c r="D278" s="4"/>
      <c r="E278" s="12">
        <v>3710101</v>
      </c>
      <c r="F278" s="13" t="s">
        <v>340</v>
      </c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17"/>
      <c r="X278" s="4"/>
      <c r="Y278" s="4"/>
      <c r="Z278" s="4"/>
      <c r="AA278" s="4"/>
    </row>
    <row r="279" spans="1:27" x14ac:dyDescent="0.25">
      <c r="A279" s="4"/>
      <c r="B279" s="4"/>
      <c r="C279" s="4"/>
      <c r="D279" s="4"/>
      <c r="E279" s="12">
        <v>3710102</v>
      </c>
      <c r="F279" s="13" t="s">
        <v>341</v>
      </c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17"/>
      <c r="X279" s="4"/>
      <c r="Y279" s="4"/>
      <c r="Z279" s="4"/>
      <c r="AA279" s="4"/>
    </row>
    <row r="280" spans="1:27" x14ac:dyDescent="0.25">
      <c r="A280" s="4"/>
      <c r="B280" s="4"/>
      <c r="C280" s="4"/>
      <c r="D280" s="4"/>
      <c r="E280" s="12">
        <v>3710198</v>
      </c>
      <c r="F280" s="13" t="s">
        <v>342</v>
      </c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17"/>
      <c r="X280" s="4"/>
      <c r="Y280" s="4"/>
      <c r="Z280" s="4"/>
      <c r="AA280" s="4"/>
    </row>
    <row r="281" spans="1:27" x14ac:dyDescent="0.25">
      <c r="A281" s="4"/>
      <c r="B281" s="4"/>
      <c r="C281" s="4"/>
      <c r="D281" s="4"/>
      <c r="E281" s="12">
        <v>3710199</v>
      </c>
      <c r="F281" s="13" t="s">
        <v>343</v>
      </c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17"/>
      <c r="X281" s="4"/>
      <c r="Y281" s="4"/>
      <c r="Z281" s="4"/>
      <c r="AA281" s="4"/>
    </row>
    <row r="282" spans="1:27" x14ac:dyDescent="0.25">
      <c r="A282" s="4"/>
      <c r="B282" s="4"/>
      <c r="C282" s="4"/>
      <c r="D282" s="4"/>
      <c r="E282" s="12">
        <v>3911001</v>
      </c>
      <c r="F282" s="13" t="s">
        <v>344</v>
      </c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17"/>
      <c r="X282" s="4"/>
      <c r="Y282" s="4"/>
      <c r="Z282" s="4"/>
      <c r="AA282" s="4"/>
    </row>
    <row r="283" spans="1:27" x14ac:dyDescent="0.25">
      <c r="A283" s="4"/>
      <c r="B283" s="4"/>
      <c r="C283" s="4"/>
      <c r="D283" s="4"/>
      <c r="E283" s="12">
        <v>3921001</v>
      </c>
      <c r="F283" s="13" t="s">
        <v>345</v>
      </c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17"/>
      <c r="X283" s="4"/>
      <c r="Y283" s="4"/>
      <c r="Z283" s="4"/>
      <c r="AA283" s="4"/>
    </row>
    <row r="284" spans="1:27" x14ac:dyDescent="0.25">
      <c r="A284" s="4"/>
      <c r="B284" s="4"/>
      <c r="C284" s="4"/>
      <c r="D284" s="4"/>
      <c r="E284" s="12">
        <v>3921002</v>
      </c>
      <c r="F284" s="13" t="s">
        <v>346</v>
      </c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17"/>
      <c r="X284" s="4"/>
      <c r="Y284" s="4"/>
      <c r="Z284" s="4"/>
      <c r="AA284" s="4"/>
    </row>
    <row r="285" spans="1:27" x14ac:dyDescent="0.25">
      <c r="A285" s="4"/>
      <c r="B285" s="4"/>
      <c r="C285" s="4"/>
      <c r="D285" s="4"/>
      <c r="E285" s="12">
        <v>3922001</v>
      </c>
      <c r="F285" s="13" t="s">
        <v>347</v>
      </c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17"/>
      <c r="X285" s="4"/>
      <c r="Y285" s="4"/>
      <c r="Z285" s="4"/>
      <c r="AA285" s="4"/>
    </row>
    <row r="286" spans="1:27" x14ac:dyDescent="0.25">
      <c r="A286" s="4"/>
      <c r="B286" s="4"/>
      <c r="C286" s="4"/>
      <c r="D286" s="4"/>
      <c r="E286" s="12">
        <v>3922002</v>
      </c>
      <c r="F286" s="13" t="s">
        <v>348</v>
      </c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17"/>
      <c r="X286" s="4"/>
      <c r="Y286" s="4"/>
      <c r="Z286" s="4"/>
      <c r="AA286" s="4"/>
    </row>
    <row r="287" spans="1:27" x14ac:dyDescent="0.25">
      <c r="A287" s="4"/>
      <c r="B287" s="4"/>
      <c r="C287" s="4"/>
      <c r="D287" s="4"/>
      <c r="E287" s="12">
        <v>3926001</v>
      </c>
      <c r="F287" s="13" t="s">
        <v>349</v>
      </c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17"/>
      <c r="X287" s="4"/>
      <c r="Y287" s="4"/>
      <c r="Z287" s="4"/>
      <c r="AA287" s="4"/>
    </row>
    <row r="288" spans="1:27" x14ac:dyDescent="0.25">
      <c r="A288" s="4"/>
      <c r="B288" s="4"/>
      <c r="C288" s="4"/>
      <c r="D288" s="4"/>
      <c r="E288" s="12">
        <v>3931001</v>
      </c>
      <c r="F288" s="13" t="s">
        <v>350</v>
      </c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17"/>
      <c r="X288" s="4"/>
      <c r="Y288" s="4"/>
      <c r="Z288" s="4"/>
      <c r="AA288" s="4"/>
    </row>
    <row r="289" spans="1:27" x14ac:dyDescent="0.25">
      <c r="A289" s="4"/>
      <c r="B289" s="4"/>
      <c r="C289" s="4"/>
      <c r="D289" s="4"/>
      <c r="E289" s="12">
        <v>3951001</v>
      </c>
      <c r="F289" s="13" t="s">
        <v>351</v>
      </c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17"/>
      <c r="X289" s="4"/>
      <c r="Y289" s="4"/>
      <c r="Z289" s="4"/>
      <c r="AA289" s="4"/>
    </row>
    <row r="290" spans="1:27" x14ac:dyDescent="0.25">
      <c r="A290" s="4"/>
      <c r="B290" s="4"/>
      <c r="C290" s="4"/>
      <c r="D290" s="4"/>
      <c r="E290" s="12">
        <v>3955001</v>
      </c>
      <c r="F290" s="13" t="s">
        <v>352</v>
      </c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17"/>
      <c r="X290" s="4"/>
      <c r="Y290" s="4"/>
      <c r="Z290" s="4"/>
      <c r="AA290" s="4"/>
    </row>
    <row r="291" spans="1:27" x14ac:dyDescent="0.25">
      <c r="A291" s="4"/>
      <c r="B291" s="4"/>
      <c r="C291" s="4"/>
      <c r="D291" s="4"/>
      <c r="E291" s="12">
        <v>3955101</v>
      </c>
      <c r="F291" s="13" t="s">
        <v>353</v>
      </c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17"/>
      <c r="X291" s="4"/>
      <c r="Y291" s="4"/>
      <c r="Z291" s="4"/>
      <c r="AA291" s="4"/>
    </row>
    <row r="292" spans="1:27" x14ac:dyDescent="0.25">
      <c r="A292" s="4"/>
      <c r="B292" s="4"/>
      <c r="C292" s="4"/>
      <c r="D292" s="4"/>
      <c r="E292" s="12">
        <v>3971001</v>
      </c>
      <c r="F292" s="13" t="s">
        <v>354</v>
      </c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17"/>
      <c r="X292" s="4"/>
      <c r="Y292" s="4"/>
      <c r="Z292" s="4"/>
      <c r="AA292" s="4"/>
    </row>
    <row r="293" spans="1:27" x14ac:dyDescent="0.25">
      <c r="A293" s="4"/>
      <c r="B293" s="4"/>
      <c r="C293" s="4"/>
      <c r="D293" s="4"/>
      <c r="E293" s="12">
        <v>3971002</v>
      </c>
      <c r="F293" s="13" t="s">
        <v>355</v>
      </c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17"/>
      <c r="X293" s="4"/>
      <c r="Y293" s="4"/>
      <c r="Z293" s="4"/>
      <c r="AA293" s="4"/>
    </row>
    <row r="294" spans="1:27" x14ac:dyDescent="0.25">
      <c r="A294" s="4"/>
      <c r="B294" s="4"/>
      <c r="C294" s="4"/>
      <c r="D294" s="4"/>
      <c r="E294" s="12">
        <v>4011001</v>
      </c>
      <c r="F294" s="13" t="s">
        <v>356</v>
      </c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17"/>
      <c r="X294" s="4"/>
      <c r="Y294" s="4"/>
      <c r="Z294" s="4"/>
      <c r="AA294" s="4"/>
    </row>
    <row r="295" spans="1:27" x14ac:dyDescent="0.25">
      <c r="A295" s="4"/>
      <c r="B295" s="4"/>
      <c r="C295" s="4"/>
      <c r="D295" s="4"/>
      <c r="E295" s="12">
        <v>4011002</v>
      </c>
      <c r="F295" s="13" t="s">
        <v>357</v>
      </c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17"/>
      <c r="X295" s="4"/>
      <c r="Y295" s="4"/>
      <c r="Z295" s="4"/>
      <c r="AA295" s="4"/>
    </row>
    <row r="296" spans="1:27" x14ac:dyDescent="0.25">
      <c r="A296" s="4"/>
      <c r="B296" s="4"/>
      <c r="C296" s="4"/>
      <c r="D296" s="4"/>
      <c r="E296" s="12">
        <v>4011003</v>
      </c>
      <c r="F296" s="13" t="s">
        <v>358</v>
      </c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17"/>
      <c r="X296" s="4"/>
      <c r="Y296" s="4"/>
      <c r="Z296" s="4"/>
      <c r="AA296" s="4"/>
    </row>
    <row r="297" spans="1:27" x14ac:dyDescent="0.25">
      <c r="A297" s="4"/>
      <c r="B297" s="4"/>
      <c r="C297" s="4"/>
      <c r="D297" s="4"/>
      <c r="E297" s="12">
        <v>4011105</v>
      </c>
      <c r="F297" s="13" t="s">
        <v>359</v>
      </c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17"/>
      <c r="X297" s="4"/>
      <c r="Y297" s="4"/>
      <c r="Z297" s="4"/>
      <c r="AA297" s="4"/>
    </row>
    <row r="298" spans="1:27" x14ac:dyDescent="0.25">
      <c r="A298" s="4"/>
      <c r="B298" s="4"/>
      <c r="C298" s="4"/>
      <c r="D298" s="4"/>
      <c r="E298" s="12">
        <v>4011107</v>
      </c>
      <c r="F298" s="13" t="s">
        <v>360</v>
      </c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17"/>
      <c r="X298" s="4"/>
      <c r="Y298" s="4"/>
      <c r="Z298" s="4"/>
      <c r="AA298" s="4"/>
    </row>
    <row r="299" spans="1:27" x14ac:dyDescent="0.25">
      <c r="A299" s="4"/>
      <c r="B299" s="4"/>
      <c r="C299" s="4"/>
      <c r="D299" s="4"/>
      <c r="E299" s="12">
        <v>4011109</v>
      </c>
      <c r="F299" s="13" t="s">
        <v>361</v>
      </c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17"/>
      <c r="X299" s="4"/>
      <c r="Y299" s="4"/>
      <c r="Z299" s="4"/>
      <c r="AA299" s="4"/>
    </row>
    <row r="300" spans="1:27" x14ac:dyDescent="0.25">
      <c r="A300" s="4"/>
      <c r="B300" s="4"/>
      <c r="C300" s="4"/>
      <c r="D300" s="4"/>
      <c r="E300" s="12">
        <v>4015001</v>
      </c>
      <c r="F300" s="13" t="s">
        <v>362</v>
      </c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17"/>
      <c r="X300" s="4"/>
      <c r="Y300" s="4"/>
      <c r="Z300" s="4"/>
      <c r="AA300" s="4"/>
    </row>
    <row r="301" spans="1:27" x14ac:dyDescent="0.25">
      <c r="A301" s="4"/>
      <c r="B301" s="4"/>
      <c r="C301" s="4"/>
      <c r="D301" s="4"/>
      <c r="E301" s="12">
        <v>4017001</v>
      </c>
      <c r="F301" s="13" t="s">
        <v>363</v>
      </c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17"/>
      <c r="X301" s="4"/>
      <c r="Y301" s="4"/>
      <c r="Z301" s="4"/>
      <c r="AA301" s="4"/>
    </row>
    <row r="302" spans="1:27" x14ac:dyDescent="0.25">
      <c r="A302" s="4"/>
      <c r="B302" s="4"/>
      <c r="C302" s="4"/>
      <c r="D302" s="4"/>
      <c r="E302" s="12">
        <v>4017002</v>
      </c>
      <c r="F302" s="13" t="s">
        <v>364</v>
      </c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17"/>
      <c r="X302" s="4"/>
      <c r="Y302" s="4"/>
      <c r="Z302" s="4"/>
      <c r="AA302" s="4"/>
    </row>
    <row r="303" spans="1:27" x14ac:dyDescent="0.25">
      <c r="A303" s="4"/>
      <c r="B303" s="4"/>
      <c r="C303" s="4"/>
      <c r="D303" s="4"/>
      <c r="E303" s="12">
        <v>4019001</v>
      </c>
      <c r="F303" s="13" t="s">
        <v>365</v>
      </c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17"/>
      <c r="X303" s="4"/>
      <c r="Y303" s="4"/>
      <c r="Z303" s="4"/>
      <c r="AA303" s="4"/>
    </row>
    <row r="304" spans="1:27" x14ac:dyDescent="0.25">
      <c r="A304" s="4"/>
      <c r="B304" s="4"/>
      <c r="C304" s="4"/>
      <c r="D304" s="4"/>
      <c r="E304" s="12">
        <v>4019102</v>
      </c>
      <c r="F304" s="13" t="s">
        <v>366</v>
      </c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17"/>
      <c r="X304" s="4"/>
      <c r="Y304" s="4"/>
      <c r="Z304" s="4"/>
      <c r="AA304" s="4"/>
    </row>
    <row r="305" spans="1:27" x14ac:dyDescent="0.25">
      <c r="A305" s="4"/>
      <c r="B305" s="4"/>
      <c r="C305" s="4"/>
      <c r="D305" s="4"/>
      <c r="E305" s="12">
        <v>4031100</v>
      </c>
      <c r="F305" s="13" t="s">
        <v>367</v>
      </c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17"/>
      <c r="X305" s="4"/>
      <c r="Y305" s="4"/>
      <c r="Z305" s="4"/>
      <c r="AA305" s="4"/>
    </row>
    <row r="306" spans="1:27" x14ac:dyDescent="0.25">
      <c r="A306" s="4"/>
      <c r="B306" s="4"/>
      <c r="C306" s="4"/>
      <c r="D306" s="4"/>
      <c r="E306" s="12">
        <v>4031101</v>
      </c>
      <c r="F306" s="13" t="s">
        <v>368</v>
      </c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17"/>
      <c r="X306" s="4"/>
      <c r="Y306" s="4"/>
      <c r="Z306" s="4"/>
      <c r="AA306" s="4"/>
    </row>
    <row r="307" spans="1:27" x14ac:dyDescent="0.25">
      <c r="A307" s="4"/>
      <c r="B307" s="4"/>
      <c r="C307" s="4"/>
      <c r="D307" s="4"/>
      <c r="E307" s="12">
        <v>4031102</v>
      </c>
      <c r="F307" s="13" t="s">
        <v>369</v>
      </c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17"/>
      <c r="X307" s="4"/>
      <c r="Y307" s="4"/>
      <c r="Z307" s="4"/>
      <c r="AA307" s="4"/>
    </row>
    <row r="308" spans="1:27" x14ac:dyDescent="0.25">
      <c r="A308" s="4"/>
      <c r="B308" s="4"/>
      <c r="C308" s="4"/>
      <c r="D308" s="4"/>
      <c r="E308" s="12">
        <v>4031151</v>
      </c>
      <c r="F308" s="13" t="s">
        <v>370</v>
      </c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17"/>
      <c r="X308" s="4"/>
      <c r="Y308" s="4"/>
      <c r="Z308" s="4"/>
      <c r="AA308" s="4"/>
    </row>
    <row r="309" spans="1:27" x14ac:dyDescent="0.25">
      <c r="A309" s="4"/>
      <c r="B309" s="4"/>
      <c r="C309" s="4"/>
      <c r="D309" s="4"/>
      <c r="E309" s="12">
        <v>4031191</v>
      </c>
      <c r="F309" s="13" t="s">
        <v>371</v>
      </c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17"/>
      <c r="X309" s="4"/>
      <c r="Y309" s="4"/>
      <c r="Z309" s="4"/>
      <c r="AA309" s="4"/>
    </row>
    <row r="310" spans="1:27" x14ac:dyDescent="0.25">
      <c r="A310" s="4"/>
      <c r="B310" s="4"/>
      <c r="C310" s="4"/>
      <c r="D310" s="4"/>
      <c r="E310" s="12">
        <v>4031192</v>
      </c>
      <c r="F310" s="13" t="s">
        <v>372</v>
      </c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17"/>
      <c r="X310" s="4"/>
      <c r="Y310" s="4"/>
      <c r="Z310" s="4"/>
      <c r="AA310" s="4"/>
    </row>
    <row r="311" spans="1:27" x14ac:dyDescent="0.25">
      <c r="A311" s="4"/>
      <c r="B311" s="4"/>
      <c r="C311" s="4"/>
      <c r="D311" s="4"/>
      <c r="E311" s="12">
        <v>4031193</v>
      </c>
      <c r="F311" s="13" t="s">
        <v>373</v>
      </c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17"/>
      <c r="X311" s="4"/>
      <c r="Y311" s="4"/>
      <c r="Z311" s="4"/>
      <c r="AA311" s="4"/>
    </row>
    <row r="312" spans="1:27" x14ac:dyDescent="0.25">
      <c r="A312" s="4"/>
      <c r="B312" s="4"/>
      <c r="C312" s="4"/>
      <c r="D312" s="4"/>
      <c r="E312" s="12">
        <v>4031199</v>
      </c>
      <c r="F312" s="13" t="s">
        <v>374</v>
      </c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17"/>
      <c r="X312" s="4"/>
      <c r="Y312" s="4"/>
      <c r="Z312" s="4"/>
      <c r="AA312" s="4"/>
    </row>
    <row r="313" spans="1:27" x14ac:dyDescent="0.25">
      <c r="A313" s="4"/>
      <c r="B313" s="4"/>
      <c r="C313" s="4"/>
      <c r="D313" s="4"/>
      <c r="E313" s="12">
        <v>4032100</v>
      </c>
      <c r="F313" s="13" t="s">
        <v>375</v>
      </c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17"/>
      <c r="X313" s="4"/>
      <c r="Y313" s="4"/>
      <c r="Z313" s="4"/>
      <c r="AA313" s="4"/>
    </row>
    <row r="314" spans="1:27" x14ac:dyDescent="0.25">
      <c r="A314" s="4"/>
      <c r="B314" s="4"/>
      <c r="C314" s="4"/>
      <c r="D314" s="4"/>
      <c r="E314" s="12">
        <v>4032101</v>
      </c>
      <c r="F314" s="13" t="s">
        <v>376</v>
      </c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17"/>
      <c r="X314" s="4"/>
      <c r="Y314" s="4"/>
      <c r="Z314" s="4"/>
      <c r="AA314" s="4"/>
    </row>
    <row r="315" spans="1:27" x14ac:dyDescent="0.25">
      <c r="A315" s="4"/>
      <c r="B315" s="4"/>
      <c r="C315" s="4"/>
      <c r="D315" s="4"/>
      <c r="E315" s="12">
        <v>4032102</v>
      </c>
      <c r="F315" s="13" t="s">
        <v>376</v>
      </c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17"/>
      <c r="X315" s="4"/>
      <c r="Y315" s="4"/>
      <c r="Z315" s="4"/>
      <c r="AA315" s="4"/>
    </row>
    <row r="316" spans="1:27" x14ac:dyDescent="0.25">
      <c r="A316" s="4"/>
      <c r="B316" s="4"/>
      <c r="C316" s="4"/>
      <c r="D316" s="4"/>
      <c r="E316" s="12">
        <v>4032103</v>
      </c>
      <c r="F316" s="13" t="s">
        <v>377</v>
      </c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17"/>
      <c r="X316" s="4"/>
      <c r="Y316" s="4"/>
      <c r="Z316" s="4"/>
      <c r="AA316" s="4"/>
    </row>
    <row r="317" spans="1:27" x14ac:dyDescent="0.25">
      <c r="A317" s="4"/>
      <c r="B317" s="4"/>
      <c r="C317" s="4"/>
      <c r="D317" s="4"/>
      <c r="E317" s="12">
        <v>4032152</v>
      </c>
      <c r="F317" s="13" t="s">
        <v>378</v>
      </c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17"/>
      <c r="X317" s="4"/>
      <c r="Y317" s="4"/>
      <c r="Z317" s="4"/>
      <c r="AA317" s="4"/>
    </row>
    <row r="318" spans="1:27" x14ac:dyDescent="0.25">
      <c r="A318" s="4"/>
      <c r="B318" s="4"/>
      <c r="C318" s="4"/>
      <c r="D318" s="4"/>
      <c r="E318" s="12">
        <v>4032199</v>
      </c>
      <c r="F318" s="13" t="s">
        <v>379</v>
      </c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17"/>
      <c r="X318" s="4"/>
      <c r="Y318" s="4"/>
      <c r="Z318" s="4"/>
      <c r="AA318" s="4"/>
    </row>
    <row r="319" spans="1:27" x14ac:dyDescent="0.25">
      <c r="A319" s="4"/>
      <c r="B319" s="4"/>
      <c r="C319" s="4"/>
      <c r="D319" s="4"/>
      <c r="E319" s="12">
        <v>4041001</v>
      </c>
      <c r="F319" s="13" t="s">
        <v>380</v>
      </c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17"/>
      <c r="X319" s="4"/>
      <c r="Y319" s="4"/>
      <c r="Z319" s="4"/>
      <c r="AA319" s="4"/>
    </row>
    <row r="320" spans="1:27" x14ac:dyDescent="0.25">
      <c r="A320" s="4"/>
      <c r="B320" s="4"/>
      <c r="C320" s="4"/>
      <c r="D320" s="4"/>
      <c r="E320" s="12">
        <v>4047001</v>
      </c>
      <c r="F320" s="13" t="s">
        <v>381</v>
      </c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17"/>
      <c r="X320" s="4"/>
      <c r="Y320" s="4"/>
      <c r="Z320" s="4"/>
      <c r="AA320" s="4"/>
    </row>
    <row r="321" spans="1:27" x14ac:dyDescent="0.25">
      <c r="A321" s="4"/>
      <c r="B321" s="4"/>
      <c r="C321" s="4"/>
      <c r="D321" s="4"/>
      <c r="E321" s="12">
        <v>4047009</v>
      </c>
      <c r="F321" s="13" t="s">
        <v>382</v>
      </c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17"/>
      <c r="X321" s="4"/>
      <c r="Y321" s="4"/>
      <c r="Z321" s="4"/>
      <c r="AA321" s="4"/>
    </row>
    <row r="322" spans="1:27" x14ac:dyDescent="0.25">
      <c r="A322" s="4"/>
      <c r="B322" s="4"/>
      <c r="C322" s="4"/>
      <c r="D322" s="4"/>
      <c r="E322" s="12">
        <v>4049001</v>
      </c>
      <c r="F322" s="13" t="s">
        <v>383</v>
      </c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17"/>
      <c r="X322" s="4"/>
      <c r="Y322" s="4"/>
      <c r="Z322" s="4"/>
      <c r="AA322" s="4"/>
    </row>
    <row r="323" spans="1:27" x14ac:dyDescent="0.25">
      <c r="A323" s="4"/>
      <c r="B323" s="4"/>
      <c r="C323" s="4"/>
      <c r="D323" s="4"/>
      <c r="E323" s="12">
        <v>4051100</v>
      </c>
      <c r="F323" s="13" t="s">
        <v>384</v>
      </c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17"/>
      <c r="X323" s="4"/>
      <c r="Y323" s="4"/>
      <c r="Z323" s="4"/>
      <c r="AA323" s="4"/>
    </row>
    <row r="324" spans="1:27" x14ac:dyDescent="0.25">
      <c r="A324" s="4"/>
      <c r="B324" s="4"/>
      <c r="C324" s="4"/>
      <c r="D324" s="4"/>
      <c r="E324" s="12">
        <v>4081001</v>
      </c>
      <c r="F324" s="13" t="s">
        <v>385</v>
      </c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17"/>
      <c r="X324" s="4"/>
      <c r="Y324" s="4"/>
      <c r="Z324" s="4"/>
      <c r="AA324" s="4"/>
    </row>
    <row r="325" spans="1:27" x14ac:dyDescent="0.25">
      <c r="A325" s="4"/>
      <c r="B325" s="4"/>
      <c r="C325" s="4"/>
      <c r="D325" s="4"/>
      <c r="E325" s="12">
        <v>4081002</v>
      </c>
      <c r="F325" s="13" t="s">
        <v>386</v>
      </c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17"/>
      <c r="X325" s="4"/>
      <c r="Y325" s="4"/>
      <c r="Z325" s="4"/>
      <c r="AA325" s="4"/>
    </row>
    <row r="326" spans="1:27" x14ac:dyDescent="0.25">
      <c r="A326" s="4"/>
      <c r="B326" s="4"/>
      <c r="C326" s="4"/>
      <c r="D326" s="4"/>
      <c r="E326" s="12">
        <v>4081003</v>
      </c>
      <c r="F326" s="13" t="s">
        <v>387</v>
      </c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17"/>
      <c r="X326" s="4"/>
      <c r="Y326" s="4"/>
      <c r="Z326" s="4"/>
      <c r="AA326" s="4"/>
    </row>
    <row r="327" spans="1:27" x14ac:dyDescent="0.25">
      <c r="A327" s="4"/>
      <c r="B327" s="4"/>
      <c r="C327" s="4"/>
      <c r="D327" s="4"/>
      <c r="E327" s="12">
        <v>4081100</v>
      </c>
      <c r="F327" s="13" t="s">
        <v>388</v>
      </c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17"/>
      <c r="X327" s="4"/>
      <c r="Y327" s="4"/>
      <c r="Z327" s="4"/>
      <c r="AA327" s="4"/>
    </row>
    <row r="328" spans="1:27" x14ac:dyDescent="0.25">
      <c r="A328" s="4"/>
      <c r="B328" s="4"/>
      <c r="C328" s="4"/>
      <c r="D328" s="4"/>
      <c r="E328" s="12">
        <v>4081101</v>
      </c>
      <c r="F328" s="13" t="s">
        <v>389</v>
      </c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17"/>
      <c r="X328" s="4"/>
      <c r="Y328" s="4"/>
      <c r="Z328" s="4"/>
      <c r="AA328" s="4"/>
    </row>
    <row r="329" spans="1:27" x14ac:dyDescent="0.25">
      <c r="A329" s="4"/>
      <c r="B329" s="4"/>
      <c r="C329" s="4"/>
      <c r="D329" s="4"/>
      <c r="E329" s="12">
        <v>4081102</v>
      </c>
      <c r="F329" s="13" t="s">
        <v>390</v>
      </c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17"/>
      <c r="X329" s="4"/>
      <c r="Y329" s="4"/>
      <c r="Z329" s="4"/>
      <c r="AA329" s="4"/>
    </row>
    <row r="330" spans="1:27" x14ac:dyDescent="0.25">
      <c r="A330" s="4"/>
      <c r="B330" s="4"/>
      <c r="C330" s="4"/>
      <c r="D330" s="4"/>
      <c r="E330" s="12">
        <v>4081103</v>
      </c>
      <c r="F330" s="13" t="s">
        <v>391</v>
      </c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17"/>
      <c r="X330" s="4"/>
      <c r="Y330" s="4"/>
      <c r="Z330" s="4"/>
      <c r="AA330" s="4"/>
    </row>
    <row r="331" spans="1:27" x14ac:dyDescent="0.25">
      <c r="A331" s="4"/>
      <c r="B331" s="4"/>
      <c r="C331" s="4"/>
      <c r="D331" s="4"/>
      <c r="E331" s="12">
        <v>4081104</v>
      </c>
      <c r="F331" s="13" t="s">
        <v>392</v>
      </c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17"/>
      <c r="X331" s="4"/>
      <c r="Y331" s="4"/>
      <c r="Z331" s="4"/>
      <c r="AA331" s="4"/>
    </row>
    <row r="332" spans="1:27" x14ac:dyDescent="0.25">
      <c r="A332" s="4"/>
      <c r="B332" s="4"/>
      <c r="C332" s="4"/>
      <c r="D332" s="4"/>
      <c r="E332" s="12">
        <v>4081105</v>
      </c>
      <c r="F332" s="13" t="s">
        <v>393</v>
      </c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17"/>
      <c r="X332" s="4"/>
      <c r="Y332" s="4"/>
      <c r="Z332" s="4"/>
      <c r="AA332" s="4"/>
    </row>
    <row r="333" spans="1:27" x14ac:dyDescent="0.25">
      <c r="A333" s="4"/>
      <c r="B333" s="4"/>
      <c r="C333" s="4"/>
      <c r="D333" s="4"/>
      <c r="E333" s="12">
        <v>4081106</v>
      </c>
      <c r="F333" s="13" t="s">
        <v>394</v>
      </c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17"/>
      <c r="X333" s="4"/>
      <c r="Y333" s="4"/>
      <c r="Z333" s="4"/>
      <c r="AA333" s="4"/>
    </row>
    <row r="334" spans="1:27" x14ac:dyDescent="0.25">
      <c r="A334" s="4"/>
      <c r="B334" s="4"/>
      <c r="C334" s="4"/>
      <c r="D334" s="4"/>
      <c r="E334" s="12">
        <v>4081107</v>
      </c>
      <c r="F334" s="13" t="s">
        <v>395</v>
      </c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17"/>
      <c r="X334" s="4"/>
      <c r="Y334" s="4"/>
      <c r="Z334" s="4"/>
      <c r="AA334" s="4"/>
    </row>
    <row r="335" spans="1:27" x14ac:dyDescent="0.25">
      <c r="A335" s="4"/>
      <c r="B335" s="4"/>
      <c r="C335" s="4"/>
      <c r="D335" s="4"/>
      <c r="E335" s="12">
        <v>4081109</v>
      </c>
      <c r="F335" s="13" t="s">
        <v>396</v>
      </c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17"/>
      <c r="X335" s="4"/>
      <c r="Y335" s="4"/>
      <c r="Z335" s="4"/>
      <c r="AA335" s="4"/>
    </row>
    <row r="336" spans="1:27" x14ac:dyDescent="0.25">
      <c r="A336" s="4"/>
      <c r="B336" s="4"/>
      <c r="C336" s="4"/>
      <c r="D336" s="4"/>
      <c r="E336" s="12">
        <v>4081110</v>
      </c>
      <c r="F336" s="13" t="s">
        <v>397</v>
      </c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17"/>
      <c r="X336" s="4"/>
      <c r="Y336" s="4"/>
      <c r="Z336" s="4"/>
      <c r="AA336" s="4"/>
    </row>
    <row r="337" spans="1:27" x14ac:dyDescent="0.25">
      <c r="A337" s="4"/>
      <c r="B337" s="4"/>
      <c r="C337" s="4"/>
      <c r="D337" s="4"/>
      <c r="E337" s="12">
        <v>4081111</v>
      </c>
      <c r="F337" s="13" t="s">
        <v>398</v>
      </c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17"/>
      <c r="X337" s="4"/>
      <c r="Y337" s="4"/>
      <c r="Z337" s="4"/>
      <c r="AA337" s="4"/>
    </row>
    <row r="338" spans="1:27" x14ac:dyDescent="0.25">
      <c r="A338" s="4"/>
      <c r="B338" s="4"/>
      <c r="C338" s="4"/>
      <c r="D338" s="4"/>
      <c r="E338" s="12">
        <v>4081112</v>
      </c>
      <c r="F338" s="13" t="s">
        <v>399</v>
      </c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17"/>
      <c r="X338" s="4"/>
      <c r="Y338" s="4"/>
      <c r="Z338" s="4"/>
      <c r="AA338" s="4"/>
    </row>
    <row r="339" spans="1:27" x14ac:dyDescent="0.25">
      <c r="A339" s="4"/>
      <c r="B339" s="4"/>
      <c r="C339" s="4"/>
      <c r="D339" s="4"/>
      <c r="E339" s="12">
        <v>4081155</v>
      </c>
      <c r="F339" s="13" t="s">
        <v>400</v>
      </c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17"/>
      <c r="X339" s="4"/>
      <c r="Y339" s="4"/>
      <c r="Z339" s="4"/>
      <c r="AA339" s="4"/>
    </row>
    <row r="340" spans="1:27" x14ac:dyDescent="0.25">
      <c r="A340" s="4"/>
      <c r="B340" s="4"/>
      <c r="C340" s="4"/>
      <c r="D340" s="4"/>
      <c r="E340" s="12">
        <v>4081196</v>
      </c>
      <c r="F340" s="13" t="s">
        <v>401</v>
      </c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17"/>
      <c r="X340" s="4"/>
      <c r="Y340" s="4"/>
      <c r="Z340" s="4"/>
      <c r="AA340" s="4"/>
    </row>
    <row r="341" spans="1:27" x14ac:dyDescent="0.25">
      <c r="A341" s="4"/>
      <c r="B341" s="4"/>
      <c r="C341" s="4"/>
      <c r="D341" s="4"/>
      <c r="E341" s="12">
        <v>4081198</v>
      </c>
      <c r="F341" s="13" t="s">
        <v>402</v>
      </c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17"/>
      <c r="X341" s="4"/>
      <c r="Y341" s="4"/>
      <c r="Z341" s="4"/>
      <c r="AA341" s="4"/>
    </row>
    <row r="342" spans="1:27" x14ac:dyDescent="0.25">
      <c r="A342" s="4"/>
      <c r="B342" s="4"/>
      <c r="C342" s="4"/>
      <c r="D342" s="4"/>
      <c r="E342" s="12">
        <v>4081199</v>
      </c>
      <c r="F342" s="13" t="s">
        <v>403</v>
      </c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17"/>
      <c r="X342" s="4"/>
      <c r="Y342" s="4"/>
      <c r="Z342" s="4"/>
      <c r="AA342" s="4"/>
    </row>
    <row r="343" spans="1:27" x14ac:dyDescent="0.25">
      <c r="A343" s="4"/>
      <c r="B343" s="4"/>
      <c r="C343" s="4"/>
      <c r="D343" s="4"/>
      <c r="E343" s="12">
        <v>4084001</v>
      </c>
      <c r="F343" s="13" t="s">
        <v>404</v>
      </c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17"/>
      <c r="X343" s="4"/>
      <c r="Y343" s="4"/>
      <c r="Z343" s="4"/>
      <c r="AA343" s="4"/>
    </row>
    <row r="344" spans="1:27" x14ac:dyDescent="0.25">
      <c r="A344" s="4"/>
      <c r="B344" s="4"/>
      <c r="C344" s="4"/>
      <c r="D344" s="4"/>
      <c r="E344" s="12">
        <v>4084102</v>
      </c>
      <c r="F344" s="13" t="s">
        <v>405</v>
      </c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17"/>
      <c r="X344" s="4"/>
      <c r="Y344" s="4"/>
      <c r="Z344" s="4"/>
      <c r="AA344" s="4"/>
    </row>
    <row r="345" spans="1:27" x14ac:dyDescent="0.25">
      <c r="A345" s="4"/>
      <c r="B345" s="4"/>
      <c r="C345" s="4"/>
      <c r="D345" s="4"/>
      <c r="E345" s="12">
        <v>4084103</v>
      </c>
      <c r="F345" s="13" t="s">
        <v>406</v>
      </c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17"/>
      <c r="X345" s="4"/>
      <c r="Y345" s="4"/>
      <c r="Z345" s="4"/>
      <c r="AA345" s="4"/>
    </row>
    <row r="346" spans="1:27" x14ac:dyDescent="0.25">
      <c r="A346" s="4"/>
      <c r="B346" s="4"/>
      <c r="C346" s="4"/>
      <c r="D346" s="4"/>
      <c r="E346" s="12">
        <v>4085100</v>
      </c>
      <c r="F346" s="13" t="s">
        <v>407</v>
      </c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17"/>
      <c r="X346" s="4"/>
      <c r="Y346" s="4"/>
      <c r="Z346" s="4"/>
      <c r="AA346" s="4"/>
    </row>
    <row r="347" spans="1:27" x14ac:dyDescent="0.25">
      <c r="A347" s="4"/>
      <c r="B347" s="4"/>
      <c r="C347" s="4"/>
      <c r="D347" s="4"/>
      <c r="E347" s="12">
        <v>4089001</v>
      </c>
      <c r="F347" s="13" t="s">
        <v>408</v>
      </c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17"/>
      <c r="X347" s="4"/>
      <c r="Y347" s="4"/>
      <c r="Z347" s="4"/>
      <c r="AA347" s="4"/>
    </row>
    <row r="348" spans="1:27" x14ac:dyDescent="0.25">
      <c r="A348" s="4"/>
      <c r="B348" s="4"/>
      <c r="C348" s="4"/>
      <c r="D348" s="4"/>
      <c r="E348" s="12">
        <v>4089002</v>
      </c>
      <c r="F348" s="13" t="s">
        <v>409</v>
      </c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17"/>
      <c r="X348" s="4"/>
      <c r="Y348" s="4"/>
      <c r="Z348" s="4"/>
      <c r="AA348" s="4"/>
    </row>
    <row r="349" spans="1:27" x14ac:dyDescent="0.25">
      <c r="A349" s="4"/>
      <c r="B349" s="4"/>
      <c r="C349" s="4"/>
      <c r="D349" s="4"/>
      <c r="E349" s="12">
        <v>4091001</v>
      </c>
      <c r="F349" s="13" t="s">
        <v>410</v>
      </c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17"/>
      <c r="X349" s="4"/>
      <c r="Y349" s="4"/>
      <c r="Z349" s="4"/>
      <c r="AA349" s="4"/>
    </row>
    <row r="350" spans="1:27" x14ac:dyDescent="0.25">
      <c r="A350" s="4"/>
      <c r="B350" s="4"/>
      <c r="C350" s="4"/>
      <c r="D350" s="4"/>
      <c r="E350" s="12">
        <v>4091002</v>
      </c>
      <c r="F350" s="13" t="s">
        <v>411</v>
      </c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17"/>
      <c r="X350" s="4"/>
      <c r="Y350" s="4"/>
      <c r="Z350" s="4"/>
      <c r="AA350" s="4"/>
    </row>
    <row r="351" spans="1:27" x14ac:dyDescent="0.25">
      <c r="A351" s="4"/>
      <c r="B351" s="4"/>
      <c r="C351" s="4"/>
      <c r="D351" s="4"/>
      <c r="E351" s="12">
        <v>4091101</v>
      </c>
      <c r="F351" s="13" t="s">
        <v>412</v>
      </c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17"/>
      <c r="X351" s="4"/>
      <c r="Y351" s="4"/>
      <c r="Z351" s="4"/>
      <c r="AA351" s="4"/>
    </row>
    <row r="352" spans="1:27" x14ac:dyDescent="0.25">
      <c r="A352" s="4"/>
      <c r="B352" s="4"/>
      <c r="C352" s="4"/>
      <c r="D352" s="4"/>
      <c r="E352" s="12">
        <v>4091102</v>
      </c>
      <c r="F352" s="13" t="s">
        <v>413</v>
      </c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17"/>
      <c r="X352" s="4"/>
      <c r="Y352" s="4"/>
      <c r="Z352" s="4"/>
      <c r="AA352" s="4"/>
    </row>
    <row r="353" spans="1:27" x14ac:dyDescent="0.25">
      <c r="A353" s="4"/>
      <c r="B353" s="4"/>
      <c r="C353" s="4"/>
      <c r="D353" s="4"/>
      <c r="E353" s="12">
        <v>4091103</v>
      </c>
      <c r="F353" s="13" t="s">
        <v>414</v>
      </c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17"/>
      <c r="X353" s="4"/>
      <c r="Y353" s="4"/>
      <c r="Z353" s="4"/>
      <c r="AA353" s="4"/>
    </row>
    <row r="354" spans="1:27" x14ac:dyDescent="0.25">
      <c r="A354" s="4"/>
      <c r="B354" s="4"/>
      <c r="C354" s="4"/>
      <c r="D354" s="4"/>
      <c r="E354" s="12">
        <v>4091104</v>
      </c>
      <c r="F354" s="13" t="s">
        <v>415</v>
      </c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17"/>
      <c r="X354" s="4"/>
      <c r="Y354" s="4"/>
      <c r="Z354" s="4"/>
      <c r="AA354" s="4"/>
    </row>
    <row r="355" spans="1:27" x14ac:dyDescent="0.25">
      <c r="A355" s="4"/>
      <c r="B355" s="4"/>
      <c r="C355" s="4"/>
      <c r="D355" s="4"/>
      <c r="E355" s="12">
        <v>4098001</v>
      </c>
      <c r="F355" s="13" t="s">
        <v>416</v>
      </c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17"/>
      <c r="X355" s="4"/>
      <c r="Y355" s="4"/>
      <c r="Z355" s="4"/>
      <c r="AA355" s="4"/>
    </row>
    <row r="356" spans="1:27" x14ac:dyDescent="0.25">
      <c r="A356" s="4"/>
      <c r="B356" s="4"/>
      <c r="C356" s="4"/>
      <c r="D356" s="4"/>
      <c r="E356" s="12">
        <v>4098005</v>
      </c>
      <c r="F356" s="13" t="s">
        <v>417</v>
      </c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17"/>
      <c r="X356" s="4"/>
      <c r="Y356" s="4"/>
      <c r="Z356" s="4"/>
      <c r="AA356" s="4"/>
    </row>
    <row r="357" spans="1:27" x14ac:dyDescent="0.25">
      <c r="A357" s="4"/>
      <c r="B357" s="4"/>
      <c r="C357" s="4"/>
      <c r="D357" s="4"/>
      <c r="E357" s="12">
        <v>4099001</v>
      </c>
      <c r="F357" s="13" t="s">
        <v>418</v>
      </c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17"/>
      <c r="X357" s="4"/>
      <c r="Y357" s="4"/>
      <c r="Z357" s="4"/>
      <c r="AA357" s="4"/>
    </row>
    <row r="358" spans="1:27" x14ac:dyDescent="0.25">
      <c r="A358" s="4"/>
      <c r="B358" s="4"/>
      <c r="C358" s="4"/>
      <c r="D358" s="4"/>
      <c r="E358" s="12">
        <v>4099101</v>
      </c>
      <c r="F358" s="13" t="s">
        <v>419</v>
      </c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17"/>
      <c r="X358" s="4"/>
      <c r="Y358" s="4"/>
      <c r="Z358" s="4"/>
      <c r="AA358" s="4"/>
    </row>
    <row r="359" spans="1:27" x14ac:dyDescent="0.25">
      <c r="A359" s="4"/>
      <c r="B359" s="4"/>
      <c r="C359" s="4"/>
      <c r="D359" s="4"/>
      <c r="E359" s="12">
        <v>4111001</v>
      </c>
      <c r="F359" s="13" t="s">
        <v>420</v>
      </c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17"/>
      <c r="X359" s="4"/>
      <c r="Y359" s="4"/>
      <c r="Z359" s="4"/>
      <c r="AA359" s="4"/>
    </row>
    <row r="360" spans="1:27" x14ac:dyDescent="0.25">
      <c r="A360" s="4"/>
      <c r="B360" s="4"/>
      <c r="C360" s="4"/>
      <c r="D360" s="4"/>
      <c r="E360" s="12">
        <v>4111002</v>
      </c>
      <c r="F360" s="13" t="s">
        <v>421</v>
      </c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17"/>
      <c r="X360" s="4"/>
      <c r="Y360" s="4"/>
      <c r="Z360" s="4"/>
      <c r="AA360" s="4"/>
    </row>
    <row r="361" spans="1:27" x14ac:dyDescent="0.25">
      <c r="A361" s="4"/>
      <c r="B361" s="4"/>
      <c r="C361" s="4"/>
      <c r="D361" s="4"/>
      <c r="E361" s="12">
        <v>4111105</v>
      </c>
      <c r="F361" s="13" t="s">
        <v>422</v>
      </c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17"/>
      <c r="X361" s="4"/>
      <c r="Y361" s="4"/>
      <c r="Z361" s="4"/>
      <c r="AA361" s="4"/>
    </row>
    <row r="362" spans="1:27" x14ac:dyDescent="0.25">
      <c r="A362" s="4"/>
      <c r="B362" s="4"/>
      <c r="C362" s="4"/>
      <c r="D362" s="4"/>
      <c r="E362" s="12">
        <v>4111109</v>
      </c>
      <c r="F362" s="13" t="s">
        <v>423</v>
      </c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17"/>
      <c r="X362" s="4"/>
      <c r="Y362" s="4"/>
      <c r="Z362" s="4"/>
      <c r="AA362" s="4"/>
    </row>
    <row r="363" spans="1:27" x14ac:dyDescent="0.25">
      <c r="A363" s="4"/>
      <c r="B363" s="4"/>
      <c r="C363" s="4"/>
      <c r="D363" s="4"/>
      <c r="E363" s="12">
        <v>4111110</v>
      </c>
      <c r="F363" s="13" t="s">
        <v>424</v>
      </c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17"/>
      <c r="X363" s="4"/>
      <c r="Y363" s="4"/>
      <c r="Z363" s="4"/>
      <c r="AA363" s="4"/>
    </row>
    <row r="364" spans="1:27" x14ac:dyDescent="0.25">
      <c r="A364" s="4"/>
      <c r="B364" s="4"/>
      <c r="C364" s="4"/>
      <c r="D364" s="4"/>
      <c r="E364" s="12">
        <v>4115001</v>
      </c>
      <c r="F364" s="13" t="s">
        <v>425</v>
      </c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17"/>
      <c r="X364" s="4"/>
      <c r="Y364" s="4"/>
      <c r="Z364" s="4"/>
      <c r="AA364" s="4"/>
    </row>
    <row r="365" spans="1:27" x14ac:dyDescent="0.25">
      <c r="A365" s="4"/>
      <c r="B365" s="4"/>
      <c r="C365" s="4"/>
      <c r="D365" s="4"/>
      <c r="E365" s="12">
        <v>4119001</v>
      </c>
      <c r="F365" s="13" t="s">
        <v>426</v>
      </c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17"/>
      <c r="X365" s="4"/>
      <c r="Y365" s="4"/>
      <c r="Z365" s="4"/>
      <c r="AA365" s="4"/>
    </row>
    <row r="366" spans="1:27" x14ac:dyDescent="0.25">
      <c r="A366" s="4"/>
      <c r="B366" s="4"/>
      <c r="C366" s="4"/>
      <c r="D366" s="4"/>
      <c r="E366" s="12">
        <v>4119101</v>
      </c>
      <c r="F366" s="13" t="s">
        <v>427</v>
      </c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17"/>
      <c r="X366" s="4"/>
      <c r="Y366" s="4"/>
      <c r="Z366" s="4"/>
      <c r="AA366" s="4"/>
    </row>
    <row r="367" spans="1:27" x14ac:dyDescent="0.25">
      <c r="A367" s="4"/>
      <c r="B367" s="4"/>
      <c r="C367" s="4"/>
      <c r="D367" s="4"/>
      <c r="E367" s="12">
        <v>4119102</v>
      </c>
      <c r="F367" s="13" t="s">
        <v>428</v>
      </c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17"/>
      <c r="X367" s="4"/>
      <c r="Y367" s="4"/>
      <c r="Z367" s="4"/>
      <c r="AA367" s="4"/>
    </row>
    <row r="368" spans="1:27" x14ac:dyDescent="0.25">
      <c r="A368" s="4"/>
      <c r="B368" s="4"/>
      <c r="C368" s="4"/>
      <c r="D368" s="4"/>
      <c r="E368" s="12">
        <v>4131100</v>
      </c>
      <c r="F368" s="13" t="s">
        <v>429</v>
      </c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17"/>
      <c r="X368" s="4"/>
      <c r="Y368" s="4"/>
      <c r="Z368" s="4"/>
      <c r="AA368" s="4"/>
    </row>
    <row r="369" spans="1:27" x14ac:dyDescent="0.25">
      <c r="A369" s="4"/>
      <c r="B369" s="4"/>
      <c r="C369" s="4"/>
      <c r="D369" s="4"/>
      <c r="E369" s="12">
        <v>4131101</v>
      </c>
      <c r="F369" s="13" t="s">
        <v>430</v>
      </c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17"/>
      <c r="X369" s="4"/>
      <c r="Y369" s="4"/>
      <c r="Z369" s="4"/>
      <c r="AA369" s="4"/>
    </row>
    <row r="370" spans="1:27" x14ac:dyDescent="0.25">
      <c r="A370" s="4"/>
      <c r="B370" s="4"/>
      <c r="C370" s="4"/>
      <c r="D370" s="4"/>
      <c r="E370" s="12">
        <v>4131151</v>
      </c>
      <c r="F370" s="13" t="s">
        <v>431</v>
      </c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17"/>
      <c r="X370" s="4"/>
      <c r="Y370" s="4"/>
      <c r="Z370" s="4"/>
      <c r="AA370" s="4"/>
    </row>
    <row r="371" spans="1:27" x14ac:dyDescent="0.25">
      <c r="A371" s="4"/>
      <c r="B371" s="4"/>
      <c r="C371" s="4"/>
      <c r="D371" s="4"/>
      <c r="E371" s="12">
        <v>4160100</v>
      </c>
      <c r="F371" s="13" t="s">
        <v>432</v>
      </c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17"/>
      <c r="X371" s="4"/>
      <c r="Y371" s="4"/>
      <c r="Z371" s="4"/>
      <c r="AA371" s="4"/>
    </row>
    <row r="372" spans="1:27" x14ac:dyDescent="0.25">
      <c r="A372" s="4"/>
      <c r="B372" s="4"/>
      <c r="C372" s="4"/>
      <c r="D372" s="4"/>
      <c r="E372" s="12">
        <v>4160199</v>
      </c>
      <c r="F372" s="13" t="s">
        <v>433</v>
      </c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17"/>
      <c r="X372" s="4"/>
      <c r="Y372" s="4"/>
      <c r="Z372" s="4"/>
      <c r="AA372" s="4"/>
    </row>
    <row r="373" spans="1:27" x14ac:dyDescent="0.25">
      <c r="A373" s="4"/>
      <c r="B373" s="4"/>
      <c r="C373" s="4"/>
      <c r="D373" s="4"/>
      <c r="E373" s="12">
        <v>4181100</v>
      </c>
      <c r="F373" s="13" t="s">
        <v>434</v>
      </c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17"/>
      <c r="X373" s="4"/>
      <c r="Y373" s="4"/>
      <c r="Z373" s="4"/>
      <c r="AA373" s="4"/>
    </row>
    <row r="374" spans="1:27" x14ac:dyDescent="0.25">
      <c r="A374" s="4"/>
      <c r="B374" s="4"/>
      <c r="C374" s="4"/>
      <c r="D374" s="4"/>
      <c r="E374" s="12">
        <v>4181101</v>
      </c>
      <c r="F374" s="13" t="s">
        <v>435</v>
      </c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17"/>
      <c r="X374" s="4"/>
      <c r="Y374" s="4"/>
      <c r="Z374" s="4"/>
      <c r="AA374" s="4"/>
    </row>
    <row r="375" spans="1:27" x14ac:dyDescent="0.25">
      <c r="A375" s="4"/>
      <c r="B375" s="4"/>
      <c r="C375" s="4"/>
      <c r="D375" s="4"/>
      <c r="E375" s="12">
        <v>4181155</v>
      </c>
      <c r="F375" s="13" t="s">
        <v>436</v>
      </c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17"/>
      <c r="X375" s="4"/>
      <c r="Y375" s="4"/>
      <c r="Z375" s="4"/>
      <c r="AA375" s="4"/>
    </row>
    <row r="376" spans="1:27" x14ac:dyDescent="0.25">
      <c r="A376" s="4"/>
      <c r="B376" s="4"/>
      <c r="C376" s="4"/>
      <c r="D376" s="4"/>
      <c r="E376" s="12">
        <v>4189100</v>
      </c>
      <c r="F376" s="13" t="s">
        <v>437</v>
      </c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17"/>
      <c r="X376" s="4"/>
      <c r="Y376" s="4"/>
      <c r="Z376" s="4"/>
      <c r="AA376" s="4"/>
    </row>
    <row r="377" spans="1:27" x14ac:dyDescent="0.25">
      <c r="A377" s="4"/>
      <c r="B377" s="4"/>
      <c r="C377" s="4"/>
      <c r="D377" s="4"/>
      <c r="E377" s="12">
        <v>4189101</v>
      </c>
      <c r="F377" s="13" t="s">
        <v>438</v>
      </c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17"/>
      <c r="X377" s="4"/>
      <c r="Y377" s="4"/>
      <c r="Z377" s="4"/>
      <c r="AA377" s="4"/>
    </row>
    <row r="378" spans="1:27" x14ac:dyDescent="0.25">
      <c r="A378" s="4"/>
      <c r="B378" s="4"/>
      <c r="C378" s="4"/>
      <c r="D378" s="4"/>
      <c r="E378" s="12">
        <v>4191001</v>
      </c>
      <c r="F378" s="13" t="s">
        <v>439</v>
      </c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17"/>
      <c r="X378" s="4"/>
      <c r="Y378" s="4"/>
      <c r="Z378" s="4"/>
      <c r="AA378" s="4"/>
    </row>
    <row r="379" spans="1:27" x14ac:dyDescent="0.25">
      <c r="A379" s="4"/>
      <c r="B379" s="4"/>
      <c r="C379" s="4"/>
      <c r="D379" s="4"/>
      <c r="E379" s="12">
        <v>4191002</v>
      </c>
      <c r="F379" s="13" t="s">
        <v>440</v>
      </c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17"/>
      <c r="X379" s="4"/>
      <c r="Y379" s="4"/>
      <c r="Z379" s="4"/>
      <c r="AA379" s="4"/>
    </row>
    <row r="380" spans="1:27" x14ac:dyDescent="0.25">
      <c r="A380" s="4"/>
      <c r="B380" s="4"/>
      <c r="C380" s="4"/>
      <c r="D380" s="4"/>
      <c r="E380" s="12">
        <v>4191101</v>
      </c>
      <c r="F380" s="13" t="s">
        <v>441</v>
      </c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17"/>
      <c r="X380" s="4"/>
      <c r="Y380" s="4"/>
      <c r="Z380" s="4"/>
      <c r="AA380" s="4"/>
    </row>
    <row r="381" spans="1:27" x14ac:dyDescent="0.25">
      <c r="A381" s="4"/>
      <c r="B381" s="4"/>
      <c r="C381" s="4"/>
      <c r="D381" s="4"/>
      <c r="E381" s="12">
        <v>4191102</v>
      </c>
      <c r="F381" s="13" t="s">
        <v>442</v>
      </c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17"/>
      <c r="X381" s="4"/>
      <c r="Y381" s="4"/>
      <c r="Z381" s="4"/>
      <c r="AA381" s="4"/>
    </row>
    <row r="382" spans="1:27" x14ac:dyDescent="0.25">
      <c r="A382" s="4"/>
      <c r="B382" s="4"/>
      <c r="C382" s="4"/>
      <c r="D382" s="4"/>
      <c r="E382" s="12">
        <v>4191103</v>
      </c>
      <c r="F382" s="13" t="s">
        <v>443</v>
      </c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17"/>
      <c r="X382" s="4"/>
      <c r="Y382" s="4"/>
      <c r="Z382" s="4"/>
      <c r="AA382" s="4"/>
    </row>
    <row r="383" spans="1:27" x14ac:dyDescent="0.25">
      <c r="A383" s="4"/>
      <c r="B383" s="4"/>
      <c r="C383" s="4"/>
      <c r="D383" s="4"/>
      <c r="E383" s="12">
        <v>4192100</v>
      </c>
      <c r="F383" s="13" t="s">
        <v>444</v>
      </c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17"/>
      <c r="X383" s="4"/>
      <c r="Y383" s="4"/>
      <c r="Z383" s="4"/>
      <c r="AA383" s="4"/>
    </row>
    <row r="384" spans="1:27" x14ac:dyDescent="0.25">
      <c r="A384" s="4"/>
      <c r="B384" s="4"/>
      <c r="C384" s="4"/>
      <c r="D384" s="4"/>
      <c r="E384" s="12">
        <v>4198100</v>
      </c>
      <c r="F384" s="13" t="s">
        <v>445</v>
      </c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17"/>
      <c r="X384" s="4"/>
      <c r="Y384" s="4"/>
      <c r="Z384" s="4"/>
      <c r="AA384" s="4"/>
    </row>
    <row r="385" spans="1:27" x14ac:dyDescent="0.25">
      <c r="A385" s="4"/>
      <c r="B385" s="4"/>
      <c r="C385" s="4"/>
      <c r="D385" s="4"/>
      <c r="E385" s="12">
        <v>4198101</v>
      </c>
      <c r="F385" s="13" t="s">
        <v>446</v>
      </c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17"/>
      <c r="X385" s="4"/>
      <c r="Y385" s="4"/>
      <c r="Z385" s="4"/>
      <c r="AA385" s="4"/>
    </row>
    <row r="386" spans="1:27" x14ac:dyDescent="0.25">
      <c r="A386" s="4"/>
      <c r="B386" s="4"/>
      <c r="C386" s="4"/>
      <c r="D386" s="4"/>
      <c r="E386" s="12">
        <v>4198102</v>
      </c>
      <c r="F386" s="13" t="s">
        <v>447</v>
      </c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17"/>
      <c r="X386" s="4"/>
      <c r="Y386" s="4"/>
      <c r="Z386" s="4"/>
      <c r="AA386" s="4"/>
    </row>
    <row r="387" spans="1:27" x14ac:dyDescent="0.25">
      <c r="A387" s="4"/>
      <c r="B387" s="4"/>
      <c r="C387" s="4"/>
      <c r="D387" s="4"/>
      <c r="E387" s="12">
        <v>4198103</v>
      </c>
      <c r="F387" s="13" t="s">
        <v>448</v>
      </c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17"/>
      <c r="X387" s="4"/>
      <c r="Y387" s="4"/>
      <c r="Z387" s="4"/>
      <c r="AA387" s="4"/>
    </row>
    <row r="388" spans="1:27" x14ac:dyDescent="0.25">
      <c r="A388" s="4"/>
      <c r="B388" s="4"/>
      <c r="C388" s="4"/>
      <c r="D388" s="4"/>
      <c r="E388" s="12">
        <v>4198104</v>
      </c>
      <c r="F388" s="13" t="s">
        <v>449</v>
      </c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17"/>
      <c r="X388" s="4"/>
      <c r="Y388" s="4"/>
      <c r="Z388" s="4"/>
      <c r="AA388" s="4"/>
    </row>
    <row r="389" spans="1:27" x14ac:dyDescent="0.25">
      <c r="A389" s="4"/>
      <c r="B389" s="4"/>
      <c r="C389" s="4"/>
      <c r="D389" s="4"/>
      <c r="E389" s="12">
        <v>4198105</v>
      </c>
      <c r="F389" s="13" t="s">
        <v>450</v>
      </c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17"/>
      <c r="X389" s="4"/>
      <c r="Y389" s="4"/>
      <c r="Z389" s="4"/>
      <c r="AA389" s="4"/>
    </row>
    <row r="390" spans="1:27" x14ac:dyDescent="0.25">
      <c r="A390" s="4"/>
      <c r="B390" s="4"/>
      <c r="C390" s="4"/>
      <c r="D390" s="4"/>
      <c r="E390" s="12">
        <v>4199001</v>
      </c>
      <c r="F390" s="13" t="s">
        <v>451</v>
      </c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17"/>
      <c r="X390" s="4"/>
      <c r="Y390" s="4"/>
      <c r="Z390" s="4"/>
      <c r="AA390" s="4"/>
    </row>
    <row r="391" spans="1:27" x14ac:dyDescent="0.25">
      <c r="A391" s="4"/>
      <c r="B391" s="4"/>
      <c r="C391" s="4"/>
      <c r="D391" s="4"/>
      <c r="E391" s="12">
        <v>4199100</v>
      </c>
      <c r="F391" s="13" t="s">
        <v>452</v>
      </c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17"/>
      <c r="X391" s="4"/>
      <c r="Y391" s="4"/>
      <c r="Z391" s="4"/>
      <c r="AA391" s="4"/>
    </row>
    <row r="392" spans="1:27" x14ac:dyDescent="0.25">
      <c r="A392" s="4"/>
      <c r="B392" s="4"/>
      <c r="C392" s="4"/>
      <c r="D392" s="4"/>
      <c r="E392" s="12">
        <v>4210100</v>
      </c>
      <c r="F392" s="13" t="s">
        <v>453</v>
      </c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17"/>
      <c r="X392" s="4"/>
      <c r="Y392" s="4"/>
      <c r="Z392" s="4"/>
      <c r="AA392" s="4"/>
    </row>
    <row r="393" spans="1:27" x14ac:dyDescent="0.25">
      <c r="A393" s="4"/>
      <c r="B393" s="4"/>
      <c r="C393" s="4"/>
      <c r="D393" s="4"/>
      <c r="E393" s="12">
        <v>4210101</v>
      </c>
      <c r="F393" s="13" t="s">
        <v>454</v>
      </c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17"/>
      <c r="X393" s="4"/>
      <c r="Y393" s="4"/>
      <c r="Z393" s="4"/>
      <c r="AA393" s="4"/>
    </row>
    <row r="394" spans="1:27" x14ac:dyDescent="0.25">
      <c r="A394" s="4"/>
      <c r="B394" s="4"/>
      <c r="C394" s="4"/>
      <c r="D394" s="4"/>
      <c r="E394" s="12">
        <v>4210110</v>
      </c>
      <c r="F394" s="13" t="s">
        <v>455</v>
      </c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17"/>
      <c r="X394" s="4"/>
      <c r="Y394" s="4"/>
      <c r="Z394" s="4"/>
      <c r="AA394" s="4"/>
    </row>
    <row r="395" spans="1:27" x14ac:dyDescent="0.25">
      <c r="A395" s="4"/>
      <c r="B395" s="4"/>
      <c r="C395" s="4"/>
      <c r="D395" s="4"/>
      <c r="E395" s="12">
        <v>4220100</v>
      </c>
      <c r="F395" s="13" t="s">
        <v>456</v>
      </c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17"/>
      <c r="X395" s="4"/>
      <c r="Y395" s="4"/>
      <c r="Z395" s="4"/>
      <c r="AA395" s="4"/>
    </row>
    <row r="396" spans="1:27" x14ac:dyDescent="0.25">
      <c r="A396" s="4"/>
      <c r="B396" s="4"/>
      <c r="C396" s="4"/>
      <c r="D396" s="4"/>
      <c r="E396" s="12">
        <v>4220102</v>
      </c>
      <c r="F396" s="13" t="s">
        <v>457</v>
      </c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17"/>
      <c r="X396" s="4"/>
      <c r="Y396" s="4"/>
      <c r="Z396" s="4"/>
      <c r="AA396" s="4"/>
    </row>
    <row r="397" spans="1:27" x14ac:dyDescent="0.25">
      <c r="A397" s="4"/>
      <c r="B397" s="4"/>
      <c r="C397" s="4"/>
      <c r="D397" s="4"/>
      <c r="E397" s="12">
        <v>4240100</v>
      </c>
      <c r="F397" s="13" t="s">
        <v>458</v>
      </c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17"/>
      <c r="X397" s="4"/>
      <c r="Y397" s="4"/>
      <c r="Z397" s="4"/>
      <c r="AA397" s="4"/>
    </row>
    <row r="398" spans="1:27" x14ac:dyDescent="0.25">
      <c r="A398" s="4"/>
      <c r="B398" s="4"/>
      <c r="C398" s="4"/>
      <c r="D398" s="4"/>
      <c r="E398" s="12">
        <v>4240101</v>
      </c>
      <c r="F398" s="13" t="s">
        <v>459</v>
      </c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17"/>
      <c r="X398" s="4"/>
      <c r="Y398" s="4"/>
      <c r="Z398" s="4"/>
      <c r="AA398" s="4"/>
    </row>
    <row r="399" spans="1:27" x14ac:dyDescent="0.25">
      <c r="A399" s="4"/>
      <c r="B399" s="4"/>
      <c r="C399" s="4"/>
      <c r="D399" s="4"/>
      <c r="E399" s="12">
        <v>4250001</v>
      </c>
      <c r="F399" s="13" t="s">
        <v>460</v>
      </c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17"/>
      <c r="X399" s="4"/>
      <c r="Y399" s="4"/>
      <c r="Z399" s="4"/>
      <c r="AA399" s="4"/>
    </row>
    <row r="400" spans="1:27" x14ac:dyDescent="0.25">
      <c r="A400" s="4"/>
      <c r="B400" s="4"/>
      <c r="C400" s="4"/>
      <c r="D400" s="4"/>
      <c r="E400" s="12">
        <v>4250100</v>
      </c>
      <c r="F400" s="13" t="s">
        <v>461</v>
      </c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17"/>
      <c r="X400" s="4"/>
      <c r="Y400" s="4"/>
      <c r="Z400" s="4"/>
      <c r="AA400" s="4"/>
    </row>
    <row r="401" spans="1:27" x14ac:dyDescent="0.25">
      <c r="A401" s="4"/>
      <c r="B401" s="4"/>
      <c r="C401" s="4"/>
      <c r="D401" s="4"/>
      <c r="E401" s="12">
        <v>4250101</v>
      </c>
      <c r="F401" s="13" t="s">
        <v>462</v>
      </c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17"/>
      <c r="X401" s="4"/>
      <c r="Y401" s="4"/>
      <c r="Z401" s="4"/>
      <c r="AA401" s="4"/>
    </row>
    <row r="402" spans="1:27" x14ac:dyDescent="0.25">
      <c r="A402" s="4"/>
      <c r="B402" s="4"/>
      <c r="C402" s="4"/>
      <c r="D402" s="4"/>
      <c r="E402" s="12">
        <v>4250102</v>
      </c>
      <c r="F402" s="13" t="s">
        <v>463</v>
      </c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17"/>
      <c r="X402" s="4"/>
      <c r="Y402" s="4"/>
      <c r="Z402" s="4"/>
      <c r="AA402" s="4"/>
    </row>
    <row r="403" spans="1:27" x14ac:dyDescent="0.25">
      <c r="A403" s="4"/>
      <c r="B403" s="4"/>
      <c r="C403" s="4"/>
      <c r="D403" s="4"/>
      <c r="E403" s="12">
        <v>4250103</v>
      </c>
      <c r="F403" s="13" t="s">
        <v>464</v>
      </c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17"/>
      <c r="X403" s="4"/>
      <c r="Y403" s="4"/>
      <c r="Z403" s="4"/>
      <c r="AA403" s="4"/>
    </row>
    <row r="404" spans="1:27" x14ac:dyDescent="0.25">
      <c r="A404" s="4"/>
      <c r="B404" s="4"/>
      <c r="C404" s="4"/>
      <c r="D404" s="4"/>
      <c r="E404" s="12">
        <v>4250110</v>
      </c>
      <c r="F404" s="13" t="s">
        <v>465</v>
      </c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17"/>
      <c r="X404" s="4"/>
      <c r="Y404" s="4"/>
      <c r="Z404" s="4"/>
      <c r="AA404" s="4"/>
    </row>
    <row r="405" spans="1:27" x14ac:dyDescent="0.25">
      <c r="A405" s="4"/>
      <c r="B405" s="4"/>
      <c r="C405" s="4"/>
      <c r="D405" s="4"/>
      <c r="E405" s="12">
        <v>4270100</v>
      </c>
      <c r="F405" s="13" t="s">
        <v>466</v>
      </c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17"/>
      <c r="X405" s="4"/>
      <c r="Y405" s="4"/>
      <c r="Z405" s="4"/>
      <c r="AA405" s="4"/>
    </row>
    <row r="406" spans="1:27" x14ac:dyDescent="0.25">
      <c r="A406" s="4"/>
      <c r="B406" s="4"/>
      <c r="C406" s="4"/>
      <c r="D406" s="4"/>
      <c r="E406" s="12">
        <v>4270110</v>
      </c>
      <c r="F406" s="13" t="s">
        <v>467</v>
      </c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17"/>
      <c r="X406" s="4"/>
      <c r="Y406" s="4"/>
      <c r="Z406" s="4"/>
      <c r="AA406" s="4"/>
    </row>
    <row r="407" spans="1:27" x14ac:dyDescent="0.25">
      <c r="A407" s="4"/>
      <c r="B407" s="4"/>
      <c r="C407" s="4"/>
      <c r="D407" s="4"/>
      <c r="E407" s="12">
        <v>4282100</v>
      </c>
      <c r="F407" s="13" t="s">
        <v>468</v>
      </c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17"/>
      <c r="X407" s="4"/>
      <c r="Y407" s="4"/>
      <c r="Z407" s="4"/>
      <c r="AA407" s="4"/>
    </row>
    <row r="408" spans="1:27" x14ac:dyDescent="0.25">
      <c r="A408" s="4"/>
      <c r="B408" s="4"/>
      <c r="C408" s="4"/>
      <c r="D408" s="4"/>
      <c r="E408" s="12">
        <v>4282101</v>
      </c>
      <c r="F408" s="13" t="s">
        <v>469</v>
      </c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17"/>
      <c r="X408" s="4"/>
      <c r="Y408" s="4"/>
      <c r="Z408" s="4"/>
      <c r="AA408" s="4"/>
    </row>
    <row r="409" spans="1:27" x14ac:dyDescent="0.25">
      <c r="A409" s="4"/>
      <c r="B409" s="4"/>
      <c r="C409" s="4"/>
      <c r="D409" s="4"/>
      <c r="E409" s="12">
        <v>4282102</v>
      </c>
      <c r="F409" s="13" t="s">
        <v>470</v>
      </c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17"/>
      <c r="X409" s="4"/>
      <c r="Y409" s="4"/>
      <c r="Z409" s="4"/>
      <c r="AA409" s="4"/>
    </row>
    <row r="410" spans="1:27" x14ac:dyDescent="0.25">
      <c r="A410" s="4"/>
      <c r="B410" s="4"/>
      <c r="C410" s="4"/>
      <c r="D410" s="4"/>
      <c r="E410" s="12">
        <v>4282103</v>
      </c>
      <c r="F410" s="13" t="s">
        <v>471</v>
      </c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17"/>
      <c r="X410" s="4"/>
      <c r="Y410" s="4"/>
      <c r="Z410" s="4"/>
      <c r="AA410" s="4"/>
    </row>
    <row r="411" spans="1:27" x14ac:dyDescent="0.25">
      <c r="A411" s="4"/>
      <c r="B411" s="4"/>
      <c r="C411" s="4"/>
      <c r="D411" s="4"/>
      <c r="E411" s="12">
        <v>4282104</v>
      </c>
      <c r="F411" s="13" t="s">
        <v>472</v>
      </c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17"/>
      <c r="X411" s="4"/>
      <c r="Y411" s="4"/>
      <c r="Z411" s="4"/>
      <c r="AA411" s="4"/>
    </row>
    <row r="412" spans="1:27" x14ac:dyDescent="0.25">
      <c r="A412" s="4"/>
      <c r="B412" s="4"/>
      <c r="C412" s="4"/>
      <c r="D412" s="4"/>
      <c r="E412" s="12">
        <v>4284100</v>
      </c>
      <c r="F412" s="13" t="s">
        <v>473</v>
      </c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17"/>
      <c r="X412" s="4"/>
      <c r="Y412" s="4"/>
      <c r="Z412" s="4"/>
      <c r="AA412" s="4"/>
    </row>
    <row r="413" spans="1:27" x14ac:dyDescent="0.25">
      <c r="A413" s="4"/>
      <c r="B413" s="4"/>
      <c r="C413" s="4"/>
      <c r="D413" s="4"/>
      <c r="E413" s="12">
        <v>4286100</v>
      </c>
      <c r="F413" s="13" t="s">
        <v>474</v>
      </c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17"/>
      <c r="X413" s="4"/>
      <c r="Y413" s="4"/>
      <c r="Z413" s="4"/>
      <c r="AA413" s="4"/>
    </row>
    <row r="414" spans="1:27" x14ac:dyDescent="0.25">
      <c r="A414" s="4"/>
      <c r="B414" s="4"/>
      <c r="C414" s="4"/>
      <c r="D414" s="4"/>
      <c r="E414" s="12">
        <v>4286101</v>
      </c>
      <c r="F414" s="13" t="s">
        <v>475</v>
      </c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17"/>
      <c r="X414" s="4"/>
      <c r="Y414" s="4"/>
      <c r="Z414" s="4"/>
      <c r="AA414" s="4"/>
    </row>
    <row r="415" spans="1:27" x14ac:dyDescent="0.25">
      <c r="A415" s="4"/>
      <c r="B415" s="4"/>
      <c r="C415" s="4"/>
      <c r="D415" s="4"/>
      <c r="E415" s="12">
        <v>4286102</v>
      </c>
      <c r="F415" s="13" t="s">
        <v>476</v>
      </c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17"/>
      <c r="X415" s="4"/>
      <c r="Y415" s="4"/>
      <c r="Z415" s="4"/>
      <c r="AA415" s="4"/>
    </row>
    <row r="416" spans="1:27" x14ac:dyDescent="0.25">
      <c r="A416" s="4"/>
      <c r="B416" s="4"/>
      <c r="C416" s="4"/>
      <c r="D416" s="4"/>
      <c r="E416" s="12">
        <v>4286103</v>
      </c>
      <c r="F416" s="13" t="s">
        <v>477</v>
      </c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17"/>
      <c r="X416" s="4"/>
      <c r="Y416" s="4"/>
      <c r="Z416" s="4"/>
      <c r="AA416" s="4"/>
    </row>
    <row r="417" spans="1:27" x14ac:dyDescent="0.25">
      <c r="A417" s="4"/>
      <c r="B417" s="4"/>
      <c r="C417" s="4"/>
      <c r="D417" s="4"/>
      <c r="E417" s="12">
        <v>4286104</v>
      </c>
      <c r="F417" s="13" t="s">
        <v>478</v>
      </c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17"/>
      <c r="X417" s="4"/>
      <c r="Y417" s="4"/>
      <c r="Z417" s="4"/>
      <c r="AA417" s="4"/>
    </row>
    <row r="418" spans="1:27" x14ac:dyDescent="0.25">
      <c r="A418" s="4"/>
      <c r="B418" s="4"/>
      <c r="C418" s="4"/>
      <c r="D418" s="4"/>
      <c r="E418" s="12">
        <v>4286105</v>
      </c>
      <c r="F418" s="13" t="s">
        <v>479</v>
      </c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17"/>
      <c r="X418" s="4"/>
      <c r="Y418" s="4"/>
      <c r="Z418" s="4"/>
      <c r="AA418" s="4"/>
    </row>
    <row r="419" spans="1:27" x14ac:dyDescent="0.25">
      <c r="A419" s="4"/>
      <c r="B419" s="4"/>
      <c r="C419" s="4"/>
      <c r="D419" s="4"/>
      <c r="E419" s="12">
        <v>4310100</v>
      </c>
      <c r="F419" s="13" t="s">
        <v>480</v>
      </c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17"/>
      <c r="X419" s="4"/>
      <c r="Y419" s="4"/>
      <c r="Z419" s="4"/>
      <c r="AA419" s="4"/>
    </row>
    <row r="420" spans="1:27" x14ac:dyDescent="0.25">
      <c r="A420" s="4"/>
      <c r="B420" s="4"/>
      <c r="C420" s="4"/>
      <c r="D420" s="4"/>
      <c r="E420" s="12">
        <v>4310101</v>
      </c>
      <c r="F420" s="13" t="s">
        <v>481</v>
      </c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17"/>
      <c r="X420" s="4"/>
      <c r="Y420" s="4"/>
      <c r="Z420" s="4"/>
      <c r="AA420" s="4"/>
    </row>
    <row r="421" spans="1:27" x14ac:dyDescent="0.25">
      <c r="A421" s="4"/>
      <c r="B421" s="4"/>
      <c r="C421" s="4"/>
      <c r="D421" s="4"/>
      <c r="E421" s="12">
        <v>4310102</v>
      </c>
      <c r="F421" s="13" t="s">
        <v>482</v>
      </c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17"/>
      <c r="X421" s="4"/>
      <c r="Y421" s="4"/>
      <c r="Z421" s="4"/>
      <c r="AA421" s="4"/>
    </row>
    <row r="422" spans="1:27" x14ac:dyDescent="0.25">
      <c r="A422" s="4"/>
      <c r="B422" s="4"/>
      <c r="C422" s="4"/>
      <c r="D422" s="4"/>
      <c r="E422" s="12">
        <v>4310103</v>
      </c>
      <c r="F422" s="13" t="s">
        <v>483</v>
      </c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17"/>
      <c r="X422" s="4"/>
      <c r="Y422" s="4"/>
      <c r="Z422" s="4"/>
      <c r="AA422" s="4"/>
    </row>
    <row r="423" spans="1:27" x14ac:dyDescent="0.25">
      <c r="A423" s="4"/>
      <c r="B423" s="4"/>
      <c r="C423" s="4"/>
      <c r="D423" s="4"/>
      <c r="E423" s="12">
        <v>4310104</v>
      </c>
      <c r="F423" s="13" t="s">
        <v>484</v>
      </c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17"/>
      <c r="X423" s="4"/>
      <c r="Y423" s="4"/>
      <c r="Z423" s="4"/>
      <c r="AA423" s="4"/>
    </row>
    <row r="424" spans="1:27" x14ac:dyDescent="0.25">
      <c r="A424" s="4"/>
      <c r="B424" s="4"/>
      <c r="C424" s="4"/>
      <c r="D424" s="4"/>
      <c r="E424" s="12">
        <v>4310105</v>
      </c>
      <c r="F424" s="13" t="s">
        <v>485</v>
      </c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17"/>
      <c r="X424" s="4"/>
      <c r="Y424" s="4"/>
      <c r="Z424" s="4"/>
      <c r="AA424" s="4"/>
    </row>
    <row r="425" spans="1:27" x14ac:dyDescent="0.25">
      <c r="A425" s="4"/>
      <c r="B425" s="4"/>
      <c r="C425" s="4"/>
      <c r="D425" s="4"/>
      <c r="E425" s="12">
        <v>4310106</v>
      </c>
      <c r="F425" s="13" t="s">
        <v>486</v>
      </c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17"/>
      <c r="X425" s="4"/>
      <c r="Y425" s="4"/>
      <c r="Z425" s="4"/>
      <c r="AA425" s="4"/>
    </row>
    <row r="426" spans="1:27" x14ac:dyDescent="0.25">
      <c r="A426" s="4"/>
      <c r="B426" s="4"/>
      <c r="C426" s="4"/>
      <c r="D426" s="4"/>
      <c r="E426" s="12">
        <v>4310107</v>
      </c>
      <c r="F426" s="13" t="s">
        <v>487</v>
      </c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17"/>
      <c r="X426" s="4"/>
      <c r="Y426" s="4"/>
      <c r="Z426" s="4"/>
      <c r="AA426" s="4"/>
    </row>
    <row r="427" spans="1:27" x14ac:dyDescent="0.25">
      <c r="A427" s="4"/>
      <c r="B427" s="4"/>
      <c r="C427" s="4"/>
      <c r="D427" s="4"/>
      <c r="E427" s="12">
        <v>4370100</v>
      </c>
      <c r="F427" s="13" t="s">
        <v>488</v>
      </c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17"/>
      <c r="X427" s="4"/>
      <c r="Y427" s="4"/>
      <c r="Z427" s="4"/>
      <c r="AA427" s="4"/>
    </row>
    <row r="428" spans="1:27" x14ac:dyDescent="0.25">
      <c r="A428" s="4"/>
      <c r="B428" s="4"/>
      <c r="C428" s="4"/>
      <c r="D428" s="4"/>
      <c r="E428" s="12">
        <v>4370101</v>
      </c>
      <c r="F428" s="13" t="s">
        <v>489</v>
      </c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17"/>
      <c r="X428" s="4"/>
      <c r="Y428" s="4"/>
      <c r="Z428" s="4"/>
      <c r="AA428" s="4"/>
    </row>
    <row r="429" spans="1:27" x14ac:dyDescent="0.25">
      <c r="A429" s="4"/>
      <c r="B429" s="4"/>
      <c r="C429" s="4"/>
      <c r="D429" s="4"/>
      <c r="E429" s="12">
        <v>4370102</v>
      </c>
      <c r="F429" s="13" t="s">
        <v>490</v>
      </c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17"/>
      <c r="X429" s="4"/>
      <c r="Y429" s="4"/>
      <c r="Z429" s="4"/>
      <c r="AA429" s="4"/>
    </row>
    <row r="430" spans="1:27" x14ac:dyDescent="0.25">
      <c r="A430" s="4"/>
      <c r="B430" s="4"/>
      <c r="C430" s="4"/>
      <c r="D430" s="4"/>
      <c r="E430" s="12">
        <v>4370103</v>
      </c>
      <c r="F430" s="13" t="s">
        <v>491</v>
      </c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17"/>
      <c r="X430" s="4"/>
      <c r="Y430" s="4"/>
      <c r="Z430" s="4"/>
      <c r="AA430" s="4"/>
    </row>
    <row r="431" spans="1:27" x14ac:dyDescent="0.25">
      <c r="A431" s="4"/>
      <c r="B431" s="4"/>
      <c r="C431" s="4"/>
      <c r="D431" s="4"/>
      <c r="E431" s="12">
        <v>4370104</v>
      </c>
      <c r="F431" s="13" t="s">
        <v>492</v>
      </c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17"/>
      <c r="X431" s="4"/>
      <c r="Y431" s="4"/>
      <c r="Z431" s="4"/>
      <c r="AA431" s="4"/>
    </row>
    <row r="432" spans="1:27" x14ac:dyDescent="0.25">
      <c r="A432" s="4"/>
      <c r="B432" s="4"/>
      <c r="C432" s="4"/>
      <c r="D432" s="4"/>
      <c r="E432" s="12">
        <v>4370105</v>
      </c>
      <c r="F432" s="13" t="s">
        <v>493</v>
      </c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17"/>
      <c r="X432" s="4"/>
      <c r="Y432" s="4"/>
      <c r="Z432" s="4"/>
      <c r="AA432" s="4"/>
    </row>
    <row r="433" spans="1:27" x14ac:dyDescent="0.25">
      <c r="A433" s="4"/>
      <c r="B433" s="4"/>
      <c r="C433" s="4"/>
      <c r="D433" s="4"/>
      <c r="E433" s="12">
        <v>4370106</v>
      </c>
      <c r="F433" s="13" t="s">
        <v>494</v>
      </c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17"/>
      <c r="X433" s="4"/>
      <c r="Y433" s="4"/>
      <c r="Z433" s="4"/>
      <c r="AA433" s="4"/>
    </row>
    <row r="434" spans="1:27" x14ac:dyDescent="0.25">
      <c r="A434" s="4"/>
      <c r="B434" s="4"/>
      <c r="C434" s="4"/>
      <c r="D434" s="4"/>
      <c r="E434" s="12">
        <v>4370107</v>
      </c>
      <c r="F434" s="13" t="s">
        <v>495</v>
      </c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17"/>
      <c r="X434" s="4"/>
      <c r="Y434" s="4"/>
      <c r="Z434" s="4"/>
      <c r="AA434" s="4"/>
    </row>
    <row r="435" spans="1:27" x14ac:dyDescent="0.25">
      <c r="A435" s="4"/>
      <c r="B435" s="4"/>
      <c r="C435" s="4"/>
      <c r="D435" s="4"/>
      <c r="E435" s="12">
        <v>4370108</v>
      </c>
      <c r="F435" s="13" t="s">
        <v>496</v>
      </c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17"/>
      <c r="X435" s="4"/>
      <c r="Y435" s="4"/>
      <c r="Z435" s="4"/>
      <c r="AA435" s="4"/>
    </row>
    <row r="436" spans="1:27" x14ac:dyDescent="0.25">
      <c r="A436" s="4"/>
      <c r="B436" s="4"/>
      <c r="C436" s="4"/>
      <c r="D436" s="4"/>
      <c r="E436" s="12">
        <v>4370109</v>
      </c>
      <c r="F436" s="13" t="s">
        <v>497</v>
      </c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17"/>
      <c r="X436" s="4"/>
      <c r="Y436" s="4"/>
      <c r="Z436" s="4"/>
      <c r="AA436" s="4"/>
    </row>
    <row r="437" spans="1:27" x14ac:dyDescent="0.25">
      <c r="A437" s="4"/>
      <c r="B437" s="4"/>
      <c r="C437" s="4"/>
      <c r="D437" s="4"/>
      <c r="E437" s="12">
        <v>4370110</v>
      </c>
      <c r="F437" s="13" t="s">
        <v>498</v>
      </c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17"/>
      <c r="X437" s="4"/>
      <c r="Y437" s="4"/>
      <c r="Z437" s="4"/>
      <c r="AA437" s="4"/>
    </row>
    <row r="438" spans="1:27" x14ac:dyDescent="0.25">
      <c r="A438" s="4"/>
      <c r="B438" s="4"/>
      <c r="C438" s="4"/>
      <c r="D438" s="4"/>
      <c r="E438" s="12">
        <v>4370111</v>
      </c>
      <c r="F438" s="13" t="s">
        <v>499</v>
      </c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17"/>
      <c r="X438" s="4"/>
      <c r="Y438" s="4"/>
      <c r="Z438" s="4"/>
      <c r="AA438" s="4"/>
    </row>
    <row r="439" spans="1:27" x14ac:dyDescent="0.25">
      <c r="A439" s="4"/>
      <c r="B439" s="4"/>
      <c r="C439" s="4"/>
      <c r="D439" s="4"/>
      <c r="E439" s="12">
        <v>4370112</v>
      </c>
      <c r="F439" s="13" t="s">
        <v>500</v>
      </c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17"/>
      <c r="X439" s="4"/>
      <c r="Y439" s="4"/>
      <c r="Z439" s="4"/>
      <c r="AA439" s="4"/>
    </row>
    <row r="440" spans="1:27" x14ac:dyDescent="0.25">
      <c r="A440" s="4"/>
      <c r="B440" s="4"/>
      <c r="C440" s="4"/>
      <c r="D440" s="4"/>
      <c r="E440" s="12">
        <v>4370113</v>
      </c>
      <c r="F440" s="13" t="s">
        <v>501</v>
      </c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17"/>
      <c r="X440" s="4"/>
      <c r="Y440" s="4"/>
      <c r="Z440" s="4"/>
      <c r="AA440" s="4"/>
    </row>
    <row r="441" spans="1:27" x14ac:dyDescent="0.25">
      <c r="A441" s="4"/>
      <c r="B441" s="4"/>
      <c r="C441" s="4"/>
      <c r="D441" s="4"/>
      <c r="E441" s="12">
        <v>4370114</v>
      </c>
      <c r="F441" s="13" t="s">
        <v>502</v>
      </c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17"/>
      <c r="X441" s="4"/>
      <c r="Y441" s="4"/>
      <c r="Z441" s="4"/>
      <c r="AA441" s="4"/>
    </row>
    <row r="442" spans="1:27" x14ac:dyDescent="0.25">
      <c r="A442" s="4"/>
      <c r="B442" s="4"/>
      <c r="C442" s="4"/>
      <c r="D442" s="4"/>
      <c r="E442" s="12">
        <v>4380110</v>
      </c>
      <c r="F442" s="13" t="s">
        <v>503</v>
      </c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17"/>
      <c r="X442" s="4"/>
      <c r="Y442" s="4"/>
      <c r="Z442" s="4"/>
      <c r="AA442" s="4"/>
    </row>
    <row r="443" spans="1:27" x14ac:dyDescent="0.25">
      <c r="A443" s="4"/>
      <c r="B443" s="4"/>
      <c r="C443" s="4"/>
      <c r="D443" s="4"/>
      <c r="E443" s="12">
        <v>4382101</v>
      </c>
      <c r="F443" s="13" t="s">
        <v>504</v>
      </c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17"/>
      <c r="X443" s="4"/>
      <c r="Y443" s="4"/>
      <c r="Z443" s="4"/>
      <c r="AA443" s="4"/>
    </row>
    <row r="444" spans="1:27" x14ac:dyDescent="0.25">
      <c r="A444" s="4"/>
      <c r="B444" s="4"/>
      <c r="C444" s="4"/>
      <c r="D444" s="4"/>
      <c r="E444" s="12">
        <v>4386100</v>
      </c>
      <c r="F444" s="13" t="s">
        <v>505</v>
      </c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17"/>
      <c r="X444" s="4"/>
      <c r="Y444" s="4"/>
      <c r="Z444" s="4"/>
      <c r="AA444" s="4"/>
    </row>
    <row r="445" spans="1:27" x14ac:dyDescent="0.25">
      <c r="A445" s="4"/>
      <c r="B445" s="4"/>
      <c r="C445" s="4"/>
      <c r="D445" s="4"/>
      <c r="E445" s="12">
        <v>4386101</v>
      </c>
      <c r="F445" s="13" t="s">
        <v>506</v>
      </c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17"/>
      <c r="X445" s="4"/>
      <c r="Y445" s="4"/>
      <c r="Z445" s="4"/>
      <c r="AA445" s="4"/>
    </row>
    <row r="446" spans="1:27" x14ac:dyDescent="0.25">
      <c r="A446" s="4"/>
      <c r="B446" s="4"/>
      <c r="C446" s="4"/>
      <c r="D446" s="4"/>
      <c r="E446" s="12">
        <v>4386102</v>
      </c>
      <c r="F446" s="13" t="s">
        <v>507</v>
      </c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17"/>
      <c r="X446" s="4"/>
      <c r="Y446" s="4"/>
      <c r="Z446" s="4"/>
      <c r="AA446" s="4"/>
    </row>
    <row r="447" spans="1:27" x14ac:dyDescent="0.25">
      <c r="A447" s="4"/>
      <c r="B447" s="4"/>
      <c r="C447" s="4"/>
      <c r="D447" s="4"/>
      <c r="E447" s="12">
        <v>4386103</v>
      </c>
      <c r="F447" s="13" t="s">
        <v>508</v>
      </c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17"/>
      <c r="X447" s="4"/>
      <c r="Y447" s="4"/>
      <c r="Z447" s="4"/>
      <c r="AA447" s="4"/>
    </row>
    <row r="448" spans="1:27" x14ac:dyDescent="0.25">
      <c r="A448" s="4"/>
      <c r="B448" s="4"/>
      <c r="C448" s="4"/>
      <c r="D448" s="4"/>
      <c r="E448" s="12">
        <v>4386104</v>
      </c>
      <c r="F448" s="13" t="s">
        <v>509</v>
      </c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17"/>
      <c r="X448" s="4"/>
      <c r="Y448" s="4"/>
      <c r="Z448" s="4"/>
      <c r="AA448" s="4"/>
    </row>
    <row r="449" spans="1:27" x14ac:dyDescent="0.25">
      <c r="A449" s="4"/>
      <c r="B449" s="4"/>
      <c r="C449" s="4"/>
      <c r="D449" s="4"/>
      <c r="E449" s="12">
        <v>4386105</v>
      </c>
      <c r="F449" s="13" t="s">
        <v>510</v>
      </c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17"/>
      <c r="X449" s="4"/>
      <c r="Y449" s="4"/>
      <c r="Z449" s="4"/>
      <c r="AA449" s="4"/>
    </row>
    <row r="450" spans="1:27" x14ac:dyDescent="0.25">
      <c r="A450" s="4"/>
      <c r="B450" s="4"/>
      <c r="C450" s="4"/>
      <c r="D450" s="4"/>
      <c r="E450" s="12">
        <v>4386106</v>
      </c>
      <c r="F450" s="13" t="s">
        <v>511</v>
      </c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17"/>
      <c r="X450" s="4"/>
      <c r="Y450" s="4"/>
      <c r="Z450" s="4"/>
      <c r="AA450" s="4"/>
    </row>
    <row r="451" spans="1:27" x14ac:dyDescent="0.25">
      <c r="A451" s="4"/>
      <c r="B451" s="4"/>
      <c r="C451" s="4"/>
      <c r="D451" s="4"/>
      <c r="E451" s="12">
        <v>4386107</v>
      </c>
      <c r="F451" s="13" t="s">
        <v>512</v>
      </c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17"/>
      <c r="X451" s="4"/>
      <c r="Y451" s="4"/>
      <c r="Z451" s="4"/>
      <c r="AA451" s="4"/>
    </row>
    <row r="452" spans="1:27" x14ac:dyDescent="0.25">
      <c r="A452" s="4"/>
      <c r="B452" s="4"/>
      <c r="C452" s="4"/>
      <c r="D452" s="4"/>
      <c r="E452" s="12">
        <v>4386108</v>
      </c>
      <c r="F452" s="13" t="s">
        <v>477</v>
      </c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17"/>
      <c r="X452" s="4"/>
      <c r="Y452" s="4"/>
      <c r="Z452" s="4"/>
      <c r="AA452" s="4"/>
    </row>
    <row r="453" spans="1:27" x14ac:dyDescent="0.25">
      <c r="A453" s="4"/>
      <c r="B453" s="4"/>
      <c r="C453" s="4"/>
      <c r="D453" s="4"/>
      <c r="E453" s="12">
        <v>4386109</v>
      </c>
      <c r="F453" s="13" t="s">
        <v>513</v>
      </c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17"/>
      <c r="X453" s="4"/>
      <c r="Y453" s="4"/>
      <c r="Z453" s="4"/>
      <c r="AA453" s="4"/>
    </row>
    <row r="454" spans="1:27" x14ac:dyDescent="0.25">
      <c r="A454" s="4"/>
      <c r="B454" s="4"/>
      <c r="C454" s="4"/>
      <c r="D454" s="4"/>
      <c r="E454" s="12">
        <v>4420101</v>
      </c>
      <c r="F454" s="13" t="s">
        <v>514</v>
      </c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17"/>
      <c r="X454" s="4"/>
      <c r="Y454" s="4"/>
      <c r="Z454" s="4"/>
      <c r="AA454" s="4"/>
    </row>
    <row r="455" spans="1:27" x14ac:dyDescent="0.25">
      <c r="A455" s="4"/>
      <c r="B455" s="4"/>
      <c r="C455" s="4"/>
      <c r="D455" s="4"/>
      <c r="E455" s="12">
        <v>4423100</v>
      </c>
      <c r="F455" s="13" t="s">
        <v>515</v>
      </c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17"/>
      <c r="X455" s="4"/>
      <c r="Y455" s="4"/>
      <c r="Z455" s="4"/>
      <c r="AA455" s="4"/>
    </row>
    <row r="456" spans="1:27" x14ac:dyDescent="0.25">
      <c r="A456" s="4"/>
      <c r="B456" s="4"/>
      <c r="C456" s="4"/>
      <c r="D456" s="4"/>
      <c r="E456" s="12">
        <v>4423101</v>
      </c>
      <c r="F456" s="13" t="s">
        <v>516</v>
      </c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17"/>
      <c r="X456" s="4"/>
      <c r="Y456" s="4"/>
      <c r="Z456" s="4"/>
      <c r="AA456" s="4"/>
    </row>
    <row r="457" spans="1:27" x14ac:dyDescent="0.25">
      <c r="A457" s="4"/>
      <c r="B457" s="4"/>
      <c r="C457" s="4"/>
      <c r="D457" s="4"/>
      <c r="E457" s="12">
        <v>4432100</v>
      </c>
      <c r="F457" s="13" t="s">
        <v>517</v>
      </c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17"/>
      <c r="X457" s="4"/>
      <c r="Y457" s="4"/>
      <c r="Z457" s="4"/>
      <c r="AA457" s="4"/>
    </row>
    <row r="458" spans="1:27" x14ac:dyDescent="0.25">
      <c r="A458" s="4"/>
      <c r="B458" s="4"/>
      <c r="C458" s="4"/>
      <c r="D458" s="4"/>
      <c r="E458" s="12">
        <v>4432101</v>
      </c>
      <c r="F458" s="13" t="s">
        <v>518</v>
      </c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17"/>
      <c r="X458" s="4"/>
      <c r="Y458" s="4"/>
      <c r="Z458" s="4"/>
      <c r="AA458" s="4"/>
    </row>
    <row r="459" spans="1:27" x14ac:dyDescent="0.25">
      <c r="A459" s="4"/>
      <c r="B459" s="4"/>
      <c r="C459" s="4"/>
      <c r="D459" s="4"/>
      <c r="E459" s="12">
        <v>4432102</v>
      </c>
      <c r="F459" s="13" t="s">
        <v>519</v>
      </c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17"/>
      <c r="X459" s="4"/>
      <c r="Y459" s="4"/>
      <c r="Z459" s="4"/>
      <c r="AA459" s="4"/>
    </row>
    <row r="460" spans="1:27" x14ac:dyDescent="0.25">
      <c r="A460" s="4"/>
      <c r="B460" s="4"/>
      <c r="C460" s="4"/>
      <c r="D460" s="4"/>
      <c r="E460" s="12">
        <v>4432103</v>
      </c>
      <c r="F460" s="13" t="s">
        <v>520</v>
      </c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17"/>
      <c r="X460" s="4"/>
      <c r="Y460" s="4"/>
      <c r="Z460" s="4"/>
      <c r="AA460" s="4"/>
    </row>
    <row r="461" spans="1:27" x14ac:dyDescent="0.25">
      <c r="A461" s="4"/>
      <c r="B461" s="4"/>
      <c r="C461" s="4"/>
      <c r="D461" s="4"/>
      <c r="E461" s="12">
        <v>4432104</v>
      </c>
      <c r="F461" s="13" t="s">
        <v>521</v>
      </c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17"/>
      <c r="X461" s="4"/>
      <c r="Y461" s="4"/>
      <c r="Z461" s="4"/>
      <c r="AA461" s="4"/>
    </row>
    <row r="462" spans="1:27" x14ac:dyDescent="0.25">
      <c r="A462" s="4"/>
      <c r="B462" s="4"/>
      <c r="C462" s="4"/>
      <c r="D462" s="4"/>
      <c r="E462" s="12">
        <v>4432105</v>
      </c>
      <c r="F462" s="13" t="s">
        <v>522</v>
      </c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17"/>
      <c r="X462" s="4"/>
      <c r="Y462" s="4"/>
      <c r="Z462" s="4"/>
      <c r="AA462" s="4"/>
    </row>
    <row r="463" spans="1:27" x14ac:dyDescent="0.25">
      <c r="A463" s="4"/>
      <c r="B463" s="4"/>
      <c r="C463" s="4"/>
      <c r="D463" s="4"/>
      <c r="E463" s="12">
        <v>4432106</v>
      </c>
      <c r="F463" s="13" t="s">
        <v>523</v>
      </c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17"/>
      <c r="X463" s="4"/>
      <c r="Y463" s="4"/>
      <c r="Z463" s="4"/>
      <c r="AA463" s="4"/>
    </row>
    <row r="464" spans="1:27" x14ac:dyDescent="0.25">
      <c r="A464" s="4"/>
      <c r="B464" s="4"/>
      <c r="C464" s="4"/>
      <c r="D464" s="4"/>
      <c r="E464" s="12">
        <v>4432107</v>
      </c>
      <c r="F464" s="13" t="s">
        <v>524</v>
      </c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17"/>
      <c r="X464" s="4"/>
      <c r="Y464" s="4"/>
      <c r="Z464" s="4"/>
      <c r="AA464" s="4"/>
    </row>
    <row r="465" spans="1:27" x14ac:dyDescent="0.25">
      <c r="A465" s="4"/>
      <c r="B465" s="4"/>
      <c r="C465" s="4"/>
      <c r="D465" s="4"/>
      <c r="E465" s="12">
        <v>4432108</v>
      </c>
      <c r="F465" s="13" t="s">
        <v>525</v>
      </c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17"/>
      <c r="X465" s="4"/>
      <c r="Y465" s="4"/>
      <c r="Z465" s="4"/>
      <c r="AA465" s="4"/>
    </row>
    <row r="466" spans="1:27" x14ac:dyDescent="0.25">
      <c r="A466" s="4"/>
      <c r="B466" s="4"/>
      <c r="C466" s="4"/>
      <c r="D466" s="4"/>
      <c r="E466" s="12">
        <v>4432109</v>
      </c>
      <c r="F466" s="13" t="s">
        <v>526</v>
      </c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17"/>
      <c r="X466" s="4"/>
      <c r="Y466" s="4"/>
      <c r="Z466" s="4"/>
      <c r="AA466" s="4"/>
    </row>
    <row r="467" spans="1:27" x14ac:dyDescent="0.25">
      <c r="A467" s="4"/>
      <c r="B467" s="4"/>
      <c r="C467" s="4"/>
      <c r="D467" s="4"/>
      <c r="E467" s="12">
        <v>4432110</v>
      </c>
      <c r="F467" s="13" t="s">
        <v>527</v>
      </c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17"/>
      <c r="X467" s="4"/>
      <c r="Y467" s="4"/>
      <c r="Z467" s="4"/>
      <c r="AA467" s="4"/>
    </row>
    <row r="468" spans="1:27" x14ac:dyDescent="0.25">
      <c r="A468" s="4"/>
      <c r="B468" s="4"/>
      <c r="C468" s="4"/>
      <c r="D468" s="4"/>
      <c r="E468" s="12">
        <v>4432111</v>
      </c>
      <c r="F468" s="13" t="s">
        <v>528</v>
      </c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17"/>
      <c r="X468" s="4"/>
      <c r="Y468" s="4"/>
      <c r="Z468" s="4"/>
      <c r="AA468" s="4"/>
    </row>
    <row r="469" spans="1:27" x14ac:dyDescent="0.25">
      <c r="A469" s="4"/>
      <c r="B469" s="4"/>
      <c r="C469" s="4"/>
      <c r="D469" s="4"/>
      <c r="E469" s="12">
        <v>4432112</v>
      </c>
      <c r="F469" s="13" t="s">
        <v>529</v>
      </c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17"/>
      <c r="X469" s="4"/>
      <c r="Y469" s="4"/>
      <c r="Z469" s="4"/>
      <c r="AA469" s="4"/>
    </row>
    <row r="470" spans="1:27" x14ac:dyDescent="0.25">
      <c r="A470" s="4"/>
      <c r="B470" s="4"/>
      <c r="C470" s="4"/>
      <c r="D470" s="4"/>
      <c r="E470" s="12">
        <v>4432113</v>
      </c>
      <c r="F470" s="13" t="s">
        <v>530</v>
      </c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17"/>
      <c r="X470" s="4"/>
      <c r="Y470" s="4"/>
      <c r="Z470" s="4"/>
      <c r="AA470" s="4"/>
    </row>
    <row r="471" spans="1:27" x14ac:dyDescent="0.25">
      <c r="A471" s="4"/>
      <c r="B471" s="4"/>
      <c r="C471" s="4"/>
      <c r="D471" s="4"/>
      <c r="E471" s="12">
        <v>4432115</v>
      </c>
      <c r="F471" s="13" t="s">
        <v>531</v>
      </c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17"/>
      <c r="X471" s="4"/>
      <c r="Y471" s="4"/>
      <c r="Z471" s="4"/>
      <c r="AA471" s="4"/>
    </row>
    <row r="472" spans="1:27" x14ac:dyDescent="0.25">
      <c r="A472" s="4"/>
      <c r="B472" s="4"/>
      <c r="C472" s="4"/>
      <c r="D472" s="4"/>
      <c r="E472" s="12">
        <v>4432116</v>
      </c>
      <c r="F472" s="13" t="s">
        <v>532</v>
      </c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17"/>
      <c r="X472" s="4"/>
      <c r="Y472" s="4"/>
      <c r="Z472" s="4"/>
      <c r="AA472" s="4"/>
    </row>
    <row r="473" spans="1:27" x14ac:dyDescent="0.25">
      <c r="A473" s="4"/>
      <c r="B473" s="4"/>
      <c r="C473" s="4"/>
      <c r="D473" s="4"/>
      <c r="E473" s="12">
        <v>4432117</v>
      </c>
      <c r="F473" s="13" t="s">
        <v>533</v>
      </c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17"/>
      <c r="X473" s="4"/>
      <c r="Y473" s="4"/>
      <c r="Z473" s="4"/>
      <c r="AA473" s="4"/>
    </row>
    <row r="474" spans="1:27" x14ac:dyDescent="0.25">
      <c r="A474" s="4"/>
      <c r="B474" s="4"/>
      <c r="C474" s="4"/>
      <c r="D474" s="4"/>
      <c r="E474" s="12">
        <v>4432118</v>
      </c>
      <c r="F474" s="13" t="s">
        <v>534</v>
      </c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17"/>
      <c r="X474" s="4"/>
      <c r="Y474" s="4"/>
      <c r="Z474" s="4"/>
      <c r="AA474" s="4"/>
    </row>
    <row r="475" spans="1:27" x14ac:dyDescent="0.25">
      <c r="A475" s="4"/>
      <c r="B475" s="4"/>
      <c r="C475" s="4"/>
      <c r="D475" s="4"/>
      <c r="E475" s="12">
        <v>4432119</v>
      </c>
      <c r="F475" s="13" t="s">
        <v>535</v>
      </c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17"/>
      <c r="X475" s="4"/>
      <c r="Y475" s="4"/>
      <c r="Z475" s="4"/>
      <c r="AA475" s="4"/>
    </row>
    <row r="476" spans="1:27" x14ac:dyDescent="0.25">
      <c r="A476" s="4"/>
      <c r="B476" s="4"/>
      <c r="C476" s="4"/>
      <c r="D476" s="4"/>
      <c r="E476" s="12">
        <v>4432120</v>
      </c>
      <c r="F476" s="13" t="s">
        <v>536</v>
      </c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17"/>
      <c r="X476" s="4"/>
      <c r="Y476" s="4"/>
      <c r="Z476" s="4"/>
      <c r="AA476" s="4"/>
    </row>
    <row r="477" spans="1:27" x14ac:dyDescent="0.25">
      <c r="A477" s="4"/>
      <c r="B477" s="4"/>
      <c r="C477" s="4"/>
      <c r="D477" s="4"/>
      <c r="E477" s="12">
        <v>4434114</v>
      </c>
      <c r="F477" s="13" t="s">
        <v>537</v>
      </c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17"/>
      <c r="X477" s="4"/>
      <c r="Y477" s="4"/>
      <c r="Z477" s="4"/>
      <c r="AA477" s="4"/>
    </row>
    <row r="478" spans="1:27" x14ac:dyDescent="0.25">
      <c r="A478" s="4"/>
      <c r="B478" s="4"/>
      <c r="C478" s="4"/>
      <c r="D478" s="4"/>
      <c r="E478" s="12">
        <v>4434214</v>
      </c>
      <c r="F478" s="13" t="s">
        <v>538</v>
      </c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17"/>
      <c r="X478" s="4"/>
      <c r="Y478" s="4"/>
      <c r="Z478" s="4"/>
      <c r="AA478" s="4"/>
    </row>
    <row r="479" spans="1:27" x14ac:dyDescent="0.25">
      <c r="A479" s="4"/>
      <c r="B479" s="4"/>
      <c r="C479" s="4"/>
      <c r="D479" s="4"/>
      <c r="E479" s="12">
        <v>4434215</v>
      </c>
      <c r="F479" s="13" t="s">
        <v>539</v>
      </c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17"/>
      <c r="X479" s="4"/>
      <c r="Y479" s="4"/>
      <c r="Z479" s="4"/>
      <c r="AA479" s="4"/>
    </row>
    <row r="480" spans="1:27" x14ac:dyDescent="0.25">
      <c r="A480" s="4"/>
      <c r="B480" s="4"/>
      <c r="C480" s="4"/>
      <c r="D480" s="4"/>
      <c r="E480" s="12">
        <v>4436111</v>
      </c>
      <c r="F480" s="13" t="s">
        <v>540</v>
      </c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17"/>
      <c r="X480" s="4"/>
      <c r="Y480" s="4"/>
      <c r="Z480" s="4"/>
      <c r="AA480" s="4"/>
    </row>
    <row r="481" spans="1:27" x14ac:dyDescent="0.25">
      <c r="A481" s="4"/>
      <c r="B481" s="4"/>
      <c r="C481" s="4"/>
      <c r="D481" s="4"/>
      <c r="E481" s="12">
        <v>4437112</v>
      </c>
      <c r="F481" s="13" t="s">
        <v>541</v>
      </c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17"/>
      <c r="X481" s="4"/>
      <c r="Y481" s="4"/>
      <c r="Z481" s="4"/>
      <c r="AA481" s="4"/>
    </row>
    <row r="482" spans="1:27" x14ac:dyDescent="0.25">
      <c r="A482" s="4"/>
      <c r="B482" s="4"/>
      <c r="C482" s="4"/>
      <c r="D482" s="4"/>
      <c r="E482" s="12">
        <v>4456100</v>
      </c>
      <c r="F482" s="13" t="s">
        <v>542</v>
      </c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17"/>
      <c r="X482" s="4"/>
      <c r="Y482" s="4"/>
      <c r="Z482" s="4"/>
      <c r="AA482" s="4"/>
    </row>
    <row r="483" spans="1:27" x14ac:dyDescent="0.25">
      <c r="A483" s="4"/>
      <c r="B483" s="4"/>
      <c r="C483" s="4"/>
      <c r="D483" s="4"/>
      <c r="E483" s="12">
        <v>4456101</v>
      </c>
      <c r="F483" s="13" t="s">
        <v>543</v>
      </c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17"/>
      <c r="X483" s="4"/>
      <c r="Y483" s="4"/>
      <c r="Z483" s="4"/>
      <c r="AA483" s="4"/>
    </row>
    <row r="484" spans="1:27" x14ac:dyDescent="0.25">
      <c r="A484" s="4"/>
      <c r="B484" s="4"/>
      <c r="C484" s="4"/>
      <c r="D484" s="4"/>
      <c r="E484" s="12">
        <v>4456103</v>
      </c>
      <c r="F484" s="13" t="s">
        <v>544</v>
      </c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17"/>
      <c r="X484" s="4"/>
      <c r="Y484" s="4"/>
      <c r="Z484" s="4"/>
      <c r="AA484" s="4"/>
    </row>
    <row r="485" spans="1:27" x14ac:dyDescent="0.25">
      <c r="A485" s="4"/>
      <c r="B485" s="4"/>
      <c r="C485" s="4"/>
      <c r="D485" s="4"/>
      <c r="E485" s="12">
        <v>4456104</v>
      </c>
      <c r="F485" s="13" t="s">
        <v>545</v>
      </c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17"/>
      <c r="X485" s="4"/>
      <c r="Y485" s="4"/>
      <c r="Z485" s="4"/>
      <c r="AA485" s="4"/>
    </row>
    <row r="486" spans="1:27" x14ac:dyDescent="0.25">
      <c r="A486" s="4"/>
      <c r="B486" s="4"/>
      <c r="C486" s="4"/>
      <c r="D486" s="4"/>
      <c r="E486" s="12">
        <v>4456107</v>
      </c>
      <c r="F486" s="13" t="s">
        <v>546</v>
      </c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17"/>
      <c r="X486" s="4"/>
      <c r="Y486" s="4"/>
      <c r="Z486" s="4"/>
      <c r="AA486" s="4"/>
    </row>
    <row r="487" spans="1:27" x14ac:dyDescent="0.25">
      <c r="A487" s="4"/>
      <c r="B487" s="4"/>
      <c r="C487" s="4"/>
      <c r="D487" s="4"/>
      <c r="E487" s="12">
        <v>4456108</v>
      </c>
      <c r="F487" s="13" t="s">
        <v>547</v>
      </c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17"/>
      <c r="X487" s="4"/>
      <c r="Y487" s="4"/>
      <c r="Z487" s="4"/>
      <c r="AA487" s="4"/>
    </row>
    <row r="488" spans="1:27" x14ac:dyDescent="0.25">
      <c r="A488" s="4"/>
      <c r="B488" s="4"/>
      <c r="C488" s="4"/>
      <c r="D488" s="4"/>
      <c r="E488" s="12">
        <v>4456109</v>
      </c>
      <c r="F488" s="13" t="s">
        <v>548</v>
      </c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17"/>
      <c r="X488" s="4"/>
      <c r="Y488" s="4"/>
      <c r="Z488" s="4"/>
      <c r="AA488" s="4"/>
    </row>
    <row r="489" spans="1:27" x14ac:dyDescent="0.25">
      <c r="A489" s="4"/>
      <c r="B489" s="4"/>
      <c r="C489" s="4"/>
      <c r="D489" s="4"/>
      <c r="E489" s="12">
        <v>4456110</v>
      </c>
      <c r="F489" s="13" t="s">
        <v>549</v>
      </c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17"/>
      <c r="X489" s="4"/>
      <c r="Y489" s="4"/>
      <c r="Z489" s="4"/>
      <c r="AA489" s="4"/>
    </row>
    <row r="490" spans="1:27" x14ac:dyDescent="0.25">
      <c r="A490" s="4"/>
      <c r="B490" s="4"/>
      <c r="C490" s="4"/>
      <c r="D490" s="4"/>
      <c r="E490" s="12">
        <v>4456111</v>
      </c>
      <c r="F490" s="13" t="s">
        <v>550</v>
      </c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17"/>
      <c r="X490" s="4"/>
      <c r="Y490" s="4"/>
      <c r="Z490" s="4"/>
      <c r="AA490" s="4"/>
    </row>
    <row r="491" spans="1:27" x14ac:dyDescent="0.25">
      <c r="A491" s="4"/>
      <c r="B491" s="4"/>
      <c r="C491" s="4"/>
      <c r="D491" s="4"/>
      <c r="E491" s="12">
        <v>4456112</v>
      </c>
      <c r="F491" s="13" t="s">
        <v>551</v>
      </c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17"/>
      <c r="X491" s="4"/>
      <c r="Y491" s="4"/>
      <c r="Z491" s="4"/>
      <c r="AA491" s="4"/>
    </row>
    <row r="492" spans="1:27" x14ac:dyDescent="0.25">
      <c r="A492" s="4"/>
      <c r="B492" s="4"/>
      <c r="C492" s="4"/>
      <c r="D492" s="4"/>
      <c r="E492" s="12">
        <v>4456113</v>
      </c>
      <c r="F492" s="13" t="s">
        <v>552</v>
      </c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17"/>
      <c r="X492" s="4"/>
      <c r="Y492" s="4"/>
      <c r="Z492" s="4"/>
      <c r="AA492" s="4"/>
    </row>
    <row r="493" spans="1:27" x14ac:dyDescent="0.25">
      <c r="A493" s="4"/>
      <c r="B493" s="4"/>
      <c r="C493" s="4"/>
      <c r="D493" s="4"/>
      <c r="E493" s="12">
        <v>4456119</v>
      </c>
      <c r="F493" s="13" t="s">
        <v>553</v>
      </c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17"/>
      <c r="X493" s="4"/>
      <c r="Y493" s="4"/>
      <c r="Z493" s="4"/>
      <c r="AA493" s="4"/>
    </row>
    <row r="494" spans="1:27" x14ac:dyDescent="0.25">
      <c r="A494" s="4"/>
      <c r="B494" s="4"/>
      <c r="C494" s="4"/>
      <c r="D494" s="4"/>
      <c r="E494" s="12">
        <v>4456199</v>
      </c>
      <c r="F494" s="13" t="s">
        <v>554</v>
      </c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17"/>
      <c r="X494" s="4"/>
      <c r="Y494" s="4"/>
      <c r="Z494" s="4"/>
      <c r="AA494" s="4"/>
    </row>
    <row r="495" spans="1:27" x14ac:dyDescent="0.25">
      <c r="A495" s="4"/>
      <c r="B495" s="4"/>
      <c r="C495" s="4"/>
      <c r="D495" s="4"/>
      <c r="E495" s="12">
        <v>4457100</v>
      </c>
      <c r="F495" s="13" t="s">
        <v>555</v>
      </c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17"/>
      <c r="X495" s="4"/>
      <c r="Y495" s="4"/>
      <c r="Z495" s="4"/>
      <c r="AA495" s="4"/>
    </row>
    <row r="496" spans="1:27" x14ac:dyDescent="0.25">
      <c r="A496" s="4"/>
      <c r="B496" s="4"/>
      <c r="C496" s="4"/>
      <c r="D496" s="4"/>
      <c r="E496" s="12">
        <v>4457101</v>
      </c>
      <c r="F496" s="13" t="s">
        <v>556</v>
      </c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17"/>
      <c r="X496" s="4"/>
      <c r="Y496" s="4"/>
      <c r="Z496" s="4"/>
      <c r="AA496" s="4"/>
    </row>
    <row r="497" spans="1:27" x14ac:dyDescent="0.25">
      <c r="A497" s="4"/>
      <c r="B497" s="4"/>
      <c r="C497" s="4"/>
      <c r="D497" s="4"/>
      <c r="E497" s="12">
        <v>4457102</v>
      </c>
      <c r="F497" s="13" t="s">
        <v>557</v>
      </c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17"/>
      <c r="X497" s="4"/>
      <c r="Y497" s="4"/>
      <c r="Z497" s="4"/>
      <c r="AA497" s="4"/>
    </row>
    <row r="498" spans="1:27" x14ac:dyDescent="0.25">
      <c r="A498" s="4"/>
      <c r="B498" s="4"/>
      <c r="C498" s="4"/>
      <c r="D498" s="4"/>
      <c r="E498" s="12">
        <v>4457103</v>
      </c>
      <c r="F498" s="13" t="s">
        <v>558</v>
      </c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17"/>
      <c r="X498" s="4"/>
      <c r="Y498" s="4"/>
      <c r="Z498" s="4"/>
      <c r="AA498" s="4"/>
    </row>
    <row r="499" spans="1:27" x14ac:dyDescent="0.25">
      <c r="A499" s="4"/>
      <c r="B499" s="4"/>
      <c r="C499" s="4"/>
      <c r="D499" s="4"/>
      <c r="E499" s="12">
        <v>4457104</v>
      </c>
      <c r="F499" s="13" t="s">
        <v>559</v>
      </c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17"/>
      <c r="X499" s="4"/>
      <c r="Y499" s="4"/>
      <c r="Z499" s="4"/>
      <c r="AA499" s="4"/>
    </row>
    <row r="500" spans="1:27" x14ac:dyDescent="0.25">
      <c r="A500" s="4"/>
      <c r="B500" s="4"/>
      <c r="C500" s="4"/>
      <c r="D500" s="4"/>
      <c r="E500" s="12">
        <v>4457105</v>
      </c>
      <c r="F500" s="13" t="s">
        <v>560</v>
      </c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17"/>
      <c r="X500" s="4"/>
      <c r="Y500" s="4"/>
      <c r="Z500" s="4"/>
      <c r="AA500" s="4"/>
    </row>
    <row r="501" spans="1:27" x14ac:dyDescent="0.25">
      <c r="A501" s="4"/>
      <c r="B501" s="4"/>
      <c r="C501" s="4"/>
      <c r="D501" s="4"/>
      <c r="E501" s="12">
        <v>4457106</v>
      </c>
      <c r="F501" s="13" t="s">
        <v>561</v>
      </c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17"/>
      <c r="X501" s="4"/>
      <c r="Y501" s="4"/>
      <c r="Z501" s="4"/>
      <c r="AA501" s="4"/>
    </row>
    <row r="502" spans="1:27" x14ac:dyDescent="0.25">
      <c r="A502" s="4"/>
      <c r="B502" s="4"/>
      <c r="C502" s="4"/>
      <c r="D502" s="4"/>
      <c r="E502" s="12">
        <v>4457107</v>
      </c>
      <c r="F502" s="13" t="s">
        <v>562</v>
      </c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17"/>
      <c r="X502" s="4"/>
      <c r="Y502" s="4"/>
      <c r="Z502" s="4"/>
      <c r="AA502" s="4"/>
    </row>
    <row r="503" spans="1:27" x14ac:dyDescent="0.25">
      <c r="A503" s="4"/>
      <c r="B503" s="4"/>
      <c r="C503" s="4"/>
      <c r="D503" s="4"/>
      <c r="E503" s="12">
        <v>4457108</v>
      </c>
      <c r="F503" s="13" t="s">
        <v>563</v>
      </c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17"/>
      <c r="X503" s="4"/>
      <c r="Y503" s="4"/>
      <c r="Z503" s="4"/>
      <c r="AA503" s="4"/>
    </row>
    <row r="504" spans="1:27" x14ac:dyDescent="0.25">
      <c r="A504" s="4"/>
      <c r="B504" s="4"/>
      <c r="C504" s="4"/>
      <c r="D504" s="4"/>
      <c r="E504" s="12">
        <v>4457109</v>
      </c>
      <c r="F504" s="13" t="s">
        <v>564</v>
      </c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17"/>
      <c r="X504" s="4"/>
      <c r="Y504" s="4"/>
      <c r="Z504" s="4"/>
      <c r="AA504" s="4"/>
    </row>
    <row r="505" spans="1:27" x14ac:dyDescent="0.25">
      <c r="A505" s="4"/>
      <c r="B505" s="4"/>
      <c r="C505" s="4"/>
      <c r="D505" s="4"/>
      <c r="E505" s="12">
        <v>4457112</v>
      </c>
      <c r="F505" s="13" t="s">
        <v>565</v>
      </c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17"/>
      <c r="X505" s="4"/>
      <c r="Y505" s="4"/>
      <c r="Z505" s="4"/>
      <c r="AA505" s="4"/>
    </row>
    <row r="506" spans="1:27" x14ac:dyDescent="0.25">
      <c r="A506" s="4"/>
      <c r="B506" s="4"/>
      <c r="C506" s="4"/>
      <c r="D506" s="4"/>
      <c r="E506" s="12">
        <v>4457113</v>
      </c>
      <c r="F506" s="13" t="s">
        <v>566</v>
      </c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17"/>
      <c r="X506" s="4"/>
      <c r="Y506" s="4"/>
      <c r="Z506" s="4"/>
      <c r="AA506" s="4"/>
    </row>
    <row r="507" spans="1:27" x14ac:dyDescent="0.25">
      <c r="A507" s="4"/>
      <c r="B507" s="4"/>
      <c r="C507" s="4"/>
      <c r="D507" s="4"/>
      <c r="E507" s="12">
        <v>4457114</v>
      </c>
      <c r="F507" s="13" t="s">
        <v>567</v>
      </c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17"/>
      <c r="X507" s="4"/>
      <c r="Y507" s="4"/>
      <c r="Z507" s="4"/>
      <c r="AA507" s="4"/>
    </row>
    <row r="508" spans="1:27" x14ac:dyDescent="0.25">
      <c r="A508" s="4"/>
      <c r="B508" s="4"/>
      <c r="C508" s="4"/>
      <c r="D508" s="4"/>
      <c r="E508" s="12">
        <v>4457115</v>
      </c>
      <c r="F508" s="13" t="s">
        <v>568</v>
      </c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17"/>
      <c r="X508" s="4"/>
      <c r="Y508" s="4"/>
      <c r="Z508" s="4"/>
      <c r="AA508" s="4"/>
    </row>
    <row r="509" spans="1:27" x14ac:dyDescent="0.25">
      <c r="A509" s="4"/>
      <c r="B509" s="4"/>
      <c r="C509" s="4"/>
      <c r="D509" s="4"/>
      <c r="E509" s="12">
        <v>4457116</v>
      </c>
      <c r="F509" s="13" t="s">
        <v>569</v>
      </c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17"/>
      <c r="X509" s="4"/>
      <c r="Y509" s="4"/>
      <c r="Z509" s="4"/>
      <c r="AA509" s="4"/>
    </row>
    <row r="510" spans="1:27" x14ac:dyDescent="0.25">
      <c r="A510" s="4"/>
      <c r="B510" s="4"/>
      <c r="C510" s="4"/>
      <c r="D510" s="4"/>
      <c r="E510" s="12">
        <v>4457117</v>
      </c>
      <c r="F510" s="13" t="s">
        <v>570</v>
      </c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17"/>
      <c r="X510" s="4"/>
      <c r="Y510" s="4"/>
      <c r="Z510" s="4"/>
      <c r="AA510" s="4"/>
    </row>
    <row r="511" spans="1:27" x14ac:dyDescent="0.25">
      <c r="A511" s="4"/>
      <c r="B511" s="4"/>
      <c r="C511" s="4"/>
      <c r="D511" s="4"/>
      <c r="E511" s="12">
        <v>4457118</v>
      </c>
      <c r="F511" s="13" t="s">
        <v>571</v>
      </c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17"/>
      <c r="X511" s="4"/>
      <c r="Y511" s="4"/>
      <c r="Z511" s="4"/>
      <c r="AA511" s="4"/>
    </row>
    <row r="512" spans="1:27" x14ac:dyDescent="0.25">
      <c r="A512" s="4"/>
      <c r="B512" s="4"/>
      <c r="C512" s="4"/>
      <c r="D512" s="4"/>
      <c r="E512" s="12">
        <v>4457119</v>
      </c>
      <c r="F512" s="13" t="s">
        <v>572</v>
      </c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17"/>
      <c r="X512" s="4"/>
      <c r="Y512" s="4"/>
      <c r="Z512" s="4"/>
      <c r="AA512" s="4"/>
    </row>
    <row r="513" spans="1:27" x14ac:dyDescent="0.25">
      <c r="A513" s="4"/>
      <c r="B513" s="4"/>
      <c r="C513" s="4"/>
      <c r="D513" s="4"/>
      <c r="E513" s="12">
        <v>4457199</v>
      </c>
      <c r="F513" s="13" t="s">
        <v>554</v>
      </c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17"/>
      <c r="X513" s="4"/>
      <c r="Y513" s="4"/>
      <c r="Z513" s="4"/>
      <c r="AA513" s="4"/>
    </row>
    <row r="514" spans="1:27" x14ac:dyDescent="0.25">
      <c r="A514" s="4"/>
      <c r="B514" s="4"/>
      <c r="C514" s="4"/>
      <c r="D514" s="4"/>
      <c r="E514" s="12">
        <v>4458100</v>
      </c>
      <c r="F514" s="13" t="s">
        <v>573</v>
      </c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17"/>
      <c r="X514" s="4"/>
      <c r="Y514" s="4"/>
      <c r="Z514" s="4"/>
      <c r="AA514" s="4"/>
    </row>
    <row r="515" spans="1:27" x14ac:dyDescent="0.25">
      <c r="A515" s="4"/>
      <c r="B515" s="4"/>
      <c r="C515" s="4"/>
      <c r="D515" s="4"/>
      <c r="E515" s="12">
        <v>4458101</v>
      </c>
      <c r="F515" s="13" t="s">
        <v>574</v>
      </c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17"/>
      <c r="X515" s="4"/>
      <c r="Y515" s="4"/>
      <c r="Z515" s="4"/>
      <c r="AA515" s="4"/>
    </row>
    <row r="516" spans="1:27" x14ac:dyDescent="0.25">
      <c r="A516" s="4"/>
      <c r="B516" s="4"/>
      <c r="C516" s="4"/>
      <c r="D516" s="4"/>
      <c r="E516" s="12">
        <v>4458102</v>
      </c>
      <c r="F516" s="13" t="s">
        <v>575</v>
      </c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17"/>
      <c r="X516" s="4"/>
      <c r="Y516" s="4"/>
      <c r="Z516" s="4"/>
      <c r="AA516" s="4"/>
    </row>
    <row r="517" spans="1:27" x14ac:dyDescent="0.25">
      <c r="A517" s="4"/>
      <c r="B517" s="4"/>
      <c r="C517" s="4"/>
      <c r="D517" s="4"/>
      <c r="E517" s="12">
        <v>4458110</v>
      </c>
      <c r="F517" s="13" t="s">
        <v>576</v>
      </c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17"/>
      <c r="X517" s="4"/>
      <c r="Y517" s="4"/>
      <c r="Z517" s="4"/>
      <c r="AA517" s="4"/>
    </row>
    <row r="518" spans="1:27" x14ac:dyDescent="0.25">
      <c r="A518" s="4"/>
      <c r="B518" s="4"/>
      <c r="C518" s="4"/>
      <c r="D518" s="4"/>
      <c r="E518" s="12">
        <v>4458111</v>
      </c>
      <c r="F518" s="13" t="s">
        <v>577</v>
      </c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17"/>
      <c r="X518" s="4"/>
      <c r="Y518" s="4"/>
      <c r="Z518" s="4"/>
      <c r="AA518" s="4"/>
    </row>
    <row r="519" spans="1:27" x14ac:dyDescent="0.25">
      <c r="A519" s="4"/>
      <c r="B519" s="4"/>
      <c r="C519" s="4"/>
      <c r="D519" s="4"/>
      <c r="E519" s="12">
        <v>4458120</v>
      </c>
      <c r="F519" s="13" t="s">
        <v>578</v>
      </c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17"/>
      <c r="X519" s="4"/>
      <c r="Y519" s="4"/>
      <c r="Z519" s="4"/>
      <c r="AA519" s="4"/>
    </row>
    <row r="520" spans="1:27" x14ac:dyDescent="0.25">
      <c r="A520" s="4"/>
      <c r="B520" s="4"/>
      <c r="C520" s="4"/>
      <c r="D520" s="4"/>
      <c r="E520" s="12">
        <v>4458121</v>
      </c>
      <c r="F520" s="13" t="s">
        <v>579</v>
      </c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17"/>
      <c r="X520" s="4"/>
      <c r="Y520" s="4"/>
      <c r="Z520" s="4"/>
      <c r="AA520" s="4"/>
    </row>
    <row r="521" spans="1:27" x14ac:dyDescent="0.25">
      <c r="A521" s="4"/>
      <c r="B521" s="4"/>
      <c r="C521" s="4"/>
      <c r="D521" s="4"/>
      <c r="E521" s="12">
        <v>4458130</v>
      </c>
      <c r="F521" s="13" t="s">
        <v>580</v>
      </c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17"/>
      <c r="X521" s="4"/>
      <c r="Y521" s="4"/>
      <c r="Z521" s="4"/>
      <c r="AA521" s="4"/>
    </row>
    <row r="522" spans="1:27" x14ac:dyDescent="0.25">
      <c r="A522" s="4"/>
      <c r="B522" s="4"/>
      <c r="C522" s="4"/>
      <c r="D522" s="4"/>
      <c r="E522" s="12">
        <v>4459101</v>
      </c>
      <c r="F522" s="13" t="s">
        <v>581</v>
      </c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17"/>
      <c r="X522" s="4"/>
      <c r="Y522" s="4"/>
      <c r="Z522" s="4"/>
      <c r="AA522" s="4"/>
    </row>
    <row r="523" spans="1:27" x14ac:dyDescent="0.25">
      <c r="A523" s="4"/>
      <c r="B523" s="4"/>
      <c r="C523" s="4"/>
      <c r="D523" s="4"/>
      <c r="E523" s="12">
        <v>4470100</v>
      </c>
      <c r="F523" s="13" t="s">
        <v>582</v>
      </c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17"/>
      <c r="X523" s="4"/>
      <c r="Y523" s="4"/>
      <c r="Z523" s="4"/>
      <c r="AA523" s="4"/>
    </row>
    <row r="524" spans="1:27" x14ac:dyDescent="0.25">
      <c r="A524" s="4"/>
      <c r="B524" s="4"/>
      <c r="C524" s="4"/>
      <c r="D524" s="4"/>
      <c r="E524" s="12">
        <v>4470101</v>
      </c>
      <c r="F524" s="13" t="s">
        <v>583</v>
      </c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17"/>
      <c r="X524" s="4"/>
      <c r="Y524" s="4"/>
      <c r="Z524" s="4"/>
      <c r="AA524" s="4"/>
    </row>
    <row r="525" spans="1:27" x14ac:dyDescent="0.25">
      <c r="A525" s="4"/>
      <c r="B525" s="4"/>
      <c r="C525" s="4"/>
      <c r="D525" s="4"/>
      <c r="E525" s="12">
        <v>4470102</v>
      </c>
      <c r="F525" s="13" t="s">
        <v>584</v>
      </c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17"/>
      <c r="X525" s="4"/>
      <c r="Y525" s="4"/>
      <c r="Z525" s="4"/>
      <c r="AA525" s="4"/>
    </row>
    <row r="526" spans="1:27" x14ac:dyDescent="0.25">
      <c r="A526" s="4"/>
      <c r="B526" s="4"/>
      <c r="C526" s="4"/>
      <c r="D526" s="4"/>
      <c r="E526" s="12">
        <v>4470103</v>
      </c>
      <c r="F526" s="13" t="s">
        <v>585</v>
      </c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17"/>
      <c r="X526" s="4"/>
      <c r="Y526" s="4"/>
      <c r="Z526" s="4"/>
      <c r="AA526" s="4"/>
    </row>
    <row r="527" spans="1:27" x14ac:dyDescent="0.25">
      <c r="A527" s="4"/>
      <c r="B527" s="4"/>
      <c r="C527" s="4"/>
      <c r="D527" s="4"/>
      <c r="E527" s="12">
        <v>4470104</v>
      </c>
      <c r="F527" s="13" t="s">
        <v>586</v>
      </c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17"/>
      <c r="X527" s="4"/>
      <c r="Y527" s="4"/>
      <c r="Z527" s="4"/>
      <c r="AA527" s="4"/>
    </row>
    <row r="528" spans="1:27" x14ac:dyDescent="0.25">
      <c r="A528" s="4"/>
      <c r="B528" s="4"/>
      <c r="C528" s="4"/>
      <c r="D528" s="4"/>
      <c r="E528" s="12">
        <v>4486100</v>
      </c>
      <c r="F528" s="13" t="s">
        <v>587</v>
      </c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17"/>
      <c r="X528" s="4"/>
      <c r="Y528" s="4"/>
      <c r="Z528" s="4"/>
      <c r="AA528" s="4"/>
    </row>
    <row r="529" spans="1:27" x14ac:dyDescent="0.25">
      <c r="A529" s="4"/>
      <c r="B529" s="4"/>
      <c r="C529" s="4"/>
      <c r="D529" s="4"/>
      <c r="E529" s="12">
        <v>4486101</v>
      </c>
      <c r="F529" s="13" t="s">
        <v>588</v>
      </c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17"/>
      <c r="X529" s="4"/>
      <c r="Y529" s="4"/>
      <c r="Z529" s="4"/>
      <c r="AA529" s="4"/>
    </row>
    <row r="530" spans="1:27" x14ac:dyDescent="0.25">
      <c r="A530" s="4"/>
      <c r="B530" s="4"/>
      <c r="C530" s="4"/>
      <c r="D530" s="4"/>
      <c r="E530" s="12">
        <v>4486102</v>
      </c>
      <c r="F530" s="13" t="s">
        <v>589</v>
      </c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17"/>
      <c r="X530" s="4"/>
      <c r="Y530" s="4"/>
      <c r="Z530" s="4"/>
      <c r="AA530" s="4"/>
    </row>
    <row r="531" spans="1:27" x14ac:dyDescent="0.25">
      <c r="A531" s="4"/>
      <c r="B531" s="4"/>
      <c r="C531" s="4"/>
      <c r="D531" s="4"/>
      <c r="E531" s="12">
        <v>4486103</v>
      </c>
      <c r="F531" s="13" t="s">
        <v>590</v>
      </c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17"/>
      <c r="X531" s="4"/>
      <c r="Y531" s="4"/>
      <c r="Z531" s="4"/>
      <c r="AA531" s="4"/>
    </row>
    <row r="532" spans="1:27" x14ac:dyDescent="0.25">
      <c r="A532" s="4"/>
      <c r="B532" s="4"/>
      <c r="C532" s="4"/>
      <c r="D532" s="4"/>
      <c r="E532" s="12">
        <v>4486104</v>
      </c>
      <c r="F532" s="13" t="s">
        <v>591</v>
      </c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17"/>
      <c r="X532" s="4"/>
      <c r="Y532" s="4"/>
      <c r="Z532" s="4"/>
      <c r="AA532" s="4"/>
    </row>
    <row r="533" spans="1:27" x14ac:dyDescent="0.25">
      <c r="A533" s="4"/>
      <c r="B533" s="4"/>
      <c r="C533" s="4"/>
      <c r="D533" s="4"/>
      <c r="E533" s="12">
        <v>4490170</v>
      </c>
      <c r="F533" s="13" t="s">
        <v>592</v>
      </c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17"/>
      <c r="X533" s="4"/>
      <c r="Y533" s="4"/>
      <c r="Z533" s="4"/>
      <c r="AA533" s="4"/>
    </row>
    <row r="534" spans="1:27" x14ac:dyDescent="0.25">
      <c r="A534" s="4"/>
      <c r="B534" s="4"/>
      <c r="C534" s="4"/>
      <c r="D534" s="4"/>
      <c r="E534" s="12">
        <v>4514100</v>
      </c>
      <c r="F534" s="13" t="s">
        <v>593</v>
      </c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17"/>
      <c r="X534" s="4"/>
      <c r="Y534" s="4"/>
      <c r="Z534" s="4"/>
      <c r="AA534" s="4"/>
    </row>
    <row r="535" spans="1:27" x14ac:dyDescent="0.25">
      <c r="A535" s="4"/>
      <c r="B535" s="4"/>
      <c r="C535" s="4"/>
      <c r="D535" s="4"/>
      <c r="E535" s="12">
        <v>4514101</v>
      </c>
      <c r="F535" s="13" t="s">
        <v>594</v>
      </c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17"/>
      <c r="X535" s="4"/>
      <c r="Y535" s="4"/>
      <c r="Z535" s="4"/>
      <c r="AA535" s="4"/>
    </row>
    <row r="536" spans="1:27" x14ac:dyDescent="0.25">
      <c r="A536" s="4"/>
      <c r="B536" s="4"/>
      <c r="C536" s="4"/>
      <c r="D536" s="4"/>
      <c r="E536" s="12">
        <v>4514102</v>
      </c>
      <c r="F536" s="13" t="s">
        <v>595</v>
      </c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17"/>
      <c r="X536" s="4"/>
      <c r="Y536" s="4"/>
      <c r="Z536" s="4"/>
      <c r="AA536" s="4"/>
    </row>
    <row r="537" spans="1:27" x14ac:dyDescent="0.25">
      <c r="A537" s="4"/>
      <c r="B537" s="4"/>
      <c r="C537" s="4"/>
      <c r="D537" s="4"/>
      <c r="E537" s="12">
        <v>4514103</v>
      </c>
      <c r="F537" s="13" t="s">
        <v>596</v>
      </c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17"/>
      <c r="X537" s="4"/>
      <c r="Y537" s="4"/>
      <c r="Z537" s="4"/>
      <c r="AA537" s="4"/>
    </row>
    <row r="538" spans="1:27" x14ac:dyDescent="0.25">
      <c r="A538" s="4"/>
      <c r="B538" s="4"/>
      <c r="C538" s="4"/>
      <c r="D538" s="4"/>
      <c r="E538" s="12">
        <v>4514104</v>
      </c>
      <c r="F538" s="13" t="s">
        <v>597</v>
      </c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17"/>
      <c r="X538" s="4"/>
      <c r="Y538" s="4"/>
      <c r="Z538" s="4"/>
      <c r="AA538" s="4"/>
    </row>
    <row r="539" spans="1:27" x14ac:dyDescent="0.25">
      <c r="A539" s="4"/>
      <c r="B539" s="4"/>
      <c r="C539" s="4"/>
      <c r="D539" s="4"/>
      <c r="E539" s="12">
        <v>4514105</v>
      </c>
      <c r="F539" s="13" t="s">
        <v>598</v>
      </c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17"/>
      <c r="X539" s="4"/>
      <c r="Y539" s="4"/>
      <c r="Z539" s="4"/>
      <c r="AA539" s="4"/>
    </row>
    <row r="540" spans="1:27" x14ac:dyDescent="0.25">
      <c r="A540" s="4"/>
      <c r="B540" s="4"/>
      <c r="C540" s="4"/>
      <c r="D540" s="4"/>
      <c r="E540" s="12">
        <v>4514106</v>
      </c>
      <c r="F540" s="13" t="s">
        <v>599</v>
      </c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17"/>
      <c r="X540" s="4"/>
      <c r="Y540" s="4"/>
      <c r="Z540" s="4"/>
      <c r="AA540" s="4"/>
    </row>
    <row r="541" spans="1:27" x14ac:dyDescent="0.25">
      <c r="A541" s="4"/>
      <c r="B541" s="4"/>
      <c r="C541" s="4"/>
      <c r="D541" s="4"/>
      <c r="E541" s="12">
        <v>4514107</v>
      </c>
      <c r="F541" s="13" t="s">
        <v>600</v>
      </c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17"/>
      <c r="X541" s="4"/>
      <c r="Y541" s="4"/>
      <c r="Z541" s="4"/>
      <c r="AA541" s="4"/>
    </row>
    <row r="542" spans="1:27" x14ac:dyDescent="0.25">
      <c r="A542" s="4"/>
      <c r="B542" s="4"/>
      <c r="C542" s="4"/>
      <c r="D542" s="4"/>
      <c r="E542" s="12">
        <v>4514108</v>
      </c>
      <c r="F542" s="13" t="s">
        <v>601</v>
      </c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17"/>
      <c r="X542" s="4"/>
      <c r="Y542" s="4"/>
      <c r="Z542" s="4"/>
      <c r="AA542" s="4"/>
    </row>
    <row r="543" spans="1:27" x14ac:dyDescent="0.25">
      <c r="A543" s="4"/>
      <c r="B543" s="4"/>
      <c r="C543" s="4"/>
      <c r="D543" s="4"/>
      <c r="E543" s="12">
        <v>4514110</v>
      </c>
      <c r="F543" s="13" t="s">
        <v>602</v>
      </c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17"/>
      <c r="X543" s="4"/>
      <c r="Y543" s="4"/>
      <c r="Z543" s="4"/>
      <c r="AA543" s="4"/>
    </row>
    <row r="544" spans="1:27" x14ac:dyDescent="0.25">
      <c r="A544" s="4"/>
      <c r="B544" s="4"/>
      <c r="C544" s="4"/>
      <c r="D544" s="4"/>
      <c r="E544" s="12">
        <v>4514111</v>
      </c>
      <c r="F544" s="13" t="s">
        <v>603</v>
      </c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17"/>
      <c r="X544" s="4"/>
      <c r="Y544" s="4"/>
      <c r="Z544" s="4"/>
      <c r="AA544" s="4"/>
    </row>
    <row r="545" spans="1:27" x14ac:dyDescent="0.25">
      <c r="A545" s="4"/>
      <c r="B545" s="4"/>
      <c r="C545" s="4"/>
      <c r="D545" s="4"/>
      <c r="E545" s="12">
        <v>4514112</v>
      </c>
      <c r="F545" s="13" t="s">
        <v>604</v>
      </c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17"/>
      <c r="X545" s="4"/>
      <c r="Y545" s="4"/>
      <c r="Z545" s="4"/>
      <c r="AA545" s="4"/>
    </row>
    <row r="546" spans="1:27" x14ac:dyDescent="0.25">
      <c r="A546" s="4"/>
      <c r="B546" s="4"/>
      <c r="C546" s="4"/>
      <c r="D546" s="4"/>
      <c r="E546" s="12">
        <v>4514115</v>
      </c>
      <c r="F546" s="13" t="s">
        <v>605</v>
      </c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17"/>
      <c r="X546" s="4"/>
      <c r="Y546" s="4"/>
      <c r="Z546" s="4"/>
      <c r="AA546" s="4"/>
    </row>
    <row r="547" spans="1:27" x14ac:dyDescent="0.25">
      <c r="A547" s="4"/>
      <c r="B547" s="4"/>
      <c r="C547" s="4"/>
      <c r="D547" s="4"/>
      <c r="E547" s="12">
        <v>4570100</v>
      </c>
      <c r="F547" s="13" t="s">
        <v>606</v>
      </c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17"/>
      <c r="X547" s="4"/>
      <c r="Y547" s="4"/>
      <c r="Z547" s="4"/>
      <c r="AA547" s="4"/>
    </row>
    <row r="548" spans="1:27" x14ac:dyDescent="0.25">
      <c r="A548" s="4"/>
      <c r="B548" s="4"/>
      <c r="C548" s="4"/>
      <c r="D548" s="4"/>
      <c r="E548" s="12">
        <v>4570101</v>
      </c>
      <c r="F548" s="13" t="s">
        <v>607</v>
      </c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17"/>
      <c r="X548" s="4"/>
      <c r="Y548" s="4"/>
      <c r="Z548" s="4"/>
      <c r="AA548" s="4"/>
    </row>
    <row r="549" spans="1:27" x14ac:dyDescent="0.25">
      <c r="A549" s="4"/>
      <c r="B549" s="4"/>
      <c r="C549" s="4"/>
      <c r="D549" s="4"/>
      <c r="E549" s="12">
        <v>4580100</v>
      </c>
      <c r="F549" s="13" t="s">
        <v>608</v>
      </c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17"/>
      <c r="X549" s="4"/>
      <c r="Y549" s="4"/>
      <c r="Z549" s="4"/>
      <c r="AA549" s="4"/>
    </row>
    <row r="550" spans="1:27" x14ac:dyDescent="0.25">
      <c r="A550" s="4"/>
      <c r="B550" s="4"/>
      <c r="C550" s="4"/>
      <c r="D550" s="4"/>
      <c r="E550" s="12">
        <v>4580101</v>
      </c>
      <c r="F550" s="13" t="s">
        <v>609</v>
      </c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17"/>
      <c r="X550" s="4"/>
      <c r="Y550" s="4"/>
      <c r="Z550" s="4"/>
      <c r="AA550" s="4"/>
    </row>
    <row r="551" spans="1:27" x14ac:dyDescent="0.25">
      <c r="A551" s="4"/>
      <c r="B551" s="4"/>
      <c r="C551" s="4"/>
      <c r="D551" s="4"/>
      <c r="E551" s="12">
        <v>4611001</v>
      </c>
      <c r="F551" s="13" t="s">
        <v>610</v>
      </c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17"/>
      <c r="X551" s="4"/>
      <c r="Y551" s="4"/>
      <c r="Z551" s="4"/>
      <c r="AA551" s="4"/>
    </row>
    <row r="552" spans="1:27" x14ac:dyDescent="0.25">
      <c r="A552" s="4"/>
      <c r="B552" s="4"/>
      <c r="C552" s="4"/>
      <c r="D552" s="4"/>
      <c r="E552" s="12">
        <v>4611101</v>
      </c>
      <c r="F552" s="13" t="s">
        <v>611</v>
      </c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17"/>
      <c r="X552" s="4"/>
      <c r="Y552" s="4"/>
      <c r="Z552" s="4"/>
      <c r="AA552" s="4"/>
    </row>
    <row r="553" spans="1:27" x14ac:dyDescent="0.25">
      <c r="A553" s="4"/>
      <c r="B553" s="4"/>
      <c r="C553" s="4"/>
      <c r="D553" s="4"/>
      <c r="E553" s="12">
        <v>4611102</v>
      </c>
      <c r="F553" s="13" t="s">
        <v>612</v>
      </c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17"/>
      <c r="X553" s="4"/>
      <c r="Y553" s="4"/>
      <c r="Z553" s="4"/>
      <c r="AA553" s="4"/>
    </row>
    <row r="554" spans="1:27" x14ac:dyDescent="0.25">
      <c r="A554" s="4"/>
      <c r="B554" s="4"/>
      <c r="C554" s="4"/>
      <c r="D554" s="4"/>
      <c r="E554" s="12">
        <v>4611105</v>
      </c>
      <c r="F554" s="13" t="s">
        <v>613</v>
      </c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17"/>
      <c r="X554" s="4"/>
      <c r="Y554" s="4"/>
      <c r="Z554" s="4"/>
      <c r="AA554" s="4"/>
    </row>
    <row r="555" spans="1:27" x14ac:dyDescent="0.25">
      <c r="A555" s="4"/>
      <c r="B555" s="4"/>
      <c r="C555" s="4"/>
      <c r="D555" s="4"/>
      <c r="E555" s="12">
        <v>4620100</v>
      </c>
      <c r="F555" s="13" t="s">
        <v>614</v>
      </c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17"/>
      <c r="X555" s="4"/>
      <c r="Y555" s="4"/>
      <c r="Z555" s="4"/>
      <c r="AA555" s="4"/>
    </row>
    <row r="556" spans="1:27" x14ac:dyDescent="0.25">
      <c r="A556" s="4"/>
      <c r="B556" s="4"/>
      <c r="C556" s="4"/>
      <c r="D556" s="4"/>
      <c r="E556" s="12">
        <v>4620101</v>
      </c>
      <c r="F556" s="13" t="s">
        <v>615</v>
      </c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17"/>
      <c r="X556" s="4"/>
      <c r="Y556" s="4"/>
      <c r="Z556" s="4"/>
      <c r="AA556" s="4"/>
    </row>
    <row r="557" spans="1:27" x14ac:dyDescent="0.25">
      <c r="A557" s="4"/>
      <c r="B557" s="4"/>
      <c r="C557" s="4"/>
      <c r="D557" s="4"/>
      <c r="E557" s="12">
        <v>4670100</v>
      </c>
      <c r="F557" s="13" t="s">
        <v>616</v>
      </c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17"/>
      <c r="X557" s="4"/>
      <c r="Y557" s="4"/>
      <c r="Z557" s="4"/>
      <c r="AA557" s="4"/>
    </row>
    <row r="558" spans="1:27" x14ac:dyDescent="0.25">
      <c r="A558" s="4"/>
      <c r="B558" s="4"/>
      <c r="C558" s="4"/>
      <c r="D558" s="4"/>
      <c r="E558" s="12">
        <v>4670101</v>
      </c>
      <c r="F558" s="13" t="s">
        <v>617</v>
      </c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17"/>
      <c r="X558" s="4"/>
      <c r="Y558" s="4"/>
      <c r="Z558" s="4"/>
      <c r="AA558" s="4"/>
    </row>
    <row r="559" spans="1:27" x14ac:dyDescent="0.25">
      <c r="A559" s="4"/>
      <c r="B559" s="4"/>
      <c r="C559" s="4"/>
      <c r="D559" s="4"/>
      <c r="E559" s="12">
        <v>4670102</v>
      </c>
      <c r="F559" s="13" t="s">
        <v>618</v>
      </c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17"/>
      <c r="X559" s="4"/>
      <c r="Y559" s="4"/>
      <c r="Z559" s="4"/>
      <c r="AA559" s="4"/>
    </row>
    <row r="560" spans="1:27" x14ac:dyDescent="0.25">
      <c r="A560" s="4"/>
      <c r="B560" s="4"/>
      <c r="C560" s="4"/>
      <c r="D560" s="4"/>
      <c r="E560" s="12">
        <v>4670103</v>
      </c>
      <c r="F560" s="13" t="s">
        <v>619</v>
      </c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17"/>
      <c r="X560" s="4"/>
      <c r="Y560" s="4"/>
      <c r="Z560" s="4"/>
      <c r="AA560" s="4"/>
    </row>
    <row r="561" spans="1:27" x14ac:dyDescent="0.25">
      <c r="A561" s="4"/>
      <c r="B561" s="4"/>
      <c r="C561" s="4"/>
      <c r="D561" s="4"/>
      <c r="E561" s="12">
        <v>4670104</v>
      </c>
      <c r="F561" s="13" t="s">
        <v>620</v>
      </c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17"/>
      <c r="X561" s="4"/>
      <c r="Y561" s="4"/>
      <c r="Z561" s="4"/>
      <c r="AA561" s="4"/>
    </row>
    <row r="562" spans="1:27" x14ac:dyDescent="0.25">
      <c r="A562" s="4"/>
      <c r="B562" s="4"/>
      <c r="C562" s="4"/>
      <c r="D562" s="4"/>
      <c r="E562" s="12">
        <v>4670105</v>
      </c>
      <c r="F562" s="13" t="s">
        <v>621</v>
      </c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17"/>
      <c r="X562" s="4"/>
      <c r="Y562" s="4"/>
      <c r="Z562" s="4"/>
      <c r="AA562" s="4"/>
    </row>
    <row r="563" spans="1:27" x14ac:dyDescent="0.25">
      <c r="A563" s="4"/>
      <c r="B563" s="4"/>
      <c r="C563" s="4"/>
      <c r="D563" s="4"/>
      <c r="E563" s="12">
        <v>4670106</v>
      </c>
      <c r="F563" s="13" t="s">
        <v>622</v>
      </c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17"/>
      <c r="X563" s="4"/>
      <c r="Y563" s="4"/>
      <c r="Z563" s="4"/>
      <c r="AA563" s="4"/>
    </row>
    <row r="564" spans="1:27" x14ac:dyDescent="0.25">
      <c r="A564" s="4"/>
      <c r="B564" s="4"/>
      <c r="C564" s="4"/>
      <c r="D564" s="4"/>
      <c r="E564" s="12">
        <v>4670107</v>
      </c>
      <c r="F564" s="13" t="s">
        <v>623</v>
      </c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17"/>
      <c r="X564" s="4"/>
      <c r="Y564" s="4"/>
      <c r="Z564" s="4"/>
      <c r="AA564" s="4"/>
    </row>
    <row r="565" spans="1:27" x14ac:dyDescent="0.25">
      <c r="A565" s="4"/>
      <c r="B565" s="4"/>
      <c r="C565" s="4"/>
      <c r="D565" s="4"/>
      <c r="E565" s="12">
        <v>4670108</v>
      </c>
      <c r="F565" s="13" t="s">
        <v>624</v>
      </c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17"/>
      <c r="X565" s="4"/>
      <c r="Y565" s="4"/>
      <c r="Z565" s="4"/>
      <c r="AA565" s="4"/>
    </row>
    <row r="566" spans="1:27" x14ac:dyDescent="0.25">
      <c r="A566" s="4"/>
      <c r="B566" s="4"/>
      <c r="C566" s="4"/>
      <c r="D566" s="4"/>
      <c r="E566" s="12">
        <v>4670109</v>
      </c>
      <c r="F566" s="13" t="s">
        <v>625</v>
      </c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17"/>
      <c r="X566" s="4"/>
      <c r="Y566" s="4"/>
      <c r="Z566" s="4"/>
      <c r="AA566" s="4"/>
    </row>
    <row r="567" spans="1:27" x14ac:dyDescent="0.25">
      <c r="A567" s="4"/>
      <c r="B567" s="4"/>
      <c r="C567" s="4"/>
      <c r="D567" s="4"/>
      <c r="E567" s="12">
        <v>4670110</v>
      </c>
      <c r="F567" s="13" t="s">
        <v>626</v>
      </c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17"/>
      <c r="X567" s="4"/>
      <c r="Y567" s="4"/>
      <c r="Z567" s="4"/>
      <c r="AA567" s="4"/>
    </row>
    <row r="568" spans="1:27" x14ac:dyDescent="0.25">
      <c r="A568" s="4"/>
      <c r="B568" s="4"/>
      <c r="C568" s="4"/>
      <c r="D568" s="4"/>
      <c r="E568" s="12">
        <v>4670111</v>
      </c>
      <c r="F568" s="13" t="s">
        <v>627</v>
      </c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17"/>
      <c r="X568" s="4"/>
      <c r="Y568" s="4"/>
      <c r="Z568" s="4"/>
      <c r="AA568" s="4"/>
    </row>
    <row r="569" spans="1:27" x14ac:dyDescent="0.25">
      <c r="A569" s="4"/>
      <c r="B569" s="4"/>
      <c r="C569" s="4"/>
      <c r="D569" s="4"/>
      <c r="E569" s="12">
        <v>4670112</v>
      </c>
      <c r="F569" s="13" t="s">
        <v>628</v>
      </c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17"/>
      <c r="X569" s="4"/>
      <c r="Y569" s="4"/>
      <c r="Z569" s="4"/>
      <c r="AA569" s="4"/>
    </row>
    <row r="570" spans="1:27" x14ac:dyDescent="0.25">
      <c r="A570" s="4"/>
      <c r="B570" s="4"/>
      <c r="C570" s="4"/>
      <c r="D570" s="4"/>
      <c r="E570" s="12">
        <v>4670113</v>
      </c>
      <c r="F570" s="13" t="s">
        <v>629</v>
      </c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17"/>
      <c r="X570" s="4"/>
      <c r="Y570" s="4"/>
      <c r="Z570" s="4"/>
      <c r="AA570" s="4"/>
    </row>
    <row r="571" spans="1:27" x14ac:dyDescent="0.25">
      <c r="A571" s="4"/>
      <c r="B571" s="4"/>
      <c r="C571" s="4"/>
      <c r="D571" s="4"/>
      <c r="E571" s="12">
        <v>4670114</v>
      </c>
      <c r="F571" s="13" t="s">
        <v>630</v>
      </c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17"/>
      <c r="X571" s="4"/>
      <c r="Y571" s="4"/>
      <c r="Z571" s="4"/>
      <c r="AA571" s="4"/>
    </row>
    <row r="572" spans="1:27" x14ac:dyDescent="0.25">
      <c r="A572" s="4"/>
      <c r="B572" s="4"/>
      <c r="C572" s="4"/>
      <c r="D572" s="4"/>
      <c r="E572" s="12">
        <v>4670115</v>
      </c>
      <c r="F572" s="13" t="s">
        <v>631</v>
      </c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17"/>
      <c r="X572" s="4"/>
      <c r="Y572" s="4"/>
      <c r="Z572" s="4"/>
      <c r="AA572" s="4"/>
    </row>
    <row r="573" spans="1:27" x14ac:dyDescent="0.25">
      <c r="A573" s="4"/>
      <c r="B573" s="4"/>
      <c r="C573" s="4"/>
      <c r="D573" s="4"/>
      <c r="E573" s="12">
        <v>4670116</v>
      </c>
      <c r="F573" s="13" t="s">
        <v>632</v>
      </c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17"/>
      <c r="X573" s="4"/>
      <c r="Y573" s="4"/>
      <c r="Z573" s="4"/>
      <c r="AA573" s="4"/>
    </row>
    <row r="574" spans="1:27" x14ac:dyDescent="0.25">
      <c r="A574" s="4"/>
      <c r="B574" s="4"/>
      <c r="C574" s="4"/>
      <c r="D574" s="4"/>
      <c r="E574" s="12">
        <v>4670117</v>
      </c>
      <c r="F574" s="13" t="s">
        <v>633</v>
      </c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17"/>
      <c r="X574" s="4"/>
      <c r="Y574" s="4"/>
      <c r="Z574" s="4"/>
      <c r="AA574" s="4"/>
    </row>
    <row r="575" spans="1:27" x14ac:dyDescent="0.25">
      <c r="A575" s="4"/>
      <c r="B575" s="4"/>
      <c r="C575" s="4"/>
      <c r="D575" s="4"/>
      <c r="E575" s="12">
        <v>4670118</v>
      </c>
      <c r="F575" s="13" t="s">
        <v>634</v>
      </c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17"/>
      <c r="X575" s="4"/>
      <c r="Y575" s="4"/>
      <c r="Z575" s="4"/>
      <c r="AA575" s="4"/>
    </row>
    <row r="576" spans="1:27" x14ac:dyDescent="0.25">
      <c r="A576" s="4"/>
      <c r="B576" s="4"/>
      <c r="C576" s="4"/>
      <c r="D576" s="4"/>
      <c r="E576" s="12">
        <v>4670119</v>
      </c>
      <c r="F576" s="13" t="s">
        <v>635</v>
      </c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17"/>
      <c r="X576" s="4"/>
      <c r="Y576" s="4"/>
      <c r="Z576" s="4"/>
      <c r="AA576" s="4"/>
    </row>
    <row r="577" spans="1:27" x14ac:dyDescent="0.25">
      <c r="A577" s="4"/>
      <c r="B577" s="4"/>
      <c r="C577" s="4"/>
      <c r="D577" s="4"/>
      <c r="E577" s="12">
        <v>4670120</v>
      </c>
      <c r="F577" s="13" t="s">
        <v>636</v>
      </c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17"/>
      <c r="X577" s="4"/>
      <c r="Y577" s="4"/>
      <c r="Z577" s="4"/>
      <c r="AA577" s="4"/>
    </row>
    <row r="578" spans="1:27" x14ac:dyDescent="0.25">
      <c r="A578" s="4"/>
      <c r="B578" s="4"/>
      <c r="C578" s="4"/>
      <c r="D578" s="4"/>
      <c r="E578" s="12">
        <v>4670121</v>
      </c>
      <c r="F578" s="13" t="s">
        <v>637</v>
      </c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17"/>
      <c r="X578" s="4"/>
      <c r="Y578" s="4"/>
      <c r="Z578" s="4"/>
      <c r="AA578" s="4"/>
    </row>
    <row r="579" spans="1:27" x14ac:dyDescent="0.25">
      <c r="A579" s="4"/>
      <c r="B579" s="4"/>
      <c r="C579" s="4"/>
      <c r="D579" s="4"/>
      <c r="E579" s="12">
        <v>4670122</v>
      </c>
      <c r="F579" s="13" t="s">
        <v>638</v>
      </c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17"/>
      <c r="X579" s="4"/>
      <c r="Y579" s="4"/>
      <c r="Z579" s="4"/>
      <c r="AA579" s="4"/>
    </row>
    <row r="580" spans="1:27" x14ac:dyDescent="0.25">
      <c r="A580" s="4"/>
      <c r="B580" s="4"/>
      <c r="C580" s="4"/>
      <c r="D580" s="4"/>
      <c r="E580" s="12">
        <v>4670123</v>
      </c>
      <c r="F580" s="13" t="s">
        <v>639</v>
      </c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17"/>
      <c r="X580" s="4"/>
      <c r="Y580" s="4"/>
      <c r="Z580" s="4"/>
      <c r="AA580" s="4"/>
    </row>
    <row r="581" spans="1:27" x14ac:dyDescent="0.25">
      <c r="A581" s="4"/>
      <c r="B581" s="4"/>
      <c r="C581" s="4"/>
      <c r="D581" s="4"/>
      <c r="E581" s="12">
        <v>4670124</v>
      </c>
      <c r="F581" s="13" t="s">
        <v>640</v>
      </c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17"/>
      <c r="X581" s="4"/>
      <c r="Y581" s="4"/>
      <c r="Z581" s="4"/>
      <c r="AA581" s="4"/>
    </row>
    <row r="582" spans="1:27" x14ac:dyDescent="0.25">
      <c r="A582" s="4"/>
      <c r="B582" s="4"/>
      <c r="C582" s="4"/>
      <c r="D582" s="4"/>
      <c r="E582" s="12">
        <v>4670125</v>
      </c>
      <c r="F582" s="13" t="s">
        <v>641</v>
      </c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17"/>
      <c r="X582" s="4"/>
      <c r="Y582" s="4"/>
      <c r="Z582" s="4"/>
      <c r="AA582" s="4"/>
    </row>
    <row r="583" spans="1:27" x14ac:dyDescent="0.25">
      <c r="A583" s="4"/>
      <c r="B583" s="4"/>
      <c r="C583" s="4"/>
      <c r="D583" s="4"/>
      <c r="E583" s="12">
        <v>4670126</v>
      </c>
      <c r="F583" s="13" t="s">
        <v>642</v>
      </c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17"/>
      <c r="X583" s="4"/>
      <c r="Y583" s="4"/>
      <c r="Z583" s="4"/>
      <c r="AA583" s="4"/>
    </row>
    <row r="584" spans="1:27" x14ac:dyDescent="0.25">
      <c r="A584" s="4"/>
      <c r="B584" s="4"/>
      <c r="C584" s="4"/>
      <c r="D584" s="4"/>
      <c r="E584" s="12">
        <v>4670127</v>
      </c>
      <c r="F584" s="13" t="s">
        <v>643</v>
      </c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17"/>
      <c r="X584" s="4"/>
      <c r="Y584" s="4"/>
      <c r="Z584" s="4"/>
      <c r="AA584" s="4"/>
    </row>
    <row r="585" spans="1:27" x14ac:dyDescent="0.25">
      <c r="A585" s="4"/>
      <c r="B585" s="4"/>
      <c r="C585" s="4"/>
      <c r="D585" s="4"/>
      <c r="E585" s="12">
        <v>4670128</v>
      </c>
      <c r="F585" s="13" t="s">
        <v>644</v>
      </c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17"/>
      <c r="X585" s="4"/>
      <c r="Y585" s="4"/>
      <c r="Z585" s="4"/>
      <c r="AA585" s="4"/>
    </row>
    <row r="586" spans="1:27" x14ac:dyDescent="0.25">
      <c r="A586" s="4"/>
      <c r="B586" s="4"/>
      <c r="C586" s="4"/>
      <c r="D586" s="4"/>
      <c r="E586" s="12">
        <v>4670129</v>
      </c>
      <c r="F586" s="13" t="s">
        <v>645</v>
      </c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17"/>
      <c r="X586" s="4"/>
      <c r="Y586" s="4"/>
      <c r="Z586" s="4"/>
      <c r="AA586" s="4"/>
    </row>
    <row r="587" spans="1:27" x14ac:dyDescent="0.25">
      <c r="A587" s="4"/>
      <c r="B587" s="4"/>
      <c r="C587" s="4"/>
      <c r="D587" s="4"/>
      <c r="E587" s="12">
        <v>4670130</v>
      </c>
      <c r="F587" s="13" t="s">
        <v>646</v>
      </c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17"/>
      <c r="X587" s="4"/>
      <c r="Y587" s="4"/>
      <c r="Z587" s="4"/>
      <c r="AA587" s="4"/>
    </row>
    <row r="588" spans="1:27" x14ac:dyDescent="0.25">
      <c r="A588" s="4"/>
      <c r="B588" s="4"/>
      <c r="C588" s="4"/>
      <c r="D588" s="4"/>
      <c r="E588" s="12">
        <v>4670131</v>
      </c>
      <c r="F588" s="13" t="s">
        <v>647</v>
      </c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17"/>
      <c r="X588" s="4"/>
      <c r="Y588" s="4"/>
      <c r="Z588" s="4"/>
      <c r="AA588" s="4"/>
    </row>
    <row r="589" spans="1:27" x14ac:dyDescent="0.25">
      <c r="A589" s="4"/>
      <c r="B589" s="4"/>
      <c r="C589" s="4"/>
      <c r="D589" s="4"/>
      <c r="E589" s="12">
        <v>4670134</v>
      </c>
      <c r="F589" s="13" t="s">
        <v>648</v>
      </c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17"/>
      <c r="X589" s="4"/>
      <c r="Y589" s="4"/>
      <c r="Z589" s="4"/>
      <c r="AA589" s="4"/>
    </row>
    <row r="590" spans="1:27" x14ac:dyDescent="0.25">
      <c r="A590" s="4"/>
      <c r="B590" s="4"/>
      <c r="C590" s="4"/>
      <c r="D590" s="4"/>
      <c r="E590" s="12">
        <v>4670135</v>
      </c>
      <c r="F590" s="13" t="s">
        <v>649</v>
      </c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17"/>
      <c r="X590" s="4"/>
      <c r="Y590" s="4"/>
      <c r="Z590" s="4"/>
      <c r="AA590" s="4"/>
    </row>
    <row r="591" spans="1:27" x14ac:dyDescent="0.25">
      <c r="A591" s="4"/>
      <c r="B591" s="4"/>
      <c r="C591" s="4"/>
      <c r="D591" s="4"/>
      <c r="E591" s="12">
        <v>4670136</v>
      </c>
      <c r="F591" s="13" t="s">
        <v>650</v>
      </c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17"/>
      <c r="X591" s="4"/>
      <c r="Y591" s="4"/>
      <c r="Z591" s="4"/>
      <c r="AA591" s="4"/>
    </row>
    <row r="592" spans="1:27" x14ac:dyDescent="0.25">
      <c r="A592" s="4"/>
      <c r="B592" s="4"/>
      <c r="C592" s="4"/>
      <c r="D592" s="4"/>
      <c r="E592" s="12">
        <v>4670137</v>
      </c>
      <c r="F592" s="13" t="s">
        <v>651</v>
      </c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17"/>
      <c r="X592" s="4"/>
      <c r="Y592" s="4"/>
      <c r="Z592" s="4"/>
      <c r="AA592" s="4"/>
    </row>
    <row r="593" spans="1:27" x14ac:dyDescent="0.25">
      <c r="A593" s="4"/>
      <c r="B593" s="4"/>
      <c r="C593" s="4"/>
      <c r="D593" s="4"/>
      <c r="E593" s="12">
        <v>4670138</v>
      </c>
      <c r="F593" s="13" t="s">
        <v>652</v>
      </c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17"/>
      <c r="X593" s="4"/>
      <c r="Y593" s="4"/>
      <c r="Z593" s="4"/>
      <c r="AA593" s="4"/>
    </row>
    <row r="594" spans="1:27" x14ac:dyDescent="0.25">
      <c r="A594" s="4"/>
      <c r="B594" s="4"/>
      <c r="C594" s="4"/>
      <c r="D594" s="4"/>
      <c r="E594" s="12">
        <v>4670140</v>
      </c>
      <c r="F594" s="13" t="s">
        <v>653</v>
      </c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17"/>
      <c r="X594" s="4"/>
      <c r="Y594" s="4"/>
      <c r="Z594" s="4"/>
      <c r="AA594" s="4"/>
    </row>
    <row r="595" spans="1:27" x14ac:dyDescent="0.25">
      <c r="A595" s="4"/>
      <c r="B595" s="4"/>
      <c r="C595" s="4"/>
      <c r="D595" s="4"/>
      <c r="E595" s="12">
        <v>4670141</v>
      </c>
      <c r="F595" s="13" t="s">
        <v>654</v>
      </c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17"/>
      <c r="X595" s="4"/>
      <c r="Y595" s="4"/>
      <c r="Z595" s="4"/>
      <c r="AA595" s="4"/>
    </row>
    <row r="596" spans="1:27" x14ac:dyDescent="0.25">
      <c r="A596" s="4"/>
      <c r="B596" s="4"/>
      <c r="C596" s="4"/>
      <c r="D596" s="4"/>
      <c r="E596" s="12">
        <v>4670142</v>
      </c>
      <c r="F596" s="13" t="s">
        <v>655</v>
      </c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17"/>
      <c r="X596" s="4"/>
      <c r="Y596" s="4"/>
      <c r="Z596" s="4"/>
      <c r="AA596" s="4"/>
    </row>
    <row r="597" spans="1:27" x14ac:dyDescent="0.25">
      <c r="A597" s="4"/>
      <c r="B597" s="4"/>
      <c r="C597" s="4"/>
      <c r="D597" s="4"/>
      <c r="E597" s="12">
        <v>4670143</v>
      </c>
      <c r="F597" s="13" t="s">
        <v>656</v>
      </c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17"/>
      <c r="X597" s="4"/>
      <c r="Y597" s="4"/>
      <c r="Z597" s="4"/>
      <c r="AA597" s="4"/>
    </row>
    <row r="598" spans="1:27" x14ac:dyDescent="0.25">
      <c r="A598" s="4"/>
      <c r="B598" s="4"/>
      <c r="C598" s="4"/>
      <c r="D598" s="4"/>
      <c r="E598" s="12">
        <v>4670144</v>
      </c>
      <c r="F598" s="13" t="s">
        <v>657</v>
      </c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17"/>
      <c r="X598" s="4"/>
      <c r="Y598" s="4"/>
      <c r="Z598" s="4"/>
      <c r="AA598" s="4"/>
    </row>
    <row r="599" spans="1:27" x14ac:dyDescent="0.25">
      <c r="A599" s="4"/>
      <c r="B599" s="4"/>
      <c r="C599" s="4"/>
      <c r="D599" s="4"/>
      <c r="E599" s="12">
        <v>4670155</v>
      </c>
      <c r="F599" s="13" t="s">
        <v>658</v>
      </c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17"/>
      <c r="X599" s="4"/>
      <c r="Y599" s="4"/>
      <c r="Z599" s="4"/>
      <c r="AA599" s="4"/>
    </row>
    <row r="600" spans="1:27" x14ac:dyDescent="0.25">
      <c r="A600" s="4"/>
      <c r="B600" s="4"/>
      <c r="C600" s="4"/>
      <c r="D600" s="4"/>
      <c r="E600" s="12">
        <v>4670160</v>
      </c>
      <c r="F600" s="13" t="s">
        <v>659</v>
      </c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17"/>
      <c r="X600" s="4"/>
      <c r="Y600" s="4"/>
      <c r="Z600" s="4"/>
      <c r="AA600" s="4"/>
    </row>
    <row r="601" spans="1:27" x14ac:dyDescent="0.25">
      <c r="A601" s="4"/>
      <c r="B601" s="4"/>
      <c r="C601" s="4"/>
      <c r="D601" s="4"/>
      <c r="E601" s="12">
        <v>4686100</v>
      </c>
      <c r="F601" s="13" t="s">
        <v>660</v>
      </c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17"/>
      <c r="X601" s="4"/>
      <c r="Y601" s="4"/>
      <c r="Z601" s="4"/>
      <c r="AA601" s="4"/>
    </row>
    <row r="602" spans="1:27" x14ac:dyDescent="0.25">
      <c r="A602" s="4"/>
      <c r="B602" s="4"/>
      <c r="C602" s="4"/>
      <c r="D602" s="4"/>
      <c r="E602" s="12">
        <v>4686101</v>
      </c>
      <c r="F602" s="13" t="s">
        <v>661</v>
      </c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17"/>
      <c r="X602" s="4"/>
      <c r="Y602" s="4"/>
      <c r="Z602" s="4"/>
      <c r="AA602" s="4"/>
    </row>
    <row r="603" spans="1:27" x14ac:dyDescent="0.25">
      <c r="A603" s="4"/>
      <c r="B603" s="4"/>
      <c r="C603" s="4"/>
      <c r="D603" s="4"/>
      <c r="E603" s="12">
        <v>4686102</v>
      </c>
      <c r="F603" s="13" t="s">
        <v>662</v>
      </c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17"/>
      <c r="X603" s="4"/>
      <c r="Y603" s="4"/>
      <c r="Z603" s="4"/>
      <c r="AA603" s="4"/>
    </row>
    <row r="604" spans="1:27" x14ac:dyDescent="0.25">
      <c r="A604" s="4"/>
      <c r="B604" s="4"/>
      <c r="C604" s="4"/>
      <c r="D604" s="4"/>
      <c r="E604" s="12">
        <v>4686103</v>
      </c>
      <c r="F604" s="13" t="s">
        <v>663</v>
      </c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17"/>
      <c r="X604" s="4"/>
      <c r="Y604" s="4"/>
      <c r="Z604" s="4"/>
      <c r="AA604" s="4"/>
    </row>
    <row r="605" spans="1:27" x14ac:dyDescent="0.25">
      <c r="A605" s="4"/>
      <c r="B605" s="4"/>
      <c r="C605" s="4"/>
      <c r="D605" s="4"/>
      <c r="E605" s="12">
        <v>4687100</v>
      </c>
      <c r="F605" s="13" t="s">
        <v>664</v>
      </c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17"/>
      <c r="X605" s="4"/>
      <c r="Y605" s="4"/>
      <c r="Z605" s="4"/>
      <c r="AA605" s="4"/>
    </row>
    <row r="606" spans="1:27" x14ac:dyDescent="0.25">
      <c r="A606" s="4"/>
      <c r="B606" s="4"/>
      <c r="C606" s="4"/>
      <c r="D606" s="4"/>
      <c r="E606" s="12">
        <v>4687101</v>
      </c>
      <c r="F606" s="13" t="s">
        <v>665</v>
      </c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17"/>
      <c r="X606" s="4"/>
      <c r="Y606" s="4"/>
      <c r="Z606" s="4"/>
      <c r="AA606" s="4"/>
    </row>
    <row r="607" spans="1:27" x14ac:dyDescent="0.25">
      <c r="A607" s="4"/>
      <c r="B607" s="4"/>
      <c r="C607" s="4"/>
      <c r="D607" s="4"/>
      <c r="E607" s="12">
        <v>4687102</v>
      </c>
      <c r="F607" s="13" t="s">
        <v>666</v>
      </c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17"/>
      <c r="X607" s="4"/>
      <c r="Y607" s="4"/>
      <c r="Z607" s="4"/>
      <c r="AA607" s="4"/>
    </row>
    <row r="608" spans="1:27" x14ac:dyDescent="0.25">
      <c r="A608" s="4"/>
      <c r="B608" s="4"/>
      <c r="C608" s="4"/>
      <c r="D608" s="4"/>
      <c r="E608" s="12">
        <v>4710100</v>
      </c>
      <c r="F608" s="13" t="s">
        <v>667</v>
      </c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17"/>
      <c r="X608" s="4"/>
      <c r="Y608" s="4"/>
      <c r="Z608" s="4"/>
      <c r="AA608" s="4"/>
    </row>
    <row r="609" spans="1:27" x14ac:dyDescent="0.25">
      <c r="A609" s="4"/>
      <c r="B609" s="4"/>
      <c r="C609" s="4"/>
      <c r="D609" s="4"/>
      <c r="E609" s="12">
        <v>4710110</v>
      </c>
      <c r="F609" s="13" t="s">
        <v>668</v>
      </c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17"/>
      <c r="X609" s="4"/>
      <c r="Y609" s="4"/>
      <c r="Z609" s="4"/>
      <c r="AA609" s="4"/>
    </row>
    <row r="610" spans="1:27" x14ac:dyDescent="0.25">
      <c r="A610" s="4"/>
      <c r="B610" s="4"/>
      <c r="C610" s="4"/>
      <c r="D610" s="4"/>
      <c r="E610" s="12">
        <v>4710120</v>
      </c>
      <c r="F610" s="13" t="s">
        <v>669</v>
      </c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17"/>
      <c r="X610" s="4"/>
      <c r="Y610" s="4"/>
      <c r="Z610" s="4"/>
      <c r="AA610" s="4"/>
    </row>
    <row r="611" spans="1:27" x14ac:dyDescent="0.25">
      <c r="A611" s="4"/>
      <c r="B611" s="4"/>
      <c r="C611" s="4"/>
      <c r="D611" s="4"/>
      <c r="E611" s="12">
        <v>4710130</v>
      </c>
      <c r="F611" s="13" t="s">
        <v>670</v>
      </c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17"/>
      <c r="X611" s="4"/>
      <c r="Y611" s="4"/>
      <c r="Z611" s="4"/>
      <c r="AA611" s="4"/>
    </row>
    <row r="612" spans="1:27" x14ac:dyDescent="0.25">
      <c r="A612" s="4"/>
      <c r="B612" s="4"/>
      <c r="C612" s="4"/>
      <c r="D612" s="4"/>
      <c r="E612" s="12">
        <v>4760100</v>
      </c>
      <c r="F612" s="13" t="s">
        <v>671</v>
      </c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17"/>
      <c r="X612" s="4"/>
      <c r="Y612" s="4"/>
      <c r="Z612" s="4"/>
      <c r="AA612" s="4"/>
    </row>
    <row r="613" spans="1:27" x14ac:dyDescent="0.25">
      <c r="A613" s="4"/>
      <c r="B613" s="4"/>
      <c r="C613" s="4"/>
      <c r="D613" s="4"/>
      <c r="E613" s="12">
        <v>4760101</v>
      </c>
      <c r="F613" s="13" t="s">
        <v>672</v>
      </c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17"/>
      <c r="X613" s="4"/>
      <c r="Y613" s="4"/>
      <c r="Z613" s="4"/>
      <c r="AA613" s="4"/>
    </row>
    <row r="614" spans="1:27" x14ac:dyDescent="0.25">
      <c r="A614" s="4"/>
      <c r="B614" s="4"/>
      <c r="C614" s="4"/>
      <c r="D614" s="4"/>
      <c r="E614" s="12">
        <v>4760102</v>
      </c>
      <c r="F614" s="13" t="s">
        <v>673</v>
      </c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17"/>
      <c r="X614" s="4"/>
      <c r="Y614" s="4"/>
      <c r="Z614" s="4"/>
      <c r="AA614" s="4"/>
    </row>
    <row r="615" spans="1:27" x14ac:dyDescent="0.25">
      <c r="A615" s="4"/>
      <c r="B615" s="4"/>
      <c r="C615" s="4"/>
      <c r="D615" s="4"/>
      <c r="E615" s="12">
        <v>4760105</v>
      </c>
      <c r="F615" s="13" t="s">
        <v>674</v>
      </c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17"/>
      <c r="X615" s="4"/>
      <c r="Y615" s="4"/>
      <c r="Z615" s="4"/>
      <c r="AA615" s="4"/>
    </row>
    <row r="616" spans="1:27" x14ac:dyDescent="0.25">
      <c r="A616" s="4"/>
      <c r="B616" s="4"/>
      <c r="C616" s="4"/>
      <c r="D616" s="4"/>
      <c r="E616" s="12">
        <v>4770100</v>
      </c>
      <c r="F616" s="13" t="s">
        <v>675</v>
      </c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17"/>
      <c r="X616" s="4"/>
      <c r="Y616" s="4"/>
      <c r="Z616" s="4"/>
      <c r="AA616" s="4"/>
    </row>
    <row r="617" spans="1:27" x14ac:dyDescent="0.25">
      <c r="A617" s="4"/>
      <c r="B617" s="4"/>
      <c r="C617" s="4"/>
      <c r="D617" s="4"/>
      <c r="E617" s="12">
        <v>4770101</v>
      </c>
      <c r="F617" s="13" t="s">
        <v>676</v>
      </c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17"/>
      <c r="X617" s="4"/>
      <c r="Y617" s="4"/>
      <c r="Z617" s="4"/>
      <c r="AA617" s="4"/>
    </row>
    <row r="618" spans="1:27" x14ac:dyDescent="0.25">
      <c r="A618" s="4"/>
      <c r="B618" s="4"/>
      <c r="C618" s="4"/>
      <c r="D618" s="4"/>
      <c r="E618" s="12">
        <v>4770102</v>
      </c>
      <c r="F618" s="13" t="s">
        <v>677</v>
      </c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17"/>
      <c r="X618" s="4"/>
      <c r="Y618" s="4"/>
      <c r="Z618" s="4"/>
      <c r="AA618" s="4"/>
    </row>
    <row r="619" spans="1:27" x14ac:dyDescent="0.25">
      <c r="A619" s="4"/>
      <c r="B619" s="4"/>
      <c r="C619" s="4"/>
      <c r="D619" s="4"/>
      <c r="E619" s="12">
        <v>4770105</v>
      </c>
      <c r="F619" s="13" t="s">
        <v>678</v>
      </c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17"/>
      <c r="X619" s="4"/>
      <c r="Y619" s="4"/>
      <c r="Z619" s="4"/>
      <c r="AA619" s="4"/>
    </row>
    <row r="620" spans="1:27" x14ac:dyDescent="0.25">
      <c r="A620" s="4"/>
      <c r="B620" s="4"/>
      <c r="C620" s="4"/>
      <c r="D620" s="4"/>
      <c r="E620" s="12">
        <v>4779901</v>
      </c>
      <c r="F620" s="13" t="s">
        <v>679</v>
      </c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17"/>
      <c r="X620" s="4"/>
      <c r="Y620" s="4"/>
      <c r="Z620" s="4"/>
      <c r="AA620" s="4"/>
    </row>
    <row r="621" spans="1:27" x14ac:dyDescent="0.25">
      <c r="A621" s="4"/>
      <c r="B621" s="4"/>
      <c r="C621" s="4"/>
      <c r="D621" s="4"/>
      <c r="E621" s="12">
        <v>4779902</v>
      </c>
      <c r="F621" s="13" t="s">
        <v>680</v>
      </c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17"/>
      <c r="X621" s="4"/>
      <c r="Y621" s="4"/>
      <c r="Z621" s="4"/>
      <c r="AA621" s="4"/>
    </row>
    <row r="622" spans="1:27" x14ac:dyDescent="0.25">
      <c r="A622" s="4"/>
      <c r="B622" s="4"/>
      <c r="C622" s="4"/>
      <c r="D622" s="4"/>
      <c r="E622" s="12">
        <v>4779903</v>
      </c>
      <c r="F622" s="13" t="s">
        <v>681</v>
      </c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17"/>
      <c r="X622" s="4"/>
      <c r="Y622" s="4"/>
      <c r="Z622" s="4"/>
      <c r="AA622" s="4"/>
    </row>
    <row r="623" spans="1:27" x14ac:dyDescent="0.25">
      <c r="A623" s="4"/>
      <c r="B623" s="4"/>
      <c r="C623" s="4"/>
      <c r="D623" s="4"/>
      <c r="E623" s="12">
        <v>4779904</v>
      </c>
      <c r="F623" s="13" t="s">
        <v>682</v>
      </c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17"/>
      <c r="X623" s="4"/>
      <c r="Y623" s="4"/>
      <c r="Z623" s="4"/>
      <c r="AA623" s="4"/>
    </row>
    <row r="624" spans="1:27" x14ac:dyDescent="0.25">
      <c r="A624" s="4"/>
      <c r="B624" s="4"/>
      <c r="C624" s="4"/>
      <c r="D624" s="4"/>
      <c r="E624" s="12">
        <v>4779905</v>
      </c>
      <c r="F624" s="13" t="s">
        <v>683</v>
      </c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17"/>
      <c r="X624" s="4"/>
      <c r="Y624" s="4"/>
      <c r="Z624" s="4"/>
      <c r="AA624" s="4"/>
    </row>
    <row r="625" spans="1:27" x14ac:dyDescent="0.25">
      <c r="A625" s="4"/>
      <c r="B625" s="4"/>
      <c r="C625" s="4"/>
      <c r="D625" s="4"/>
      <c r="E625" s="12">
        <v>4779906</v>
      </c>
      <c r="F625" s="13" t="s">
        <v>684</v>
      </c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17"/>
      <c r="X625" s="4"/>
      <c r="Y625" s="4"/>
      <c r="Z625" s="4"/>
      <c r="AA625" s="4"/>
    </row>
    <row r="626" spans="1:27" x14ac:dyDescent="0.25">
      <c r="A626" s="4"/>
      <c r="B626" s="4"/>
      <c r="C626" s="4"/>
      <c r="D626" s="4"/>
      <c r="E626" s="12">
        <v>4779907</v>
      </c>
      <c r="F626" s="13" t="s">
        <v>685</v>
      </c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17"/>
      <c r="X626" s="4"/>
      <c r="Y626" s="4"/>
      <c r="Z626" s="4"/>
      <c r="AA626" s="4"/>
    </row>
    <row r="627" spans="1:27" x14ac:dyDescent="0.25">
      <c r="A627" s="4"/>
      <c r="B627" s="4"/>
      <c r="C627" s="4"/>
      <c r="D627" s="4"/>
      <c r="E627" s="12">
        <v>4779910</v>
      </c>
      <c r="F627" s="13" t="s">
        <v>686</v>
      </c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17"/>
      <c r="X627" s="4"/>
      <c r="Y627" s="4"/>
      <c r="Z627" s="4"/>
      <c r="AA627" s="4"/>
    </row>
    <row r="628" spans="1:27" x14ac:dyDescent="0.25">
      <c r="A628" s="4"/>
      <c r="B628" s="4"/>
      <c r="C628" s="4"/>
      <c r="D628" s="4"/>
      <c r="E628" s="12">
        <v>4818100</v>
      </c>
      <c r="F628" s="13" t="s">
        <v>687</v>
      </c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17"/>
      <c r="X628" s="4"/>
      <c r="Y628" s="4"/>
      <c r="Z628" s="4"/>
      <c r="AA628" s="4"/>
    </row>
    <row r="629" spans="1:27" x14ac:dyDescent="0.25">
      <c r="A629" s="4"/>
      <c r="B629" s="4"/>
      <c r="C629" s="4"/>
      <c r="D629" s="4"/>
      <c r="E629" s="12">
        <v>4860100</v>
      </c>
      <c r="F629" s="13" t="s">
        <v>688</v>
      </c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17"/>
      <c r="X629" s="4"/>
      <c r="Y629" s="4"/>
      <c r="Z629" s="4"/>
      <c r="AA629" s="4"/>
    </row>
    <row r="630" spans="1:27" x14ac:dyDescent="0.25">
      <c r="A630" s="4"/>
      <c r="B630" s="4"/>
      <c r="C630" s="4"/>
      <c r="D630" s="4"/>
      <c r="E630" s="12">
        <v>4860101</v>
      </c>
      <c r="F630" s="13" t="s">
        <v>689</v>
      </c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17"/>
      <c r="X630" s="4"/>
      <c r="Y630" s="4"/>
      <c r="Z630" s="4"/>
      <c r="AA630" s="4"/>
    </row>
    <row r="631" spans="1:27" x14ac:dyDescent="0.25">
      <c r="A631" s="4"/>
      <c r="B631" s="4"/>
      <c r="C631" s="4"/>
      <c r="D631" s="4"/>
      <c r="E631" s="12">
        <v>4860102</v>
      </c>
      <c r="F631" s="13" t="s">
        <v>690</v>
      </c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17"/>
      <c r="X631" s="4"/>
      <c r="Y631" s="4"/>
      <c r="Z631" s="4"/>
      <c r="AA631" s="4"/>
    </row>
    <row r="632" spans="1:27" x14ac:dyDescent="0.25">
      <c r="A632" s="4"/>
      <c r="B632" s="4"/>
      <c r="C632" s="4"/>
      <c r="D632" s="4"/>
      <c r="E632" s="12">
        <v>4860103</v>
      </c>
      <c r="F632" s="13" t="s">
        <v>691</v>
      </c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17"/>
      <c r="X632" s="4"/>
      <c r="Y632" s="4"/>
      <c r="Z632" s="4"/>
      <c r="AA632" s="4"/>
    </row>
    <row r="633" spans="1:27" x14ac:dyDescent="0.25">
      <c r="A633" s="4"/>
      <c r="B633" s="4"/>
      <c r="C633" s="4"/>
      <c r="D633" s="4"/>
      <c r="E633" s="12">
        <v>4860104</v>
      </c>
      <c r="F633" s="13" t="s">
        <v>692</v>
      </c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17"/>
      <c r="X633" s="4"/>
      <c r="Y633" s="4"/>
      <c r="Z633" s="4"/>
      <c r="AA633" s="4"/>
    </row>
    <row r="634" spans="1:27" x14ac:dyDescent="0.25">
      <c r="A634" s="4"/>
      <c r="B634" s="4"/>
      <c r="C634" s="4"/>
      <c r="D634" s="4"/>
      <c r="E634" s="12">
        <v>4860105</v>
      </c>
      <c r="F634" s="13" t="s">
        <v>693</v>
      </c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17"/>
      <c r="X634" s="4"/>
      <c r="Y634" s="4"/>
      <c r="Z634" s="4"/>
      <c r="AA634" s="4"/>
    </row>
    <row r="635" spans="1:27" x14ac:dyDescent="0.25">
      <c r="A635" s="4"/>
      <c r="B635" s="4"/>
      <c r="C635" s="4"/>
      <c r="D635" s="4"/>
      <c r="E635" s="12">
        <v>4860106</v>
      </c>
      <c r="F635" s="13" t="s">
        <v>694</v>
      </c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17"/>
      <c r="X635" s="4"/>
      <c r="Y635" s="4"/>
      <c r="Z635" s="4"/>
      <c r="AA635" s="4"/>
    </row>
    <row r="636" spans="1:27" x14ac:dyDescent="0.25">
      <c r="A636" s="4"/>
      <c r="B636" s="4"/>
      <c r="C636" s="4"/>
      <c r="D636" s="4"/>
      <c r="E636" s="12">
        <v>4860111</v>
      </c>
      <c r="F636" s="13" t="s">
        <v>695</v>
      </c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17"/>
      <c r="X636" s="4"/>
      <c r="Y636" s="4"/>
      <c r="Z636" s="4"/>
      <c r="AA636" s="4"/>
    </row>
    <row r="637" spans="1:27" x14ac:dyDescent="0.25">
      <c r="A637" s="4"/>
      <c r="B637" s="4"/>
      <c r="C637" s="4"/>
      <c r="D637" s="4"/>
      <c r="E637" s="12">
        <v>4860112</v>
      </c>
      <c r="F637" s="13" t="s">
        <v>696</v>
      </c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17"/>
      <c r="X637" s="4"/>
      <c r="Y637" s="4"/>
      <c r="Z637" s="4"/>
      <c r="AA637" s="4"/>
    </row>
    <row r="638" spans="1:27" x14ac:dyDescent="0.25">
      <c r="A638" s="4"/>
      <c r="B638" s="4"/>
      <c r="C638" s="4"/>
      <c r="D638" s="4"/>
      <c r="E638" s="12">
        <v>4860113</v>
      </c>
      <c r="F638" s="13" t="s">
        <v>697</v>
      </c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17"/>
      <c r="X638" s="4"/>
      <c r="Y638" s="4"/>
      <c r="Z638" s="4"/>
      <c r="AA638" s="4"/>
    </row>
    <row r="639" spans="1:27" x14ac:dyDescent="0.25">
      <c r="A639" s="4"/>
      <c r="B639" s="4"/>
      <c r="C639" s="4"/>
      <c r="D639" s="4"/>
      <c r="E639" s="12">
        <v>4860115</v>
      </c>
      <c r="F639" s="13" t="s">
        <v>698</v>
      </c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17"/>
      <c r="X639" s="4"/>
      <c r="Y639" s="4"/>
      <c r="Z639" s="4"/>
      <c r="AA639" s="4"/>
    </row>
    <row r="640" spans="1:27" x14ac:dyDescent="0.25">
      <c r="A640" s="4"/>
      <c r="B640" s="4"/>
      <c r="C640" s="4"/>
      <c r="D640" s="4"/>
      <c r="E640" s="12">
        <v>4860120</v>
      </c>
      <c r="F640" s="13" t="s">
        <v>699</v>
      </c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17"/>
      <c r="X640" s="4"/>
      <c r="Y640" s="4"/>
      <c r="Z640" s="4"/>
      <c r="AA640" s="4"/>
    </row>
    <row r="641" spans="1:27" x14ac:dyDescent="0.25">
      <c r="A641" s="4"/>
      <c r="B641" s="4"/>
      <c r="C641" s="4"/>
      <c r="D641" s="4"/>
      <c r="E641" s="12">
        <v>4870100</v>
      </c>
      <c r="F641" s="13" t="s">
        <v>700</v>
      </c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17"/>
      <c r="X641" s="4"/>
      <c r="Y641" s="4"/>
      <c r="Z641" s="4"/>
      <c r="AA641" s="4"/>
    </row>
    <row r="642" spans="1:27" x14ac:dyDescent="0.25">
      <c r="A642" s="4"/>
      <c r="B642" s="4"/>
      <c r="C642" s="4"/>
      <c r="D642" s="4"/>
      <c r="E642" s="12">
        <v>4870101</v>
      </c>
      <c r="F642" s="13" t="s">
        <v>701</v>
      </c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17"/>
      <c r="X642" s="4"/>
      <c r="Y642" s="4"/>
      <c r="Z642" s="4"/>
      <c r="AA642" s="4"/>
    </row>
    <row r="643" spans="1:27" x14ac:dyDescent="0.25">
      <c r="A643" s="4"/>
      <c r="B643" s="4"/>
      <c r="C643" s="4"/>
      <c r="D643" s="4"/>
      <c r="E643" s="12">
        <v>4870102</v>
      </c>
      <c r="F643" s="13" t="s">
        <v>702</v>
      </c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17"/>
      <c r="X643" s="4"/>
      <c r="Y643" s="4"/>
      <c r="Z643" s="4"/>
      <c r="AA643" s="4"/>
    </row>
    <row r="644" spans="1:27" x14ac:dyDescent="0.25">
      <c r="A644" s="4"/>
      <c r="B644" s="4"/>
      <c r="C644" s="4"/>
      <c r="D644" s="4"/>
      <c r="E644" s="12">
        <v>4870103</v>
      </c>
      <c r="F644" s="13" t="s">
        <v>703</v>
      </c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17"/>
      <c r="X644" s="4"/>
      <c r="Y644" s="4"/>
      <c r="Z644" s="4"/>
      <c r="AA644" s="4"/>
    </row>
    <row r="645" spans="1:27" x14ac:dyDescent="0.25">
      <c r="A645" s="4"/>
      <c r="B645" s="4"/>
      <c r="C645" s="4"/>
      <c r="D645" s="4"/>
      <c r="E645" s="12">
        <v>4870104</v>
      </c>
      <c r="F645" s="13" t="s">
        <v>704</v>
      </c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17"/>
      <c r="X645" s="4"/>
      <c r="Y645" s="4"/>
      <c r="Z645" s="4"/>
      <c r="AA645" s="4"/>
    </row>
    <row r="646" spans="1:27" x14ac:dyDescent="0.25">
      <c r="A646" s="4"/>
      <c r="B646" s="4"/>
      <c r="C646" s="4"/>
      <c r="D646" s="4"/>
      <c r="E646" s="12">
        <v>4870105</v>
      </c>
      <c r="F646" s="13" t="s">
        <v>705</v>
      </c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17"/>
      <c r="X646" s="4"/>
      <c r="Y646" s="4"/>
      <c r="Z646" s="4"/>
      <c r="AA646" s="4"/>
    </row>
    <row r="647" spans="1:27" x14ac:dyDescent="0.25">
      <c r="A647" s="4"/>
      <c r="B647" s="4"/>
      <c r="C647" s="4"/>
      <c r="D647" s="4"/>
      <c r="E647" s="12">
        <v>4870106</v>
      </c>
      <c r="F647" s="13" t="s">
        <v>706</v>
      </c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17"/>
      <c r="X647" s="4"/>
      <c r="Y647" s="4"/>
      <c r="Z647" s="4"/>
      <c r="AA647" s="4"/>
    </row>
    <row r="648" spans="1:27" x14ac:dyDescent="0.25">
      <c r="A648" s="4"/>
      <c r="B648" s="4"/>
      <c r="C648" s="4"/>
      <c r="D648" s="4"/>
      <c r="E648" s="12">
        <v>4870107</v>
      </c>
      <c r="F648" s="13" t="s">
        <v>707</v>
      </c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17"/>
      <c r="X648" s="4"/>
      <c r="Y648" s="4"/>
      <c r="Z648" s="4"/>
      <c r="AA648" s="4"/>
    </row>
    <row r="649" spans="1:27" x14ac:dyDescent="0.25">
      <c r="A649" s="4"/>
      <c r="B649" s="4"/>
      <c r="C649" s="4"/>
      <c r="D649" s="4"/>
      <c r="E649" s="12">
        <v>4870108</v>
      </c>
      <c r="F649" s="13" t="s">
        <v>708</v>
      </c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17"/>
      <c r="X649" s="4"/>
      <c r="Y649" s="4"/>
      <c r="Z649" s="4"/>
      <c r="AA649" s="4"/>
    </row>
    <row r="650" spans="1:27" x14ac:dyDescent="0.25">
      <c r="A650" s="4"/>
      <c r="B650" s="4"/>
      <c r="C650" s="4"/>
      <c r="D650" s="4"/>
      <c r="E650" s="12">
        <v>4870109</v>
      </c>
      <c r="F650" s="13" t="s">
        <v>709</v>
      </c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17"/>
      <c r="X650" s="4"/>
      <c r="Y650" s="4"/>
      <c r="Z650" s="4"/>
      <c r="AA650" s="4"/>
    </row>
    <row r="651" spans="1:27" x14ac:dyDescent="0.25">
      <c r="A651" s="4"/>
      <c r="B651" s="4"/>
      <c r="C651" s="4"/>
      <c r="D651" s="4"/>
      <c r="E651" s="12">
        <v>4880100</v>
      </c>
      <c r="F651" s="13" t="s">
        <v>710</v>
      </c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17"/>
      <c r="X651" s="4"/>
      <c r="Y651" s="4"/>
      <c r="Z651" s="4"/>
      <c r="AA651" s="4"/>
    </row>
    <row r="652" spans="1:27" x14ac:dyDescent="0.25">
      <c r="A652" s="4"/>
      <c r="B652" s="4"/>
      <c r="C652" s="4"/>
      <c r="D652" s="4"/>
      <c r="E652" s="12">
        <v>4880101</v>
      </c>
      <c r="F652" s="13" t="s">
        <v>711</v>
      </c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17"/>
      <c r="X652" s="4"/>
      <c r="Y652" s="4"/>
      <c r="Z652" s="4"/>
      <c r="AA652" s="4"/>
    </row>
    <row r="653" spans="1:27" x14ac:dyDescent="0.25">
      <c r="A653" s="4"/>
      <c r="B653" s="4"/>
      <c r="C653" s="4"/>
      <c r="D653" s="4"/>
      <c r="E653" s="12">
        <v>4880102</v>
      </c>
      <c r="F653" s="13" t="s">
        <v>712</v>
      </c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17"/>
      <c r="X653" s="4"/>
      <c r="Y653" s="4"/>
      <c r="Z653" s="4"/>
      <c r="AA653" s="4"/>
    </row>
    <row r="654" spans="1:27" x14ac:dyDescent="0.25">
      <c r="A654" s="4"/>
      <c r="B654" s="4"/>
      <c r="C654" s="4"/>
      <c r="D654" s="4"/>
      <c r="E654" s="12">
        <v>4880103</v>
      </c>
      <c r="F654" s="13" t="s">
        <v>713</v>
      </c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17"/>
      <c r="X654" s="4"/>
      <c r="Y654" s="4"/>
      <c r="Z654" s="4"/>
      <c r="AA654" s="4"/>
    </row>
    <row r="655" spans="1:27" x14ac:dyDescent="0.25">
      <c r="A655" s="4"/>
      <c r="B655" s="4"/>
      <c r="C655" s="4"/>
      <c r="D655" s="4"/>
      <c r="E655" s="12">
        <v>4880104</v>
      </c>
      <c r="F655" s="13" t="s">
        <v>714</v>
      </c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17"/>
      <c r="X655" s="4"/>
      <c r="Y655" s="4"/>
      <c r="Z655" s="4"/>
      <c r="AA655" s="4"/>
    </row>
    <row r="656" spans="1:27" x14ac:dyDescent="0.25">
      <c r="A656" s="4"/>
      <c r="B656" s="4"/>
      <c r="C656" s="4"/>
      <c r="D656" s="4"/>
      <c r="E656" s="12">
        <v>4880105</v>
      </c>
      <c r="F656" s="13" t="s">
        <v>715</v>
      </c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17"/>
      <c r="X656" s="4"/>
      <c r="Y656" s="4"/>
      <c r="Z656" s="4"/>
      <c r="AA656" s="4"/>
    </row>
    <row r="657" spans="1:27" x14ac:dyDescent="0.25">
      <c r="A657" s="4"/>
      <c r="B657" s="4"/>
      <c r="C657" s="4"/>
      <c r="D657" s="4"/>
      <c r="E657" s="12">
        <v>4880106</v>
      </c>
      <c r="F657" s="13" t="s">
        <v>716</v>
      </c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17"/>
      <c r="X657" s="4"/>
      <c r="Y657" s="4"/>
      <c r="Z657" s="4"/>
      <c r="AA657" s="4"/>
    </row>
    <row r="658" spans="1:27" x14ac:dyDescent="0.25">
      <c r="A658" s="4"/>
      <c r="B658" s="4"/>
      <c r="C658" s="4"/>
      <c r="D658" s="4"/>
      <c r="E658" s="12">
        <v>4880107</v>
      </c>
      <c r="F658" s="13" t="s">
        <v>717</v>
      </c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17"/>
      <c r="X658" s="4"/>
      <c r="Y658" s="4"/>
      <c r="Z658" s="4"/>
      <c r="AA658" s="4"/>
    </row>
    <row r="659" spans="1:27" x14ac:dyDescent="0.25">
      <c r="A659" s="4"/>
      <c r="B659" s="4"/>
      <c r="C659" s="4"/>
      <c r="D659" s="4"/>
      <c r="E659" s="12">
        <v>4880108</v>
      </c>
      <c r="F659" s="13" t="s">
        <v>718</v>
      </c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17"/>
      <c r="X659" s="4"/>
      <c r="Y659" s="4"/>
      <c r="Z659" s="4"/>
      <c r="AA659" s="4"/>
    </row>
    <row r="660" spans="1:27" x14ac:dyDescent="0.25">
      <c r="A660" s="4"/>
      <c r="B660" s="4"/>
      <c r="C660" s="4"/>
      <c r="D660" s="4"/>
      <c r="E660" s="12">
        <v>4880110</v>
      </c>
      <c r="F660" s="13" t="s">
        <v>719</v>
      </c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17"/>
      <c r="X660" s="4"/>
      <c r="Y660" s="4"/>
      <c r="Z660" s="4"/>
      <c r="AA660" s="4"/>
    </row>
    <row r="661" spans="1:27" x14ac:dyDescent="0.25">
      <c r="A661" s="4"/>
      <c r="B661" s="4"/>
      <c r="C661" s="4"/>
      <c r="D661" s="4"/>
      <c r="E661" s="12">
        <v>4891170</v>
      </c>
      <c r="F661" s="13" t="s">
        <v>720</v>
      </c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17"/>
      <c r="X661" s="4"/>
      <c r="Y661" s="4"/>
      <c r="Z661" s="4"/>
      <c r="AA661" s="4"/>
    </row>
    <row r="662" spans="1:27" x14ac:dyDescent="0.25">
      <c r="A662" s="4"/>
      <c r="B662" s="4"/>
      <c r="C662" s="4"/>
      <c r="D662" s="4"/>
      <c r="E662" s="12">
        <v>4900100</v>
      </c>
      <c r="F662" s="13" t="s">
        <v>721</v>
      </c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17"/>
      <c r="X662" s="4"/>
      <c r="Y662" s="4"/>
      <c r="Z662" s="4"/>
      <c r="AA662" s="4"/>
    </row>
    <row r="663" spans="1:27" x14ac:dyDescent="0.25">
      <c r="A663" s="4"/>
      <c r="B663" s="4"/>
      <c r="C663" s="4"/>
      <c r="D663" s="4"/>
      <c r="E663" s="12">
        <v>4910100</v>
      </c>
      <c r="F663" s="13" t="s">
        <v>722</v>
      </c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17"/>
      <c r="X663" s="4"/>
      <c r="Y663" s="4"/>
      <c r="Z663" s="4"/>
      <c r="AA663" s="4"/>
    </row>
    <row r="664" spans="1:27" x14ac:dyDescent="0.25">
      <c r="A664" s="4"/>
      <c r="B664" s="4"/>
      <c r="C664" s="4"/>
      <c r="D664" s="4"/>
      <c r="E664" s="12">
        <v>4910101</v>
      </c>
      <c r="F664" s="13" t="s">
        <v>723</v>
      </c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17"/>
      <c r="X664" s="4"/>
      <c r="Y664" s="4"/>
      <c r="Z664" s="4"/>
      <c r="AA664" s="4"/>
    </row>
    <row r="665" spans="1:27" x14ac:dyDescent="0.25">
      <c r="A665" s="4"/>
      <c r="B665" s="4"/>
      <c r="C665" s="4"/>
      <c r="D665" s="4"/>
      <c r="E665" s="12">
        <v>4910102</v>
      </c>
      <c r="F665" s="13" t="s">
        <v>724</v>
      </c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17"/>
      <c r="X665" s="4"/>
      <c r="Y665" s="4"/>
      <c r="Z665" s="4"/>
      <c r="AA665" s="4"/>
    </row>
    <row r="666" spans="1:27" x14ac:dyDescent="0.25">
      <c r="A666" s="4"/>
      <c r="B666" s="4"/>
      <c r="C666" s="4"/>
      <c r="D666" s="4"/>
      <c r="E666" s="12">
        <v>4910103</v>
      </c>
      <c r="F666" s="13" t="s">
        <v>725</v>
      </c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17"/>
      <c r="X666" s="4"/>
      <c r="Y666" s="4"/>
      <c r="Z666" s="4"/>
      <c r="AA666" s="4"/>
    </row>
    <row r="667" spans="1:27" x14ac:dyDescent="0.25">
      <c r="A667" s="4"/>
      <c r="B667" s="4"/>
      <c r="C667" s="4"/>
      <c r="D667" s="4"/>
      <c r="E667" s="12">
        <v>4910109</v>
      </c>
      <c r="F667" s="13" t="s">
        <v>726</v>
      </c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17"/>
      <c r="X667" s="4"/>
      <c r="Y667" s="4"/>
      <c r="Z667" s="4"/>
      <c r="AA667" s="4"/>
    </row>
    <row r="668" spans="1:27" x14ac:dyDescent="0.25">
      <c r="A668" s="4"/>
      <c r="B668" s="4"/>
      <c r="C668" s="4"/>
      <c r="D668" s="4"/>
      <c r="E668" s="12">
        <v>4910110</v>
      </c>
      <c r="F668" s="13" t="s">
        <v>727</v>
      </c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17"/>
      <c r="X668" s="4"/>
      <c r="Y668" s="4"/>
      <c r="Z668" s="4"/>
      <c r="AA668" s="4"/>
    </row>
    <row r="669" spans="1:27" x14ac:dyDescent="0.25">
      <c r="A669" s="4"/>
      <c r="B669" s="4"/>
      <c r="C669" s="4"/>
      <c r="D669" s="4"/>
      <c r="E669" s="12">
        <v>4910111</v>
      </c>
      <c r="F669" s="13" t="s">
        <v>728</v>
      </c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17"/>
      <c r="X669" s="4"/>
      <c r="Y669" s="4"/>
      <c r="Z669" s="4"/>
      <c r="AA669" s="4"/>
    </row>
    <row r="670" spans="1:27" x14ac:dyDescent="0.25">
      <c r="A670" s="4"/>
      <c r="B670" s="4"/>
      <c r="C670" s="4"/>
      <c r="D670" s="4"/>
      <c r="E670" s="12">
        <v>4910112</v>
      </c>
      <c r="F670" s="13" t="s">
        <v>729</v>
      </c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17"/>
      <c r="X670" s="4"/>
      <c r="Y670" s="4"/>
      <c r="Z670" s="4"/>
      <c r="AA670" s="4"/>
    </row>
    <row r="671" spans="1:27" x14ac:dyDescent="0.25">
      <c r="A671" s="4"/>
      <c r="B671" s="4"/>
      <c r="C671" s="4"/>
      <c r="D671" s="4"/>
      <c r="E671" s="12">
        <v>4910113</v>
      </c>
      <c r="F671" s="13" t="s">
        <v>730</v>
      </c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17"/>
      <c r="X671" s="4"/>
      <c r="Y671" s="4"/>
      <c r="Z671" s="4"/>
      <c r="AA671" s="4"/>
    </row>
    <row r="672" spans="1:27" x14ac:dyDescent="0.25">
      <c r="A672" s="4"/>
      <c r="B672" s="4"/>
      <c r="C672" s="4"/>
      <c r="D672" s="4"/>
      <c r="E672" s="12">
        <v>4950100</v>
      </c>
      <c r="F672" s="13" t="s">
        <v>731</v>
      </c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17"/>
      <c r="X672" s="4"/>
      <c r="Y672" s="4"/>
      <c r="Z672" s="4"/>
      <c r="AA672" s="4"/>
    </row>
    <row r="673" spans="1:27" x14ac:dyDescent="0.25">
      <c r="A673" s="4"/>
      <c r="B673" s="4"/>
      <c r="C673" s="4"/>
      <c r="D673" s="4"/>
      <c r="E673" s="12">
        <v>4950101</v>
      </c>
      <c r="F673" s="13" t="s">
        <v>732</v>
      </c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17"/>
      <c r="X673" s="4"/>
      <c r="Y673" s="4"/>
      <c r="Z673" s="4"/>
      <c r="AA673" s="4"/>
    </row>
    <row r="674" spans="1:27" x14ac:dyDescent="0.25">
      <c r="A674" s="4"/>
      <c r="B674" s="4"/>
      <c r="C674" s="4"/>
      <c r="D674" s="4"/>
      <c r="E674" s="12">
        <v>4960100</v>
      </c>
      <c r="F674" s="13" t="s">
        <v>733</v>
      </c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17"/>
      <c r="X674" s="4"/>
      <c r="Y674" s="4"/>
      <c r="Z674" s="4"/>
      <c r="AA674" s="4"/>
    </row>
    <row r="675" spans="1:27" x14ac:dyDescent="0.25">
      <c r="A675" s="4"/>
      <c r="B675" s="4"/>
      <c r="C675" s="4"/>
      <c r="D675" s="4"/>
      <c r="E675" s="12">
        <v>5111100</v>
      </c>
      <c r="F675" s="13" t="s">
        <v>734</v>
      </c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17"/>
      <c r="X675" s="4"/>
      <c r="Y675" s="4"/>
      <c r="Z675" s="4"/>
      <c r="AA675" s="4"/>
    </row>
    <row r="676" spans="1:27" x14ac:dyDescent="0.25">
      <c r="A676" s="4"/>
      <c r="B676" s="4"/>
      <c r="C676" s="4"/>
      <c r="D676" s="4"/>
      <c r="E676" s="12">
        <v>5111110</v>
      </c>
      <c r="F676" s="13" t="s">
        <v>735</v>
      </c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17"/>
      <c r="X676" s="4"/>
      <c r="Y676" s="4"/>
      <c r="Z676" s="4"/>
      <c r="AA676" s="4"/>
    </row>
    <row r="677" spans="1:27" x14ac:dyDescent="0.25">
      <c r="A677" s="4"/>
      <c r="B677" s="4"/>
      <c r="C677" s="4"/>
      <c r="D677" s="4"/>
      <c r="E677" s="12">
        <v>5111111</v>
      </c>
      <c r="F677" s="13" t="s">
        <v>736</v>
      </c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17"/>
      <c r="X677" s="4"/>
      <c r="Y677" s="4"/>
      <c r="Z677" s="4"/>
      <c r="AA677" s="4"/>
    </row>
    <row r="678" spans="1:27" x14ac:dyDescent="0.25">
      <c r="A678" s="4"/>
      <c r="B678" s="4"/>
      <c r="C678" s="4"/>
      <c r="D678" s="4"/>
      <c r="E678" s="12">
        <v>5111114</v>
      </c>
      <c r="F678" s="13" t="s">
        <v>737</v>
      </c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17"/>
      <c r="X678" s="4"/>
      <c r="Y678" s="4"/>
      <c r="Z678" s="4"/>
      <c r="AA678" s="4"/>
    </row>
    <row r="679" spans="1:27" x14ac:dyDescent="0.25">
      <c r="A679" s="4"/>
      <c r="B679" s="4"/>
      <c r="C679" s="4"/>
      <c r="D679" s="4"/>
      <c r="E679" s="12">
        <v>5111120</v>
      </c>
      <c r="F679" s="13" t="s">
        <v>738</v>
      </c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17"/>
      <c r="X679" s="4"/>
      <c r="Y679" s="4"/>
      <c r="Z679" s="4"/>
      <c r="AA679" s="4"/>
    </row>
    <row r="680" spans="1:27" x14ac:dyDescent="0.25">
      <c r="A680" s="4"/>
      <c r="B680" s="4"/>
      <c r="C680" s="4"/>
      <c r="D680" s="4"/>
      <c r="E680" s="12">
        <v>5111121</v>
      </c>
      <c r="F680" s="13" t="s">
        <v>739</v>
      </c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17"/>
      <c r="X680" s="4"/>
      <c r="Y680" s="4"/>
      <c r="Z680" s="4"/>
      <c r="AA680" s="4"/>
    </row>
    <row r="681" spans="1:27" x14ac:dyDescent="0.25">
      <c r="A681" s="4"/>
      <c r="B681" s="4"/>
      <c r="C681" s="4"/>
      <c r="D681" s="4"/>
      <c r="E681" s="12">
        <v>5111122</v>
      </c>
      <c r="F681" s="13" t="s">
        <v>740</v>
      </c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17"/>
      <c r="X681" s="4"/>
      <c r="Y681" s="4"/>
      <c r="Z681" s="4"/>
      <c r="AA681" s="4"/>
    </row>
    <row r="682" spans="1:27" x14ac:dyDescent="0.25">
      <c r="A682" s="4"/>
      <c r="B682" s="4"/>
      <c r="C682" s="4"/>
      <c r="D682" s="4"/>
      <c r="E682" s="12">
        <v>5111123</v>
      </c>
      <c r="F682" s="13" t="s">
        <v>741</v>
      </c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17"/>
      <c r="X682" s="4"/>
      <c r="Y682" s="4"/>
      <c r="Z682" s="4"/>
      <c r="AA682" s="4"/>
    </row>
    <row r="683" spans="1:27" x14ac:dyDescent="0.25">
      <c r="A683" s="4"/>
      <c r="B683" s="4"/>
      <c r="C683" s="4"/>
      <c r="D683" s="4"/>
      <c r="E683" s="12">
        <v>5111124</v>
      </c>
      <c r="F683" s="13" t="s">
        <v>742</v>
      </c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17"/>
      <c r="X683" s="4"/>
      <c r="Y683" s="4"/>
      <c r="Z683" s="4"/>
      <c r="AA683" s="4"/>
    </row>
    <row r="684" spans="1:27" x14ac:dyDescent="0.25">
      <c r="A684" s="4"/>
      <c r="B684" s="4"/>
      <c r="C684" s="4"/>
      <c r="D684" s="4"/>
      <c r="E684" s="12">
        <v>5111126</v>
      </c>
      <c r="F684" s="13" t="s">
        <v>743</v>
      </c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17"/>
      <c r="X684" s="4"/>
      <c r="Y684" s="4"/>
      <c r="Z684" s="4"/>
      <c r="AA684" s="4"/>
    </row>
    <row r="685" spans="1:27" x14ac:dyDescent="0.25">
      <c r="A685" s="4"/>
      <c r="B685" s="4"/>
      <c r="C685" s="4"/>
      <c r="D685" s="4"/>
      <c r="E685" s="12">
        <v>5111129</v>
      </c>
      <c r="F685" s="13" t="s">
        <v>744</v>
      </c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17"/>
      <c r="X685" s="4"/>
      <c r="Y685" s="4"/>
      <c r="Z685" s="4"/>
      <c r="AA685" s="4"/>
    </row>
    <row r="686" spans="1:27" x14ac:dyDescent="0.25">
      <c r="A686" s="4"/>
      <c r="B686" s="4"/>
      <c r="C686" s="4"/>
      <c r="D686" s="4"/>
      <c r="E686" s="12">
        <v>5111130</v>
      </c>
      <c r="F686" s="13" t="s">
        <v>745</v>
      </c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17"/>
      <c r="X686" s="4"/>
      <c r="Y686" s="4"/>
      <c r="Z686" s="4"/>
      <c r="AA686" s="4"/>
    </row>
    <row r="687" spans="1:27" x14ac:dyDescent="0.25">
      <c r="A687" s="4"/>
      <c r="B687" s="4"/>
      <c r="C687" s="4"/>
      <c r="D687" s="4"/>
      <c r="E687" s="12">
        <v>5111131</v>
      </c>
      <c r="F687" s="13" t="s">
        <v>746</v>
      </c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17"/>
      <c r="X687" s="4"/>
      <c r="Y687" s="4"/>
      <c r="Z687" s="4"/>
      <c r="AA687" s="4"/>
    </row>
    <row r="688" spans="1:27" x14ac:dyDescent="0.25">
      <c r="A688" s="4"/>
      <c r="B688" s="4"/>
      <c r="C688" s="4"/>
      <c r="D688" s="4"/>
      <c r="E688" s="12">
        <v>5111134</v>
      </c>
      <c r="F688" s="13" t="s">
        <v>747</v>
      </c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17"/>
      <c r="X688" s="4"/>
      <c r="Y688" s="4"/>
      <c r="Z688" s="4"/>
      <c r="AA688" s="4"/>
    </row>
    <row r="689" spans="1:27" x14ac:dyDescent="0.25">
      <c r="A689" s="4"/>
      <c r="B689" s="4"/>
      <c r="C689" s="4"/>
      <c r="D689" s="4"/>
      <c r="E689" s="12">
        <v>5111140</v>
      </c>
      <c r="F689" s="13" t="s">
        <v>748</v>
      </c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17"/>
      <c r="X689" s="4"/>
      <c r="Y689" s="4"/>
      <c r="Z689" s="4"/>
      <c r="AA689" s="4"/>
    </row>
    <row r="690" spans="1:27" x14ac:dyDescent="0.25">
      <c r="A690" s="4"/>
      <c r="B690" s="4"/>
      <c r="C690" s="4"/>
      <c r="D690" s="4"/>
      <c r="E690" s="12">
        <v>5111141</v>
      </c>
      <c r="F690" s="13" t="s">
        <v>749</v>
      </c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17"/>
      <c r="X690" s="4"/>
      <c r="Y690" s="4"/>
      <c r="Z690" s="4"/>
      <c r="AA690" s="4"/>
    </row>
    <row r="691" spans="1:27" x14ac:dyDescent="0.25">
      <c r="A691" s="4"/>
      <c r="B691" s="4"/>
      <c r="C691" s="4"/>
      <c r="D691" s="4"/>
      <c r="E691" s="12">
        <v>5111144</v>
      </c>
      <c r="F691" s="13" t="s">
        <v>750</v>
      </c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17"/>
      <c r="X691" s="4"/>
      <c r="Y691" s="4"/>
      <c r="Z691" s="4"/>
      <c r="AA691" s="4"/>
    </row>
    <row r="692" spans="1:27" x14ac:dyDescent="0.25">
      <c r="A692" s="4"/>
      <c r="B692" s="4"/>
      <c r="C692" s="4"/>
      <c r="D692" s="4"/>
      <c r="E692" s="12">
        <v>5111150</v>
      </c>
      <c r="F692" s="13" t="s">
        <v>751</v>
      </c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17"/>
      <c r="X692" s="4"/>
      <c r="Y692" s="4"/>
      <c r="Z692" s="4"/>
      <c r="AA692" s="4"/>
    </row>
    <row r="693" spans="1:27" x14ac:dyDescent="0.25">
      <c r="A693" s="4"/>
      <c r="B693" s="4"/>
      <c r="C693" s="4"/>
      <c r="D693" s="4"/>
      <c r="E693" s="12">
        <v>5111151</v>
      </c>
      <c r="F693" s="13" t="s">
        <v>752</v>
      </c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17"/>
      <c r="X693" s="4"/>
      <c r="Y693" s="4"/>
      <c r="Z693" s="4"/>
      <c r="AA693" s="4"/>
    </row>
    <row r="694" spans="1:27" x14ac:dyDescent="0.25">
      <c r="A694" s="4"/>
      <c r="B694" s="4"/>
      <c r="C694" s="4"/>
      <c r="D694" s="4"/>
      <c r="E694" s="12">
        <v>5111154</v>
      </c>
      <c r="F694" s="13" t="s">
        <v>753</v>
      </c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17"/>
      <c r="X694" s="4"/>
      <c r="Y694" s="4"/>
      <c r="Z694" s="4"/>
      <c r="AA694" s="4"/>
    </row>
    <row r="695" spans="1:27" x14ac:dyDescent="0.25">
      <c r="A695" s="4"/>
      <c r="B695" s="4"/>
      <c r="C695" s="4"/>
      <c r="D695" s="4"/>
      <c r="E695" s="12">
        <v>5111160</v>
      </c>
      <c r="F695" s="13" t="s">
        <v>754</v>
      </c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17"/>
      <c r="X695" s="4"/>
      <c r="Y695" s="4"/>
      <c r="Z695" s="4"/>
      <c r="AA695" s="4"/>
    </row>
    <row r="696" spans="1:27" x14ac:dyDescent="0.25">
      <c r="A696" s="4"/>
      <c r="B696" s="4"/>
      <c r="C696" s="4"/>
      <c r="D696" s="4"/>
      <c r="E696" s="12">
        <v>5111161</v>
      </c>
      <c r="F696" s="13" t="s">
        <v>755</v>
      </c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17"/>
      <c r="X696" s="4"/>
      <c r="Y696" s="4"/>
      <c r="Z696" s="4"/>
      <c r="AA696" s="4"/>
    </row>
    <row r="697" spans="1:27" x14ac:dyDescent="0.25">
      <c r="A697" s="4"/>
      <c r="B697" s="4"/>
      <c r="C697" s="4"/>
      <c r="D697" s="4"/>
      <c r="E697" s="12">
        <v>5111162</v>
      </c>
      <c r="F697" s="13" t="s">
        <v>756</v>
      </c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17"/>
      <c r="X697" s="4"/>
      <c r="Y697" s="4"/>
      <c r="Z697" s="4"/>
      <c r="AA697" s="4"/>
    </row>
    <row r="698" spans="1:27" x14ac:dyDescent="0.25">
      <c r="A698" s="4"/>
      <c r="B698" s="4"/>
      <c r="C698" s="4"/>
      <c r="D698" s="4"/>
      <c r="E698" s="12">
        <v>5111170</v>
      </c>
      <c r="F698" s="13" t="s">
        <v>757</v>
      </c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17"/>
      <c r="X698" s="4"/>
      <c r="Y698" s="4"/>
      <c r="Z698" s="4"/>
      <c r="AA698" s="4"/>
    </row>
    <row r="699" spans="1:27" x14ac:dyDescent="0.25">
      <c r="A699" s="4"/>
      <c r="B699" s="4"/>
      <c r="C699" s="4"/>
      <c r="D699" s="4"/>
      <c r="E699" s="12">
        <v>5111171</v>
      </c>
      <c r="F699" s="13" t="s">
        <v>758</v>
      </c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17"/>
      <c r="X699" s="4"/>
      <c r="Y699" s="4"/>
      <c r="Z699" s="4"/>
      <c r="AA699" s="4"/>
    </row>
    <row r="700" spans="1:27" x14ac:dyDescent="0.25">
      <c r="A700" s="4"/>
      <c r="B700" s="4"/>
      <c r="C700" s="4"/>
      <c r="D700" s="4"/>
      <c r="E700" s="12">
        <v>5111174</v>
      </c>
      <c r="F700" s="13" t="s">
        <v>759</v>
      </c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17"/>
      <c r="X700" s="4"/>
      <c r="Y700" s="4"/>
      <c r="Z700" s="4"/>
      <c r="AA700" s="4"/>
    </row>
    <row r="701" spans="1:27" x14ac:dyDescent="0.25">
      <c r="A701" s="4"/>
      <c r="B701" s="4"/>
      <c r="C701" s="4"/>
      <c r="D701" s="4"/>
      <c r="E701" s="12">
        <v>5111181</v>
      </c>
      <c r="F701" s="13" t="s">
        <v>760</v>
      </c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17"/>
      <c r="X701" s="4"/>
      <c r="Y701" s="4"/>
      <c r="Z701" s="4"/>
      <c r="AA701" s="4"/>
    </row>
    <row r="702" spans="1:27" x14ac:dyDescent="0.25">
      <c r="A702" s="4"/>
      <c r="B702" s="4"/>
      <c r="C702" s="4"/>
      <c r="D702" s="4"/>
      <c r="E702" s="12">
        <v>5111184</v>
      </c>
      <c r="F702" s="13" t="s">
        <v>761</v>
      </c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17"/>
      <c r="X702" s="4"/>
      <c r="Y702" s="4"/>
      <c r="Z702" s="4"/>
      <c r="AA702" s="4"/>
    </row>
    <row r="703" spans="1:27" x14ac:dyDescent="0.25">
      <c r="A703" s="4"/>
      <c r="B703" s="4"/>
      <c r="C703" s="4"/>
      <c r="D703" s="4"/>
      <c r="E703" s="12">
        <v>5111191</v>
      </c>
      <c r="F703" s="13" t="s">
        <v>762</v>
      </c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17"/>
      <c r="X703" s="4"/>
      <c r="Y703" s="4"/>
      <c r="Z703" s="4"/>
      <c r="AA703" s="4"/>
    </row>
    <row r="704" spans="1:27" x14ac:dyDescent="0.25">
      <c r="A704" s="4"/>
      <c r="B704" s="4"/>
      <c r="C704" s="4"/>
      <c r="D704" s="4"/>
      <c r="E704" s="12">
        <v>5111192</v>
      </c>
      <c r="F704" s="13" t="s">
        <v>763</v>
      </c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17"/>
      <c r="X704" s="4"/>
      <c r="Y704" s="4"/>
      <c r="Z704" s="4"/>
      <c r="AA704" s="4"/>
    </row>
    <row r="705" spans="1:27" x14ac:dyDescent="0.25">
      <c r="A705" s="4"/>
      <c r="B705" s="4"/>
      <c r="C705" s="4"/>
      <c r="D705" s="4"/>
      <c r="E705" s="12">
        <v>5111194</v>
      </c>
      <c r="F705" s="13" t="s">
        <v>764</v>
      </c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17"/>
      <c r="X705" s="4"/>
      <c r="Y705" s="4"/>
      <c r="Z705" s="4"/>
      <c r="AA705" s="4"/>
    </row>
    <row r="706" spans="1:27" x14ac:dyDescent="0.25">
      <c r="A706" s="4"/>
      <c r="B706" s="4"/>
      <c r="C706" s="4"/>
      <c r="D706" s="4"/>
      <c r="E706" s="12">
        <v>5111199</v>
      </c>
      <c r="F706" s="13" t="s">
        <v>765</v>
      </c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17"/>
      <c r="X706" s="4"/>
      <c r="Y706" s="4"/>
      <c r="Z706" s="4"/>
      <c r="AA706" s="4"/>
    </row>
    <row r="707" spans="1:27" x14ac:dyDescent="0.25">
      <c r="A707" s="4"/>
      <c r="B707" s="4"/>
      <c r="C707" s="4"/>
      <c r="D707" s="4"/>
      <c r="E707" s="12">
        <v>5112100</v>
      </c>
      <c r="F707" s="13" t="s">
        <v>766</v>
      </c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17"/>
      <c r="X707" s="4"/>
      <c r="Y707" s="4"/>
      <c r="Z707" s="4"/>
      <c r="AA707" s="4"/>
    </row>
    <row r="708" spans="1:27" x14ac:dyDescent="0.25">
      <c r="A708" s="4"/>
      <c r="B708" s="4"/>
      <c r="C708" s="4"/>
      <c r="D708" s="4"/>
      <c r="E708" s="12">
        <v>5112101</v>
      </c>
      <c r="F708" s="13" t="s">
        <v>767</v>
      </c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17"/>
      <c r="X708" s="4"/>
      <c r="Y708" s="4"/>
      <c r="Z708" s="4"/>
      <c r="AA708" s="4"/>
    </row>
    <row r="709" spans="1:27" x14ac:dyDescent="0.25">
      <c r="A709" s="4"/>
      <c r="B709" s="4"/>
      <c r="C709" s="4"/>
      <c r="D709" s="4"/>
      <c r="E709" s="12">
        <v>5112102</v>
      </c>
      <c r="F709" s="13" t="s">
        <v>768</v>
      </c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17"/>
      <c r="X709" s="4"/>
      <c r="Y709" s="4"/>
      <c r="Z709" s="4"/>
      <c r="AA709" s="4"/>
    </row>
    <row r="710" spans="1:27" x14ac:dyDescent="0.25">
      <c r="A710" s="4"/>
      <c r="B710" s="4"/>
      <c r="C710" s="4"/>
      <c r="D710" s="4"/>
      <c r="E710" s="12">
        <v>5112103</v>
      </c>
      <c r="F710" s="13" t="s">
        <v>769</v>
      </c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17"/>
      <c r="X710" s="4"/>
      <c r="Y710" s="4"/>
      <c r="Z710" s="4"/>
      <c r="AA710" s="4"/>
    </row>
    <row r="711" spans="1:27" x14ac:dyDescent="0.25">
      <c r="A711" s="4"/>
      <c r="B711" s="4"/>
      <c r="C711" s="4"/>
      <c r="D711" s="4"/>
      <c r="E711" s="12">
        <v>5112111</v>
      </c>
      <c r="F711" s="13" t="s">
        <v>770</v>
      </c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17"/>
      <c r="X711" s="4"/>
      <c r="Y711" s="4"/>
      <c r="Z711" s="4"/>
      <c r="AA711" s="4"/>
    </row>
    <row r="712" spans="1:27" x14ac:dyDescent="0.25">
      <c r="A712" s="4"/>
      <c r="B712" s="4"/>
      <c r="C712" s="4"/>
      <c r="D712" s="4"/>
      <c r="E712" s="12">
        <v>5112112</v>
      </c>
      <c r="F712" s="13" t="s">
        <v>771</v>
      </c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17"/>
      <c r="X712" s="4"/>
      <c r="Y712" s="4"/>
      <c r="Z712" s="4"/>
      <c r="AA712" s="4"/>
    </row>
    <row r="713" spans="1:27" x14ac:dyDescent="0.25">
      <c r="A713" s="4"/>
      <c r="B713" s="4"/>
      <c r="C713" s="4"/>
      <c r="D713" s="4"/>
      <c r="E713" s="12">
        <v>5112113</v>
      </c>
      <c r="F713" s="13" t="s">
        <v>772</v>
      </c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17"/>
      <c r="X713" s="4"/>
      <c r="Y713" s="4"/>
      <c r="Z713" s="4"/>
      <c r="AA713" s="4"/>
    </row>
    <row r="714" spans="1:27" x14ac:dyDescent="0.25">
      <c r="A714" s="4"/>
      <c r="B714" s="4"/>
      <c r="C714" s="4"/>
      <c r="D714" s="4"/>
      <c r="E714" s="12">
        <v>5112114</v>
      </c>
      <c r="F714" s="13" t="s">
        <v>773</v>
      </c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17"/>
      <c r="X714" s="4"/>
      <c r="Y714" s="4"/>
      <c r="Z714" s="4"/>
      <c r="AA714" s="4"/>
    </row>
    <row r="715" spans="1:27" x14ac:dyDescent="0.25">
      <c r="A715" s="4"/>
      <c r="B715" s="4"/>
      <c r="C715" s="4"/>
      <c r="D715" s="4"/>
      <c r="E715" s="12">
        <v>5112115</v>
      </c>
      <c r="F715" s="13" t="s">
        <v>774</v>
      </c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17"/>
      <c r="X715" s="4"/>
      <c r="Y715" s="4"/>
      <c r="Z715" s="4"/>
      <c r="AA715" s="4"/>
    </row>
    <row r="716" spans="1:27" x14ac:dyDescent="0.25">
      <c r="A716" s="4"/>
      <c r="B716" s="4"/>
      <c r="C716" s="4"/>
      <c r="D716" s="4"/>
      <c r="E716" s="12">
        <v>5112116</v>
      </c>
      <c r="F716" s="13" t="s">
        <v>775</v>
      </c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17"/>
      <c r="X716" s="4"/>
      <c r="Y716" s="4"/>
      <c r="Z716" s="4"/>
      <c r="AA716" s="4"/>
    </row>
    <row r="717" spans="1:27" x14ac:dyDescent="0.25">
      <c r="A717" s="4"/>
      <c r="B717" s="4"/>
      <c r="C717" s="4"/>
      <c r="D717" s="4"/>
      <c r="E717" s="12">
        <v>5112117</v>
      </c>
      <c r="F717" s="13" t="s">
        <v>776</v>
      </c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17"/>
      <c r="X717" s="4"/>
      <c r="Y717" s="4"/>
      <c r="Z717" s="4"/>
      <c r="AA717" s="4"/>
    </row>
    <row r="718" spans="1:27" x14ac:dyDescent="0.25">
      <c r="A718" s="4"/>
      <c r="B718" s="4"/>
      <c r="C718" s="4"/>
      <c r="D718" s="4"/>
      <c r="E718" s="12">
        <v>5112120</v>
      </c>
      <c r="F718" s="13" t="s">
        <v>777</v>
      </c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17"/>
      <c r="X718" s="4"/>
      <c r="Y718" s="4"/>
      <c r="Z718" s="4"/>
      <c r="AA718" s="4"/>
    </row>
    <row r="719" spans="1:27" x14ac:dyDescent="0.25">
      <c r="A719" s="4"/>
      <c r="B719" s="4"/>
      <c r="C719" s="4"/>
      <c r="D719" s="4"/>
      <c r="E719" s="12">
        <v>5112121</v>
      </c>
      <c r="F719" s="13" t="s">
        <v>778</v>
      </c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17"/>
      <c r="X719" s="4"/>
      <c r="Y719" s="4"/>
      <c r="Z719" s="4"/>
      <c r="AA719" s="4"/>
    </row>
    <row r="720" spans="1:27" x14ac:dyDescent="0.25">
      <c r="A720" s="4"/>
      <c r="B720" s="4"/>
      <c r="C720" s="4"/>
      <c r="D720" s="4"/>
      <c r="E720" s="12">
        <v>5112124</v>
      </c>
      <c r="F720" s="13" t="s">
        <v>779</v>
      </c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17"/>
      <c r="X720" s="4"/>
      <c r="Y720" s="4"/>
      <c r="Z720" s="4"/>
      <c r="AA720" s="4"/>
    </row>
    <row r="721" spans="1:27" x14ac:dyDescent="0.25">
      <c r="A721" s="4"/>
      <c r="B721" s="4"/>
      <c r="C721" s="4"/>
      <c r="D721" s="4"/>
      <c r="E721" s="12">
        <v>5112131</v>
      </c>
      <c r="F721" s="13" t="s">
        <v>780</v>
      </c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17"/>
      <c r="X721" s="4"/>
      <c r="Y721" s="4"/>
      <c r="Z721" s="4"/>
      <c r="AA721" s="4"/>
    </row>
    <row r="722" spans="1:27" x14ac:dyDescent="0.25">
      <c r="A722" s="4"/>
      <c r="B722" s="4"/>
      <c r="C722" s="4"/>
      <c r="D722" s="4"/>
      <c r="E722" s="12">
        <v>5112134</v>
      </c>
      <c r="F722" s="13" t="s">
        <v>781</v>
      </c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17"/>
      <c r="X722" s="4"/>
      <c r="Y722" s="4"/>
      <c r="Z722" s="4"/>
      <c r="AA722" s="4"/>
    </row>
    <row r="723" spans="1:27" x14ac:dyDescent="0.25">
      <c r="A723" s="4"/>
      <c r="B723" s="4"/>
      <c r="C723" s="4"/>
      <c r="D723" s="4"/>
      <c r="E723" s="12">
        <v>5112141</v>
      </c>
      <c r="F723" s="13" t="s">
        <v>782</v>
      </c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17"/>
      <c r="X723" s="4"/>
      <c r="Y723" s="4"/>
      <c r="Z723" s="4"/>
      <c r="AA723" s="4"/>
    </row>
    <row r="724" spans="1:27" x14ac:dyDescent="0.25">
      <c r="A724" s="4"/>
      <c r="B724" s="4"/>
      <c r="C724" s="4"/>
      <c r="D724" s="4"/>
      <c r="E724" s="12">
        <v>5112144</v>
      </c>
      <c r="F724" s="13" t="s">
        <v>783</v>
      </c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17"/>
      <c r="X724" s="4"/>
      <c r="Y724" s="4"/>
      <c r="Z724" s="4"/>
      <c r="AA724" s="4"/>
    </row>
    <row r="725" spans="1:27" x14ac:dyDescent="0.25">
      <c r="A725" s="4"/>
      <c r="B725" s="4"/>
      <c r="C725" s="4"/>
      <c r="D725" s="4"/>
      <c r="E725" s="12">
        <v>5112151</v>
      </c>
      <c r="F725" s="13" t="s">
        <v>784</v>
      </c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17"/>
      <c r="X725" s="4"/>
      <c r="Y725" s="4"/>
      <c r="Z725" s="4"/>
      <c r="AA725" s="4"/>
    </row>
    <row r="726" spans="1:27" x14ac:dyDescent="0.25">
      <c r="A726" s="4"/>
      <c r="B726" s="4"/>
      <c r="C726" s="4"/>
      <c r="D726" s="4"/>
      <c r="E726" s="12">
        <v>5112154</v>
      </c>
      <c r="F726" s="13" t="s">
        <v>785</v>
      </c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17"/>
      <c r="X726" s="4"/>
      <c r="Y726" s="4"/>
      <c r="Z726" s="4"/>
      <c r="AA726" s="4"/>
    </row>
    <row r="727" spans="1:27" x14ac:dyDescent="0.25">
      <c r="A727" s="4"/>
      <c r="B727" s="4"/>
      <c r="C727" s="4"/>
      <c r="D727" s="4"/>
      <c r="E727" s="12">
        <v>5112161</v>
      </c>
      <c r="F727" s="13" t="s">
        <v>786</v>
      </c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17"/>
      <c r="X727" s="4"/>
      <c r="Y727" s="4"/>
      <c r="Z727" s="4"/>
      <c r="AA727" s="4"/>
    </row>
    <row r="728" spans="1:27" x14ac:dyDescent="0.25">
      <c r="A728" s="4"/>
      <c r="B728" s="4"/>
      <c r="C728" s="4"/>
      <c r="D728" s="4"/>
      <c r="E728" s="12">
        <v>5112164</v>
      </c>
      <c r="F728" s="13" t="s">
        <v>787</v>
      </c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17"/>
      <c r="X728" s="4"/>
      <c r="Y728" s="4"/>
      <c r="Z728" s="4"/>
      <c r="AA728" s="4"/>
    </row>
    <row r="729" spans="1:27" x14ac:dyDescent="0.25">
      <c r="A729" s="4"/>
      <c r="B729" s="4"/>
      <c r="C729" s="4"/>
      <c r="D729" s="4"/>
      <c r="E729" s="12">
        <v>5112171</v>
      </c>
      <c r="F729" s="13" t="s">
        <v>788</v>
      </c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17"/>
      <c r="X729" s="4"/>
      <c r="Y729" s="4"/>
      <c r="Z729" s="4"/>
      <c r="AA729" s="4"/>
    </row>
    <row r="730" spans="1:27" x14ac:dyDescent="0.25">
      <c r="A730" s="4"/>
      <c r="B730" s="4"/>
      <c r="C730" s="4"/>
      <c r="D730" s="4"/>
      <c r="E730" s="12">
        <v>5112174</v>
      </c>
      <c r="F730" s="13" t="s">
        <v>789</v>
      </c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17"/>
      <c r="X730" s="4"/>
      <c r="Y730" s="4"/>
      <c r="Z730" s="4"/>
      <c r="AA730" s="4"/>
    </row>
    <row r="731" spans="1:27" x14ac:dyDescent="0.25">
      <c r="A731" s="4"/>
      <c r="B731" s="4"/>
      <c r="C731" s="4"/>
      <c r="D731" s="4"/>
      <c r="E731" s="12">
        <v>5112181</v>
      </c>
      <c r="F731" s="13" t="s">
        <v>790</v>
      </c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17"/>
      <c r="X731" s="4"/>
      <c r="Y731" s="4"/>
      <c r="Z731" s="4"/>
      <c r="AA731" s="4"/>
    </row>
    <row r="732" spans="1:27" x14ac:dyDescent="0.25">
      <c r="A732" s="4"/>
      <c r="B732" s="4"/>
      <c r="C732" s="4"/>
      <c r="D732" s="4"/>
      <c r="E732" s="12">
        <v>5112184</v>
      </c>
      <c r="F732" s="13" t="s">
        <v>791</v>
      </c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17"/>
      <c r="X732" s="4"/>
      <c r="Y732" s="4"/>
      <c r="Z732" s="4"/>
      <c r="AA732" s="4"/>
    </row>
    <row r="733" spans="1:27" x14ac:dyDescent="0.25">
      <c r="A733" s="4"/>
      <c r="B733" s="4"/>
      <c r="C733" s="4"/>
      <c r="D733" s="4"/>
      <c r="E733" s="12">
        <v>5112191</v>
      </c>
      <c r="F733" s="13" t="s">
        <v>792</v>
      </c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17"/>
      <c r="X733" s="4"/>
      <c r="Y733" s="4"/>
      <c r="Z733" s="4"/>
      <c r="AA733" s="4"/>
    </row>
    <row r="734" spans="1:27" x14ac:dyDescent="0.25">
      <c r="A734" s="4"/>
      <c r="B734" s="4"/>
      <c r="C734" s="4"/>
      <c r="D734" s="4"/>
      <c r="E734" s="12">
        <v>5112194</v>
      </c>
      <c r="F734" s="13" t="s">
        <v>793</v>
      </c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17"/>
      <c r="X734" s="4"/>
      <c r="Y734" s="4"/>
      <c r="Z734" s="4"/>
      <c r="AA734" s="4"/>
    </row>
    <row r="735" spans="1:27" x14ac:dyDescent="0.25">
      <c r="A735" s="4"/>
      <c r="B735" s="4"/>
      <c r="C735" s="4"/>
      <c r="D735" s="4"/>
      <c r="E735" s="12">
        <v>5113102</v>
      </c>
      <c r="F735" s="13" t="s">
        <v>794</v>
      </c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17"/>
      <c r="X735" s="4"/>
      <c r="Y735" s="4"/>
      <c r="Z735" s="4"/>
      <c r="AA735" s="4"/>
    </row>
    <row r="736" spans="1:27" x14ac:dyDescent="0.25">
      <c r="A736" s="4"/>
      <c r="B736" s="4"/>
      <c r="C736" s="4"/>
      <c r="D736" s="4"/>
      <c r="E736" s="12">
        <v>5113111</v>
      </c>
      <c r="F736" s="13" t="s">
        <v>795</v>
      </c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17"/>
      <c r="X736" s="4"/>
      <c r="Y736" s="4"/>
      <c r="Z736" s="4"/>
      <c r="AA736" s="4"/>
    </row>
    <row r="737" spans="1:27" x14ac:dyDescent="0.25">
      <c r="A737" s="4"/>
      <c r="B737" s="4"/>
      <c r="C737" s="4"/>
      <c r="D737" s="4"/>
      <c r="E737" s="12">
        <v>5113114</v>
      </c>
      <c r="F737" s="13" t="s">
        <v>796</v>
      </c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17"/>
      <c r="X737" s="4"/>
      <c r="Y737" s="4"/>
      <c r="Z737" s="4"/>
      <c r="AA737" s="4"/>
    </row>
    <row r="738" spans="1:27" x14ac:dyDescent="0.25">
      <c r="A738" s="4"/>
      <c r="B738" s="4"/>
      <c r="C738" s="4"/>
      <c r="D738" s="4"/>
      <c r="E738" s="12">
        <v>5113121</v>
      </c>
      <c r="F738" s="13" t="s">
        <v>797</v>
      </c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17"/>
      <c r="X738" s="4"/>
      <c r="Y738" s="4"/>
      <c r="Z738" s="4"/>
      <c r="AA738" s="4"/>
    </row>
    <row r="739" spans="1:27" x14ac:dyDescent="0.25">
      <c r="A739" s="4"/>
      <c r="B739" s="4"/>
      <c r="C739" s="4"/>
      <c r="D739" s="4"/>
      <c r="E739" s="12">
        <v>5113124</v>
      </c>
      <c r="F739" s="13" t="s">
        <v>798</v>
      </c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17"/>
      <c r="X739" s="4"/>
      <c r="Y739" s="4"/>
      <c r="Z739" s="4"/>
      <c r="AA739" s="4"/>
    </row>
    <row r="740" spans="1:27" x14ac:dyDescent="0.25">
      <c r="A740" s="4"/>
      <c r="B740" s="4"/>
      <c r="C740" s="4"/>
      <c r="D740" s="4"/>
      <c r="E740" s="12">
        <v>5113131</v>
      </c>
      <c r="F740" s="13" t="s">
        <v>799</v>
      </c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17"/>
      <c r="X740" s="4"/>
      <c r="Y740" s="4"/>
      <c r="Z740" s="4"/>
      <c r="AA740" s="4"/>
    </row>
    <row r="741" spans="1:27" x14ac:dyDescent="0.25">
      <c r="A741" s="4"/>
      <c r="B741" s="4"/>
      <c r="C741" s="4"/>
      <c r="D741" s="4"/>
      <c r="E741" s="12">
        <v>5113141</v>
      </c>
      <c r="F741" s="13" t="s">
        <v>800</v>
      </c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17"/>
      <c r="X741" s="4"/>
      <c r="Y741" s="4"/>
      <c r="Z741" s="4"/>
      <c r="AA741" s="4"/>
    </row>
    <row r="742" spans="1:27" x14ac:dyDescent="0.25">
      <c r="A742" s="4"/>
      <c r="B742" s="4"/>
      <c r="C742" s="4"/>
      <c r="D742" s="4"/>
      <c r="E742" s="12">
        <v>5113144</v>
      </c>
      <c r="F742" s="13" t="s">
        <v>801</v>
      </c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17"/>
      <c r="X742" s="4"/>
      <c r="Y742" s="4"/>
      <c r="Z742" s="4"/>
      <c r="AA742" s="4"/>
    </row>
    <row r="743" spans="1:27" x14ac:dyDescent="0.25">
      <c r="A743" s="4"/>
      <c r="B743" s="4"/>
      <c r="C743" s="4"/>
      <c r="D743" s="4"/>
      <c r="E743" s="12">
        <v>5113151</v>
      </c>
      <c r="F743" s="13" t="s">
        <v>802</v>
      </c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17"/>
      <c r="X743" s="4"/>
      <c r="Y743" s="4"/>
      <c r="Z743" s="4"/>
      <c r="AA743" s="4"/>
    </row>
    <row r="744" spans="1:27" x14ac:dyDescent="0.25">
      <c r="A744" s="4"/>
      <c r="B744" s="4"/>
      <c r="C744" s="4"/>
      <c r="D744" s="4"/>
      <c r="E744" s="12">
        <v>5113154</v>
      </c>
      <c r="F744" s="13" t="s">
        <v>803</v>
      </c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17"/>
      <c r="X744" s="4"/>
      <c r="Y744" s="4"/>
      <c r="Z744" s="4"/>
      <c r="AA744" s="4"/>
    </row>
    <row r="745" spans="1:27" x14ac:dyDescent="0.25">
      <c r="A745" s="4"/>
      <c r="B745" s="4"/>
      <c r="C745" s="4"/>
      <c r="D745" s="4"/>
      <c r="E745" s="12">
        <v>5113161</v>
      </c>
      <c r="F745" s="13" t="s">
        <v>804</v>
      </c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17"/>
      <c r="X745" s="4"/>
      <c r="Y745" s="4"/>
      <c r="Z745" s="4"/>
      <c r="AA745" s="4"/>
    </row>
    <row r="746" spans="1:27" x14ac:dyDescent="0.25">
      <c r="A746" s="4"/>
      <c r="B746" s="4"/>
      <c r="C746" s="4"/>
      <c r="D746" s="4"/>
      <c r="E746" s="12">
        <v>5113164</v>
      </c>
      <c r="F746" s="13" t="s">
        <v>805</v>
      </c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17"/>
      <c r="X746" s="4"/>
      <c r="Y746" s="4"/>
      <c r="Z746" s="4"/>
      <c r="AA746" s="4"/>
    </row>
    <row r="747" spans="1:27" x14ac:dyDescent="0.25">
      <c r="A747" s="4"/>
      <c r="B747" s="4"/>
      <c r="C747" s="4"/>
      <c r="D747" s="4"/>
      <c r="E747" s="12">
        <v>5113171</v>
      </c>
      <c r="F747" s="13" t="s">
        <v>806</v>
      </c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17"/>
      <c r="X747" s="4"/>
      <c r="Y747" s="4"/>
      <c r="Z747" s="4"/>
      <c r="AA747" s="4"/>
    </row>
    <row r="748" spans="1:27" x14ac:dyDescent="0.25">
      <c r="A748" s="4"/>
      <c r="B748" s="4"/>
      <c r="C748" s="4"/>
      <c r="D748" s="4"/>
      <c r="E748" s="12">
        <v>5113174</v>
      </c>
      <c r="F748" s="13" t="s">
        <v>807</v>
      </c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17"/>
      <c r="X748" s="4"/>
      <c r="Y748" s="4"/>
      <c r="Z748" s="4"/>
      <c r="AA748" s="4"/>
    </row>
    <row r="749" spans="1:27" x14ac:dyDescent="0.25">
      <c r="A749" s="4"/>
      <c r="B749" s="4"/>
      <c r="C749" s="4"/>
      <c r="D749" s="4"/>
      <c r="E749" s="12">
        <v>5113181</v>
      </c>
      <c r="F749" s="13" t="s">
        <v>808</v>
      </c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17"/>
      <c r="X749" s="4"/>
      <c r="Y749" s="4"/>
      <c r="Z749" s="4"/>
      <c r="AA749" s="4"/>
    </row>
    <row r="750" spans="1:27" x14ac:dyDescent="0.25">
      <c r="A750" s="4"/>
      <c r="B750" s="4"/>
      <c r="C750" s="4"/>
      <c r="D750" s="4"/>
      <c r="E750" s="12">
        <v>5113191</v>
      </c>
      <c r="F750" s="13" t="s">
        <v>809</v>
      </c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17"/>
      <c r="X750" s="4"/>
      <c r="Y750" s="4"/>
      <c r="Z750" s="4"/>
      <c r="AA750" s="4"/>
    </row>
    <row r="751" spans="1:27" x14ac:dyDescent="0.25">
      <c r="A751" s="4"/>
      <c r="B751" s="4"/>
      <c r="C751" s="4"/>
      <c r="D751" s="4"/>
      <c r="E751" s="12">
        <v>5113194</v>
      </c>
      <c r="F751" s="13" t="s">
        <v>810</v>
      </c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17"/>
      <c r="X751" s="4"/>
      <c r="Y751" s="4"/>
      <c r="Z751" s="4"/>
      <c r="AA751" s="4"/>
    </row>
    <row r="752" spans="1:27" x14ac:dyDescent="0.25">
      <c r="A752" s="4"/>
      <c r="B752" s="4"/>
      <c r="C752" s="4"/>
      <c r="D752" s="4"/>
      <c r="E752" s="12">
        <v>5114111</v>
      </c>
      <c r="F752" s="13" t="s">
        <v>811</v>
      </c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17"/>
      <c r="X752" s="4"/>
      <c r="Y752" s="4"/>
      <c r="Z752" s="4"/>
      <c r="AA752" s="4"/>
    </row>
    <row r="753" spans="1:27" x14ac:dyDescent="0.25">
      <c r="A753" s="4"/>
      <c r="B753" s="4"/>
      <c r="C753" s="4"/>
      <c r="D753" s="4"/>
      <c r="E753" s="12">
        <v>5114114</v>
      </c>
      <c r="F753" s="13" t="s">
        <v>812</v>
      </c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17"/>
      <c r="X753" s="4"/>
      <c r="Y753" s="4"/>
      <c r="Z753" s="4"/>
      <c r="AA753" s="4"/>
    </row>
    <row r="754" spans="1:27" x14ac:dyDescent="0.25">
      <c r="A754" s="4"/>
      <c r="B754" s="4"/>
      <c r="C754" s="4"/>
      <c r="D754" s="4"/>
      <c r="E754" s="12">
        <v>5114121</v>
      </c>
      <c r="F754" s="13" t="s">
        <v>813</v>
      </c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17"/>
      <c r="X754" s="4"/>
      <c r="Y754" s="4"/>
      <c r="Z754" s="4"/>
      <c r="AA754" s="4"/>
    </row>
    <row r="755" spans="1:27" x14ac:dyDescent="0.25">
      <c r="A755" s="4"/>
      <c r="B755" s="4"/>
      <c r="C755" s="4"/>
      <c r="D755" s="4"/>
      <c r="E755" s="12">
        <v>5114124</v>
      </c>
      <c r="F755" s="13" t="s">
        <v>814</v>
      </c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17"/>
      <c r="X755" s="4"/>
      <c r="Y755" s="4"/>
      <c r="Z755" s="4"/>
      <c r="AA755" s="4"/>
    </row>
    <row r="756" spans="1:27" x14ac:dyDescent="0.25">
      <c r="A756" s="4"/>
      <c r="B756" s="4"/>
      <c r="C756" s="4"/>
      <c r="D756" s="4"/>
      <c r="E756" s="12">
        <v>5114131</v>
      </c>
      <c r="F756" s="13" t="s">
        <v>815</v>
      </c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17"/>
      <c r="X756" s="4"/>
      <c r="Y756" s="4"/>
      <c r="Z756" s="4"/>
      <c r="AA756" s="4"/>
    </row>
    <row r="757" spans="1:27" x14ac:dyDescent="0.25">
      <c r="A757" s="4"/>
      <c r="B757" s="4"/>
      <c r="C757" s="4"/>
      <c r="D757" s="4"/>
      <c r="E757" s="12">
        <v>5114134</v>
      </c>
      <c r="F757" s="13" t="s">
        <v>816</v>
      </c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17"/>
      <c r="X757" s="4"/>
      <c r="Y757" s="4"/>
      <c r="Z757" s="4"/>
      <c r="AA757" s="4"/>
    </row>
    <row r="758" spans="1:27" x14ac:dyDescent="0.25">
      <c r="A758" s="4"/>
      <c r="B758" s="4"/>
      <c r="C758" s="4"/>
      <c r="D758" s="4"/>
      <c r="E758" s="12">
        <v>5114141</v>
      </c>
      <c r="F758" s="13" t="s">
        <v>817</v>
      </c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17"/>
      <c r="X758" s="4"/>
      <c r="Y758" s="4"/>
      <c r="Z758" s="4"/>
      <c r="AA758" s="4"/>
    </row>
    <row r="759" spans="1:27" x14ac:dyDescent="0.25">
      <c r="A759" s="4"/>
      <c r="B759" s="4"/>
      <c r="C759" s="4"/>
      <c r="D759" s="4"/>
      <c r="E759" s="12">
        <v>5114144</v>
      </c>
      <c r="F759" s="13" t="s">
        <v>818</v>
      </c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17"/>
      <c r="X759" s="4"/>
      <c r="Y759" s="4"/>
      <c r="Z759" s="4"/>
      <c r="AA759" s="4"/>
    </row>
    <row r="760" spans="1:27" x14ac:dyDescent="0.25">
      <c r="A760" s="4"/>
      <c r="B760" s="4"/>
      <c r="C760" s="4"/>
      <c r="D760" s="4"/>
      <c r="E760" s="12">
        <v>5115100</v>
      </c>
      <c r="F760" s="13" t="s">
        <v>819</v>
      </c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17"/>
      <c r="X760" s="4"/>
      <c r="Y760" s="4"/>
      <c r="Z760" s="4"/>
      <c r="AA760" s="4"/>
    </row>
    <row r="761" spans="1:27" x14ac:dyDescent="0.25">
      <c r="A761" s="4"/>
      <c r="B761" s="4"/>
      <c r="C761" s="4"/>
      <c r="D761" s="4"/>
      <c r="E761" s="12">
        <v>5115101</v>
      </c>
      <c r="F761" s="13" t="s">
        <v>820</v>
      </c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17"/>
      <c r="X761" s="4"/>
      <c r="Y761" s="4"/>
      <c r="Z761" s="4"/>
      <c r="AA761" s="4"/>
    </row>
    <row r="762" spans="1:27" x14ac:dyDescent="0.25">
      <c r="A762" s="4"/>
      <c r="B762" s="4"/>
      <c r="C762" s="4"/>
      <c r="D762" s="4"/>
      <c r="E762" s="12">
        <v>5115120</v>
      </c>
      <c r="F762" s="13" t="s">
        <v>821</v>
      </c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17"/>
      <c r="X762" s="4"/>
      <c r="Y762" s="4"/>
      <c r="Z762" s="4"/>
      <c r="AA762" s="4"/>
    </row>
    <row r="763" spans="1:27" x14ac:dyDescent="0.25">
      <c r="A763" s="4"/>
      <c r="B763" s="4"/>
      <c r="C763" s="4"/>
      <c r="D763" s="4"/>
      <c r="E763" s="12">
        <v>5115121</v>
      </c>
      <c r="F763" s="13" t="s">
        <v>822</v>
      </c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17"/>
      <c r="X763" s="4"/>
      <c r="Y763" s="4"/>
      <c r="Z763" s="4"/>
      <c r="AA763" s="4"/>
    </row>
    <row r="764" spans="1:27" x14ac:dyDescent="0.25">
      <c r="A764" s="4"/>
      <c r="B764" s="4"/>
      <c r="C764" s="4"/>
      <c r="D764" s="4"/>
      <c r="E764" s="12">
        <v>5115151</v>
      </c>
      <c r="F764" s="13" t="s">
        <v>823</v>
      </c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17"/>
      <c r="X764" s="4"/>
      <c r="Y764" s="4"/>
      <c r="Z764" s="4"/>
      <c r="AA764" s="4"/>
    </row>
    <row r="765" spans="1:27" x14ac:dyDescent="0.25">
      <c r="A765" s="4"/>
      <c r="B765" s="4"/>
      <c r="C765" s="4"/>
      <c r="D765" s="4"/>
      <c r="E765" s="12">
        <v>5115191</v>
      </c>
      <c r="F765" s="13" t="s">
        <v>824</v>
      </c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17"/>
      <c r="X765" s="4"/>
      <c r="Y765" s="4"/>
      <c r="Z765" s="4"/>
      <c r="AA765" s="4"/>
    </row>
    <row r="766" spans="1:27" x14ac:dyDescent="0.25">
      <c r="A766" s="4"/>
      <c r="B766" s="4"/>
      <c r="C766" s="4"/>
      <c r="D766" s="4"/>
      <c r="E766" s="12">
        <v>5119199</v>
      </c>
      <c r="F766" s="13" t="s">
        <v>825</v>
      </c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17"/>
      <c r="X766" s="4"/>
      <c r="Y766" s="4"/>
      <c r="Z766" s="4"/>
      <c r="AA766" s="4"/>
    </row>
    <row r="767" spans="1:27" x14ac:dyDescent="0.25">
      <c r="A767" s="4"/>
      <c r="B767" s="4"/>
      <c r="C767" s="4"/>
      <c r="D767" s="4"/>
      <c r="E767" s="12">
        <v>5121100</v>
      </c>
      <c r="F767" s="13" t="s">
        <v>826</v>
      </c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17"/>
      <c r="X767" s="4"/>
      <c r="Y767" s="4"/>
      <c r="Z767" s="4"/>
      <c r="AA767" s="4"/>
    </row>
    <row r="768" spans="1:27" x14ac:dyDescent="0.25">
      <c r="A768" s="4"/>
      <c r="B768" s="4"/>
      <c r="C768" s="4"/>
      <c r="D768" s="4"/>
      <c r="E768" s="12">
        <v>5121101</v>
      </c>
      <c r="F768" s="13" t="s">
        <v>827</v>
      </c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17"/>
      <c r="X768" s="4"/>
      <c r="Y768" s="4"/>
      <c r="Z768" s="4"/>
      <c r="AA768" s="4"/>
    </row>
    <row r="769" spans="1:27" x14ac:dyDescent="0.25">
      <c r="A769" s="4"/>
      <c r="B769" s="4"/>
      <c r="C769" s="4"/>
      <c r="D769" s="4"/>
      <c r="E769" s="12">
        <v>5121102</v>
      </c>
      <c r="F769" s="13" t="s">
        <v>828</v>
      </c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17"/>
      <c r="X769" s="4"/>
      <c r="Y769" s="4"/>
      <c r="Z769" s="4"/>
      <c r="AA769" s="4"/>
    </row>
    <row r="770" spans="1:27" x14ac:dyDescent="0.25">
      <c r="A770" s="4"/>
      <c r="B770" s="4"/>
      <c r="C770" s="4"/>
      <c r="D770" s="4"/>
      <c r="E770" s="12">
        <v>5121103</v>
      </c>
      <c r="F770" s="13" t="s">
        <v>829</v>
      </c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17"/>
      <c r="X770" s="4"/>
      <c r="Y770" s="4"/>
      <c r="Z770" s="4"/>
      <c r="AA770" s="4"/>
    </row>
    <row r="771" spans="1:27" x14ac:dyDescent="0.25">
      <c r="A771" s="4"/>
      <c r="B771" s="4"/>
      <c r="C771" s="4"/>
      <c r="D771" s="4"/>
      <c r="E771" s="12">
        <v>5121104</v>
      </c>
      <c r="F771" s="13" t="s">
        <v>830</v>
      </c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17"/>
      <c r="X771" s="4"/>
      <c r="Y771" s="4"/>
      <c r="Z771" s="4"/>
      <c r="AA771" s="4"/>
    </row>
    <row r="772" spans="1:27" x14ac:dyDescent="0.25">
      <c r="A772" s="4"/>
      <c r="B772" s="4"/>
      <c r="C772" s="4"/>
      <c r="D772" s="4"/>
      <c r="E772" s="12">
        <v>5121105</v>
      </c>
      <c r="F772" s="13" t="s">
        <v>831</v>
      </c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17"/>
      <c r="X772" s="4"/>
      <c r="Y772" s="4"/>
      <c r="Z772" s="4"/>
      <c r="AA772" s="4"/>
    </row>
    <row r="773" spans="1:27" x14ac:dyDescent="0.25">
      <c r="A773" s="4"/>
      <c r="B773" s="4"/>
      <c r="C773" s="4"/>
      <c r="D773" s="4"/>
      <c r="E773" s="12">
        <v>5121106</v>
      </c>
      <c r="F773" s="13" t="s">
        <v>832</v>
      </c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17"/>
      <c r="X773" s="4"/>
      <c r="Y773" s="4"/>
      <c r="Z773" s="4"/>
      <c r="AA773" s="4"/>
    </row>
    <row r="774" spans="1:27" x14ac:dyDescent="0.25">
      <c r="A774" s="4"/>
      <c r="B774" s="4"/>
      <c r="C774" s="4"/>
      <c r="D774" s="4"/>
      <c r="E774" s="12">
        <v>5121107</v>
      </c>
      <c r="F774" s="13" t="s">
        <v>833</v>
      </c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17"/>
      <c r="X774" s="4"/>
      <c r="Y774" s="4"/>
      <c r="Z774" s="4"/>
      <c r="AA774" s="4"/>
    </row>
    <row r="775" spans="1:27" x14ac:dyDescent="0.25">
      <c r="A775" s="4"/>
      <c r="B775" s="4"/>
      <c r="C775" s="4"/>
      <c r="D775" s="4"/>
      <c r="E775" s="12">
        <v>5121108</v>
      </c>
      <c r="F775" s="13" t="s">
        <v>834</v>
      </c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17"/>
      <c r="X775" s="4"/>
      <c r="Y775" s="4"/>
      <c r="Z775" s="4"/>
      <c r="AA775" s="4"/>
    </row>
    <row r="776" spans="1:27" x14ac:dyDescent="0.25">
      <c r="A776" s="4"/>
      <c r="B776" s="4"/>
      <c r="C776" s="4"/>
      <c r="D776" s="4"/>
      <c r="E776" s="12">
        <v>5121109</v>
      </c>
      <c r="F776" s="13" t="s">
        <v>835</v>
      </c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17"/>
      <c r="X776" s="4"/>
      <c r="Y776" s="4"/>
      <c r="Z776" s="4"/>
      <c r="AA776" s="4"/>
    </row>
    <row r="777" spans="1:27" x14ac:dyDescent="0.25">
      <c r="A777" s="4"/>
      <c r="B777" s="4"/>
      <c r="C777" s="4"/>
      <c r="D777" s="4"/>
      <c r="E777" s="12">
        <v>5121110</v>
      </c>
      <c r="F777" s="13" t="s">
        <v>836</v>
      </c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17"/>
      <c r="X777" s="4"/>
      <c r="Y777" s="4"/>
      <c r="Z777" s="4"/>
      <c r="AA777" s="4"/>
    </row>
    <row r="778" spans="1:27" x14ac:dyDescent="0.25">
      <c r="A778" s="4"/>
      <c r="B778" s="4"/>
      <c r="C778" s="4"/>
      <c r="D778" s="4"/>
      <c r="E778" s="12">
        <v>5121111</v>
      </c>
      <c r="F778" s="13" t="s">
        <v>837</v>
      </c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17"/>
      <c r="X778" s="4"/>
      <c r="Y778" s="4"/>
      <c r="Z778" s="4"/>
      <c r="AA778" s="4"/>
    </row>
    <row r="779" spans="1:27" x14ac:dyDescent="0.25">
      <c r="A779" s="4"/>
      <c r="B779" s="4"/>
      <c r="C779" s="4"/>
      <c r="D779" s="4"/>
      <c r="E779" s="12">
        <v>5121112</v>
      </c>
      <c r="F779" s="13" t="s">
        <v>838</v>
      </c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17"/>
      <c r="X779" s="4"/>
      <c r="Y779" s="4"/>
      <c r="Z779" s="4"/>
      <c r="AA779" s="4"/>
    </row>
    <row r="780" spans="1:27" x14ac:dyDescent="0.25">
      <c r="A780" s="4"/>
      <c r="B780" s="4"/>
      <c r="C780" s="4"/>
      <c r="D780" s="4"/>
      <c r="E780" s="12">
        <v>5121113</v>
      </c>
      <c r="F780" s="13" t="s">
        <v>839</v>
      </c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17"/>
      <c r="X780" s="4"/>
      <c r="Y780" s="4"/>
      <c r="Z780" s="4"/>
      <c r="AA780" s="4"/>
    </row>
    <row r="781" spans="1:27" x14ac:dyDescent="0.25">
      <c r="A781" s="4"/>
      <c r="B781" s="4"/>
      <c r="C781" s="4"/>
      <c r="D781" s="4"/>
      <c r="E781" s="12">
        <v>5121115</v>
      </c>
      <c r="F781" s="13" t="s">
        <v>840</v>
      </c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17"/>
      <c r="X781" s="4"/>
      <c r="Y781" s="4"/>
      <c r="Z781" s="4"/>
      <c r="AA781" s="4"/>
    </row>
    <row r="782" spans="1:27" x14ac:dyDescent="0.25">
      <c r="A782" s="4"/>
      <c r="B782" s="4"/>
      <c r="C782" s="4"/>
      <c r="D782" s="4"/>
      <c r="E782" s="12">
        <v>5121117</v>
      </c>
      <c r="F782" s="13" t="s">
        <v>841</v>
      </c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17"/>
      <c r="X782" s="4"/>
      <c r="Y782" s="4"/>
      <c r="Z782" s="4"/>
      <c r="AA782" s="4"/>
    </row>
    <row r="783" spans="1:27" x14ac:dyDescent="0.25">
      <c r="A783" s="4"/>
      <c r="B783" s="4"/>
      <c r="C783" s="4"/>
      <c r="D783" s="4"/>
      <c r="E783" s="12">
        <v>5121118</v>
      </c>
      <c r="F783" s="13" t="s">
        <v>842</v>
      </c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17"/>
      <c r="X783" s="4"/>
      <c r="Y783" s="4"/>
      <c r="Z783" s="4"/>
      <c r="AA783" s="4"/>
    </row>
    <row r="784" spans="1:27" x14ac:dyDescent="0.25">
      <c r="A784" s="4"/>
      <c r="B784" s="4"/>
      <c r="C784" s="4"/>
      <c r="D784" s="4"/>
      <c r="E784" s="12">
        <v>5121119</v>
      </c>
      <c r="F784" s="13" t="s">
        <v>843</v>
      </c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17"/>
      <c r="X784" s="4"/>
      <c r="Y784" s="4"/>
      <c r="Z784" s="4"/>
      <c r="AA784" s="4"/>
    </row>
    <row r="785" spans="1:27" x14ac:dyDescent="0.25">
      <c r="A785" s="4"/>
      <c r="B785" s="4"/>
      <c r="C785" s="4"/>
      <c r="D785" s="4"/>
      <c r="E785" s="12">
        <v>5121120</v>
      </c>
      <c r="F785" s="13" t="s">
        <v>844</v>
      </c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17"/>
      <c r="X785" s="4"/>
      <c r="Y785" s="4"/>
      <c r="Z785" s="4"/>
      <c r="AA785" s="4"/>
    </row>
    <row r="786" spans="1:27" x14ac:dyDescent="0.25">
      <c r="A786" s="4"/>
      <c r="B786" s="4"/>
      <c r="C786" s="4"/>
      <c r="D786" s="4"/>
      <c r="E786" s="12">
        <v>5121121</v>
      </c>
      <c r="F786" s="13" t="s">
        <v>845</v>
      </c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17"/>
      <c r="X786" s="4"/>
      <c r="Y786" s="4"/>
      <c r="Z786" s="4"/>
      <c r="AA786" s="4"/>
    </row>
    <row r="787" spans="1:27" x14ac:dyDescent="0.25">
      <c r="A787" s="4"/>
      <c r="B787" s="4"/>
      <c r="C787" s="4"/>
      <c r="D787" s="4"/>
      <c r="E787" s="12">
        <v>5121122</v>
      </c>
      <c r="F787" s="13" t="s">
        <v>846</v>
      </c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17"/>
      <c r="X787" s="4"/>
      <c r="Y787" s="4"/>
      <c r="Z787" s="4"/>
      <c r="AA787" s="4"/>
    </row>
    <row r="788" spans="1:27" x14ac:dyDescent="0.25">
      <c r="A788" s="4"/>
      <c r="B788" s="4"/>
      <c r="C788" s="4"/>
      <c r="D788" s="4"/>
      <c r="E788" s="12">
        <v>5121123</v>
      </c>
      <c r="F788" s="13" t="s">
        <v>847</v>
      </c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17"/>
      <c r="X788" s="4"/>
      <c r="Y788" s="4"/>
      <c r="Z788" s="4"/>
      <c r="AA788" s="4"/>
    </row>
    <row r="789" spans="1:27" x14ac:dyDescent="0.25">
      <c r="A789" s="4"/>
      <c r="B789" s="4"/>
      <c r="C789" s="4"/>
      <c r="D789" s="4"/>
      <c r="E789" s="12">
        <v>5121124</v>
      </c>
      <c r="F789" s="13" t="s">
        <v>848</v>
      </c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17"/>
      <c r="X789" s="4"/>
      <c r="Y789" s="4"/>
      <c r="Z789" s="4"/>
      <c r="AA789" s="4"/>
    </row>
    <row r="790" spans="1:27" x14ac:dyDescent="0.25">
      <c r="A790" s="4"/>
      <c r="B790" s="4"/>
      <c r="C790" s="4"/>
      <c r="D790" s="4"/>
      <c r="E790" s="12">
        <v>5121125</v>
      </c>
      <c r="F790" s="13" t="s">
        <v>849</v>
      </c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17"/>
      <c r="X790" s="4"/>
      <c r="Y790" s="4"/>
      <c r="Z790" s="4"/>
      <c r="AA790" s="4"/>
    </row>
    <row r="791" spans="1:27" x14ac:dyDescent="0.25">
      <c r="A791" s="4"/>
      <c r="B791" s="4"/>
      <c r="C791" s="4"/>
      <c r="D791" s="4"/>
      <c r="E791" s="12">
        <v>5121126</v>
      </c>
      <c r="F791" s="13" t="s">
        <v>850</v>
      </c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17"/>
      <c r="X791" s="4"/>
      <c r="Y791" s="4"/>
      <c r="Z791" s="4"/>
      <c r="AA791" s="4"/>
    </row>
    <row r="792" spans="1:27" x14ac:dyDescent="0.25">
      <c r="A792" s="4"/>
      <c r="B792" s="4"/>
      <c r="C792" s="4"/>
      <c r="D792" s="4"/>
      <c r="E792" s="12">
        <v>5121127</v>
      </c>
      <c r="F792" s="13" t="s">
        <v>851</v>
      </c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17"/>
      <c r="X792" s="4"/>
      <c r="Y792" s="4"/>
      <c r="Z792" s="4"/>
      <c r="AA792" s="4"/>
    </row>
    <row r="793" spans="1:27" x14ac:dyDescent="0.25">
      <c r="A793" s="4"/>
      <c r="B793" s="4"/>
      <c r="C793" s="4"/>
      <c r="D793" s="4"/>
      <c r="E793" s="12">
        <v>5121128</v>
      </c>
      <c r="F793" s="13" t="s">
        <v>852</v>
      </c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17"/>
      <c r="X793" s="4"/>
      <c r="Y793" s="4"/>
      <c r="Z793" s="4"/>
      <c r="AA793" s="4"/>
    </row>
    <row r="794" spans="1:27" x14ac:dyDescent="0.25">
      <c r="A794" s="4"/>
      <c r="B794" s="4"/>
      <c r="C794" s="4"/>
      <c r="D794" s="4"/>
      <c r="E794" s="12">
        <v>5121129</v>
      </c>
      <c r="F794" s="13" t="s">
        <v>853</v>
      </c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17"/>
      <c r="X794" s="4"/>
      <c r="Y794" s="4"/>
      <c r="Z794" s="4"/>
      <c r="AA794" s="4"/>
    </row>
    <row r="795" spans="1:27" x14ac:dyDescent="0.25">
      <c r="A795" s="4"/>
      <c r="B795" s="4"/>
      <c r="C795" s="4"/>
      <c r="D795" s="4"/>
      <c r="E795" s="12">
        <v>5121130</v>
      </c>
      <c r="F795" s="13" t="s">
        <v>854</v>
      </c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17"/>
      <c r="X795" s="4"/>
      <c r="Y795" s="4"/>
      <c r="Z795" s="4"/>
      <c r="AA795" s="4"/>
    </row>
    <row r="796" spans="1:27" x14ac:dyDescent="0.25">
      <c r="A796" s="4"/>
      <c r="B796" s="4"/>
      <c r="C796" s="4"/>
      <c r="D796" s="4"/>
      <c r="E796" s="12">
        <v>5121131</v>
      </c>
      <c r="F796" s="13" t="s">
        <v>855</v>
      </c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17"/>
      <c r="X796" s="4"/>
      <c r="Y796" s="4"/>
      <c r="Z796" s="4"/>
      <c r="AA796" s="4"/>
    </row>
    <row r="797" spans="1:27" x14ac:dyDescent="0.25">
      <c r="A797" s="4"/>
      <c r="B797" s="4"/>
      <c r="C797" s="4"/>
      <c r="D797" s="4"/>
      <c r="E797" s="12">
        <v>5121132</v>
      </c>
      <c r="F797" s="13" t="s">
        <v>856</v>
      </c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17"/>
      <c r="X797" s="4"/>
      <c r="Y797" s="4"/>
      <c r="Z797" s="4"/>
      <c r="AA797" s="4"/>
    </row>
    <row r="798" spans="1:27" x14ac:dyDescent="0.25">
      <c r="A798" s="4"/>
      <c r="B798" s="4"/>
      <c r="C798" s="4"/>
      <c r="D798" s="4"/>
      <c r="E798" s="12">
        <v>5121133</v>
      </c>
      <c r="F798" s="13" t="s">
        <v>795</v>
      </c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17"/>
      <c r="X798" s="4"/>
      <c r="Y798" s="4"/>
      <c r="Z798" s="4"/>
      <c r="AA798" s="4"/>
    </row>
    <row r="799" spans="1:27" x14ac:dyDescent="0.25">
      <c r="A799" s="4"/>
      <c r="B799" s="4"/>
      <c r="C799" s="4"/>
      <c r="D799" s="4"/>
      <c r="E799" s="12">
        <v>5121134</v>
      </c>
      <c r="F799" s="13" t="s">
        <v>797</v>
      </c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17"/>
      <c r="X799" s="4"/>
      <c r="Y799" s="4"/>
      <c r="Z799" s="4"/>
      <c r="AA799" s="4"/>
    </row>
    <row r="800" spans="1:27" x14ac:dyDescent="0.25">
      <c r="A800" s="4"/>
      <c r="B800" s="4"/>
      <c r="C800" s="4"/>
      <c r="D800" s="4"/>
      <c r="E800" s="12">
        <v>5121135</v>
      </c>
      <c r="F800" s="13" t="s">
        <v>800</v>
      </c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17"/>
      <c r="X800" s="4"/>
      <c r="Y800" s="4"/>
      <c r="Z800" s="4"/>
      <c r="AA800" s="4"/>
    </row>
    <row r="801" spans="1:27" x14ac:dyDescent="0.25">
      <c r="A801" s="4"/>
      <c r="B801" s="4"/>
      <c r="C801" s="4"/>
      <c r="D801" s="4"/>
      <c r="E801" s="12">
        <v>5121136</v>
      </c>
      <c r="F801" s="13" t="s">
        <v>857</v>
      </c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17"/>
      <c r="X801" s="4"/>
      <c r="Y801" s="4"/>
      <c r="Z801" s="4"/>
      <c r="AA801" s="4"/>
    </row>
    <row r="802" spans="1:27" x14ac:dyDescent="0.25">
      <c r="A802" s="4"/>
      <c r="B802" s="4"/>
      <c r="C802" s="4"/>
      <c r="D802" s="4"/>
      <c r="E802" s="12">
        <v>5121137</v>
      </c>
      <c r="F802" s="13" t="s">
        <v>858</v>
      </c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17"/>
      <c r="X802" s="4"/>
      <c r="Y802" s="4"/>
      <c r="Z802" s="4"/>
      <c r="AA802" s="4"/>
    </row>
    <row r="803" spans="1:27" x14ac:dyDescent="0.25">
      <c r="A803" s="4"/>
      <c r="B803" s="4"/>
      <c r="C803" s="4"/>
      <c r="D803" s="4"/>
      <c r="E803" s="12">
        <v>5121138</v>
      </c>
      <c r="F803" s="13" t="s">
        <v>859</v>
      </c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17"/>
      <c r="X803" s="4"/>
      <c r="Y803" s="4"/>
      <c r="Z803" s="4"/>
      <c r="AA803" s="4"/>
    </row>
    <row r="804" spans="1:27" x14ac:dyDescent="0.25">
      <c r="A804" s="4"/>
      <c r="B804" s="4"/>
      <c r="C804" s="4"/>
      <c r="D804" s="4"/>
      <c r="E804" s="12">
        <v>5121139</v>
      </c>
      <c r="F804" s="13" t="s">
        <v>860</v>
      </c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17"/>
      <c r="X804" s="4"/>
      <c r="Y804" s="4"/>
      <c r="Z804" s="4"/>
      <c r="AA804" s="4"/>
    </row>
    <row r="805" spans="1:27" x14ac:dyDescent="0.25">
      <c r="A805" s="4"/>
      <c r="B805" s="4"/>
      <c r="C805" s="4"/>
      <c r="D805" s="4"/>
      <c r="E805" s="12">
        <v>5121140</v>
      </c>
      <c r="F805" s="13" t="s">
        <v>861</v>
      </c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17"/>
      <c r="X805" s="4"/>
      <c r="Y805" s="4"/>
      <c r="Z805" s="4"/>
      <c r="AA805" s="4"/>
    </row>
    <row r="806" spans="1:27" x14ac:dyDescent="0.25">
      <c r="A806" s="4"/>
      <c r="B806" s="4"/>
      <c r="C806" s="4"/>
      <c r="D806" s="4"/>
      <c r="E806" s="12">
        <v>5121141</v>
      </c>
      <c r="F806" s="13" t="s">
        <v>862</v>
      </c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17"/>
      <c r="X806" s="4"/>
      <c r="Y806" s="4"/>
      <c r="Z806" s="4"/>
      <c r="AA806" s="4"/>
    </row>
    <row r="807" spans="1:27" x14ac:dyDescent="0.25">
      <c r="A807" s="4"/>
      <c r="B807" s="4"/>
      <c r="C807" s="4"/>
      <c r="D807" s="4"/>
      <c r="E807" s="12">
        <v>5121142</v>
      </c>
      <c r="F807" s="13" t="s">
        <v>863</v>
      </c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17"/>
      <c r="X807" s="4"/>
      <c r="Y807" s="4"/>
      <c r="Z807" s="4"/>
      <c r="AA807" s="4"/>
    </row>
    <row r="808" spans="1:27" x14ac:dyDescent="0.25">
      <c r="A808" s="4"/>
      <c r="B808" s="4"/>
      <c r="C808" s="4"/>
      <c r="D808" s="4"/>
      <c r="E808" s="12">
        <v>5121143</v>
      </c>
      <c r="F808" s="13" t="s">
        <v>864</v>
      </c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17"/>
      <c r="X808" s="4"/>
      <c r="Y808" s="4"/>
      <c r="Z808" s="4"/>
      <c r="AA808" s="4"/>
    </row>
    <row r="809" spans="1:27" x14ac:dyDescent="0.25">
      <c r="A809" s="4"/>
      <c r="B809" s="4"/>
      <c r="C809" s="4"/>
      <c r="D809" s="4"/>
      <c r="E809" s="12">
        <v>5121144</v>
      </c>
      <c r="F809" s="13" t="s">
        <v>865</v>
      </c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17"/>
      <c r="X809" s="4"/>
      <c r="Y809" s="4"/>
      <c r="Z809" s="4"/>
      <c r="AA809" s="4"/>
    </row>
    <row r="810" spans="1:27" x14ac:dyDescent="0.25">
      <c r="A810" s="4"/>
      <c r="B810" s="4"/>
      <c r="C810" s="4"/>
      <c r="D810" s="4"/>
      <c r="E810" s="12">
        <v>5121145</v>
      </c>
      <c r="F810" s="13" t="s">
        <v>866</v>
      </c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17"/>
      <c r="X810" s="4"/>
      <c r="Y810" s="4"/>
      <c r="Z810" s="4"/>
      <c r="AA810" s="4"/>
    </row>
    <row r="811" spans="1:27" x14ac:dyDescent="0.25">
      <c r="A811" s="4"/>
      <c r="B811" s="4"/>
      <c r="C811" s="4"/>
      <c r="D811" s="4"/>
      <c r="E811" s="12">
        <v>5121146</v>
      </c>
      <c r="F811" s="13" t="s">
        <v>867</v>
      </c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17"/>
      <c r="X811" s="4"/>
      <c r="Y811" s="4"/>
      <c r="Z811" s="4"/>
      <c r="AA811" s="4"/>
    </row>
    <row r="812" spans="1:27" x14ac:dyDescent="0.25">
      <c r="A812" s="4"/>
      <c r="B812" s="4"/>
      <c r="C812" s="4"/>
      <c r="D812" s="4"/>
      <c r="E812" s="12">
        <v>5121147</v>
      </c>
      <c r="F812" s="13" t="s">
        <v>868</v>
      </c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17"/>
      <c r="X812" s="4"/>
      <c r="Y812" s="4"/>
      <c r="Z812" s="4"/>
      <c r="AA812" s="4"/>
    </row>
    <row r="813" spans="1:27" x14ac:dyDescent="0.25">
      <c r="A813" s="4"/>
      <c r="B813" s="4"/>
      <c r="C813" s="4"/>
      <c r="D813" s="4"/>
      <c r="E813" s="12">
        <v>5121148</v>
      </c>
      <c r="F813" s="13" t="s">
        <v>869</v>
      </c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17"/>
      <c r="X813" s="4"/>
      <c r="Y813" s="4"/>
      <c r="Z813" s="4"/>
      <c r="AA813" s="4"/>
    </row>
    <row r="814" spans="1:27" x14ac:dyDescent="0.25">
      <c r="A814" s="4"/>
      <c r="B814" s="4"/>
      <c r="C814" s="4"/>
      <c r="D814" s="4"/>
      <c r="E814" s="12">
        <v>5121149</v>
      </c>
      <c r="F814" s="13" t="s">
        <v>870</v>
      </c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17"/>
      <c r="X814" s="4"/>
      <c r="Y814" s="4"/>
      <c r="Z814" s="4"/>
      <c r="AA814" s="4"/>
    </row>
    <row r="815" spans="1:27" x14ac:dyDescent="0.25">
      <c r="A815" s="4"/>
      <c r="B815" s="4"/>
      <c r="C815" s="4"/>
      <c r="D815" s="4"/>
      <c r="E815" s="12">
        <v>5121150</v>
      </c>
      <c r="F815" s="13" t="s">
        <v>871</v>
      </c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17"/>
      <c r="X815" s="4"/>
      <c r="Y815" s="4"/>
      <c r="Z815" s="4"/>
      <c r="AA815" s="4"/>
    </row>
    <row r="816" spans="1:27" x14ac:dyDescent="0.25">
      <c r="A816" s="4"/>
      <c r="B816" s="4"/>
      <c r="C816" s="4"/>
      <c r="D816" s="4"/>
      <c r="E816" s="12">
        <v>5121151</v>
      </c>
      <c r="F816" s="13" t="s">
        <v>872</v>
      </c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17"/>
      <c r="X816" s="4"/>
      <c r="Y816" s="4"/>
      <c r="Z816" s="4"/>
      <c r="AA816" s="4"/>
    </row>
    <row r="817" spans="1:27" x14ac:dyDescent="0.25">
      <c r="A817" s="4"/>
      <c r="B817" s="4"/>
      <c r="C817" s="4"/>
      <c r="D817" s="4"/>
      <c r="E817" s="12">
        <v>5121152</v>
      </c>
      <c r="F817" s="13" t="s">
        <v>873</v>
      </c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17"/>
      <c r="X817" s="4"/>
      <c r="Y817" s="4"/>
      <c r="Z817" s="4"/>
      <c r="AA817" s="4"/>
    </row>
    <row r="818" spans="1:27" x14ac:dyDescent="0.25">
      <c r="A818" s="4"/>
      <c r="B818" s="4"/>
      <c r="C818" s="4"/>
      <c r="D818" s="4"/>
      <c r="E818" s="12">
        <v>5121153</v>
      </c>
      <c r="F818" s="13" t="s">
        <v>874</v>
      </c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17"/>
      <c r="X818" s="4"/>
      <c r="Y818" s="4"/>
      <c r="Z818" s="4"/>
      <c r="AA818" s="4"/>
    </row>
    <row r="819" spans="1:27" x14ac:dyDescent="0.25">
      <c r="A819" s="4"/>
      <c r="B819" s="4"/>
      <c r="C819" s="4"/>
      <c r="D819" s="4"/>
      <c r="E819" s="12">
        <v>5121154</v>
      </c>
      <c r="F819" s="13" t="s">
        <v>875</v>
      </c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17"/>
      <c r="X819" s="4"/>
      <c r="Y819" s="4"/>
      <c r="Z819" s="4"/>
      <c r="AA819" s="4"/>
    </row>
    <row r="820" spans="1:27" x14ac:dyDescent="0.25">
      <c r="A820" s="4"/>
      <c r="B820" s="4"/>
      <c r="C820" s="4"/>
      <c r="D820" s="4"/>
      <c r="E820" s="12">
        <v>5121155</v>
      </c>
      <c r="F820" s="13" t="s">
        <v>876</v>
      </c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17"/>
      <c r="X820" s="4"/>
      <c r="Y820" s="4"/>
      <c r="Z820" s="4"/>
      <c r="AA820" s="4"/>
    </row>
    <row r="821" spans="1:27" x14ac:dyDescent="0.25">
      <c r="A821" s="4"/>
      <c r="B821" s="4"/>
      <c r="C821" s="4"/>
      <c r="D821" s="4"/>
      <c r="E821" s="12">
        <v>5121156</v>
      </c>
      <c r="F821" s="13" t="s">
        <v>877</v>
      </c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17"/>
      <c r="X821" s="4"/>
      <c r="Y821" s="4"/>
      <c r="Z821" s="4"/>
      <c r="AA821" s="4"/>
    </row>
    <row r="822" spans="1:27" x14ac:dyDescent="0.25">
      <c r="A822" s="4"/>
      <c r="B822" s="4"/>
      <c r="C822" s="4"/>
      <c r="D822" s="4"/>
      <c r="E822" s="12">
        <v>5121157</v>
      </c>
      <c r="F822" s="13" t="s">
        <v>878</v>
      </c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17"/>
      <c r="X822" s="4"/>
      <c r="Y822" s="4"/>
      <c r="Z822" s="4"/>
      <c r="AA822" s="4"/>
    </row>
    <row r="823" spans="1:27" x14ac:dyDescent="0.25">
      <c r="A823" s="4"/>
      <c r="B823" s="4"/>
      <c r="C823" s="4"/>
      <c r="D823" s="4"/>
      <c r="E823" s="12">
        <v>5121158</v>
      </c>
      <c r="F823" s="13" t="s">
        <v>879</v>
      </c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17"/>
      <c r="X823" s="4"/>
      <c r="Y823" s="4"/>
      <c r="Z823" s="4"/>
      <c r="AA823" s="4"/>
    </row>
    <row r="824" spans="1:27" x14ac:dyDescent="0.25">
      <c r="A824" s="4"/>
      <c r="B824" s="4"/>
      <c r="C824" s="4"/>
      <c r="D824" s="4"/>
      <c r="E824" s="12">
        <v>5121159</v>
      </c>
      <c r="F824" s="13" t="s">
        <v>880</v>
      </c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17"/>
      <c r="X824" s="4"/>
      <c r="Y824" s="4"/>
      <c r="Z824" s="4"/>
      <c r="AA824" s="4"/>
    </row>
    <row r="825" spans="1:27" x14ac:dyDescent="0.25">
      <c r="A825" s="4"/>
      <c r="B825" s="4"/>
      <c r="C825" s="4"/>
      <c r="D825" s="4"/>
      <c r="E825" s="12">
        <v>5121160</v>
      </c>
      <c r="F825" s="13" t="s">
        <v>881</v>
      </c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17"/>
      <c r="X825" s="4"/>
      <c r="Y825" s="4"/>
      <c r="Z825" s="4"/>
      <c r="AA825" s="4"/>
    </row>
    <row r="826" spans="1:27" x14ac:dyDescent="0.25">
      <c r="A826" s="4"/>
      <c r="B826" s="4"/>
      <c r="C826" s="4"/>
      <c r="D826" s="4"/>
      <c r="E826" s="12">
        <v>5121161</v>
      </c>
      <c r="F826" s="13" t="s">
        <v>882</v>
      </c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17"/>
      <c r="X826" s="4"/>
      <c r="Y826" s="4"/>
      <c r="Z826" s="4"/>
      <c r="AA826" s="4"/>
    </row>
    <row r="827" spans="1:27" x14ac:dyDescent="0.25">
      <c r="A827" s="4"/>
      <c r="B827" s="4"/>
      <c r="C827" s="4"/>
      <c r="D827" s="4"/>
      <c r="E827" s="12">
        <v>5121162</v>
      </c>
      <c r="F827" s="13" t="s">
        <v>883</v>
      </c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17"/>
      <c r="X827" s="4"/>
      <c r="Y827" s="4"/>
      <c r="Z827" s="4"/>
      <c r="AA827" s="4"/>
    </row>
    <row r="828" spans="1:27" x14ac:dyDescent="0.25">
      <c r="A828" s="4"/>
      <c r="B828" s="4"/>
      <c r="C828" s="4"/>
      <c r="D828" s="4"/>
      <c r="E828" s="12">
        <v>5121163</v>
      </c>
      <c r="F828" s="13" t="s">
        <v>884</v>
      </c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17"/>
      <c r="X828" s="4"/>
      <c r="Y828" s="4"/>
      <c r="Z828" s="4"/>
      <c r="AA828" s="4"/>
    </row>
    <row r="829" spans="1:27" x14ac:dyDescent="0.25">
      <c r="A829" s="4"/>
      <c r="B829" s="4"/>
      <c r="C829" s="4"/>
      <c r="D829" s="4"/>
      <c r="E829" s="12">
        <v>5121164</v>
      </c>
      <c r="F829" s="13" t="s">
        <v>885</v>
      </c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17"/>
      <c r="X829" s="4"/>
      <c r="Y829" s="4"/>
      <c r="Z829" s="4"/>
      <c r="AA829" s="4"/>
    </row>
    <row r="830" spans="1:27" x14ac:dyDescent="0.25">
      <c r="A830" s="4"/>
      <c r="B830" s="4"/>
      <c r="C830" s="4"/>
      <c r="D830" s="4"/>
      <c r="E830" s="12">
        <v>5121165</v>
      </c>
      <c r="F830" s="13" t="s">
        <v>886</v>
      </c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17"/>
      <c r="X830" s="4"/>
      <c r="Y830" s="4"/>
      <c r="Z830" s="4"/>
      <c r="AA830" s="4"/>
    </row>
    <row r="831" spans="1:27" x14ac:dyDescent="0.25">
      <c r="A831" s="4"/>
      <c r="B831" s="4"/>
      <c r="C831" s="4"/>
      <c r="D831" s="4"/>
      <c r="E831" s="12">
        <v>5121166</v>
      </c>
      <c r="F831" s="13" t="s">
        <v>887</v>
      </c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17"/>
      <c r="X831" s="4"/>
      <c r="Y831" s="4"/>
      <c r="Z831" s="4"/>
      <c r="AA831" s="4"/>
    </row>
    <row r="832" spans="1:27" x14ac:dyDescent="0.25">
      <c r="A832" s="4"/>
      <c r="B832" s="4"/>
      <c r="C832" s="4"/>
      <c r="D832" s="4"/>
      <c r="E832" s="12">
        <v>5121167</v>
      </c>
      <c r="F832" s="13" t="s">
        <v>888</v>
      </c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17"/>
      <c r="X832" s="4"/>
      <c r="Y832" s="4"/>
      <c r="Z832" s="4"/>
      <c r="AA832" s="4"/>
    </row>
    <row r="833" spans="1:27" x14ac:dyDescent="0.25">
      <c r="A833" s="4"/>
      <c r="B833" s="4"/>
      <c r="C833" s="4"/>
      <c r="D833" s="4"/>
      <c r="E833" s="12">
        <v>5121168</v>
      </c>
      <c r="F833" s="13" t="s">
        <v>889</v>
      </c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17"/>
      <c r="X833" s="4"/>
      <c r="Y833" s="4"/>
      <c r="Z833" s="4"/>
      <c r="AA833" s="4"/>
    </row>
    <row r="834" spans="1:27" x14ac:dyDescent="0.25">
      <c r="A834" s="4"/>
      <c r="B834" s="4"/>
      <c r="C834" s="4"/>
      <c r="D834" s="4"/>
      <c r="E834" s="12">
        <v>5121169</v>
      </c>
      <c r="F834" s="13" t="s">
        <v>890</v>
      </c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17"/>
      <c r="X834" s="4"/>
      <c r="Y834" s="4"/>
      <c r="Z834" s="4"/>
      <c r="AA834" s="4"/>
    </row>
    <row r="835" spans="1:27" x14ac:dyDescent="0.25">
      <c r="A835" s="4"/>
      <c r="B835" s="4"/>
      <c r="C835" s="4"/>
      <c r="D835" s="4"/>
      <c r="E835" s="12">
        <v>5121170</v>
      </c>
      <c r="F835" s="13" t="s">
        <v>891</v>
      </c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17"/>
      <c r="X835" s="4"/>
      <c r="Y835" s="4"/>
      <c r="Z835" s="4"/>
      <c r="AA835" s="4"/>
    </row>
    <row r="836" spans="1:27" x14ac:dyDescent="0.25">
      <c r="A836" s="4"/>
      <c r="B836" s="4"/>
      <c r="C836" s="4"/>
      <c r="D836" s="4"/>
      <c r="E836" s="12">
        <v>5121171</v>
      </c>
      <c r="F836" s="13" t="s">
        <v>892</v>
      </c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17"/>
      <c r="X836" s="4"/>
      <c r="Y836" s="4"/>
      <c r="Z836" s="4"/>
      <c r="AA836" s="4"/>
    </row>
    <row r="837" spans="1:27" x14ac:dyDescent="0.25">
      <c r="A837" s="4"/>
      <c r="B837" s="4"/>
      <c r="C837" s="4"/>
      <c r="D837" s="4"/>
      <c r="E837" s="12">
        <v>5121172</v>
      </c>
      <c r="F837" s="13" t="s">
        <v>893</v>
      </c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17"/>
      <c r="X837" s="4"/>
      <c r="Y837" s="4"/>
      <c r="Z837" s="4"/>
      <c r="AA837" s="4"/>
    </row>
    <row r="838" spans="1:27" x14ac:dyDescent="0.25">
      <c r="A838" s="4"/>
      <c r="B838" s="4"/>
      <c r="C838" s="4"/>
      <c r="D838" s="4"/>
      <c r="E838" s="12">
        <v>5121173</v>
      </c>
      <c r="F838" s="13" t="s">
        <v>894</v>
      </c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17"/>
      <c r="X838" s="4"/>
      <c r="Y838" s="4"/>
      <c r="Z838" s="4"/>
      <c r="AA838" s="4"/>
    </row>
    <row r="839" spans="1:27" x14ac:dyDescent="0.25">
      <c r="A839" s="4"/>
      <c r="B839" s="4"/>
      <c r="C839" s="4"/>
      <c r="D839" s="4"/>
      <c r="E839" s="12">
        <v>5121174</v>
      </c>
      <c r="F839" s="13" t="s">
        <v>895</v>
      </c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17"/>
      <c r="X839" s="4"/>
      <c r="Y839" s="4"/>
      <c r="Z839" s="4"/>
      <c r="AA839" s="4"/>
    </row>
    <row r="840" spans="1:27" x14ac:dyDescent="0.25">
      <c r="A840" s="4"/>
      <c r="B840" s="4"/>
      <c r="C840" s="4"/>
      <c r="D840" s="4"/>
      <c r="E840" s="12">
        <v>5121175</v>
      </c>
      <c r="F840" s="13" t="s">
        <v>896</v>
      </c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17"/>
      <c r="X840" s="4"/>
      <c r="Y840" s="4"/>
      <c r="Z840" s="4"/>
      <c r="AA840" s="4"/>
    </row>
    <row r="841" spans="1:27" x14ac:dyDescent="0.25">
      <c r="A841" s="4"/>
      <c r="B841" s="4"/>
      <c r="C841" s="4"/>
      <c r="D841" s="4"/>
      <c r="E841" s="12">
        <v>5121178</v>
      </c>
      <c r="F841" s="13" t="s">
        <v>897</v>
      </c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17"/>
      <c r="X841" s="4"/>
      <c r="Y841" s="4"/>
      <c r="Z841" s="4"/>
      <c r="AA841" s="4"/>
    </row>
    <row r="842" spans="1:27" x14ac:dyDescent="0.25">
      <c r="A842" s="4"/>
      <c r="B842" s="4"/>
      <c r="C842" s="4"/>
      <c r="D842" s="4"/>
      <c r="E842" s="12">
        <v>5121179</v>
      </c>
      <c r="F842" s="13" t="s">
        <v>898</v>
      </c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17"/>
      <c r="X842" s="4"/>
      <c r="Y842" s="4"/>
      <c r="Z842" s="4"/>
      <c r="AA842" s="4"/>
    </row>
    <row r="843" spans="1:27" x14ac:dyDescent="0.25">
      <c r="A843" s="4"/>
      <c r="B843" s="4"/>
      <c r="C843" s="4"/>
      <c r="D843" s="4"/>
      <c r="E843" s="12">
        <v>5121180</v>
      </c>
      <c r="F843" s="13" t="s">
        <v>899</v>
      </c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17"/>
      <c r="X843" s="4"/>
      <c r="Y843" s="4"/>
      <c r="Z843" s="4"/>
      <c r="AA843" s="4"/>
    </row>
    <row r="844" spans="1:27" x14ac:dyDescent="0.25">
      <c r="A844" s="4"/>
      <c r="B844" s="4"/>
      <c r="C844" s="4"/>
      <c r="D844" s="4"/>
      <c r="E844" s="12">
        <v>5121181</v>
      </c>
      <c r="F844" s="13" t="s">
        <v>900</v>
      </c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17"/>
      <c r="X844" s="4"/>
      <c r="Y844" s="4"/>
      <c r="Z844" s="4"/>
      <c r="AA844" s="4"/>
    </row>
    <row r="845" spans="1:27" x14ac:dyDescent="0.25">
      <c r="A845" s="4"/>
      <c r="B845" s="4"/>
      <c r="C845" s="4"/>
      <c r="D845" s="4"/>
      <c r="E845" s="12">
        <v>5121182</v>
      </c>
      <c r="F845" s="13" t="s">
        <v>751</v>
      </c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17"/>
      <c r="X845" s="4"/>
      <c r="Y845" s="4"/>
      <c r="Z845" s="4"/>
      <c r="AA845" s="4"/>
    </row>
    <row r="846" spans="1:27" x14ac:dyDescent="0.25">
      <c r="A846" s="4"/>
      <c r="B846" s="4"/>
      <c r="C846" s="4"/>
      <c r="D846" s="4"/>
      <c r="E846" s="12">
        <v>5121183</v>
      </c>
      <c r="F846" s="13" t="s">
        <v>901</v>
      </c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17"/>
      <c r="X846" s="4"/>
      <c r="Y846" s="4"/>
      <c r="Z846" s="4"/>
      <c r="AA846" s="4"/>
    </row>
    <row r="847" spans="1:27" x14ac:dyDescent="0.25">
      <c r="A847" s="4"/>
      <c r="B847" s="4"/>
      <c r="C847" s="4"/>
      <c r="D847" s="4"/>
      <c r="E847" s="12">
        <v>5121184</v>
      </c>
      <c r="F847" s="13" t="s">
        <v>902</v>
      </c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17"/>
      <c r="X847" s="4"/>
      <c r="Y847" s="4"/>
      <c r="Z847" s="4"/>
      <c r="AA847" s="4"/>
    </row>
    <row r="848" spans="1:27" x14ac:dyDescent="0.25">
      <c r="A848" s="4"/>
      <c r="B848" s="4"/>
      <c r="C848" s="4"/>
      <c r="D848" s="4"/>
      <c r="E848" s="12">
        <v>5121185</v>
      </c>
      <c r="F848" s="13" t="s">
        <v>903</v>
      </c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17"/>
      <c r="X848" s="4"/>
      <c r="Y848" s="4"/>
      <c r="Z848" s="4"/>
      <c r="AA848" s="4"/>
    </row>
    <row r="849" spans="1:27" x14ac:dyDescent="0.25">
      <c r="A849" s="4"/>
      <c r="B849" s="4"/>
      <c r="C849" s="4"/>
      <c r="D849" s="4"/>
      <c r="E849" s="12">
        <v>5121191</v>
      </c>
      <c r="F849" s="13" t="s">
        <v>904</v>
      </c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17"/>
      <c r="X849" s="4"/>
      <c r="Y849" s="4"/>
      <c r="Z849" s="4"/>
      <c r="AA849" s="4"/>
    </row>
    <row r="850" spans="1:27" x14ac:dyDescent="0.25">
      <c r="A850" s="4"/>
      <c r="B850" s="4"/>
      <c r="C850" s="4"/>
      <c r="D850" s="4"/>
      <c r="E850" s="12">
        <v>5121192</v>
      </c>
      <c r="F850" s="13" t="s">
        <v>905</v>
      </c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17"/>
      <c r="X850" s="4"/>
      <c r="Y850" s="4"/>
      <c r="Z850" s="4"/>
      <c r="AA850" s="4"/>
    </row>
    <row r="851" spans="1:27" x14ac:dyDescent="0.25">
      <c r="A851" s="4"/>
      <c r="B851" s="4"/>
      <c r="C851" s="4"/>
      <c r="D851" s="4"/>
      <c r="E851" s="12">
        <v>5121193</v>
      </c>
      <c r="F851" s="13" t="s">
        <v>906</v>
      </c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17"/>
      <c r="X851" s="4"/>
      <c r="Y851" s="4"/>
      <c r="Z851" s="4"/>
      <c r="AA851" s="4"/>
    </row>
    <row r="852" spans="1:27" x14ac:dyDescent="0.25">
      <c r="A852" s="4"/>
      <c r="B852" s="4"/>
      <c r="C852" s="4"/>
      <c r="D852" s="4"/>
      <c r="E852" s="12">
        <v>5121194</v>
      </c>
      <c r="F852" s="13" t="s">
        <v>907</v>
      </c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17"/>
      <c r="X852" s="4"/>
      <c r="Y852" s="4"/>
      <c r="Z852" s="4"/>
      <c r="AA852" s="4"/>
    </row>
    <row r="853" spans="1:27" x14ac:dyDescent="0.25">
      <c r="A853" s="4"/>
      <c r="B853" s="4"/>
      <c r="C853" s="4"/>
      <c r="D853" s="4"/>
      <c r="E853" s="12">
        <v>5121197</v>
      </c>
      <c r="F853" s="13" t="s">
        <v>908</v>
      </c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17"/>
      <c r="X853" s="4"/>
      <c r="Y853" s="4"/>
      <c r="Z853" s="4"/>
      <c r="AA853" s="4"/>
    </row>
    <row r="854" spans="1:27" x14ac:dyDescent="0.25">
      <c r="A854" s="4"/>
      <c r="B854" s="4"/>
      <c r="C854" s="4"/>
      <c r="D854" s="4"/>
      <c r="E854" s="12">
        <v>5121198</v>
      </c>
      <c r="F854" s="13" t="s">
        <v>909</v>
      </c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17"/>
      <c r="X854" s="4"/>
      <c r="Y854" s="4"/>
      <c r="Z854" s="4"/>
      <c r="AA854" s="4"/>
    </row>
    <row r="855" spans="1:27" x14ac:dyDescent="0.25">
      <c r="A855" s="4"/>
      <c r="B855" s="4"/>
      <c r="C855" s="4"/>
      <c r="D855" s="4"/>
      <c r="E855" s="12">
        <v>5121199</v>
      </c>
      <c r="F855" s="13" t="s">
        <v>910</v>
      </c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17"/>
      <c r="X855" s="4"/>
      <c r="Y855" s="4"/>
      <c r="Z855" s="4"/>
      <c r="AA855" s="4"/>
    </row>
    <row r="856" spans="1:27" x14ac:dyDescent="0.25">
      <c r="A856" s="4"/>
      <c r="B856" s="4"/>
      <c r="C856" s="4"/>
      <c r="D856" s="4"/>
      <c r="E856" s="12">
        <v>5121200</v>
      </c>
      <c r="F856" s="13" t="s">
        <v>911</v>
      </c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17"/>
      <c r="X856" s="4"/>
      <c r="Y856" s="4"/>
      <c r="Z856" s="4"/>
      <c r="AA856" s="4"/>
    </row>
    <row r="857" spans="1:27" x14ac:dyDescent="0.25">
      <c r="A857" s="4"/>
      <c r="B857" s="4"/>
      <c r="C857" s="4"/>
      <c r="D857" s="4"/>
      <c r="E857" s="12">
        <v>5122101</v>
      </c>
      <c r="F857" s="13" t="s">
        <v>912</v>
      </c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17"/>
      <c r="X857" s="4"/>
      <c r="Y857" s="4"/>
      <c r="Z857" s="4"/>
      <c r="AA857" s="4"/>
    </row>
    <row r="858" spans="1:27" x14ac:dyDescent="0.25">
      <c r="A858" s="4"/>
      <c r="B858" s="4"/>
      <c r="C858" s="4"/>
      <c r="D858" s="4"/>
      <c r="E858" s="12">
        <v>5123100</v>
      </c>
      <c r="F858" s="13" t="s">
        <v>913</v>
      </c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17"/>
      <c r="X858" s="4"/>
      <c r="Y858" s="4"/>
      <c r="Z858" s="4"/>
      <c r="AA858" s="4"/>
    </row>
    <row r="859" spans="1:27" x14ac:dyDescent="0.25">
      <c r="A859" s="4"/>
      <c r="B859" s="4"/>
      <c r="C859" s="4"/>
      <c r="D859" s="4"/>
      <c r="E859" s="12">
        <v>5123101</v>
      </c>
      <c r="F859" s="13" t="s">
        <v>914</v>
      </c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17"/>
      <c r="X859" s="4"/>
      <c r="Y859" s="4"/>
      <c r="Z859" s="4"/>
      <c r="AA859" s="4"/>
    </row>
    <row r="860" spans="1:27" x14ac:dyDescent="0.25">
      <c r="A860" s="4"/>
      <c r="B860" s="4"/>
      <c r="C860" s="4"/>
      <c r="D860" s="4"/>
      <c r="E860" s="12">
        <v>5123102</v>
      </c>
      <c r="F860" s="13" t="s">
        <v>915</v>
      </c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17"/>
      <c r="X860" s="4"/>
      <c r="Y860" s="4"/>
      <c r="Z860" s="4"/>
      <c r="AA860" s="4"/>
    </row>
    <row r="861" spans="1:27" x14ac:dyDescent="0.25">
      <c r="A861" s="4"/>
      <c r="B861" s="4"/>
      <c r="C861" s="4"/>
      <c r="D861" s="4"/>
      <c r="E861" s="12">
        <v>5123103</v>
      </c>
      <c r="F861" s="13" t="s">
        <v>916</v>
      </c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17"/>
      <c r="X861" s="4"/>
      <c r="Y861" s="4"/>
      <c r="Z861" s="4"/>
      <c r="AA861" s="4"/>
    </row>
    <row r="862" spans="1:27" x14ac:dyDescent="0.25">
      <c r="A862" s="4"/>
      <c r="B862" s="4"/>
      <c r="C862" s="4"/>
      <c r="D862" s="4"/>
      <c r="E862" s="12">
        <v>5123120</v>
      </c>
      <c r="F862" s="13" t="s">
        <v>917</v>
      </c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17"/>
      <c r="X862" s="4"/>
      <c r="Y862" s="4"/>
      <c r="Z862" s="4"/>
      <c r="AA862" s="4"/>
    </row>
    <row r="863" spans="1:27" x14ac:dyDescent="0.25">
      <c r="A863" s="4"/>
      <c r="B863" s="4"/>
      <c r="C863" s="4"/>
      <c r="D863" s="4"/>
      <c r="E863" s="12">
        <v>5123121</v>
      </c>
      <c r="F863" s="13" t="s">
        <v>918</v>
      </c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17"/>
      <c r="X863" s="4"/>
      <c r="Y863" s="4"/>
      <c r="Z863" s="4"/>
      <c r="AA863" s="4"/>
    </row>
    <row r="864" spans="1:27" x14ac:dyDescent="0.25">
      <c r="A864" s="4"/>
      <c r="B864" s="4"/>
      <c r="C864" s="4"/>
      <c r="D864" s="4"/>
      <c r="E864" s="12">
        <v>5125100</v>
      </c>
      <c r="F864" s="13" t="s">
        <v>919</v>
      </c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17"/>
      <c r="X864" s="4"/>
      <c r="Y864" s="4"/>
      <c r="Z864" s="4"/>
      <c r="AA864" s="4"/>
    </row>
    <row r="865" spans="1:27" x14ac:dyDescent="0.25">
      <c r="A865" s="4"/>
      <c r="B865" s="4"/>
      <c r="C865" s="4"/>
      <c r="D865" s="4"/>
      <c r="E865" s="12">
        <v>5125120</v>
      </c>
      <c r="F865" s="13" t="s">
        <v>920</v>
      </c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17"/>
      <c r="X865" s="4"/>
      <c r="Y865" s="4"/>
      <c r="Z865" s="4"/>
      <c r="AA865" s="4"/>
    </row>
    <row r="866" spans="1:27" x14ac:dyDescent="0.25">
      <c r="A866" s="4"/>
      <c r="B866" s="4"/>
      <c r="C866" s="4"/>
      <c r="D866" s="4"/>
      <c r="E866" s="12">
        <v>5128110</v>
      </c>
      <c r="F866" s="13" t="s">
        <v>921</v>
      </c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17"/>
      <c r="X866" s="4"/>
      <c r="Y866" s="4"/>
      <c r="Z866" s="4"/>
      <c r="AA866" s="4"/>
    </row>
    <row r="867" spans="1:27" x14ac:dyDescent="0.25">
      <c r="A867" s="4"/>
      <c r="B867" s="4"/>
      <c r="C867" s="4"/>
      <c r="D867" s="4"/>
      <c r="E867" s="12">
        <v>5128111</v>
      </c>
      <c r="F867" s="13" t="s">
        <v>922</v>
      </c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17"/>
      <c r="X867" s="4"/>
      <c r="Y867" s="4"/>
      <c r="Z867" s="4"/>
      <c r="AA867" s="4"/>
    </row>
    <row r="868" spans="1:27" x14ac:dyDescent="0.25">
      <c r="A868" s="4"/>
      <c r="B868" s="4"/>
      <c r="C868" s="4"/>
      <c r="D868" s="4"/>
      <c r="E868" s="12">
        <v>5128112</v>
      </c>
      <c r="F868" s="13" t="s">
        <v>923</v>
      </c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17"/>
      <c r="X868" s="4"/>
      <c r="Y868" s="4"/>
      <c r="Z868" s="4"/>
      <c r="AA868" s="4"/>
    </row>
    <row r="869" spans="1:27" x14ac:dyDescent="0.25">
      <c r="A869" s="4"/>
      <c r="B869" s="4"/>
      <c r="C869" s="4"/>
      <c r="D869" s="4"/>
      <c r="E869" s="12">
        <v>5128113</v>
      </c>
      <c r="F869" s="13" t="s">
        <v>924</v>
      </c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17"/>
      <c r="X869" s="4"/>
      <c r="Y869" s="4"/>
      <c r="Z869" s="4"/>
      <c r="AA869" s="4"/>
    </row>
    <row r="870" spans="1:27" x14ac:dyDescent="0.25">
      <c r="A870" s="4"/>
      <c r="B870" s="4"/>
      <c r="C870" s="4"/>
      <c r="D870" s="4"/>
      <c r="E870" s="12">
        <v>5128114</v>
      </c>
      <c r="F870" s="13" t="s">
        <v>925</v>
      </c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17"/>
      <c r="X870" s="4"/>
      <c r="Y870" s="4"/>
      <c r="Z870" s="4"/>
      <c r="AA870" s="4"/>
    </row>
    <row r="871" spans="1:27" x14ac:dyDescent="0.25">
      <c r="A871" s="4"/>
      <c r="B871" s="4"/>
      <c r="C871" s="4"/>
      <c r="D871" s="4"/>
      <c r="E871" s="12">
        <v>5128115</v>
      </c>
      <c r="F871" s="13" t="s">
        <v>926</v>
      </c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17"/>
      <c r="X871" s="4"/>
      <c r="Y871" s="4"/>
      <c r="Z871" s="4"/>
      <c r="AA871" s="4"/>
    </row>
    <row r="872" spans="1:27" x14ac:dyDescent="0.25">
      <c r="A872" s="4"/>
      <c r="B872" s="4"/>
      <c r="C872" s="4"/>
      <c r="D872" s="4"/>
      <c r="E872" s="12">
        <v>5128116</v>
      </c>
      <c r="F872" s="13" t="s">
        <v>927</v>
      </c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17"/>
      <c r="X872" s="4"/>
      <c r="Y872" s="4"/>
      <c r="Z872" s="4"/>
      <c r="AA872" s="4"/>
    </row>
    <row r="873" spans="1:27" x14ac:dyDescent="0.25">
      <c r="A873" s="4"/>
      <c r="B873" s="4"/>
      <c r="C873" s="4"/>
      <c r="D873" s="4"/>
      <c r="E873" s="12">
        <v>5128117</v>
      </c>
      <c r="F873" s="13" t="s">
        <v>928</v>
      </c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17"/>
      <c r="X873" s="4"/>
      <c r="Y873" s="4"/>
      <c r="Z873" s="4"/>
      <c r="AA873" s="4"/>
    </row>
    <row r="874" spans="1:27" x14ac:dyDescent="0.25">
      <c r="A874" s="4"/>
      <c r="B874" s="4"/>
      <c r="C874" s="4"/>
      <c r="D874" s="4"/>
      <c r="E874" s="12">
        <v>5128118</v>
      </c>
      <c r="F874" s="13" t="s">
        <v>929</v>
      </c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17"/>
      <c r="X874" s="4"/>
      <c r="Y874" s="4"/>
      <c r="Z874" s="4"/>
      <c r="AA874" s="4"/>
    </row>
    <row r="875" spans="1:27" x14ac:dyDescent="0.25">
      <c r="A875" s="4"/>
      <c r="B875" s="4"/>
      <c r="C875" s="4"/>
      <c r="D875" s="4"/>
      <c r="E875" s="12">
        <v>5128119</v>
      </c>
      <c r="F875" s="13" t="s">
        <v>930</v>
      </c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17"/>
      <c r="X875" s="4"/>
      <c r="Y875" s="4"/>
      <c r="Z875" s="4"/>
      <c r="AA875" s="4"/>
    </row>
    <row r="876" spans="1:27" x14ac:dyDescent="0.25">
      <c r="A876" s="4"/>
      <c r="B876" s="4"/>
      <c r="C876" s="4"/>
      <c r="D876" s="4"/>
      <c r="E876" s="12">
        <v>5128120</v>
      </c>
      <c r="F876" s="13" t="s">
        <v>931</v>
      </c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17"/>
      <c r="X876" s="4"/>
      <c r="Y876" s="4"/>
      <c r="Z876" s="4"/>
      <c r="AA876" s="4"/>
    </row>
    <row r="877" spans="1:27" x14ac:dyDescent="0.25">
      <c r="A877" s="4"/>
      <c r="B877" s="4"/>
      <c r="C877" s="4"/>
      <c r="D877" s="4"/>
      <c r="E877" s="12">
        <v>5128121</v>
      </c>
      <c r="F877" s="13" t="s">
        <v>932</v>
      </c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17"/>
      <c r="X877" s="4"/>
      <c r="Y877" s="4"/>
      <c r="Z877" s="4"/>
      <c r="AA877" s="4"/>
    </row>
    <row r="878" spans="1:27" x14ac:dyDescent="0.25">
      <c r="A878" s="4"/>
      <c r="B878" s="4"/>
      <c r="C878" s="4"/>
      <c r="D878" s="4"/>
      <c r="E878" s="12">
        <v>5128122</v>
      </c>
      <c r="F878" s="13" t="s">
        <v>933</v>
      </c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17"/>
      <c r="X878" s="4"/>
      <c r="Y878" s="4"/>
      <c r="Z878" s="4"/>
      <c r="AA878" s="4"/>
    </row>
    <row r="879" spans="1:27" x14ac:dyDescent="0.25">
      <c r="A879" s="4"/>
      <c r="B879" s="4"/>
      <c r="C879" s="4"/>
      <c r="D879" s="4"/>
      <c r="E879" s="12">
        <v>5128123</v>
      </c>
      <c r="F879" s="13" t="s">
        <v>934</v>
      </c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17"/>
      <c r="X879" s="4"/>
      <c r="Y879" s="4"/>
      <c r="Z879" s="4"/>
      <c r="AA879" s="4"/>
    </row>
    <row r="880" spans="1:27" x14ac:dyDescent="0.25">
      <c r="A880" s="4"/>
      <c r="B880" s="4"/>
      <c r="C880" s="4"/>
      <c r="D880" s="4"/>
      <c r="E880" s="12">
        <v>5128124</v>
      </c>
      <c r="F880" s="13" t="s">
        <v>935</v>
      </c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17"/>
      <c r="X880" s="4"/>
      <c r="Y880" s="4"/>
      <c r="Z880" s="4"/>
      <c r="AA880" s="4"/>
    </row>
    <row r="881" spans="1:27" x14ac:dyDescent="0.25">
      <c r="A881" s="4"/>
      <c r="B881" s="4"/>
      <c r="C881" s="4"/>
      <c r="D881" s="4"/>
      <c r="E881" s="12">
        <v>5128125</v>
      </c>
      <c r="F881" s="13" t="s">
        <v>936</v>
      </c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17"/>
      <c r="X881" s="4"/>
      <c r="Y881" s="4"/>
      <c r="Z881" s="4"/>
      <c r="AA881" s="4"/>
    </row>
    <row r="882" spans="1:27" x14ac:dyDescent="0.25">
      <c r="A882" s="4"/>
      <c r="B882" s="4"/>
      <c r="C882" s="4"/>
      <c r="D882" s="4"/>
      <c r="E882" s="12">
        <v>5128126</v>
      </c>
      <c r="F882" s="13" t="s">
        <v>937</v>
      </c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17"/>
      <c r="X882" s="4"/>
      <c r="Y882" s="4"/>
      <c r="Z882" s="4"/>
      <c r="AA882" s="4"/>
    </row>
    <row r="883" spans="1:27" x14ac:dyDescent="0.25">
      <c r="A883" s="4"/>
      <c r="B883" s="4"/>
      <c r="C883" s="4"/>
      <c r="D883" s="4"/>
      <c r="E883" s="12">
        <v>5128127</v>
      </c>
      <c r="F883" s="13" t="s">
        <v>938</v>
      </c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17"/>
      <c r="X883" s="4"/>
      <c r="Y883" s="4"/>
      <c r="Z883" s="4"/>
      <c r="AA883" s="4"/>
    </row>
    <row r="884" spans="1:27" x14ac:dyDescent="0.25">
      <c r="A884" s="4"/>
      <c r="B884" s="4"/>
      <c r="C884" s="4"/>
      <c r="D884" s="4"/>
      <c r="E884" s="12">
        <v>5128128</v>
      </c>
      <c r="F884" s="13" t="s">
        <v>939</v>
      </c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17"/>
      <c r="X884" s="4"/>
      <c r="Y884" s="4"/>
      <c r="Z884" s="4"/>
      <c r="AA884" s="4"/>
    </row>
    <row r="885" spans="1:27" x14ac:dyDescent="0.25">
      <c r="A885" s="4"/>
      <c r="B885" s="4"/>
      <c r="C885" s="4"/>
      <c r="D885" s="4"/>
      <c r="E885" s="12">
        <v>5128129</v>
      </c>
      <c r="F885" s="13" t="s">
        <v>940</v>
      </c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17"/>
      <c r="X885" s="4"/>
      <c r="Y885" s="4"/>
      <c r="Z885" s="4"/>
      <c r="AA885" s="4"/>
    </row>
    <row r="886" spans="1:27" x14ac:dyDescent="0.25">
      <c r="A886" s="4"/>
      <c r="B886" s="4"/>
      <c r="C886" s="4"/>
      <c r="D886" s="4"/>
      <c r="E886" s="12">
        <v>5128130</v>
      </c>
      <c r="F886" s="13" t="s">
        <v>941</v>
      </c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17"/>
      <c r="X886" s="4"/>
      <c r="Y886" s="4"/>
      <c r="Z886" s="4"/>
      <c r="AA886" s="4"/>
    </row>
    <row r="887" spans="1:27" x14ac:dyDescent="0.25">
      <c r="A887" s="4"/>
      <c r="B887" s="4"/>
      <c r="C887" s="4"/>
      <c r="D887" s="4"/>
      <c r="E887" s="12">
        <v>5141001</v>
      </c>
      <c r="F887" s="13" t="s">
        <v>942</v>
      </c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17"/>
      <c r="X887" s="4"/>
      <c r="Y887" s="4"/>
      <c r="Z887" s="4"/>
      <c r="AA887" s="4"/>
    </row>
    <row r="888" spans="1:27" x14ac:dyDescent="0.25">
      <c r="A888" s="4"/>
      <c r="B888" s="4"/>
      <c r="C888" s="4"/>
      <c r="D888" s="4"/>
      <c r="E888" s="12">
        <v>5141002</v>
      </c>
      <c r="F888" s="13" t="s">
        <v>943</v>
      </c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17"/>
      <c r="X888" s="4"/>
      <c r="Y888" s="4"/>
      <c r="Z888" s="4"/>
      <c r="AA888" s="4"/>
    </row>
    <row r="889" spans="1:27" x14ac:dyDescent="0.25">
      <c r="A889" s="4"/>
      <c r="B889" s="4"/>
      <c r="C889" s="4"/>
      <c r="D889" s="4"/>
      <c r="E889" s="12">
        <v>5141003</v>
      </c>
      <c r="F889" s="13" t="s">
        <v>944</v>
      </c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17"/>
      <c r="X889" s="4"/>
      <c r="Y889" s="4"/>
      <c r="Z889" s="4"/>
      <c r="AA889" s="4"/>
    </row>
    <row r="890" spans="1:27" x14ac:dyDescent="0.25">
      <c r="A890" s="4"/>
      <c r="B890" s="4"/>
      <c r="C890" s="4"/>
      <c r="D890" s="4"/>
      <c r="E890" s="12">
        <v>5150113</v>
      </c>
      <c r="F890" s="13" t="s">
        <v>945</v>
      </c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17"/>
      <c r="X890" s="4"/>
      <c r="Y890" s="4"/>
      <c r="Z890" s="4"/>
      <c r="AA890" s="4"/>
    </row>
    <row r="891" spans="1:27" x14ac:dyDescent="0.25">
      <c r="A891" s="4"/>
      <c r="B891" s="4"/>
      <c r="C891" s="4"/>
      <c r="D891" s="4"/>
      <c r="E891" s="12">
        <v>5150159</v>
      </c>
      <c r="F891" s="13" t="s">
        <v>946</v>
      </c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17"/>
      <c r="X891" s="4"/>
      <c r="Y891" s="4"/>
      <c r="Z891" s="4"/>
      <c r="AA891" s="4"/>
    </row>
    <row r="892" spans="1:27" x14ac:dyDescent="0.25">
      <c r="A892" s="4"/>
      <c r="B892" s="4"/>
      <c r="C892" s="4"/>
      <c r="D892" s="4"/>
      <c r="E892" s="12">
        <v>5150169</v>
      </c>
      <c r="F892" s="13" t="s">
        <v>947</v>
      </c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17"/>
      <c r="X892" s="4"/>
      <c r="Y892" s="4"/>
      <c r="Z892" s="4"/>
      <c r="AA892" s="4"/>
    </row>
    <row r="893" spans="1:27" x14ac:dyDescent="0.25">
      <c r="A893" s="4"/>
      <c r="B893" s="4"/>
      <c r="C893" s="4"/>
      <c r="D893" s="4"/>
      <c r="E893" s="12">
        <v>5150175</v>
      </c>
      <c r="F893" s="13" t="s">
        <v>948</v>
      </c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17"/>
      <c r="X893" s="4"/>
      <c r="Y893" s="4"/>
      <c r="Z893" s="4"/>
      <c r="AA893" s="4"/>
    </row>
    <row r="894" spans="1:27" x14ac:dyDescent="0.25">
      <c r="A894" s="4"/>
      <c r="B894" s="4"/>
      <c r="C894" s="4"/>
      <c r="D894" s="4"/>
      <c r="E894" s="12">
        <v>5186001</v>
      </c>
      <c r="F894" s="13" t="s">
        <v>949</v>
      </c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17"/>
      <c r="X894" s="4"/>
      <c r="Y894" s="4"/>
      <c r="Z894" s="4"/>
      <c r="AA894" s="4"/>
    </row>
    <row r="895" spans="1:27" x14ac:dyDescent="0.25">
      <c r="A895" s="4"/>
      <c r="B895" s="4"/>
      <c r="C895" s="4"/>
      <c r="D895" s="4"/>
      <c r="E895" s="12">
        <v>5186002</v>
      </c>
      <c r="F895" s="13" t="s">
        <v>950</v>
      </c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17"/>
      <c r="X895" s="4"/>
      <c r="Y895" s="4"/>
      <c r="Z895" s="4"/>
      <c r="AA895" s="4"/>
    </row>
    <row r="896" spans="1:27" x14ac:dyDescent="0.25">
      <c r="A896" s="4"/>
      <c r="B896" s="4"/>
      <c r="C896" s="4"/>
      <c r="D896" s="4"/>
      <c r="E896" s="12">
        <v>5186003</v>
      </c>
      <c r="F896" s="13" t="s">
        <v>951</v>
      </c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17"/>
      <c r="X896" s="4"/>
      <c r="Y896" s="4"/>
      <c r="Z896" s="4"/>
      <c r="AA896" s="4"/>
    </row>
    <row r="897" spans="1:27" x14ac:dyDescent="0.25">
      <c r="A897" s="4"/>
      <c r="B897" s="4"/>
      <c r="C897" s="4"/>
      <c r="D897" s="4"/>
      <c r="E897" s="12">
        <v>5187001</v>
      </c>
      <c r="F897" s="13" t="s">
        <v>952</v>
      </c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17"/>
      <c r="X897" s="4"/>
      <c r="Y897" s="4"/>
      <c r="Z897" s="4"/>
      <c r="AA897" s="4"/>
    </row>
    <row r="898" spans="1:27" x14ac:dyDescent="0.25">
      <c r="A898" s="4"/>
      <c r="B898" s="4"/>
      <c r="C898" s="4"/>
      <c r="D898" s="4"/>
      <c r="E898" s="12">
        <v>5221001</v>
      </c>
      <c r="F898" s="13" t="s">
        <v>953</v>
      </c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17"/>
      <c r="X898" s="4"/>
      <c r="Y898" s="4"/>
      <c r="Z898" s="4"/>
      <c r="AA898" s="4"/>
    </row>
    <row r="899" spans="1:27" x14ac:dyDescent="0.25">
      <c r="A899" s="4"/>
      <c r="B899" s="4"/>
      <c r="C899" s="4"/>
      <c r="D899" s="4"/>
      <c r="E899" s="12">
        <v>5221002</v>
      </c>
      <c r="F899" s="13" t="s">
        <v>954</v>
      </c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17"/>
      <c r="X899" s="4"/>
      <c r="Y899" s="4"/>
      <c r="Z899" s="4"/>
      <c r="AA899" s="4"/>
    </row>
    <row r="900" spans="1:27" x14ac:dyDescent="0.25">
      <c r="A900" s="4"/>
      <c r="B900" s="4"/>
      <c r="C900" s="4"/>
      <c r="D900" s="4"/>
      <c r="E900" s="12">
        <v>5221003</v>
      </c>
      <c r="F900" s="13" t="s">
        <v>955</v>
      </c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17"/>
      <c r="X900" s="4"/>
      <c r="Y900" s="4"/>
      <c r="Z900" s="4"/>
      <c r="AA900" s="4"/>
    </row>
    <row r="901" spans="1:27" x14ac:dyDescent="0.25">
      <c r="A901" s="4"/>
      <c r="B901" s="4"/>
      <c r="C901" s="4"/>
      <c r="D901" s="4"/>
      <c r="E901" s="12">
        <v>5221004</v>
      </c>
      <c r="F901" s="13" t="s">
        <v>956</v>
      </c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17"/>
      <c r="X901" s="4"/>
      <c r="Y901" s="4"/>
      <c r="Z901" s="4"/>
      <c r="AA901" s="4"/>
    </row>
    <row r="902" spans="1:27" x14ac:dyDescent="0.25">
      <c r="A902" s="4"/>
      <c r="B902" s="4"/>
      <c r="C902" s="4"/>
      <c r="D902" s="4"/>
      <c r="E902" s="12">
        <v>5221005</v>
      </c>
      <c r="F902" s="13" t="s">
        <v>957</v>
      </c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17"/>
      <c r="X902" s="4"/>
      <c r="Y902" s="4"/>
      <c r="Z902" s="4"/>
      <c r="AA902" s="4"/>
    </row>
    <row r="903" spans="1:27" x14ac:dyDescent="0.25">
      <c r="A903" s="4"/>
      <c r="B903" s="4"/>
      <c r="C903" s="4"/>
      <c r="D903" s="4"/>
      <c r="E903" s="12">
        <v>5221006</v>
      </c>
      <c r="F903" s="13" t="s">
        <v>958</v>
      </c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17"/>
      <c r="X903" s="4"/>
      <c r="Y903" s="4"/>
      <c r="Z903" s="4"/>
      <c r="AA903" s="4"/>
    </row>
    <row r="904" spans="1:27" x14ac:dyDescent="0.25">
      <c r="A904" s="4"/>
      <c r="B904" s="4"/>
      <c r="C904" s="4"/>
      <c r="D904" s="4"/>
      <c r="E904" s="12">
        <v>5221007</v>
      </c>
      <c r="F904" s="13" t="s">
        <v>958</v>
      </c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17"/>
      <c r="X904" s="4"/>
      <c r="Y904" s="4"/>
      <c r="Z904" s="4"/>
      <c r="AA904" s="4"/>
    </row>
    <row r="905" spans="1:27" x14ac:dyDescent="0.25">
      <c r="A905" s="4"/>
      <c r="B905" s="4"/>
      <c r="C905" s="4"/>
      <c r="D905" s="4"/>
      <c r="E905" s="12">
        <v>5221008</v>
      </c>
      <c r="F905" s="13" t="s">
        <v>959</v>
      </c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17"/>
      <c r="X905" s="4"/>
      <c r="Y905" s="4"/>
      <c r="Z905" s="4"/>
      <c r="AA905" s="4"/>
    </row>
    <row r="906" spans="1:27" x14ac:dyDescent="0.25">
      <c r="A906" s="4"/>
      <c r="B906" s="4"/>
      <c r="C906" s="4"/>
      <c r="D906" s="4"/>
      <c r="E906" s="12">
        <v>5310100</v>
      </c>
      <c r="F906" s="13" t="s">
        <v>960</v>
      </c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17"/>
      <c r="X906" s="4"/>
      <c r="Y906" s="4"/>
      <c r="Z906" s="4"/>
      <c r="AA906" s="4"/>
    </row>
    <row r="907" spans="1:27" x14ac:dyDescent="0.25">
      <c r="A907" s="4"/>
      <c r="B907" s="4"/>
      <c r="C907" s="4"/>
      <c r="D907" s="4"/>
      <c r="E907" s="12">
        <v>5310101</v>
      </c>
      <c r="F907" s="13" t="s">
        <v>961</v>
      </c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17"/>
      <c r="X907" s="4"/>
      <c r="Y907" s="4"/>
      <c r="Z907" s="4"/>
      <c r="AA907" s="4"/>
    </row>
    <row r="908" spans="1:27" x14ac:dyDescent="0.25">
      <c r="A908" s="4"/>
      <c r="B908" s="4"/>
      <c r="C908" s="4"/>
      <c r="D908" s="4"/>
      <c r="E908" s="12">
        <v>5310102</v>
      </c>
      <c r="F908" s="13" t="s">
        <v>962</v>
      </c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17"/>
      <c r="X908" s="4"/>
      <c r="Y908" s="4"/>
      <c r="Z908" s="4"/>
      <c r="AA908" s="4"/>
    </row>
    <row r="909" spans="1:27" x14ac:dyDescent="0.25">
      <c r="A909" s="4"/>
      <c r="B909" s="4"/>
      <c r="C909" s="4"/>
      <c r="D909" s="4"/>
      <c r="E909" s="12">
        <v>5310103</v>
      </c>
      <c r="F909" s="13" t="s">
        <v>963</v>
      </c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17"/>
      <c r="X909" s="4"/>
      <c r="Y909" s="4"/>
      <c r="Z909" s="4"/>
      <c r="AA909" s="4"/>
    </row>
    <row r="910" spans="1:27" x14ac:dyDescent="0.25">
      <c r="A910" s="4"/>
      <c r="B910" s="4"/>
      <c r="C910" s="4"/>
      <c r="D910" s="4"/>
      <c r="E910" s="12">
        <v>5310104</v>
      </c>
      <c r="F910" s="13" t="s">
        <v>964</v>
      </c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17"/>
      <c r="X910" s="4"/>
      <c r="Y910" s="4"/>
      <c r="Z910" s="4"/>
      <c r="AA910" s="4"/>
    </row>
    <row r="911" spans="1:27" x14ac:dyDescent="0.25">
      <c r="A911" s="4"/>
      <c r="B911" s="4"/>
      <c r="C911" s="4"/>
      <c r="D911" s="4"/>
      <c r="E911" s="12">
        <v>5310105</v>
      </c>
      <c r="F911" s="13" t="s">
        <v>965</v>
      </c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17"/>
      <c r="X911" s="4"/>
      <c r="Y911" s="4"/>
      <c r="Z911" s="4"/>
      <c r="AA911" s="4"/>
    </row>
    <row r="912" spans="1:27" x14ac:dyDescent="0.25">
      <c r="A912" s="4"/>
      <c r="B912" s="4"/>
      <c r="C912" s="4"/>
      <c r="D912" s="4"/>
      <c r="E912" s="12">
        <v>5310106</v>
      </c>
      <c r="F912" s="13" t="s">
        <v>966</v>
      </c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17"/>
      <c r="X912" s="4"/>
      <c r="Y912" s="4"/>
      <c r="Z912" s="4"/>
      <c r="AA912" s="4"/>
    </row>
    <row r="913" spans="1:27" x14ac:dyDescent="0.25">
      <c r="A913" s="4"/>
      <c r="B913" s="4"/>
      <c r="C913" s="4"/>
      <c r="D913" s="4"/>
      <c r="E913" s="12">
        <v>5310107</v>
      </c>
      <c r="F913" s="13" t="s">
        <v>967</v>
      </c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17"/>
      <c r="X913" s="4"/>
      <c r="Y913" s="4"/>
      <c r="Z913" s="4"/>
      <c r="AA913" s="4"/>
    </row>
    <row r="914" spans="1:27" x14ac:dyDescent="0.25">
      <c r="A914" s="4"/>
      <c r="B914" s="4"/>
      <c r="C914" s="4"/>
      <c r="D914" s="4"/>
      <c r="E914" s="12">
        <v>5310108</v>
      </c>
      <c r="F914" s="13" t="s">
        <v>968</v>
      </c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17"/>
      <c r="X914" s="4"/>
      <c r="Y914" s="4"/>
      <c r="Z914" s="4"/>
      <c r="AA914" s="4"/>
    </row>
    <row r="915" spans="1:27" x14ac:dyDescent="0.25">
      <c r="A915" s="4"/>
      <c r="B915" s="4"/>
      <c r="C915" s="4"/>
      <c r="D915" s="4"/>
      <c r="E915" s="12">
        <v>5310109</v>
      </c>
      <c r="F915" s="13" t="s">
        <v>969</v>
      </c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17"/>
      <c r="X915" s="4"/>
      <c r="Y915" s="4"/>
      <c r="Z915" s="4"/>
      <c r="AA915" s="4"/>
    </row>
    <row r="916" spans="1:27" x14ac:dyDescent="0.25">
      <c r="A916" s="4"/>
      <c r="B916" s="4"/>
      <c r="C916" s="4"/>
      <c r="D916" s="4"/>
      <c r="E916" s="12">
        <v>5310110</v>
      </c>
      <c r="F916" s="13" t="s">
        <v>970</v>
      </c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17"/>
      <c r="X916" s="4"/>
      <c r="Y916" s="4"/>
      <c r="Z916" s="4"/>
      <c r="AA916" s="4"/>
    </row>
    <row r="917" spans="1:27" x14ac:dyDescent="0.25">
      <c r="A917" s="4"/>
      <c r="B917" s="4"/>
      <c r="C917" s="4"/>
      <c r="D917" s="4"/>
      <c r="E917" s="12">
        <v>5310111</v>
      </c>
      <c r="F917" s="13" t="s">
        <v>971</v>
      </c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17"/>
      <c r="X917" s="4"/>
      <c r="Y917" s="4"/>
      <c r="Z917" s="4"/>
      <c r="AA917" s="4"/>
    </row>
    <row r="918" spans="1:27" x14ac:dyDescent="0.25">
      <c r="A918" s="4"/>
      <c r="B918" s="4"/>
      <c r="C918" s="4"/>
      <c r="D918" s="4"/>
      <c r="E918" s="12">
        <v>5310120</v>
      </c>
      <c r="F918" s="13" t="s">
        <v>972</v>
      </c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17"/>
      <c r="X918" s="4"/>
      <c r="Y918" s="4"/>
      <c r="Z918" s="4"/>
      <c r="AA918" s="4"/>
    </row>
    <row r="919" spans="1:27" x14ac:dyDescent="0.25">
      <c r="A919" s="4"/>
      <c r="B919" s="4"/>
      <c r="C919" s="4"/>
      <c r="D919" s="4"/>
      <c r="E919" s="12">
        <v>5310130</v>
      </c>
      <c r="F919" s="13" t="s">
        <v>973</v>
      </c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17"/>
      <c r="X919" s="4"/>
      <c r="Y919" s="4"/>
      <c r="Z919" s="4"/>
      <c r="AA919" s="4"/>
    </row>
    <row r="920" spans="1:27" x14ac:dyDescent="0.25">
      <c r="A920" s="4"/>
      <c r="B920" s="4"/>
      <c r="C920" s="4"/>
      <c r="D920" s="4"/>
      <c r="E920" s="12">
        <v>5320100</v>
      </c>
      <c r="F920" s="13" t="s">
        <v>974</v>
      </c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17"/>
      <c r="X920" s="4"/>
      <c r="Y920" s="4"/>
      <c r="Z920" s="4"/>
      <c r="AA920" s="4"/>
    </row>
    <row r="921" spans="1:27" x14ac:dyDescent="0.25">
      <c r="A921" s="4"/>
      <c r="B921" s="4"/>
      <c r="C921" s="4"/>
      <c r="D921" s="4"/>
      <c r="E921" s="12">
        <v>5320101</v>
      </c>
      <c r="F921" s="13" t="s">
        <v>975</v>
      </c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17"/>
      <c r="X921" s="4"/>
      <c r="Y921" s="4"/>
      <c r="Z921" s="4"/>
      <c r="AA921" s="4"/>
    </row>
    <row r="922" spans="1:27" x14ac:dyDescent="0.25">
      <c r="A922" s="4"/>
      <c r="B922" s="4"/>
      <c r="C922" s="4"/>
      <c r="D922" s="4"/>
      <c r="E922" s="12">
        <v>5320102</v>
      </c>
      <c r="F922" s="13" t="s">
        <v>976</v>
      </c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17"/>
      <c r="X922" s="4"/>
      <c r="Y922" s="4"/>
      <c r="Z922" s="4"/>
      <c r="AA922" s="4"/>
    </row>
    <row r="923" spans="1:27" x14ac:dyDescent="0.25">
      <c r="A923" s="4"/>
      <c r="B923" s="4"/>
      <c r="C923" s="4"/>
      <c r="D923" s="4"/>
      <c r="E923" s="12">
        <v>5320103</v>
      </c>
      <c r="F923" s="13" t="s">
        <v>977</v>
      </c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17"/>
      <c r="X923" s="4"/>
      <c r="Y923" s="4"/>
      <c r="Z923" s="4"/>
      <c r="AA923" s="4"/>
    </row>
    <row r="924" spans="1:27" x14ac:dyDescent="0.25">
      <c r="A924" s="4"/>
      <c r="B924" s="4"/>
      <c r="C924" s="4"/>
      <c r="D924" s="4"/>
      <c r="E924" s="12">
        <v>5320104</v>
      </c>
      <c r="F924" s="13" t="s">
        <v>978</v>
      </c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17"/>
      <c r="X924" s="4"/>
      <c r="Y924" s="4"/>
      <c r="Z924" s="4"/>
      <c r="AA924" s="4"/>
    </row>
    <row r="925" spans="1:27" x14ac:dyDescent="0.25">
      <c r="A925" s="4"/>
      <c r="B925" s="4"/>
      <c r="C925" s="4"/>
      <c r="D925" s="4"/>
      <c r="E925" s="12">
        <v>5320105</v>
      </c>
      <c r="F925" s="13" t="s">
        <v>979</v>
      </c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17"/>
      <c r="X925" s="4"/>
      <c r="Y925" s="4"/>
      <c r="Z925" s="4"/>
      <c r="AA925" s="4"/>
    </row>
    <row r="926" spans="1:27" x14ac:dyDescent="0.25">
      <c r="A926" s="4"/>
      <c r="B926" s="4"/>
      <c r="C926" s="4"/>
      <c r="D926" s="4"/>
      <c r="E926" s="12">
        <v>5320106</v>
      </c>
      <c r="F926" s="13" t="s">
        <v>980</v>
      </c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17"/>
      <c r="X926" s="4"/>
      <c r="Y926" s="4"/>
      <c r="Z926" s="4"/>
      <c r="AA926" s="4"/>
    </row>
    <row r="927" spans="1:27" x14ac:dyDescent="0.25">
      <c r="A927" s="4"/>
      <c r="B927" s="4"/>
      <c r="C927" s="4"/>
      <c r="D927" s="4"/>
      <c r="E927" s="12">
        <v>5320107</v>
      </c>
      <c r="F927" s="13" t="s">
        <v>981</v>
      </c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17"/>
      <c r="X927" s="4"/>
      <c r="Y927" s="4"/>
      <c r="Z927" s="4"/>
      <c r="AA927" s="4"/>
    </row>
    <row r="928" spans="1:27" x14ac:dyDescent="0.25">
      <c r="A928" s="4"/>
      <c r="B928" s="4"/>
      <c r="C928" s="4"/>
      <c r="D928" s="4"/>
      <c r="E928" s="12">
        <v>5320108</v>
      </c>
      <c r="F928" s="13" t="s">
        <v>982</v>
      </c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17"/>
      <c r="X928" s="4"/>
      <c r="Y928" s="4"/>
      <c r="Z928" s="4"/>
      <c r="AA928" s="4"/>
    </row>
    <row r="929" spans="1:27" x14ac:dyDescent="0.25">
      <c r="A929" s="4"/>
      <c r="B929" s="4"/>
      <c r="C929" s="4"/>
      <c r="D929" s="4"/>
      <c r="E929" s="12">
        <v>5320109</v>
      </c>
      <c r="F929" s="13" t="s">
        <v>983</v>
      </c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17"/>
      <c r="X929" s="4"/>
      <c r="Y929" s="4"/>
      <c r="Z929" s="4"/>
      <c r="AA929" s="4"/>
    </row>
    <row r="930" spans="1:27" x14ac:dyDescent="0.25">
      <c r="A930" s="4"/>
      <c r="B930" s="4"/>
      <c r="C930" s="4"/>
      <c r="D930" s="4"/>
      <c r="E930" s="12">
        <v>5320110</v>
      </c>
      <c r="F930" s="13" t="s">
        <v>984</v>
      </c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17"/>
      <c r="X930" s="4"/>
      <c r="Y930" s="4"/>
      <c r="Z930" s="4"/>
      <c r="AA930" s="4"/>
    </row>
    <row r="931" spans="1:27" x14ac:dyDescent="0.25">
      <c r="A931" s="4"/>
      <c r="B931" s="4"/>
      <c r="C931" s="4"/>
      <c r="D931" s="4"/>
      <c r="E931" s="12">
        <v>5320111</v>
      </c>
      <c r="F931" s="13" t="s">
        <v>985</v>
      </c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17"/>
      <c r="X931" s="4"/>
      <c r="Y931" s="4"/>
      <c r="Z931" s="4"/>
      <c r="AA931" s="4"/>
    </row>
    <row r="932" spans="1:27" x14ac:dyDescent="0.25">
      <c r="A932" s="4"/>
      <c r="B932" s="4"/>
      <c r="C932" s="4"/>
      <c r="D932" s="4"/>
      <c r="E932" s="12">
        <v>5320112</v>
      </c>
      <c r="F932" s="13" t="s">
        <v>986</v>
      </c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17"/>
      <c r="X932" s="4"/>
      <c r="Y932" s="4"/>
      <c r="Z932" s="4"/>
      <c r="AA932" s="4"/>
    </row>
    <row r="933" spans="1:27" x14ac:dyDescent="0.25">
      <c r="A933" s="4"/>
      <c r="B933" s="4"/>
      <c r="C933" s="4"/>
      <c r="D933" s="4"/>
      <c r="E933" s="12">
        <v>5320113</v>
      </c>
      <c r="F933" s="13" t="s">
        <v>987</v>
      </c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17"/>
      <c r="X933" s="4"/>
      <c r="Y933" s="4"/>
      <c r="Z933" s="4"/>
      <c r="AA933" s="4"/>
    </row>
    <row r="934" spans="1:27" x14ac:dyDescent="0.25">
      <c r="A934" s="4"/>
      <c r="B934" s="4"/>
      <c r="C934" s="4"/>
      <c r="D934" s="4"/>
      <c r="E934" s="12">
        <v>5320114</v>
      </c>
      <c r="F934" s="13" t="s">
        <v>988</v>
      </c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17"/>
      <c r="X934" s="4"/>
      <c r="Y934" s="4"/>
      <c r="Z934" s="4"/>
      <c r="AA934" s="4"/>
    </row>
    <row r="935" spans="1:27" x14ac:dyDescent="0.25">
      <c r="A935" s="4"/>
      <c r="B935" s="4"/>
      <c r="C935" s="4"/>
      <c r="D935" s="4"/>
      <c r="E935" s="12">
        <v>5320115</v>
      </c>
      <c r="F935" s="13" t="s">
        <v>989</v>
      </c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17"/>
      <c r="X935" s="4"/>
      <c r="Y935" s="4"/>
      <c r="Z935" s="4"/>
      <c r="AA935" s="4"/>
    </row>
    <row r="936" spans="1:27" x14ac:dyDescent="0.25">
      <c r="A936" s="4"/>
      <c r="B936" s="4"/>
      <c r="C936" s="4"/>
      <c r="D936" s="4"/>
      <c r="E936" s="12">
        <v>5320116</v>
      </c>
      <c r="F936" s="13" t="s">
        <v>990</v>
      </c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17"/>
      <c r="X936" s="4"/>
      <c r="Y936" s="4"/>
      <c r="Z936" s="4"/>
      <c r="AA936" s="4"/>
    </row>
    <row r="937" spans="1:27" x14ac:dyDescent="0.25">
      <c r="A937" s="4"/>
      <c r="B937" s="4"/>
      <c r="C937" s="4"/>
      <c r="D937" s="4"/>
      <c r="E937" s="12">
        <v>5320117</v>
      </c>
      <c r="F937" s="13" t="s">
        <v>991</v>
      </c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17"/>
      <c r="X937" s="4"/>
      <c r="Y937" s="4"/>
      <c r="Z937" s="4"/>
      <c r="AA937" s="4"/>
    </row>
    <row r="938" spans="1:27" x14ac:dyDescent="0.25">
      <c r="A938" s="4"/>
      <c r="B938" s="4"/>
      <c r="C938" s="4"/>
      <c r="D938" s="4"/>
      <c r="E938" s="12">
        <v>5320118</v>
      </c>
      <c r="F938" s="13" t="s">
        <v>992</v>
      </c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17"/>
      <c r="X938" s="4"/>
      <c r="Y938" s="4"/>
      <c r="Z938" s="4"/>
      <c r="AA938" s="4"/>
    </row>
    <row r="939" spans="1:27" x14ac:dyDescent="0.25">
      <c r="A939" s="4"/>
      <c r="B939" s="4"/>
      <c r="C939" s="4"/>
      <c r="D939" s="4"/>
      <c r="E939" s="12">
        <v>5320119</v>
      </c>
      <c r="F939" s="13" t="s">
        <v>993</v>
      </c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17"/>
      <c r="X939" s="4"/>
      <c r="Y939" s="4"/>
      <c r="Z939" s="4"/>
      <c r="AA939" s="4"/>
    </row>
    <row r="940" spans="1:27" x14ac:dyDescent="0.25">
      <c r="A940" s="4"/>
      <c r="B940" s="4"/>
      <c r="C940" s="4"/>
      <c r="D940" s="4"/>
      <c r="E940" s="12">
        <v>5320120</v>
      </c>
      <c r="F940" s="13" t="s">
        <v>994</v>
      </c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17"/>
      <c r="X940" s="4"/>
      <c r="Y940" s="4"/>
      <c r="Z940" s="4"/>
      <c r="AA940" s="4"/>
    </row>
    <row r="941" spans="1:27" x14ac:dyDescent="0.25">
      <c r="A941" s="4"/>
      <c r="B941" s="4"/>
      <c r="C941" s="4"/>
      <c r="D941" s="4"/>
      <c r="E941" s="12">
        <v>5320121</v>
      </c>
      <c r="F941" s="13" t="s">
        <v>995</v>
      </c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17"/>
      <c r="X941" s="4"/>
      <c r="Y941" s="4"/>
      <c r="Z941" s="4"/>
      <c r="AA941" s="4"/>
    </row>
    <row r="942" spans="1:27" x14ac:dyDescent="0.25">
      <c r="A942" s="4"/>
      <c r="B942" s="4"/>
      <c r="C942" s="4"/>
      <c r="D942" s="4"/>
      <c r="E942" s="12">
        <v>5320122</v>
      </c>
      <c r="F942" s="13" t="s">
        <v>996</v>
      </c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17"/>
      <c r="X942" s="4"/>
      <c r="Y942" s="4"/>
      <c r="Z942" s="4"/>
      <c r="AA942" s="4"/>
    </row>
    <row r="943" spans="1:27" x14ac:dyDescent="0.25">
      <c r="A943" s="4"/>
      <c r="B943" s="4"/>
      <c r="C943" s="4"/>
      <c r="D943" s="4"/>
      <c r="E943" s="12">
        <v>5320123</v>
      </c>
      <c r="F943" s="13" t="s">
        <v>997</v>
      </c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17"/>
      <c r="X943" s="4"/>
      <c r="Y943" s="4"/>
      <c r="Z943" s="4"/>
      <c r="AA943" s="4"/>
    </row>
    <row r="944" spans="1:27" x14ac:dyDescent="0.25">
      <c r="A944" s="4"/>
      <c r="B944" s="4"/>
      <c r="C944" s="4"/>
      <c r="D944" s="4"/>
      <c r="E944" s="12">
        <v>5320124</v>
      </c>
      <c r="F944" s="13" t="s">
        <v>998</v>
      </c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17"/>
      <c r="X944" s="4"/>
      <c r="Y944" s="4"/>
      <c r="Z944" s="4"/>
      <c r="AA944" s="4"/>
    </row>
    <row r="945" spans="1:27" x14ac:dyDescent="0.25">
      <c r="A945" s="4"/>
      <c r="B945" s="4"/>
      <c r="C945" s="4"/>
      <c r="D945" s="4"/>
      <c r="E945" s="12">
        <v>5320125</v>
      </c>
      <c r="F945" s="13" t="s">
        <v>999</v>
      </c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17"/>
      <c r="X945" s="4"/>
      <c r="Y945" s="4"/>
      <c r="Z945" s="4"/>
      <c r="AA945" s="4"/>
    </row>
    <row r="946" spans="1:27" x14ac:dyDescent="0.25">
      <c r="A946" s="4"/>
      <c r="B946" s="4"/>
      <c r="C946" s="4"/>
      <c r="D946" s="4"/>
      <c r="E946" s="12">
        <v>5320126</v>
      </c>
      <c r="F946" s="13" t="s">
        <v>1000</v>
      </c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17"/>
      <c r="X946" s="4"/>
      <c r="Y946" s="4"/>
      <c r="Z946" s="4"/>
      <c r="AA946" s="4"/>
    </row>
    <row r="947" spans="1:27" x14ac:dyDescent="0.25">
      <c r="A947" s="4"/>
      <c r="B947" s="4"/>
      <c r="C947" s="4"/>
      <c r="D947" s="4"/>
      <c r="E947" s="12">
        <v>5320127</v>
      </c>
      <c r="F947" s="13" t="s">
        <v>1001</v>
      </c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17"/>
      <c r="X947" s="4"/>
      <c r="Y947" s="4"/>
      <c r="Z947" s="4"/>
      <c r="AA947" s="4"/>
    </row>
    <row r="948" spans="1:27" x14ac:dyDescent="0.25">
      <c r="A948" s="4"/>
      <c r="B948" s="4"/>
      <c r="C948" s="4"/>
      <c r="D948" s="4"/>
      <c r="E948" s="12">
        <v>5320130</v>
      </c>
      <c r="F948" s="13" t="s">
        <v>1002</v>
      </c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17"/>
      <c r="X948" s="4"/>
      <c r="Y948" s="4"/>
      <c r="Z948" s="4"/>
      <c r="AA948" s="4"/>
    </row>
    <row r="949" spans="1:27" x14ac:dyDescent="0.25">
      <c r="A949" s="4"/>
      <c r="B949" s="4"/>
      <c r="C949" s="4"/>
      <c r="D949" s="4"/>
      <c r="E949" s="12">
        <v>5320131</v>
      </c>
      <c r="F949" s="13" t="s">
        <v>1003</v>
      </c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17"/>
      <c r="X949" s="4"/>
      <c r="Y949" s="4"/>
      <c r="Z949" s="4"/>
      <c r="AA949" s="4"/>
    </row>
    <row r="950" spans="1:27" x14ac:dyDescent="0.25">
      <c r="A950" s="4"/>
      <c r="B950" s="4"/>
      <c r="C950" s="4"/>
      <c r="D950" s="4"/>
      <c r="E950" s="12">
        <v>5320132</v>
      </c>
      <c r="F950" s="13" t="s">
        <v>1004</v>
      </c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17"/>
      <c r="X950" s="4"/>
      <c r="Y950" s="4"/>
      <c r="Z950" s="4"/>
      <c r="AA950" s="4"/>
    </row>
    <row r="951" spans="1:27" x14ac:dyDescent="0.25">
      <c r="A951" s="4"/>
      <c r="B951" s="4"/>
      <c r="C951" s="4"/>
      <c r="D951" s="4"/>
      <c r="E951" s="12">
        <v>5320133</v>
      </c>
      <c r="F951" s="13" t="s">
        <v>1005</v>
      </c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17"/>
      <c r="X951" s="4"/>
      <c r="Y951" s="4"/>
      <c r="Z951" s="4"/>
      <c r="AA951" s="4"/>
    </row>
    <row r="952" spans="1:27" x14ac:dyDescent="0.25">
      <c r="A952" s="4"/>
      <c r="B952" s="4"/>
      <c r="C952" s="4"/>
      <c r="D952" s="4"/>
      <c r="E952" s="12">
        <v>5320134</v>
      </c>
      <c r="F952" s="13" t="s">
        <v>1006</v>
      </c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17"/>
      <c r="X952" s="4"/>
      <c r="Y952" s="4"/>
      <c r="Z952" s="4"/>
      <c r="AA952" s="4"/>
    </row>
    <row r="953" spans="1:27" x14ac:dyDescent="0.25">
      <c r="A953" s="4"/>
      <c r="B953" s="4"/>
      <c r="C953" s="4"/>
      <c r="D953" s="4"/>
      <c r="E953" s="12">
        <v>5320135</v>
      </c>
      <c r="F953" s="13" t="s">
        <v>1007</v>
      </c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17"/>
      <c r="X953" s="4"/>
      <c r="Y953" s="4"/>
      <c r="Z953" s="4"/>
      <c r="AA953" s="4"/>
    </row>
    <row r="954" spans="1:27" x14ac:dyDescent="0.25">
      <c r="A954" s="4"/>
      <c r="B954" s="4"/>
      <c r="C954" s="4"/>
      <c r="D954" s="4"/>
      <c r="E954" s="12">
        <v>5328111</v>
      </c>
      <c r="F954" s="13" t="s">
        <v>1008</v>
      </c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17"/>
      <c r="X954" s="4"/>
      <c r="Y954" s="4"/>
      <c r="Z954" s="4"/>
      <c r="AA954" s="4"/>
    </row>
    <row r="955" spans="1:27" x14ac:dyDescent="0.25">
      <c r="A955" s="4"/>
      <c r="B955" s="4"/>
      <c r="C955" s="4"/>
      <c r="D955" s="4"/>
      <c r="E955" s="12">
        <v>5328113</v>
      </c>
      <c r="F955" s="13" t="s">
        <v>1009</v>
      </c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17"/>
      <c r="X955" s="4"/>
      <c r="Y955" s="4"/>
      <c r="Z955" s="4"/>
      <c r="AA955" s="4"/>
    </row>
    <row r="956" spans="1:27" x14ac:dyDescent="0.25">
      <c r="A956" s="4"/>
      <c r="B956" s="4"/>
      <c r="C956" s="4"/>
      <c r="D956" s="4"/>
      <c r="E956" s="12">
        <v>5328116</v>
      </c>
      <c r="F956" s="13" t="s">
        <v>1010</v>
      </c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17"/>
      <c r="X956" s="4"/>
      <c r="Y956" s="4"/>
      <c r="Z956" s="4"/>
      <c r="AA956" s="4"/>
    </row>
    <row r="957" spans="1:27" x14ac:dyDescent="0.25">
      <c r="A957" s="4"/>
      <c r="B957" s="4"/>
      <c r="C957" s="4"/>
      <c r="D957" s="4"/>
      <c r="E957" s="12">
        <v>5328117</v>
      </c>
      <c r="F957" s="13" t="s">
        <v>1011</v>
      </c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17"/>
      <c r="X957" s="4"/>
      <c r="Y957" s="4"/>
      <c r="Z957" s="4"/>
      <c r="AA957" s="4"/>
    </row>
    <row r="958" spans="1:27" x14ac:dyDescent="0.25">
      <c r="A958" s="4"/>
      <c r="B958" s="4"/>
      <c r="C958" s="4"/>
      <c r="D958" s="4"/>
      <c r="E958" s="12">
        <v>5328119</v>
      </c>
      <c r="F958" s="13" t="s">
        <v>1012</v>
      </c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17"/>
      <c r="X958" s="4"/>
      <c r="Y958" s="4"/>
      <c r="Z958" s="4"/>
      <c r="AA958" s="4"/>
    </row>
    <row r="959" spans="1:27" x14ac:dyDescent="0.25">
      <c r="A959" s="4"/>
      <c r="B959" s="4"/>
      <c r="C959" s="4"/>
      <c r="D959" s="4"/>
      <c r="E959" s="12">
        <v>5328120</v>
      </c>
      <c r="F959" s="13" t="s">
        <v>1013</v>
      </c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17"/>
      <c r="X959" s="4"/>
      <c r="Y959" s="4"/>
      <c r="Z959" s="4"/>
      <c r="AA959" s="4"/>
    </row>
    <row r="960" spans="1:27" x14ac:dyDescent="0.25">
      <c r="A960" s="4"/>
      <c r="B960" s="4"/>
      <c r="C960" s="4"/>
      <c r="D960" s="4"/>
      <c r="E960" s="12">
        <v>5328121</v>
      </c>
      <c r="F960" s="13" t="s">
        <v>1014</v>
      </c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17"/>
      <c r="X960" s="4"/>
      <c r="Y960" s="4"/>
      <c r="Z960" s="4"/>
      <c r="AA960" s="4"/>
    </row>
    <row r="961" spans="1:27" x14ac:dyDescent="0.25">
      <c r="A961" s="4"/>
      <c r="B961" s="4"/>
      <c r="C961" s="4"/>
      <c r="D961" s="4"/>
      <c r="E961" s="12">
        <v>5328125</v>
      </c>
      <c r="F961" s="13" t="s">
        <v>1015</v>
      </c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17"/>
      <c r="X961" s="4"/>
      <c r="Y961" s="4"/>
      <c r="Z961" s="4"/>
      <c r="AA961" s="4"/>
    </row>
    <row r="962" spans="1:27" x14ac:dyDescent="0.25">
      <c r="A962" s="4"/>
      <c r="B962" s="4"/>
      <c r="C962" s="4"/>
      <c r="D962" s="4"/>
      <c r="E962" s="12">
        <v>5328126</v>
      </c>
      <c r="F962" s="13" t="s">
        <v>1016</v>
      </c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17"/>
      <c r="X962" s="4"/>
      <c r="Y962" s="4"/>
      <c r="Z962" s="4"/>
      <c r="AA962" s="4"/>
    </row>
    <row r="963" spans="1:27" x14ac:dyDescent="0.25">
      <c r="A963" s="4"/>
      <c r="B963" s="4"/>
      <c r="C963" s="4"/>
      <c r="D963" s="4"/>
      <c r="E963" s="12">
        <v>5800001</v>
      </c>
      <c r="F963" s="13" t="s">
        <v>1017</v>
      </c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17"/>
      <c r="X963" s="4"/>
      <c r="Y963" s="4"/>
      <c r="Z963" s="4"/>
      <c r="AA963" s="4"/>
    </row>
    <row r="964" spans="1:27" x14ac:dyDescent="0.25">
      <c r="A964" s="4"/>
      <c r="B964" s="4"/>
      <c r="C964" s="4"/>
      <c r="D964" s="4"/>
      <c r="E964" s="12">
        <v>5800101</v>
      </c>
      <c r="F964" s="13" t="s">
        <v>1018</v>
      </c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17"/>
      <c r="X964" s="4"/>
      <c r="Y964" s="4"/>
      <c r="Z964" s="4"/>
      <c r="AA964" s="4"/>
    </row>
    <row r="965" spans="1:27" x14ac:dyDescent="0.25">
      <c r="A965" s="4"/>
      <c r="B965" s="4"/>
      <c r="C965" s="4"/>
      <c r="D965" s="4"/>
      <c r="E965" s="12">
        <v>6010029</v>
      </c>
      <c r="F965" s="13" t="s">
        <v>1019</v>
      </c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17"/>
      <c r="X965" s="4"/>
      <c r="Y965" s="4"/>
      <c r="Z965" s="4"/>
      <c r="AA965" s="4"/>
    </row>
    <row r="966" spans="1:27" x14ac:dyDescent="0.25">
      <c r="A966" s="4"/>
      <c r="B966" s="4"/>
      <c r="C966" s="4"/>
      <c r="D966" s="4"/>
      <c r="E966" s="12">
        <v>6010039</v>
      </c>
      <c r="F966" s="13" t="s">
        <v>1020</v>
      </c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17"/>
      <c r="X966" s="4"/>
      <c r="Y966" s="4"/>
      <c r="Z966" s="4"/>
      <c r="AA966" s="4"/>
    </row>
    <row r="967" spans="1:27" x14ac:dyDescent="0.25">
      <c r="A967" s="4"/>
      <c r="B967" s="4"/>
      <c r="C967" s="4"/>
      <c r="D967" s="4"/>
      <c r="E967" s="12">
        <v>6010049</v>
      </c>
      <c r="F967" s="13" t="s">
        <v>1021</v>
      </c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17"/>
      <c r="X967" s="4"/>
      <c r="Y967" s="4"/>
      <c r="Z967" s="4"/>
      <c r="AA967" s="4"/>
    </row>
    <row r="968" spans="1:27" x14ac:dyDescent="0.25">
      <c r="A968" s="4"/>
      <c r="B968" s="4"/>
      <c r="C968" s="4"/>
      <c r="D968" s="4"/>
      <c r="E968" s="12">
        <v>6010059</v>
      </c>
      <c r="F968" s="13" t="s">
        <v>1022</v>
      </c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17"/>
      <c r="X968" s="4"/>
      <c r="Y968" s="4"/>
      <c r="Z968" s="4"/>
      <c r="AA968" s="4"/>
    </row>
    <row r="969" spans="1:27" x14ac:dyDescent="0.25">
      <c r="A969" s="4"/>
      <c r="B969" s="4"/>
      <c r="C969" s="4"/>
      <c r="D969" s="4"/>
      <c r="E969" s="12">
        <v>6010069</v>
      </c>
      <c r="F969" s="13" t="s">
        <v>1023</v>
      </c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17"/>
      <c r="X969" s="4"/>
      <c r="Y969" s="4"/>
      <c r="Z969" s="4"/>
      <c r="AA969" s="4"/>
    </row>
    <row r="970" spans="1:27" x14ac:dyDescent="0.25">
      <c r="A970" s="4"/>
      <c r="B970" s="4"/>
      <c r="C970" s="4"/>
      <c r="D970" s="4"/>
      <c r="E970" s="12">
        <v>6010078</v>
      </c>
      <c r="F970" s="13" t="s">
        <v>1024</v>
      </c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17"/>
      <c r="X970" s="4"/>
      <c r="Y970" s="4"/>
      <c r="Z970" s="4"/>
      <c r="AA970" s="4"/>
    </row>
    <row r="971" spans="1:27" x14ac:dyDescent="0.25">
      <c r="A971" s="4"/>
      <c r="B971" s="4"/>
      <c r="C971" s="4"/>
      <c r="D971" s="4"/>
      <c r="E971" s="12">
        <v>6010079</v>
      </c>
      <c r="F971" s="13" t="s">
        <v>1025</v>
      </c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17"/>
      <c r="X971" s="4"/>
      <c r="Y971" s="4"/>
      <c r="Z971" s="4"/>
      <c r="AA971" s="4"/>
    </row>
    <row r="972" spans="1:27" x14ac:dyDescent="0.25">
      <c r="A972" s="4"/>
      <c r="B972" s="4"/>
      <c r="C972" s="4"/>
      <c r="D972" s="4"/>
      <c r="E972" s="12">
        <v>6010080</v>
      </c>
      <c r="F972" s="13" t="s">
        <v>1026</v>
      </c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17"/>
      <c r="X972" s="4"/>
      <c r="Y972" s="4"/>
      <c r="Z972" s="4"/>
      <c r="AA972" s="4"/>
    </row>
    <row r="973" spans="1:27" x14ac:dyDescent="0.25">
      <c r="A973" s="4"/>
      <c r="B973" s="4"/>
      <c r="C973" s="4"/>
      <c r="D973" s="4"/>
      <c r="E973" s="12">
        <v>6010125</v>
      </c>
      <c r="F973" s="13" t="s">
        <v>1027</v>
      </c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17"/>
      <c r="X973" s="4"/>
      <c r="Y973" s="4"/>
      <c r="Z973" s="4"/>
      <c r="AA973" s="4"/>
    </row>
    <row r="974" spans="1:27" x14ac:dyDescent="0.25">
      <c r="A974" s="4"/>
      <c r="B974" s="4"/>
      <c r="C974" s="4"/>
      <c r="D974" s="4"/>
      <c r="E974" s="12">
        <v>6010136</v>
      </c>
      <c r="F974" s="13" t="s">
        <v>1028</v>
      </c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17"/>
      <c r="X974" s="4"/>
      <c r="Y974" s="4"/>
      <c r="Z974" s="4"/>
      <c r="AA974" s="4"/>
    </row>
    <row r="975" spans="1:27" x14ac:dyDescent="0.25">
      <c r="A975" s="4"/>
      <c r="B975" s="4"/>
      <c r="C975" s="4"/>
      <c r="D975" s="4"/>
      <c r="E975" s="12">
        <v>6010143</v>
      </c>
      <c r="F975" s="13" t="s">
        <v>1029</v>
      </c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17"/>
      <c r="X975" s="4"/>
      <c r="Y975" s="4"/>
      <c r="Z975" s="4"/>
      <c r="AA975" s="4"/>
    </row>
    <row r="976" spans="1:27" x14ac:dyDescent="0.25">
      <c r="A976" s="4"/>
      <c r="B976" s="4"/>
      <c r="C976" s="4"/>
      <c r="D976" s="4"/>
      <c r="E976" s="12">
        <v>6010155</v>
      </c>
      <c r="F976" s="13" t="s">
        <v>1030</v>
      </c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17"/>
      <c r="X976" s="4"/>
      <c r="Y976" s="4"/>
      <c r="Z976" s="4"/>
      <c r="AA976" s="4"/>
    </row>
    <row r="977" spans="1:27" x14ac:dyDescent="0.25">
      <c r="A977" s="4"/>
      <c r="B977" s="4"/>
      <c r="C977" s="4"/>
      <c r="D977" s="4"/>
      <c r="E977" s="12">
        <v>6010156</v>
      </c>
      <c r="F977" s="13" t="s">
        <v>1031</v>
      </c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17"/>
      <c r="X977" s="4"/>
      <c r="Y977" s="4"/>
      <c r="Z977" s="4"/>
      <c r="AA977" s="4"/>
    </row>
    <row r="978" spans="1:27" x14ac:dyDescent="0.25">
      <c r="A978" s="4"/>
      <c r="B978" s="4"/>
      <c r="C978" s="4"/>
      <c r="D978" s="4"/>
      <c r="E978" s="12">
        <v>6010157</v>
      </c>
      <c r="F978" s="13" t="s">
        <v>1032</v>
      </c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17"/>
      <c r="X978" s="4"/>
      <c r="Y978" s="4"/>
      <c r="Z978" s="4"/>
      <c r="AA978" s="4"/>
    </row>
    <row r="979" spans="1:27" x14ac:dyDescent="0.25">
      <c r="A979" s="4"/>
      <c r="B979" s="4"/>
      <c r="C979" s="4"/>
      <c r="D979" s="4"/>
      <c r="E979" s="12">
        <v>6010180</v>
      </c>
      <c r="F979" s="13" t="s">
        <v>1033</v>
      </c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17"/>
      <c r="X979" s="4"/>
      <c r="Y979" s="4"/>
      <c r="Z979" s="4"/>
      <c r="AA979" s="4"/>
    </row>
    <row r="980" spans="1:27" x14ac:dyDescent="0.25">
      <c r="A980" s="4"/>
      <c r="B980" s="4"/>
      <c r="C980" s="4"/>
      <c r="D980" s="4"/>
      <c r="E980" s="12">
        <v>6010181</v>
      </c>
      <c r="F980" s="13" t="s">
        <v>1034</v>
      </c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17"/>
      <c r="X980" s="4"/>
      <c r="Y980" s="4"/>
      <c r="Z980" s="4"/>
      <c r="AA980" s="4"/>
    </row>
    <row r="981" spans="1:27" x14ac:dyDescent="0.25">
      <c r="A981" s="4"/>
      <c r="B981" s="4"/>
      <c r="C981" s="4"/>
      <c r="D981" s="4"/>
      <c r="E981" s="12">
        <v>6010182</v>
      </c>
      <c r="F981" s="13" t="s">
        <v>1034</v>
      </c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17"/>
      <c r="X981" s="4"/>
      <c r="Y981" s="4"/>
      <c r="Z981" s="4"/>
      <c r="AA981" s="4"/>
    </row>
    <row r="982" spans="1:27" x14ac:dyDescent="0.25">
      <c r="A982" s="4"/>
      <c r="B982" s="4"/>
      <c r="C982" s="4"/>
      <c r="D982" s="4"/>
      <c r="E982" s="12">
        <v>6010199</v>
      </c>
      <c r="F982" s="13" t="s">
        <v>1035</v>
      </c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17"/>
      <c r="X982" s="4"/>
      <c r="Y982" s="4"/>
      <c r="Z982" s="4"/>
      <c r="AA982" s="4"/>
    </row>
    <row r="983" spans="1:27" x14ac:dyDescent="0.25">
      <c r="A983" s="4"/>
      <c r="B983" s="4"/>
      <c r="C983" s="4"/>
      <c r="D983" s="4"/>
      <c r="E983" s="12">
        <v>6010210</v>
      </c>
      <c r="F983" s="13" t="s">
        <v>1036</v>
      </c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17"/>
      <c r="X983" s="4"/>
      <c r="Y983" s="4"/>
      <c r="Z983" s="4"/>
      <c r="AA983" s="4"/>
    </row>
    <row r="984" spans="1:27" x14ac:dyDescent="0.25">
      <c r="A984" s="4"/>
      <c r="B984" s="4"/>
      <c r="C984" s="4"/>
      <c r="D984" s="4"/>
      <c r="E984" s="12">
        <v>6021019</v>
      </c>
      <c r="F984" s="13" t="s">
        <v>1037</v>
      </c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17"/>
      <c r="X984" s="4"/>
      <c r="Y984" s="4"/>
      <c r="Z984" s="4"/>
      <c r="AA984" s="4"/>
    </row>
    <row r="985" spans="1:27" x14ac:dyDescent="0.25">
      <c r="A985" s="4"/>
      <c r="B985" s="4"/>
      <c r="C985" s="4"/>
      <c r="D985" s="4"/>
      <c r="E985" s="12">
        <v>6021029</v>
      </c>
      <c r="F985" s="13" t="s">
        <v>1038</v>
      </c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17"/>
      <c r="X985" s="4"/>
      <c r="Y985" s="4"/>
      <c r="Z985" s="4"/>
      <c r="AA985" s="4"/>
    </row>
    <row r="986" spans="1:27" x14ac:dyDescent="0.25">
      <c r="A986" s="4"/>
      <c r="B986" s="4"/>
      <c r="C986" s="4"/>
      <c r="D986" s="4"/>
      <c r="E986" s="12">
        <v>6021039</v>
      </c>
      <c r="F986" s="13" t="s">
        <v>1039</v>
      </c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17"/>
      <c r="X986" s="4"/>
      <c r="Y986" s="4"/>
      <c r="Z986" s="4"/>
      <c r="AA986" s="4"/>
    </row>
    <row r="987" spans="1:27" x14ac:dyDescent="0.25">
      <c r="A987" s="4"/>
      <c r="B987" s="4"/>
      <c r="C987" s="4"/>
      <c r="D987" s="4"/>
      <c r="E987" s="12">
        <v>6021049</v>
      </c>
      <c r="F987" s="13" t="s">
        <v>1040</v>
      </c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17"/>
      <c r="X987" s="4"/>
      <c r="Y987" s="4"/>
      <c r="Z987" s="4"/>
      <c r="AA987" s="4"/>
    </row>
    <row r="988" spans="1:27" x14ac:dyDescent="0.25">
      <c r="A988" s="4"/>
      <c r="B988" s="4"/>
      <c r="C988" s="4"/>
      <c r="D988" s="4"/>
      <c r="E988" s="12">
        <v>6021123</v>
      </c>
      <c r="F988" s="13" t="s">
        <v>1041</v>
      </c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17"/>
      <c r="X988" s="4"/>
      <c r="Y988" s="4"/>
      <c r="Z988" s="4"/>
      <c r="AA988" s="4"/>
    </row>
    <row r="989" spans="1:27" x14ac:dyDescent="0.25">
      <c r="A989" s="4"/>
      <c r="B989" s="4"/>
      <c r="C989" s="4"/>
      <c r="D989" s="4"/>
      <c r="E989" s="12">
        <v>6021133</v>
      </c>
      <c r="F989" s="13" t="s">
        <v>1042</v>
      </c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17"/>
      <c r="X989" s="4"/>
      <c r="Y989" s="4"/>
      <c r="Z989" s="4"/>
      <c r="AA989" s="4"/>
    </row>
    <row r="990" spans="1:27" x14ac:dyDescent="0.25">
      <c r="A990" s="4"/>
      <c r="B990" s="4"/>
      <c r="C990" s="4"/>
      <c r="D990" s="4"/>
      <c r="E990" s="12">
        <v>6021143</v>
      </c>
      <c r="F990" s="13" t="s">
        <v>1043</v>
      </c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17"/>
      <c r="X990" s="4"/>
      <c r="Y990" s="4"/>
      <c r="Z990" s="4"/>
      <c r="AA990" s="4"/>
    </row>
    <row r="991" spans="1:27" x14ac:dyDescent="0.25">
      <c r="A991" s="4"/>
      <c r="B991" s="4"/>
      <c r="C991" s="4"/>
      <c r="D991" s="4"/>
      <c r="E991" s="12">
        <v>6022009</v>
      </c>
      <c r="F991" s="13" t="s">
        <v>1044</v>
      </c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17"/>
      <c r="X991" s="4"/>
      <c r="Y991" s="4"/>
      <c r="Z991" s="4"/>
      <c r="AA991" s="4"/>
    </row>
    <row r="992" spans="1:27" x14ac:dyDescent="0.25">
      <c r="A992" s="4"/>
      <c r="B992" s="4"/>
      <c r="C992" s="4"/>
      <c r="D992" s="4"/>
      <c r="E992" s="12">
        <v>6022019</v>
      </c>
      <c r="F992" s="13" t="s">
        <v>1045</v>
      </c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17"/>
      <c r="X992" s="4"/>
      <c r="Y992" s="4"/>
      <c r="Z992" s="4"/>
      <c r="AA992" s="4"/>
    </row>
    <row r="993" spans="1:27" x14ac:dyDescent="0.25">
      <c r="A993" s="4"/>
      <c r="B993" s="4"/>
      <c r="C993" s="4"/>
      <c r="D993" s="4"/>
      <c r="E993" s="12">
        <v>6022029</v>
      </c>
      <c r="F993" s="13" t="s">
        <v>1046</v>
      </c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17"/>
      <c r="X993" s="4"/>
      <c r="Y993" s="4"/>
      <c r="Z993" s="4"/>
      <c r="AA993" s="4"/>
    </row>
    <row r="994" spans="1:27" x14ac:dyDescent="0.25">
      <c r="A994" s="4"/>
      <c r="B994" s="4"/>
      <c r="C994" s="4"/>
      <c r="D994" s="4"/>
      <c r="E994" s="12">
        <v>6022039</v>
      </c>
      <c r="F994" s="13" t="s">
        <v>1047</v>
      </c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17"/>
      <c r="X994" s="4"/>
      <c r="Y994" s="4"/>
      <c r="Z994" s="4"/>
      <c r="AA994" s="4"/>
    </row>
    <row r="995" spans="1:27" x14ac:dyDescent="0.25">
      <c r="A995" s="4"/>
      <c r="B995" s="4"/>
      <c r="C995" s="4"/>
      <c r="D995" s="4"/>
      <c r="E995" s="12">
        <v>6022049</v>
      </c>
      <c r="F995" s="13" t="s">
        <v>1048</v>
      </c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17"/>
      <c r="X995" s="4"/>
      <c r="Y995" s="4"/>
      <c r="Z995" s="4"/>
      <c r="AA995" s="4"/>
    </row>
    <row r="996" spans="1:27" x14ac:dyDescent="0.25">
      <c r="A996" s="4"/>
      <c r="B996" s="4"/>
      <c r="C996" s="4"/>
      <c r="D996" s="4"/>
      <c r="E996" s="12">
        <v>6022059</v>
      </c>
      <c r="F996" s="13" t="s">
        <v>1049</v>
      </c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17"/>
      <c r="X996" s="4"/>
      <c r="Y996" s="4"/>
      <c r="Z996" s="4"/>
      <c r="AA996" s="4"/>
    </row>
    <row r="997" spans="1:27" x14ac:dyDescent="0.25">
      <c r="A997" s="4"/>
      <c r="B997" s="4"/>
      <c r="C997" s="4"/>
      <c r="D997" s="4"/>
      <c r="E997" s="12">
        <v>6022069</v>
      </c>
      <c r="F997" s="13" t="s">
        <v>1050</v>
      </c>
      <c r="G997" s="4"/>
      <c r="H997" s="4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17"/>
      <c r="X997" s="4"/>
      <c r="Y997" s="4"/>
      <c r="Z997" s="4"/>
      <c r="AA997" s="4"/>
    </row>
    <row r="998" spans="1:27" x14ac:dyDescent="0.25">
      <c r="A998" s="4"/>
      <c r="B998" s="4"/>
      <c r="C998" s="4"/>
      <c r="D998" s="4"/>
      <c r="E998" s="12">
        <v>6022079</v>
      </c>
      <c r="F998" s="13" t="s">
        <v>1051</v>
      </c>
      <c r="G998" s="4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17"/>
      <c r="X998" s="4"/>
      <c r="Y998" s="4"/>
      <c r="Z998" s="4"/>
      <c r="AA998" s="4"/>
    </row>
    <row r="999" spans="1:27" x14ac:dyDescent="0.25">
      <c r="A999" s="4"/>
      <c r="B999" s="4"/>
      <c r="C999" s="4"/>
      <c r="D999" s="4"/>
      <c r="E999" s="12">
        <v>6022089</v>
      </c>
      <c r="F999" s="13" t="s">
        <v>1052</v>
      </c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17"/>
      <c r="X999" s="4"/>
      <c r="Y999" s="4"/>
      <c r="Z999" s="4"/>
      <c r="AA999" s="4"/>
    </row>
    <row r="1000" spans="1:27" x14ac:dyDescent="0.25">
      <c r="A1000" s="4"/>
      <c r="B1000" s="4"/>
      <c r="C1000" s="4"/>
      <c r="D1000" s="4"/>
      <c r="E1000" s="12">
        <v>6022099</v>
      </c>
      <c r="F1000" s="13" t="s">
        <v>1053</v>
      </c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17"/>
      <c r="X1000" s="4"/>
      <c r="Y1000" s="4"/>
      <c r="Z1000" s="4"/>
      <c r="AA1000" s="4"/>
    </row>
    <row r="1001" spans="1:27" x14ac:dyDescent="0.25">
      <c r="A1001" s="4"/>
      <c r="B1001" s="4"/>
      <c r="C1001" s="4"/>
      <c r="D1001" s="4"/>
      <c r="E1001" s="12">
        <v>6022101</v>
      </c>
      <c r="F1001" s="13" t="s">
        <v>1054</v>
      </c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17"/>
      <c r="X1001" s="4"/>
      <c r="Y1001" s="4"/>
      <c r="Z1001" s="4"/>
      <c r="AA1001" s="4"/>
    </row>
    <row r="1002" spans="1:27" x14ac:dyDescent="0.25">
      <c r="A1002" s="4"/>
      <c r="B1002" s="4"/>
      <c r="C1002" s="4"/>
      <c r="D1002" s="4"/>
      <c r="E1002" s="12">
        <v>6022110</v>
      </c>
      <c r="F1002" s="13" t="s">
        <v>1055</v>
      </c>
      <c r="G1002" s="4"/>
      <c r="H1002" s="4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17"/>
      <c r="X1002" s="4"/>
      <c r="Y1002" s="4"/>
      <c r="Z1002" s="4"/>
      <c r="AA1002" s="4"/>
    </row>
    <row r="1003" spans="1:27" x14ac:dyDescent="0.25">
      <c r="A1003" s="4"/>
      <c r="B1003" s="4"/>
      <c r="C1003" s="4"/>
      <c r="D1003" s="4"/>
      <c r="E1003" s="12">
        <v>6022111</v>
      </c>
      <c r="F1003" s="13" t="s">
        <v>1056</v>
      </c>
      <c r="G1003" s="4"/>
      <c r="H1003" s="4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17"/>
      <c r="X1003" s="4"/>
      <c r="Y1003" s="4"/>
      <c r="Z1003" s="4"/>
      <c r="AA1003" s="4"/>
    </row>
    <row r="1004" spans="1:27" x14ac:dyDescent="0.25">
      <c r="A1004" s="4"/>
      <c r="B1004" s="4"/>
      <c r="C1004" s="4"/>
      <c r="D1004" s="4"/>
      <c r="E1004" s="12">
        <v>6022121</v>
      </c>
      <c r="F1004" s="13" t="s">
        <v>1057</v>
      </c>
      <c r="G1004" s="4"/>
      <c r="H1004" s="4"/>
      <c r="I1004" s="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17"/>
      <c r="X1004" s="4"/>
      <c r="Y1004" s="4"/>
      <c r="Z1004" s="4"/>
      <c r="AA1004" s="4"/>
    </row>
    <row r="1005" spans="1:27" x14ac:dyDescent="0.25">
      <c r="A1005" s="4"/>
      <c r="B1005" s="4"/>
      <c r="C1005" s="4"/>
      <c r="D1005" s="4"/>
      <c r="E1005" s="12">
        <v>6022132</v>
      </c>
      <c r="F1005" s="13" t="s">
        <v>1058</v>
      </c>
      <c r="G1005" s="4"/>
      <c r="H1005" s="4"/>
      <c r="I1005" s="4"/>
      <c r="J1005" s="4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4"/>
      <c r="V1005" s="4"/>
      <c r="W1005" s="17"/>
      <c r="X1005" s="4"/>
      <c r="Y1005" s="4"/>
      <c r="Z1005" s="4"/>
      <c r="AA1005" s="4"/>
    </row>
    <row r="1006" spans="1:27" x14ac:dyDescent="0.25">
      <c r="A1006" s="4"/>
      <c r="B1006" s="4"/>
      <c r="C1006" s="4"/>
      <c r="D1006" s="4"/>
      <c r="E1006" s="12">
        <v>6022144</v>
      </c>
      <c r="F1006" s="13" t="s">
        <v>1059</v>
      </c>
      <c r="G1006" s="4"/>
      <c r="H1006" s="4"/>
      <c r="I1006" s="4"/>
      <c r="J1006" s="4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4"/>
      <c r="V1006" s="4"/>
      <c r="W1006" s="17"/>
      <c r="X1006" s="4"/>
      <c r="Y1006" s="4"/>
      <c r="Z1006" s="4"/>
      <c r="AA1006" s="4"/>
    </row>
    <row r="1007" spans="1:27" x14ac:dyDescent="0.25">
      <c r="A1007" s="4"/>
      <c r="B1007" s="4"/>
      <c r="C1007" s="4"/>
      <c r="D1007" s="4"/>
      <c r="E1007" s="12">
        <v>6022156</v>
      </c>
      <c r="F1007" s="13" t="s">
        <v>1060</v>
      </c>
      <c r="G1007" s="4"/>
      <c r="H1007" s="4"/>
      <c r="I1007" s="4"/>
      <c r="J1007" s="4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17"/>
      <c r="X1007" s="4"/>
      <c r="Y1007" s="4"/>
      <c r="Z1007" s="4"/>
      <c r="AA1007" s="4"/>
    </row>
    <row r="1008" spans="1:27" x14ac:dyDescent="0.25">
      <c r="A1008" s="4"/>
      <c r="B1008" s="4"/>
      <c r="C1008" s="4"/>
      <c r="D1008" s="4"/>
      <c r="E1008" s="12">
        <v>6022167</v>
      </c>
      <c r="F1008" s="13" t="s">
        <v>1061</v>
      </c>
      <c r="G1008" s="4"/>
      <c r="H1008" s="4"/>
      <c r="I1008" s="4"/>
      <c r="J1008" s="4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4"/>
      <c r="V1008" s="4"/>
      <c r="W1008" s="17"/>
      <c r="X1008" s="4"/>
      <c r="Y1008" s="4"/>
      <c r="Z1008" s="4"/>
      <c r="AA1008" s="4"/>
    </row>
    <row r="1009" spans="1:27" x14ac:dyDescent="0.25">
      <c r="A1009" s="4"/>
      <c r="B1009" s="4"/>
      <c r="C1009" s="4"/>
      <c r="D1009" s="4"/>
      <c r="E1009" s="12">
        <v>6022174</v>
      </c>
      <c r="F1009" s="13" t="s">
        <v>1062</v>
      </c>
      <c r="G1009" s="4"/>
      <c r="H1009" s="4"/>
      <c r="I1009" s="4"/>
      <c r="J1009" s="4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4"/>
      <c r="V1009" s="4"/>
      <c r="W1009" s="17"/>
      <c r="X1009" s="4"/>
      <c r="Y1009" s="4"/>
      <c r="Z1009" s="4"/>
      <c r="AA1009" s="4"/>
    </row>
    <row r="1010" spans="1:27" x14ac:dyDescent="0.25">
      <c r="A1010" s="4"/>
      <c r="B1010" s="4"/>
      <c r="C1010" s="4"/>
      <c r="D1010" s="4"/>
      <c r="E1010" s="12">
        <v>6022185</v>
      </c>
      <c r="F1010" s="13" t="s">
        <v>1063</v>
      </c>
      <c r="G1010" s="4"/>
      <c r="H1010" s="4"/>
      <c r="I1010" s="4"/>
      <c r="J1010" s="4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4"/>
      <c r="V1010" s="4"/>
      <c r="W1010" s="17"/>
      <c r="X1010" s="4"/>
      <c r="Y1010" s="4"/>
      <c r="Z1010" s="4"/>
      <c r="AA1010" s="4"/>
    </row>
    <row r="1011" spans="1:27" x14ac:dyDescent="0.25">
      <c r="A1011" s="4"/>
      <c r="B1011" s="4"/>
      <c r="C1011" s="4"/>
      <c r="D1011" s="4"/>
      <c r="E1011" s="12">
        <v>6022195</v>
      </c>
      <c r="F1011" s="13" t="s">
        <v>324</v>
      </c>
      <c r="G1011" s="4"/>
      <c r="H1011" s="4"/>
      <c r="I1011" s="4"/>
      <c r="J1011" s="4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4"/>
      <c r="V1011" s="4"/>
      <c r="W1011" s="17"/>
      <c r="X1011" s="4"/>
      <c r="Y1011" s="4"/>
      <c r="Z1011" s="4"/>
      <c r="AA1011" s="4"/>
    </row>
    <row r="1012" spans="1:27" x14ac:dyDescent="0.25">
      <c r="A1012" s="4"/>
      <c r="B1012" s="4"/>
      <c r="C1012" s="4"/>
      <c r="D1012" s="4"/>
      <c r="E1012" s="12">
        <v>6022196</v>
      </c>
      <c r="F1012" s="13" t="s">
        <v>1064</v>
      </c>
      <c r="G1012" s="4"/>
      <c r="H1012" s="4"/>
      <c r="I1012" s="4"/>
      <c r="J1012" s="4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4"/>
      <c r="V1012" s="4"/>
      <c r="W1012" s="17"/>
      <c r="X1012" s="4"/>
      <c r="Y1012" s="4"/>
      <c r="Z1012" s="4"/>
      <c r="AA1012" s="4"/>
    </row>
    <row r="1013" spans="1:27" x14ac:dyDescent="0.25">
      <c r="A1013" s="4"/>
      <c r="B1013" s="4"/>
      <c r="C1013" s="4"/>
      <c r="D1013" s="4"/>
      <c r="E1013" s="12">
        <v>6022199</v>
      </c>
      <c r="F1013" s="13" t="s">
        <v>1065</v>
      </c>
      <c r="G1013" s="4"/>
      <c r="H1013" s="4"/>
      <c r="I1013" s="4"/>
      <c r="J1013" s="4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4"/>
      <c r="V1013" s="4"/>
      <c r="W1013" s="17"/>
      <c r="X1013" s="4"/>
      <c r="Y1013" s="4"/>
      <c r="Z1013" s="4"/>
      <c r="AA1013" s="4"/>
    </row>
    <row r="1014" spans="1:27" x14ac:dyDescent="0.25">
      <c r="A1014" s="4"/>
      <c r="B1014" s="4"/>
      <c r="C1014" s="4"/>
      <c r="D1014" s="4"/>
      <c r="E1014" s="12">
        <v>6026089</v>
      </c>
      <c r="F1014" s="13" t="s">
        <v>1066</v>
      </c>
      <c r="G1014" s="4"/>
      <c r="H1014" s="4"/>
      <c r="I1014" s="4"/>
      <c r="J1014" s="4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4"/>
      <c r="V1014" s="4"/>
      <c r="W1014" s="17"/>
      <c r="X1014" s="4"/>
      <c r="Y1014" s="4"/>
      <c r="Z1014" s="4"/>
      <c r="AA1014" s="4"/>
    </row>
    <row r="1015" spans="1:27" x14ac:dyDescent="0.25">
      <c r="A1015" s="4"/>
      <c r="B1015" s="4"/>
      <c r="C1015" s="4"/>
      <c r="D1015" s="4"/>
      <c r="E1015" s="12">
        <v>6026188</v>
      </c>
      <c r="F1015" s="13" t="s">
        <v>1067</v>
      </c>
      <c r="G1015" s="4"/>
      <c r="H1015" s="4"/>
      <c r="I1015" s="4"/>
      <c r="J1015" s="4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4"/>
      <c r="V1015" s="4"/>
      <c r="W1015" s="17"/>
      <c r="X1015" s="4"/>
      <c r="Y1015" s="4"/>
      <c r="Z1015" s="4"/>
      <c r="AA1015" s="4"/>
    </row>
    <row r="1016" spans="1:27" x14ac:dyDescent="0.25">
      <c r="A1016" s="4"/>
      <c r="B1016" s="4"/>
      <c r="C1016" s="4"/>
      <c r="D1016" s="4"/>
      <c r="E1016" s="12">
        <v>6030210</v>
      </c>
      <c r="F1016" s="13" t="s">
        <v>1036</v>
      </c>
      <c r="G1016" s="4"/>
      <c r="H1016" s="4"/>
      <c r="I1016" s="4"/>
      <c r="J1016" s="4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4"/>
      <c r="V1016" s="4"/>
      <c r="W1016" s="17"/>
      <c r="X1016" s="4"/>
      <c r="Y1016" s="4"/>
      <c r="Z1016" s="4"/>
      <c r="AA1016" s="4"/>
    </row>
    <row r="1017" spans="1:27" x14ac:dyDescent="0.25">
      <c r="A1017" s="4"/>
      <c r="B1017" s="4"/>
      <c r="C1017" s="4"/>
      <c r="D1017" s="4"/>
      <c r="E1017" s="12">
        <v>6031105</v>
      </c>
      <c r="F1017" s="13" t="s">
        <v>1068</v>
      </c>
      <c r="G1017" s="4"/>
      <c r="H1017" s="4"/>
      <c r="I1017" s="4"/>
      <c r="J1017" s="4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4"/>
      <c r="V1017" s="4"/>
      <c r="W1017" s="17"/>
      <c r="X1017" s="4"/>
      <c r="Y1017" s="4"/>
      <c r="Z1017" s="4"/>
      <c r="AA1017" s="4"/>
    </row>
    <row r="1018" spans="1:27" x14ac:dyDescent="0.25">
      <c r="A1018" s="4"/>
      <c r="B1018" s="4"/>
      <c r="C1018" s="4"/>
      <c r="D1018" s="4"/>
      <c r="E1018" s="12">
        <v>6031110</v>
      </c>
      <c r="F1018" s="13" t="s">
        <v>1069</v>
      </c>
      <c r="G1018" s="4"/>
      <c r="H1018" s="4"/>
      <c r="I1018" s="4"/>
      <c r="J1018" s="4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4"/>
      <c r="V1018" s="4"/>
      <c r="W1018" s="17"/>
      <c r="X1018" s="4"/>
      <c r="Y1018" s="4"/>
      <c r="Z1018" s="4"/>
      <c r="AA1018" s="4"/>
    </row>
    <row r="1019" spans="1:27" x14ac:dyDescent="0.25">
      <c r="A1019" s="4"/>
      <c r="B1019" s="4"/>
      <c r="C1019" s="4"/>
      <c r="D1019" s="4"/>
      <c r="E1019" s="12">
        <v>6031111</v>
      </c>
      <c r="F1019" s="13" t="s">
        <v>1069</v>
      </c>
      <c r="G1019" s="4"/>
      <c r="H1019" s="4"/>
      <c r="I1019" s="4"/>
      <c r="J1019" s="4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4"/>
      <c r="V1019" s="4"/>
      <c r="W1019" s="17"/>
      <c r="X1019" s="4"/>
      <c r="Y1019" s="4"/>
      <c r="Z1019" s="4"/>
      <c r="AA1019" s="4"/>
    </row>
    <row r="1020" spans="1:27" x14ac:dyDescent="0.25">
      <c r="A1020" s="4"/>
      <c r="B1020" s="4"/>
      <c r="C1020" s="4"/>
      <c r="D1020" s="4"/>
      <c r="E1020" s="12">
        <v>6031125</v>
      </c>
      <c r="F1020" s="13" t="s">
        <v>1070</v>
      </c>
      <c r="G1020" s="4"/>
      <c r="H1020" s="4"/>
      <c r="I1020" s="4"/>
      <c r="J1020" s="4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4"/>
      <c r="V1020" s="4"/>
      <c r="W1020" s="17"/>
      <c r="X1020" s="4"/>
      <c r="Y1020" s="4"/>
      <c r="Z1020" s="4"/>
      <c r="AA1020" s="4"/>
    </row>
    <row r="1021" spans="1:27" x14ac:dyDescent="0.25">
      <c r="A1021" s="4"/>
      <c r="B1021" s="4"/>
      <c r="C1021" s="4"/>
      <c r="D1021" s="4"/>
      <c r="E1021" s="12">
        <v>6031136</v>
      </c>
      <c r="F1021" s="13" t="s">
        <v>1071</v>
      </c>
      <c r="G1021" s="4"/>
      <c r="H1021" s="4"/>
      <c r="I1021" s="4"/>
      <c r="J1021" s="4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4"/>
      <c r="V1021" s="4"/>
      <c r="W1021" s="17"/>
      <c r="X1021" s="4"/>
      <c r="Y1021" s="4"/>
      <c r="Z1021" s="4"/>
      <c r="AA1021" s="4"/>
    </row>
    <row r="1022" spans="1:27" x14ac:dyDescent="0.25">
      <c r="A1022" s="4"/>
      <c r="B1022" s="4"/>
      <c r="C1022" s="4"/>
      <c r="D1022" s="4"/>
      <c r="E1022" s="12">
        <v>6031143</v>
      </c>
      <c r="F1022" s="13" t="s">
        <v>1072</v>
      </c>
      <c r="G1022" s="4"/>
      <c r="H1022" s="4"/>
      <c r="I1022" s="4"/>
      <c r="J1022" s="4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4"/>
      <c r="V1022" s="4"/>
      <c r="W1022" s="17"/>
      <c r="X1022" s="4"/>
      <c r="Y1022" s="4"/>
      <c r="Z1022" s="4"/>
      <c r="AA1022" s="4"/>
    </row>
    <row r="1023" spans="1:27" x14ac:dyDescent="0.25">
      <c r="A1023" s="4"/>
      <c r="B1023" s="4"/>
      <c r="C1023" s="4"/>
      <c r="D1023" s="4"/>
      <c r="E1023" s="12">
        <v>6031149</v>
      </c>
      <c r="F1023" s="13" t="s">
        <v>1073</v>
      </c>
      <c r="G1023" s="4"/>
      <c r="H1023" s="4"/>
      <c r="I1023" s="4"/>
      <c r="J1023" s="4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4"/>
      <c r="V1023" s="4"/>
      <c r="W1023" s="17"/>
      <c r="X1023" s="4"/>
      <c r="Y1023" s="4"/>
      <c r="Z1023" s="4"/>
      <c r="AA1023" s="4"/>
    </row>
    <row r="1024" spans="1:27" x14ac:dyDescent="0.25">
      <c r="A1024" s="4"/>
      <c r="B1024" s="4"/>
      <c r="C1024" s="4"/>
      <c r="D1024" s="4"/>
      <c r="E1024" s="12">
        <v>6031150</v>
      </c>
      <c r="F1024" s="13" t="s">
        <v>1074</v>
      </c>
      <c r="G1024" s="4"/>
      <c r="H1024" s="4"/>
      <c r="I1024" s="4"/>
      <c r="J1024" s="4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4"/>
      <c r="V1024" s="4"/>
      <c r="W1024" s="17"/>
      <c r="X1024" s="4"/>
      <c r="Y1024" s="4"/>
      <c r="Z1024" s="4"/>
      <c r="AA1024" s="4"/>
    </row>
    <row r="1025" spans="1:27" x14ac:dyDescent="0.25">
      <c r="A1025" s="4"/>
      <c r="B1025" s="4"/>
      <c r="C1025" s="4"/>
      <c r="D1025" s="4"/>
      <c r="E1025" s="12">
        <v>6031151</v>
      </c>
      <c r="F1025" s="13" t="s">
        <v>1075</v>
      </c>
      <c r="G1025" s="4"/>
      <c r="H1025" s="4"/>
      <c r="I1025" s="4"/>
      <c r="J1025" s="4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W1025" s="17"/>
      <c r="X1025" s="4"/>
      <c r="Y1025" s="4"/>
      <c r="Z1025" s="4"/>
      <c r="AA1025" s="4"/>
    </row>
    <row r="1026" spans="1:27" x14ac:dyDescent="0.25">
      <c r="A1026" s="4"/>
      <c r="B1026" s="4"/>
      <c r="C1026" s="4"/>
      <c r="D1026" s="4"/>
      <c r="E1026" s="12">
        <v>6031152</v>
      </c>
      <c r="F1026" s="13" t="s">
        <v>1076</v>
      </c>
      <c r="G1026" s="4"/>
      <c r="H1026" s="4"/>
      <c r="I1026" s="4"/>
      <c r="J1026" s="4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4"/>
      <c r="V1026" s="4"/>
      <c r="W1026" s="17"/>
      <c r="X1026" s="4"/>
      <c r="Y1026" s="4"/>
      <c r="Z1026" s="4"/>
      <c r="AA1026" s="4"/>
    </row>
    <row r="1027" spans="1:27" x14ac:dyDescent="0.25">
      <c r="A1027" s="4"/>
      <c r="B1027" s="4"/>
      <c r="C1027" s="4"/>
      <c r="D1027" s="4"/>
      <c r="E1027" s="12">
        <v>6031153</v>
      </c>
      <c r="F1027" s="13" t="s">
        <v>1077</v>
      </c>
      <c r="G1027" s="4"/>
      <c r="H1027" s="4"/>
      <c r="I1027" s="4"/>
      <c r="J1027" s="4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4"/>
      <c r="V1027" s="4"/>
      <c r="W1027" s="17"/>
      <c r="X1027" s="4"/>
      <c r="Y1027" s="4"/>
      <c r="Z1027" s="4"/>
      <c r="AA1027" s="4"/>
    </row>
    <row r="1028" spans="1:27" x14ac:dyDescent="0.25">
      <c r="A1028" s="4"/>
      <c r="B1028" s="4"/>
      <c r="C1028" s="4"/>
      <c r="D1028" s="4"/>
      <c r="E1028" s="12">
        <v>6031154</v>
      </c>
      <c r="F1028" s="13" t="s">
        <v>1078</v>
      </c>
      <c r="G1028" s="4"/>
      <c r="H1028" s="4"/>
      <c r="I1028" s="4"/>
      <c r="J1028" s="4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4"/>
      <c r="V1028" s="4"/>
      <c r="W1028" s="17"/>
      <c r="X1028" s="4"/>
      <c r="Y1028" s="4"/>
      <c r="Z1028" s="4"/>
      <c r="AA1028" s="4"/>
    </row>
    <row r="1029" spans="1:27" x14ac:dyDescent="0.25">
      <c r="A1029" s="4"/>
      <c r="B1029" s="4"/>
      <c r="C1029" s="4"/>
      <c r="D1029" s="4"/>
      <c r="E1029" s="12">
        <v>6031155</v>
      </c>
      <c r="F1029" s="13" t="s">
        <v>1079</v>
      </c>
      <c r="G1029" s="4"/>
      <c r="H1029" s="4"/>
      <c r="I1029" s="4"/>
      <c r="J1029" s="4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4"/>
      <c r="V1029" s="4"/>
      <c r="W1029" s="17"/>
      <c r="X1029" s="4"/>
      <c r="Y1029" s="4"/>
      <c r="Z1029" s="4"/>
      <c r="AA1029" s="4"/>
    </row>
    <row r="1030" spans="1:27" x14ac:dyDescent="0.25">
      <c r="A1030" s="4"/>
      <c r="B1030" s="4"/>
      <c r="C1030" s="4"/>
      <c r="D1030" s="4"/>
      <c r="E1030" s="12">
        <v>6031156</v>
      </c>
      <c r="F1030" s="13" t="s">
        <v>1080</v>
      </c>
      <c r="G1030" s="4"/>
      <c r="H1030" s="4"/>
      <c r="I1030" s="4"/>
      <c r="J1030" s="4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4"/>
      <c r="V1030" s="4"/>
      <c r="W1030" s="17"/>
      <c r="X1030" s="4"/>
      <c r="Y1030" s="4"/>
      <c r="Z1030" s="4"/>
      <c r="AA1030" s="4"/>
    </row>
    <row r="1031" spans="1:27" x14ac:dyDescent="0.25">
      <c r="A1031" s="4"/>
      <c r="B1031" s="4"/>
      <c r="C1031" s="4"/>
      <c r="D1031" s="4"/>
      <c r="E1031" s="12">
        <v>6031157</v>
      </c>
      <c r="F1031" s="13" t="s">
        <v>1081</v>
      </c>
      <c r="G1031" s="4"/>
      <c r="H1031" s="4"/>
      <c r="I1031" s="4"/>
      <c r="J1031" s="4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4"/>
      <c r="V1031" s="4"/>
      <c r="W1031" s="17"/>
      <c r="X1031" s="4"/>
      <c r="Y1031" s="4"/>
      <c r="Z1031" s="4"/>
      <c r="AA1031" s="4"/>
    </row>
    <row r="1032" spans="1:27" x14ac:dyDescent="0.25">
      <c r="A1032" s="4"/>
      <c r="B1032" s="4"/>
      <c r="C1032" s="4"/>
      <c r="D1032" s="4"/>
      <c r="E1032" s="12">
        <v>6031158</v>
      </c>
      <c r="F1032" s="13" t="s">
        <v>1082</v>
      </c>
      <c r="G1032" s="4"/>
      <c r="H1032" s="4"/>
      <c r="I1032" s="4"/>
      <c r="J1032" s="4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4"/>
      <c r="V1032" s="4"/>
      <c r="W1032" s="17"/>
      <c r="X1032" s="4"/>
      <c r="Y1032" s="4"/>
      <c r="Z1032" s="4"/>
      <c r="AA1032" s="4"/>
    </row>
    <row r="1033" spans="1:27" x14ac:dyDescent="0.25">
      <c r="A1033" s="4"/>
      <c r="B1033" s="4"/>
      <c r="C1033" s="4"/>
      <c r="D1033" s="4"/>
      <c r="E1033" s="12">
        <v>6031161</v>
      </c>
      <c r="F1033" s="13" t="s">
        <v>1083</v>
      </c>
      <c r="G1033" s="4"/>
      <c r="H1033" s="4"/>
      <c r="I1033" s="4"/>
      <c r="J1033" s="4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4"/>
      <c r="V1033" s="4"/>
      <c r="W1033" s="17"/>
      <c r="X1033" s="4"/>
      <c r="Y1033" s="4"/>
      <c r="Z1033" s="4"/>
      <c r="AA1033" s="4"/>
    </row>
    <row r="1034" spans="1:27" x14ac:dyDescent="0.25">
      <c r="A1034" s="4"/>
      <c r="B1034" s="4"/>
      <c r="C1034" s="4"/>
      <c r="D1034" s="4"/>
      <c r="E1034" s="12">
        <v>6031180</v>
      </c>
      <c r="F1034" s="13" t="s">
        <v>1084</v>
      </c>
      <c r="G1034" s="4"/>
      <c r="H1034" s="4"/>
      <c r="I1034" s="4"/>
      <c r="J1034" s="4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4"/>
      <c r="V1034" s="4"/>
      <c r="W1034" s="17"/>
      <c r="X1034" s="4"/>
      <c r="Y1034" s="4"/>
      <c r="Z1034" s="4"/>
      <c r="AA1034" s="4"/>
    </row>
    <row r="1035" spans="1:27" x14ac:dyDescent="0.25">
      <c r="A1035" s="4"/>
      <c r="B1035" s="4"/>
      <c r="C1035" s="4"/>
      <c r="D1035" s="4"/>
      <c r="E1035" s="12">
        <v>6031190</v>
      </c>
      <c r="F1035" s="13" t="s">
        <v>1085</v>
      </c>
      <c r="G1035" s="4"/>
      <c r="H1035" s="4"/>
      <c r="I1035" s="4"/>
      <c r="J1035" s="4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W1035" s="17"/>
      <c r="X1035" s="4"/>
      <c r="Y1035" s="4"/>
      <c r="Z1035" s="4"/>
      <c r="AA1035" s="4"/>
    </row>
    <row r="1036" spans="1:27" x14ac:dyDescent="0.25">
      <c r="A1036" s="4"/>
      <c r="B1036" s="4"/>
      <c r="C1036" s="4"/>
      <c r="D1036" s="4"/>
      <c r="E1036" s="12">
        <v>6032101</v>
      </c>
      <c r="F1036" s="13" t="s">
        <v>1086</v>
      </c>
      <c r="G1036" s="4"/>
      <c r="H1036" s="4"/>
      <c r="I1036" s="4"/>
      <c r="J1036" s="4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4"/>
      <c r="V1036" s="4"/>
      <c r="W1036" s="17"/>
      <c r="X1036" s="4"/>
      <c r="Y1036" s="4"/>
      <c r="Z1036" s="4"/>
      <c r="AA1036" s="4"/>
    </row>
    <row r="1037" spans="1:27" x14ac:dyDescent="0.25">
      <c r="A1037" s="4"/>
      <c r="B1037" s="4"/>
      <c r="C1037" s="4"/>
      <c r="D1037" s="4"/>
      <c r="E1037" s="12">
        <v>6032110</v>
      </c>
      <c r="F1037" s="13" t="s">
        <v>1087</v>
      </c>
      <c r="G1037" s="4"/>
      <c r="H1037" s="4"/>
      <c r="I1037" s="4"/>
      <c r="J1037" s="4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4"/>
      <c r="V1037" s="4"/>
      <c r="W1037" s="17"/>
      <c r="X1037" s="4"/>
      <c r="Y1037" s="4"/>
      <c r="Z1037" s="4"/>
      <c r="AA1037" s="4"/>
    </row>
    <row r="1038" spans="1:27" x14ac:dyDescent="0.25">
      <c r="A1038" s="4"/>
      <c r="B1038" s="4"/>
      <c r="C1038" s="4"/>
      <c r="D1038" s="4"/>
      <c r="E1038" s="12">
        <v>6032111</v>
      </c>
      <c r="F1038" s="13" t="s">
        <v>1088</v>
      </c>
      <c r="G1038" s="4"/>
      <c r="H1038" s="4"/>
      <c r="I1038" s="4"/>
      <c r="J1038" s="4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W1038" s="17"/>
      <c r="X1038" s="4"/>
      <c r="Y1038" s="4"/>
      <c r="Z1038" s="4"/>
      <c r="AA1038" s="4"/>
    </row>
    <row r="1039" spans="1:27" x14ac:dyDescent="0.25">
      <c r="A1039" s="4"/>
      <c r="B1039" s="4"/>
      <c r="C1039" s="4"/>
      <c r="D1039" s="4"/>
      <c r="E1039" s="12">
        <v>6032121</v>
      </c>
      <c r="F1039" s="13" t="s">
        <v>1089</v>
      </c>
      <c r="G1039" s="4"/>
      <c r="H1039" s="4"/>
      <c r="I1039" s="4"/>
      <c r="J1039" s="4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4"/>
      <c r="V1039" s="4"/>
      <c r="W1039" s="17"/>
      <c r="X1039" s="4"/>
      <c r="Y1039" s="4"/>
      <c r="Z1039" s="4"/>
      <c r="AA1039" s="4"/>
    </row>
    <row r="1040" spans="1:27" x14ac:dyDescent="0.25">
      <c r="A1040" s="4"/>
      <c r="B1040" s="4"/>
      <c r="C1040" s="4"/>
      <c r="D1040" s="4"/>
      <c r="E1040" s="12">
        <v>6032123</v>
      </c>
      <c r="F1040" s="13" t="s">
        <v>1090</v>
      </c>
      <c r="G1040" s="4"/>
      <c r="H1040" s="4"/>
      <c r="I1040" s="4"/>
      <c r="J1040" s="4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W1040" s="17"/>
      <c r="X1040" s="4"/>
      <c r="Y1040" s="4"/>
      <c r="Z1040" s="4"/>
      <c r="AA1040" s="4"/>
    </row>
    <row r="1041" spans="1:27" x14ac:dyDescent="0.25">
      <c r="A1041" s="4"/>
      <c r="B1041" s="4"/>
      <c r="C1041" s="4"/>
      <c r="D1041" s="4"/>
      <c r="E1041" s="12">
        <v>6032132</v>
      </c>
      <c r="F1041" s="13" t="s">
        <v>1091</v>
      </c>
      <c r="G1041" s="4"/>
      <c r="H1041" s="4"/>
      <c r="I1041" s="4"/>
      <c r="J1041" s="4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4"/>
      <c r="V1041" s="4"/>
      <c r="W1041" s="17"/>
      <c r="X1041" s="4"/>
      <c r="Y1041" s="4"/>
      <c r="Z1041" s="4"/>
      <c r="AA1041" s="4"/>
    </row>
    <row r="1042" spans="1:27" x14ac:dyDescent="0.25">
      <c r="A1042" s="4"/>
      <c r="B1042" s="4"/>
      <c r="C1042" s="4"/>
      <c r="D1042" s="4"/>
      <c r="E1042" s="12">
        <v>6032133</v>
      </c>
      <c r="F1042" s="13" t="s">
        <v>1092</v>
      </c>
      <c r="G1042" s="4"/>
      <c r="H1042" s="4"/>
      <c r="I1042" s="4"/>
      <c r="J1042" s="4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4"/>
      <c r="V1042" s="4"/>
      <c r="W1042" s="17"/>
      <c r="X1042" s="4"/>
      <c r="Y1042" s="4"/>
      <c r="Z1042" s="4"/>
      <c r="AA1042" s="4"/>
    </row>
    <row r="1043" spans="1:27" x14ac:dyDescent="0.25">
      <c r="A1043" s="4"/>
      <c r="B1043" s="4"/>
      <c r="C1043" s="4"/>
      <c r="D1043" s="4"/>
      <c r="E1043" s="12">
        <v>6032138</v>
      </c>
      <c r="F1043" s="13" t="s">
        <v>1093</v>
      </c>
      <c r="G1043" s="4"/>
      <c r="H1043" s="4"/>
      <c r="I1043" s="4"/>
      <c r="J1043" s="4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W1043" s="17"/>
      <c r="X1043" s="4"/>
      <c r="Y1043" s="4"/>
      <c r="Z1043" s="4"/>
      <c r="AA1043" s="4"/>
    </row>
    <row r="1044" spans="1:27" x14ac:dyDescent="0.25">
      <c r="A1044" s="4"/>
      <c r="B1044" s="4"/>
      <c r="C1044" s="4"/>
      <c r="D1044" s="4"/>
      <c r="E1044" s="12">
        <v>6032143</v>
      </c>
      <c r="F1044" s="13" t="s">
        <v>1094</v>
      </c>
      <c r="G1044" s="4"/>
      <c r="H1044" s="4"/>
      <c r="I1044" s="4"/>
      <c r="J1044" s="4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4"/>
      <c r="W1044" s="17"/>
      <c r="X1044" s="4"/>
      <c r="Y1044" s="4"/>
      <c r="Z1044" s="4"/>
      <c r="AA1044" s="4"/>
    </row>
    <row r="1045" spans="1:27" x14ac:dyDescent="0.25">
      <c r="A1045" s="4"/>
      <c r="B1045" s="4"/>
      <c r="C1045" s="4"/>
      <c r="D1045" s="4"/>
      <c r="E1045" s="12">
        <v>6032144</v>
      </c>
      <c r="F1045" s="13" t="s">
        <v>1095</v>
      </c>
      <c r="G1045" s="4"/>
      <c r="H1045" s="4"/>
      <c r="I1045" s="4"/>
      <c r="J1045" s="4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4"/>
      <c r="V1045" s="4"/>
      <c r="W1045" s="17"/>
      <c r="X1045" s="4"/>
      <c r="Y1045" s="4"/>
      <c r="Z1045" s="4"/>
      <c r="AA1045" s="4"/>
    </row>
    <row r="1046" spans="1:27" x14ac:dyDescent="0.25">
      <c r="A1046" s="4"/>
      <c r="B1046" s="4"/>
      <c r="C1046" s="4"/>
      <c r="D1046" s="4"/>
      <c r="E1046" s="12">
        <v>6032150</v>
      </c>
      <c r="F1046" s="13" t="s">
        <v>1074</v>
      </c>
      <c r="G1046" s="4"/>
      <c r="H1046" s="4"/>
      <c r="I1046" s="4"/>
      <c r="J1046" s="4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4"/>
      <c r="V1046" s="4"/>
      <c r="W1046" s="17"/>
      <c r="X1046" s="4"/>
      <c r="Y1046" s="4"/>
      <c r="Z1046" s="4"/>
      <c r="AA1046" s="4"/>
    </row>
    <row r="1047" spans="1:27" x14ac:dyDescent="0.25">
      <c r="A1047" s="4"/>
      <c r="B1047" s="4"/>
      <c r="C1047" s="4"/>
      <c r="D1047" s="4"/>
      <c r="E1047" s="12">
        <v>6032151</v>
      </c>
      <c r="F1047" s="13" t="s">
        <v>1075</v>
      </c>
      <c r="G1047" s="4"/>
      <c r="H1047" s="4"/>
      <c r="I1047" s="4"/>
      <c r="J1047" s="4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4"/>
      <c r="V1047" s="4"/>
      <c r="W1047" s="17"/>
      <c r="X1047" s="4"/>
      <c r="Y1047" s="4"/>
      <c r="Z1047" s="4"/>
      <c r="AA1047" s="4"/>
    </row>
    <row r="1048" spans="1:27" x14ac:dyDescent="0.25">
      <c r="A1048" s="4"/>
      <c r="B1048" s="4"/>
      <c r="C1048" s="4"/>
      <c r="D1048" s="4"/>
      <c r="E1048" s="12">
        <v>6032152</v>
      </c>
      <c r="F1048" s="13" t="s">
        <v>1076</v>
      </c>
      <c r="G1048" s="4"/>
      <c r="H1048" s="4"/>
      <c r="I1048" s="4"/>
      <c r="J1048" s="4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4"/>
      <c r="V1048" s="4"/>
      <c r="W1048" s="17"/>
      <c r="X1048" s="4"/>
      <c r="Y1048" s="4"/>
      <c r="Z1048" s="4"/>
      <c r="AA1048" s="4"/>
    </row>
    <row r="1049" spans="1:27" x14ac:dyDescent="0.25">
      <c r="A1049" s="4"/>
      <c r="B1049" s="4"/>
      <c r="C1049" s="4"/>
      <c r="D1049" s="4"/>
      <c r="E1049" s="12">
        <v>6032153</v>
      </c>
      <c r="F1049" s="13" t="s">
        <v>1077</v>
      </c>
      <c r="G1049" s="4"/>
      <c r="H1049" s="4"/>
      <c r="I1049" s="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4"/>
      <c r="V1049" s="4"/>
      <c r="W1049" s="17"/>
      <c r="X1049" s="4"/>
      <c r="Y1049" s="4"/>
      <c r="Z1049" s="4"/>
      <c r="AA1049" s="4"/>
    </row>
    <row r="1050" spans="1:27" x14ac:dyDescent="0.25">
      <c r="A1050" s="4"/>
      <c r="B1050" s="4"/>
      <c r="C1050" s="4"/>
      <c r="D1050" s="4"/>
      <c r="E1050" s="12">
        <v>6032154</v>
      </c>
      <c r="F1050" s="13" t="s">
        <v>1096</v>
      </c>
      <c r="G1050" s="4"/>
      <c r="H1050" s="4"/>
      <c r="I1050" s="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4"/>
      <c r="V1050" s="4"/>
      <c r="W1050" s="17"/>
      <c r="X1050" s="4"/>
      <c r="Y1050" s="4"/>
      <c r="Z1050" s="4"/>
      <c r="AA1050" s="4"/>
    </row>
    <row r="1051" spans="1:27" x14ac:dyDescent="0.25">
      <c r="A1051" s="4"/>
      <c r="B1051" s="4"/>
      <c r="C1051" s="4"/>
      <c r="D1051" s="4"/>
      <c r="E1051" s="12">
        <v>6032155</v>
      </c>
      <c r="F1051" s="13" t="s">
        <v>1097</v>
      </c>
      <c r="G1051" s="4"/>
      <c r="H1051" s="4"/>
      <c r="I1051" s="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4"/>
      <c r="V1051" s="4"/>
      <c r="W1051" s="17"/>
      <c r="X1051" s="4"/>
      <c r="Y1051" s="4"/>
      <c r="Z1051" s="4"/>
      <c r="AA1051" s="4"/>
    </row>
    <row r="1052" spans="1:27" x14ac:dyDescent="0.25">
      <c r="A1052" s="4"/>
      <c r="B1052" s="4"/>
      <c r="C1052" s="4"/>
      <c r="D1052" s="4"/>
      <c r="E1052" s="12">
        <v>6032156</v>
      </c>
      <c r="F1052" s="13" t="s">
        <v>1098</v>
      </c>
      <c r="G1052" s="4"/>
      <c r="H1052" s="4"/>
      <c r="I1052" s="4"/>
      <c r="J1052" s="4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4"/>
      <c r="V1052" s="4"/>
      <c r="W1052" s="17"/>
      <c r="X1052" s="4"/>
      <c r="Y1052" s="4"/>
      <c r="Z1052" s="4"/>
      <c r="AA1052" s="4"/>
    </row>
    <row r="1053" spans="1:27" x14ac:dyDescent="0.25">
      <c r="A1053" s="4"/>
      <c r="B1053" s="4"/>
      <c r="C1053" s="4"/>
      <c r="D1053" s="4"/>
      <c r="E1053" s="12">
        <v>6032158</v>
      </c>
      <c r="F1053" s="13" t="s">
        <v>1099</v>
      </c>
      <c r="G1053" s="4"/>
      <c r="H1053" s="4"/>
      <c r="I1053" s="4"/>
      <c r="J1053" s="4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4"/>
      <c r="V1053" s="4"/>
      <c r="W1053" s="17"/>
      <c r="X1053" s="4"/>
      <c r="Y1053" s="4"/>
      <c r="Z1053" s="4"/>
      <c r="AA1053" s="4"/>
    </row>
    <row r="1054" spans="1:27" x14ac:dyDescent="0.25">
      <c r="A1054" s="4"/>
      <c r="B1054" s="4"/>
      <c r="C1054" s="4"/>
      <c r="D1054" s="4"/>
      <c r="E1054" s="12">
        <v>6032167</v>
      </c>
      <c r="F1054" s="13" t="s">
        <v>1100</v>
      </c>
      <c r="G1054" s="4"/>
      <c r="H1054" s="4"/>
      <c r="I1054" s="4"/>
      <c r="J1054" s="4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4"/>
      <c r="V1054" s="4"/>
      <c r="W1054" s="17"/>
      <c r="X1054" s="4"/>
      <c r="Y1054" s="4"/>
      <c r="Z1054" s="4"/>
      <c r="AA1054" s="4"/>
    </row>
    <row r="1055" spans="1:27" x14ac:dyDescent="0.25">
      <c r="A1055" s="4"/>
      <c r="B1055" s="4"/>
      <c r="C1055" s="4"/>
      <c r="D1055" s="4"/>
      <c r="E1055" s="12">
        <v>6032174</v>
      </c>
      <c r="F1055" s="13" t="s">
        <v>1101</v>
      </c>
      <c r="G1055" s="4"/>
      <c r="H1055" s="4"/>
      <c r="I1055" s="4"/>
      <c r="J1055" s="4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4"/>
      <c r="V1055" s="4"/>
      <c r="W1055" s="17"/>
      <c r="X1055" s="4"/>
      <c r="Y1055" s="4"/>
      <c r="Z1055" s="4"/>
      <c r="AA1055" s="4"/>
    </row>
    <row r="1056" spans="1:27" x14ac:dyDescent="0.25">
      <c r="A1056" s="4"/>
      <c r="B1056" s="4"/>
      <c r="C1056" s="4"/>
      <c r="D1056" s="4"/>
      <c r="E1056" s="12">
        <v>6032185</v>
      </c>
      <c r="F1056" s="13" t="s">
        <v>1102</v>
      </c>
      <c r="G1056" s="4"/>
      <c r="H1056" s="4"/>
      <c r="I1056" s="4"/>
      <c r="J1056" s="4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4"/>
      <c r="W1056" s="17"/>
      <c r="X1056" s="4"/>
      <c r="Y1056" s="4"/>
      <c r="Z1056" s="4"/>
      <c r="AA1056" s="4"/>
    </row>
    <row r="1057" spans="1:27" x14ac:dyDescent="0.25">
      <c r="A1057" s="4"/>
      <c r="B1057" s="4"/>
      <c r="C1057" s="4"/>
      <c r="D1057" s="4"/>
      <c r="E1057" s="12">
        <v>6032188</v>
      </c>
      <c r="F1057" s="13" t="s">
        <v>1103</v>
      </c>
      <c r="G1057" s="4"/>
      <c r="H1057" s="4"/>
      <c r="I1057" s="4"/>
      <c r="J1057" s="4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4"/>
      <c r="V1057" s="4"/>
      <c r="W1057" s="17"/>
      <c r="X1057" s="4"/>
      <c r="Y1057" s="4"/>
      <c r="Z1057" s="4"/>
      <c r="AA1057" s="4"/>
    </row>
    <row r="1058" spans="1:27" x14ac:dyDescent="0.25">
      <c r="A1058" s="4"/>
      <c r="B1058" s="4"/>
      <c r="C1058" s="4"/>
      <c r="D1058" s="4"/>
      <c r="E1058" s="12">
        <v>6032195</v>
      </c>
      <c r="F1058" s="13" t="s">
        <v>1104</v>
      </c>
      <c r="G1058" s="4"/>
      <c r="H1058" s="4"/>
      <c r="I1058" s="4"/>
      <c r="J1058" s="4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4"/>
      <c r="V1058" s="4"/>
      <c r="W1058" s="17"/>
      <c r="X1058" s="4"/>
      <c r="Y1058" s="4"/>
      <c r="Z1058" s="4"/>
      <c r="AA1058" s="4"/>
    </row>
    <row r="1059" spans="1:27" x14ac:dyDescent="0.25">
      <c r="A1059" s="4"/>
      <c r="B1059" s="4"/>
      <c r="C1059" s="4"/>
      <c r="D1059" s="4"/>
      <c r="E1059" s="12">
        <v>6032196</v>
      </c>
      <c r="F1059" s="13" t="s">
        <v>1105</v>
      </c>
      <c r="G1059" s="4"/>
      <c r="H1059" s="4"/>
      <c r="I1059" s="4"/>
      <c r="J1059" s="4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4"/>
      <c r="V1059" s="4"/>
      <c r="W1059" s="17"/>
      <c r="X1059" s="4"/>
      <c r="Y1059" s="4"/>
      <c r="Z1059" s="4"/>
      <c r="AA1059" s="4"/>
    </row>
    <row r="1060" spans="1:27" x14ac:dyDescent="0.25">
      <c r="A1060" s="4"/>
      <c r="B1060" s="4"/>
      <c r="C1060" s="4"/>
      <c r="D1060" s="4"/>
      <c r="E1060" s="12">
        <v>6037001</v>
      </c>
      <c r="F1060" s="13" t="s">
        <v>1106</v>
      </c>
      <c r="G1060" s="4"/>
      <c r="H1060" s="4"/>
      <c r="I1060" s="4"/>
      <c r="J1060" s="4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4"/>
      <c r="V1060" s="4"/>
      <c r="W1060" s="17"/>
      <c r="X1060" s="4"/>
      <c r="Y1060" s="4"/>
      <c r="Z1060" s="4"/>
      <c r="AA1060" s="4"/>
    </row>
    <row r="1061" spans="1:27" x14ac:dyDescent="0.25">
      <c r="A1061" s="4"/>
      <c r="B1061" s="4"/>
      <c r="C1061" s="4"/>
      <c r="D1061" s="4"/>
      <c r="E1061" s="12">
        <v>6038001</v>
      </c>
      <c r="F1061" s="13" t="s">
        <v>1107</v>
      </c>
      <c r="G1061" s="4"/>
      <c r="H1061" s="4"/>
      <c r="I1061" s="4"/>
      <c r="J1061" s="4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4"/>
      <c r="V1061" s="4"/>
      <c r="W1061" s="17"/>
      <c r="X1061" s="4"/>
      <c r="Y1061" s="4"/>
      <c r="Z1061" s="4"/>
      <c r="AA1061" s="4"/>
    </row>
    <row r="1062" spans="1:27" x14ac:dyDescent="0.25">
      <c r="A1062" s="4"/>
      <c r="B1062" s="4"/>
      <c r="C1062" s="4"/>
      <c r="D1062" s="4"/>
      <c r="E1062" s="12">
        <v>6038002</v>
      </c>
      <c r="F1062" s="13" t="s">
        <v>1108</v>
      </c>
      <c r="G1062" s="4"/>
      <c r="H1062" s="4"/>
      <c r="I1062" s="4"/>
      <c r="J1062" s="4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4"/>
      <c r="V1062" s="4"/>
      <c r="W1062" s="17"/>
      <c r="X1062" s="4"/>
      <c r="Y1062" s="4"/>
      <c r="Z1062" s="4"/>
      <c r="AA1062" s="4"/>
    </row>
    <row r="1063" spans="1:27" x14ac:dyDescent="0.25">
      <c r="A1063" s="4"/>
      <c r="B1063" s="4"/>
      <c r="C1063" s="4"/>
      <c r="D1063" s="4"/>
      <c r="E1063" s="12">
        <v>6038003</v>
      </c>
      <c r="F1063" s="13" t="s">
        <v>1109</v>
      </c>
      <c r="G1063" s="4"/>
      <c r="H1063" s="4"/>
      <c r="I1063" s="4"/>
      <c r="J1063" s="4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17"/>
      <c r="X1063" s="4"/>
      <c r="Y1063" s="4"/>
      <c r="Z1063" s="4"/>
      <c r="AA1063" s="4"/>
    </row>
    <row r="1064" spans="1:27" x14ac:dyDescent="0.25">
      <c r="A1064" s="4"/>
      <c r="B1064" s="4"/>
      <c r="C1064" s="4"/>
      <c r="D1064" s="4"/>
      <c r="E1064" s="12">
        <v>6040100</v>
      </c>
      <c r="F1064" s="13" t="s">
        <v>1110</v>
      </c>
      <c r="G1064" s="4"/>
      <c r="H1064" s="4"/>
      <c r="I1064" s="4"/>
      <c r="J1064" s="4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4"/>
      <c r="V1064" s="4"/>
      <c r="W1064" s="17"/>
      <c r="X1064" s="4"/>
      <c r="Y1064" s="4"/>
      <c r="Z1064" s="4"/>
      <c r="AA1064" s="4"/>
    </row>
    <row r="1065" spans="1:27" x14ac:dyDescent="0.25">
      <c r="A1065" s="4"/>
      <c r="B1065" s="4"/>
      <c r="C1065" s="4"/>
      <c r="D1065" s="4"/>
      <c r="E1065" s="12">
        <v>6040105</v>
      </c>
      <c r="F1065" s="13" t="s">
        <v>1111</v>
      </c>
      <c r="G1065" s="4"/>
      <c r="H1065" s="4"/>
      <c r="I1065" s="4"/>
      <c r="J1065" s="4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4"/>
      <c r="V1065" s="4"/>
      <c r="W1065" s="17"/>
      <c r="X1065" s="4"/>
      <c r="Y1065" s="4"/>
      <c r="Z1065" s="4"/>
      <c r="AA1065" s="4"/>
    </row>
    <row r="1066" spans="1:27" x14ac:dyDescent="0.25">
      <c r="A1066" s="4"/>
      <c r="B1066" s="4"/>
      <c r="C1066" s="4"/>
      <c r="D1066" s="4"/>
      <c r="E1066" s="12">
        <v>6040150</v>
      </c>
      <c r="F1066" s="13" t="s">
        <v>1112</v>
      </c>
      <c r="G1066" s="4"/>
      <c r="H1066" s="4"/>
      <c r="I1066" s="4"/>
      <c r="J1066" s="4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4"/>
      <c r="V1066" s="4"/>
      <c r="W1066" s="17"/>
      <c r="X1066" s="4"/>
      <c r="Y1066" s="4"/>
      <c r="Z1066" s="4"/>
      <c r="AA1066" s="4"/>
    </row>
    <row r="1067" spans="1:27" x14ac:dyDescent="0.25">
      <c r="A1067" s="4"/>
      <c r="B1067" s="4"/>
      <c r="C1067" s="4"/>
      <c r="D1067" s="4"/>
      <c r="E1067" s="12">
        <v>6061001</v>
      </c>
      <c r="F1067" s="13" t="s">
        <v>1113</v>
      </c>
      <c r="G1067" s="4"/>
      <c r="H1067" s="4"/>
      <c r="I1067" s="4"/>
      <c r="J1067" s="4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4"/>
      <c r="V1067" s="4"/>
      <c r="W1067" s="17"/>
      <c r="X1067" s="4"/>
      <c r="Y1067" s="4"/>
      <c r="Z1067" s="4"/>
      <c r="AA1067" s="4"/>
    </row>
    <row r="1068" spans="1:27" x14ac:dyDescent="0.25">
      <c r="A1068" s="4"/>
      <c r="B1068" s="4"/>
      <c r="C1068" s="4"/>
      <c r="D1068" s="4"/>
      <c r="E1068" s="12">
        <v>6061002</v>
      </c>
      <c r="F1068" s="13" t="s">
        <v>1114</v>
      </c>
      <c r="G1068" s="4"/>
      <c r="H1068" s="4"/>
      <c r="I1068" s="4"/>
      <c r="J1068" s="4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4"/>
      <c r="V1068" s="4"/>
      <c r="W1068" s="17"/>
      <c r="X1068" s="4"/>
      <c r="Y1068" s="4"/>
      <c r="Z1068" s="4"/>
      <c r="AA1068" s="4"/>
    </row>
    <row r="1069" spans="1:27" x14ac:dyDescent="0.25">
      <c r="A1069" s="4"/>
      <c r="B1069" s="4"/>
      <c r="C1069" s="4"/>
      <c r="D1069" s="4"/>
      <c r="E1069" s="12">
        <v>6061003</v>
      </c>
      <c r="F1069" s="13" t="s">
        <v>1115</v>
      </c>
      <c r="G1069" s="4"/>
      <c r="H1069" s="4"/>
      <c r="I1069" s="4"/>
      <c r="J1069" s="4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4"/>
      <c r="V1069" s="4"/>
      <c r="W1069" s="17"/>
      <c r="X1069" s="4"/>
      <c r="Y1069" s="4"/>
      <c r="Z1069" s="4"/>
      <c r="AA1069" s="4"/>
    </row>
    <row r="1070" spans="1:27" x14ac:dyDescent="0.25">
      <c r="A1070" s="4"/>
      <c r="B1070" s="4"/>
      <c r="C1070" s="4"/>
      <c r="D1070" s="4"/>
      <c r="E1070" s="12">
        <v>6061004</v>
      </c>
      <c r="F1070" s="13" t="s">
        <v>1116</v>
      </c>
      <c r="G1070" s="4"/>
      <c r="H1070" s="4"/>
      <c r="I1070" s="4"/>
      <c r="J1070" s="4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4"/>
      <c r="V1070" s="4"/>
      <c r="W1070" s="17"/>
      <c r="X1070" s="4"/>
      <c r="Y1070" s="4"/>
      <c r="Z1070" s="4"/>
      <c r="AA1070" s="4"/>
    </row>
    <row r="1071" spans="1:27" x14ac:dyDescent="0.25">
      <c r="A1071" s="4"/>
      <c r="B1071" s="4"/>
      <c r="C1071" s="4"/>
      <c r="D1071" s="4"/>
      <c r="E1071" s="12">
        <v>6061005</v>
      </c>
      <c r="F1071" s="13" t="s">
        <v>1117</v>
      </c>
      <c r="G1071" s="4"/>
      <c r="H1071" s="4"/>
      <c r="I1071" s="4"/>
      <c r="J1071" s="4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17"/>
      <c r="X1071" s="4"/>
      <c r="Y1071" s="4"/>
      <c r="Z1071" s="4"/>
      <c r="AA1071" s="4"/>
    </row>
    <row r="1072" spans="1:27" x14ac:dyDescent="0.25">
      <c r="A1072" s="4"/>
      <c r="B1072" s="4"/>
      <c r="C1072" s="4"/>
      <c r="D1072" s="4"/>
      <c r="E1072" s="12">
        <v>6061006</v>
      </c>
      <c r="F1072" s="13" t="s">
        <v>1118</v>
      </c>
      <c r="G1072" s="4"/>
      <c r="H1072" s="4"/>
      <c r="I1072" s="4"/>
      <c r="J1072" s="4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4"/>
      <c r="V1072" s="4"/>
      <c r="W1072" s="17"/>
      <c r="X1072" s="4"/>
      <c r="Y1072" s="4"/>
      <c r="Z1072" s="4"/>
      <c r="AA1072" s="4"/>
    </row>
    <row r="1073" spans="1:27" x14ac:dyDescent="0.25">
      <c r="A1073" s="4"/>
      <c r="B1073" s="4"/>
      <c r="C1073" s="4"/>
      <c r="D1073" s="4"/>
      <c r="E1073" s="12">
        <v>6061007</v>
      </c>
      <c r="F1073" s="13" t="s">
        <v>1119</v>
      </c>
      <c r="G1073" s="4"/>
      <c r="H1073" s="4"/>
      <c r="I1073" s="4"/>
      <c r="J1073" s="4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W1073" s="17"/>
      <c r="X1073" s="4"/>
      <c r="Y1073" s="4"/>
      <c r="Z1073" s="4"/>
      <c r="AA1073" s="4"/>
    </row>
    <row r="1074" spans="1:27" x14ac:dyDescent="0.25">
      <c r="A1074" s="4"/>
      <c r="B1074" s="4"/>
      <c r="C1074" s="4"/>
      <c r="D1074" s="4"/>
      <c r="E1074" s="12">
        <v>6061099</v>
      </c>
      <c r="F1074" s="13" t="s">
        <v>1120</v>
      </c>
      <c r="G1074" s="4"/>
      <c r="H1074" s="4"/>
      <c r="I1074" s="4"/>
      <c r="J1074" s="4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4"/>
      <c r="W1074" s="17"/>
      <c r="X1074" s="4"/>
      <c r="Y1074" s="4"/>
      <c r="Z1074" s="4"/>
      <c r="AA1074" s="4"/>
    </row>
    <row r="1075" spans="1:27" x14ac:dyDescent="0.25">
      <c r="A1075" s="4"/>
      <c r="B1075" s="4"/>
      <c r="C1075" s="4"/>
      <c r="D1075" s="4"/>
      <c r="E1075" s="12">
        <v>6062150</v>
      </c>
      <c r="F1075" s="13" t="s">
        <v>1121</v>
      </c>
      <c r="G1075" s="4"/>
      <c r="H1075" s="4"/>
      <c r="I1075" s="4"/>
      <c r="J1075" s="4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4"/>
      <c r="V1075" s="4"/>
      <c r="W1075" s="17"/>
      <c r="X1075" s="4"/>
      <c r="Y1075" s="4"/>
      <c r="Z1075" s="4"/>
      <c r="AA1075" s="4"/>
    </row>
    <row r="1076" spans="1:27" x14ac:dyDescent="0.25">
      <c r="A1076" s="4"/>
      <c r="B1076" s="4"/>
      <c r="C1076" s="4"/>
      <c r="D1076" s="4"/>
      <c r="E1076" s="12">
        <v>6063001</v>
      </c>
      <c r="F1076" s="13" t="s">
        <v>1122</v>
      </c>
      <c r="G1076" s="4"/>
      <c r="H1076" s="4"/>
      <c r="I1076" s="4"/>
      <c r="J1076" s="4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4"/>
      <c r="V1076" s="4"/>
      <c r="W1076" s="17"/>
      <c r="X1076" s="4"/>
      <c r="Y1076" s="4"/>
      <c r="Z1076" s="4"/>
      <c r="AA1076" s="4"/>
    </row>
    <row r="1077" spans="1:27" x14ac:dyDescent="0.25">
      <c r="A1077" s="4"/>
      <c r="B1077" s="4"/>
      <c r="C1077" s="4"/>
      <c r="D1077" s="4"/>
      <c r="E1077" s="12">
        <v>6063010</v>
      </c>
      <c r="F1077" s="13" t="s">
        <v>1123</v>
      </c>
      <c r="G1077" s="4"/>
      <c r="H1077" s="4"/>
      <c r="I1077" s="4"/>
      <c r="J1077" s="4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4"/>
      <c r="V1077" s="4"/>
      <c r="W1077" s="17"/>
      <c r="X1077" s="4"/>
      <c r="Y1077" s="4"/>
      <c r="Z1077" s="4"/>
      <c r="AA1077" s="4"/>
    </row>
    <row r="1078" spans="1:27" x14ac:dyDescent="0.25">
      <c r="A1078" s="4"/>
      <c r="B1078" s="4"/>
      <c r="C1078" s="4"/>
      <c r="D1078" s="4"/>
      <c r="E1078" s="12">
        <v>6063021</v>
      </c>
      <c r="F1078" s="13" t="s">
        <v>1124</v>
      </c>
      <c r="G1078" s="4"/>
      <c r="H1078" s="4"/>
      <c r="I1078" s="4"/>
      <c r="J1078" s="4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W1078" s="17"/>
      <c r="X1078" s="4"/>
      <c r="Y1078" s="4"/>
      <c r="Z1078" s="4"/>
      <c r="AA1078" s="4"/>
    </row>
    <row r="1079" spans="1:27" x14ac:dyDescent="0.25">
      <c r="A1079" s="4"/>
      <c r="B1079" s="4"/>
      <c r="C1079" s="4"/>
      <c r="D1079" s="4"/>
      <c r="E1079" s="12">
        <v>6063032</v>
      </c>
      <c r="F1079" s="13" t="s">
        <v>1125</v>
      </c>
      <c r="G1079" s="4"/>
      <c r="H1079" s="4"/>
      <c r="I1079" s="4"/>
      <c r="J1079" s="4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4"/>
      <c r="V1079" s="4"/>
      <c r="W1079" s="17"/>
      <c r="X1079" s="4"/>
      <c r="Y1079" s="4"/>
      <c r="Z1079" s="4"/>
      <c r="AA1079" s="4"/>
    </row>
    <row r="1080" spans="1:27" x14ac:dyDescent="0.25">
      <c r="A1080" s="4"/>
      <c r="B1080" s="4"/>
      <c r="C1080" s="4"/>
      <c r="D1080" s="4"/>
      <c r="E1080" s="12">
        <v>6063033</v>
      </c>
      <c r="F1080" s="13" t="s">
        <v>1126</v>
      </c>
      <c r="G1080" s="4"/>
      <c r="H1080" s="4"/>
      <c r="I1080" s="4"/>
      <c r="J1080" s="4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4"/>
      <c r="V1080" s="4"/>
      <c r="W1080" s="17"/>
      <c r="X1080" s="4"/>
      <c r="Y1080" s="4"/>
      <c r="Z1080" s="4"/>
      <c r="AA1080" s="4"/>
    </row>
    <row r="1081" spans="1:27" x14ac:dyDescent="0.25">
      <c r="A1081" s="4"/>
      <c r="B1081" s="4"/>
      <c r="C1081" s="4"/>
      <c r="D1081" s="4"/>
      <c r="E1081" s="12">
        <v>6063034</v>
      </c>
      <c r="F1081" s="13" t="s">
        <v>1127</v>
      </c>
      <c r="G1081" s="4"/>
      <c r="H1081" s="4"/>
      <c r="I1081" s="4"/>
      <c r="J1081" s="4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4"/>
      <c r="V1081" s="4"/>
      <c r="W1081" s="17"/>
      <c r="X1081" s="4"/>
      <c r="Y1081" s="4"/>
      <c r="Z1081" s="4"/>
      <c r="AA1081" s="4"/>
    </row>
    <row r="1082" spans="1:27" x14ac:dyDescent="0.25">
      <c r="A1082" s="4"/>
      <c r="B1082" s="4"/>
      <c r="C1082" s="4"/>
      <c r="D1082" s="4"/>
      <c r="E1082" s="12">
        <v>6064001</v>
      </c>
      <c r="F1082" s="13" t="s">
        <v>1128</v>
      </c>
      <c r="G1082" s="4"/>
      <c r="H1082" s="4"/>
      <c r="I1082" s="4"/>
      <c r="J1082" s="4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17"/>
      <c r="X1082" s="4"/>
      <c r="Y1082" s="4"/>
      <c r="Z1082" s="4"/>
      <c r="AA1082" s="4"/>
    </row>
    <row r="1083" spans="1:27" x14ac:dyDescent="0.25">
      <c r="A1083" s="4"/>
      <c r="B1083" s="4"/>
      <c r="C1083" s="4"/>
      <c r="D1083" s="4"/>
      <c r="E1083" s="12">
        <v>6064002</v>
      </c>
      <c r="F1083" s="13" t="s">
        <v>1129</v>
      </c>
      <c r="G1083" s="4"/>
      <c r="H1083" s="4"/>
      <c r="I1083" s="4"/>
      <c r="J1083" s="4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4"/>
      <c r="V1083" s="4"/>
      <c r="W1083" s="17"/>
      <c r="X1083" s="4"/>
      <c r="Y1083" s="4"/>
      <c r="Z1083" s="4"/>
      <c r="AA1083" s="4"/>
    </row>
    <row r="1084" spans="1:27" x14ac:dyDescent="0.25">
      <c r="A1084" s="4"/>
      <c r="B1084" s="4"/>
      <c r="C1084" s="4"/>
      <c r="D1084" s="4"/>
      <c r="E1084" s="12">
        <v>6064003</v>
      </c>
      <c r="F1084" s="13" t="s">
        <v>1130</v>
      </c>
      <c r="G1084" s="4"/>
      <c r="H1084" s="4"/>
      <c r="I1084" s="4"/>
      <c r="J1084" s="4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4"/>
      <c r="V1084" s="4"/>
      <c r="W1084" s="17"/>
      <c r="X1084" s="4"/>
      <c r="Y1084" s="4"/>
      <c r="Z1084" s="4"/>
      <c r="AA1084" s="4"/>
    </row>
    <row r="1085" spans="1:27" x14ac:dyDescent="0.25">
      <c r="A1085" s="4"/>
      <c r="B1085" s="4"/>
      <c r="C1085" s="4"/>
      <c r="D1085" s="4"/>
      <c r="E1085" s="12">
        <v>6068001</v>
      </c>
      <c r="F1085" s="13" t="s">
        <v>1131</v>
      </c>
      <c r="G1085" s="4"/>
      <c r="H1085" s="4"/>
      <c r="I1085" s="4"/>
      <c r="J1085" s="4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4"/>
      <c r="V1085" s="4"/>
      <c r="W1085" s="17"/>
      <c r="X1085" s="4"/>
      <c r="Y1085" s="4"/>
      <c r="Z1085" s="4"/>
      <c r="AA1085" s="4"/>
    </row>
    <row r="1086" spans="1:27" x14ac:dyDescent="0.25">
      <c r="A1086" s="4"/>
      <c r="B1086" s="4"/>
      <c r="C1086" s="4"/>
      <c r="D1086" s="4"/>
      <c r="E1086" s="12">
        <v>6068013</v>
      </c>
      <c r="F1086" s="13" t="s">
        <v>1132</v>
      </c>
      <c r="G1086" s="4"/>
      <c r="H1086" s="4"/>
      <c r="I1086" s="4"/>
      <c r="J1086" s="4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17"/>
      <c r="X1086" s="4"/>
      <c r="Y1086" s="4"/>
      <c r="Z1086" s="4"/>
      <c r="AA1086" s="4"/>
    </row>
    <row r="1087" spans="1:27" x14ac:dyDescent="0.25">
      <c r="A1087" s="4"/>
      <c r="B1087" s="4"/>
      <c r="C1087" s="4"/>
      <c r="D1087" s="4"/>
      <c r="E1087" s="12">
        <v>6068023</v>
      </c>
      <c r="F1087" s="13" t="s">
        <v>1041</v>
      </c>
      <c r="G1087" s="4"/>
      <c r="H1087" s="4"/>
      <c r="I1087" s="4"/>
      <c r="J1087" s="4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W1087" s="17"/>
      <c r="X1087" s="4"/>
      <c r="Y1087" s="4"/>
      <c r="Z1087" s="4"/>
      <c r="AA1087" s="4"/>
    </row>
    <row r="1088" spans="1:27" x14ac:dyDescent="0.25">
      <c r="A1088" s="4"/>
      <c r="B1088" s="4"/>
      <c r="C1088" s="4"/>
      <c r="D1088" s="4"/>
      <c r="E1088" s="12">
        <v>6068025</v>
      </c>
      <c r="F1088" s="13" t="s">
        <v>1133</v>
      </c>
      <c r="G1088" s="4"/>
      <c r="H1088" s="4"/>
      <c r="I1088" s="4"/>
      <c r="J1088" s="4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4"/>
      <c r="W1088" s="17"/>
      <c r="X1088" s="4"/>
      <c r="Y1088" s="4"/>
      <c r="Z1088" s="4"/>
      <c r="AA1088" s="4"/>
    </row>
    <row r="1089" spans="1:27" x14ac:dyDescent="0.25">
      <c r="A1089" s="4"/>
      <c r="B1089" s="4"/>
      <c r="C1089" s="4"/>
      <c r="D1089" s="4"/>
      <c r="E1089" s="12">
        <v>6068033</v>
      </c>
      <c r="F1089" s="13" t="s">
        <v>1042</v>
      </c>
      <c r="G1089" s="4"/>
      <c r="H1089" s="4"/>
      <c r="I1089" s="4"/>
      <c r="J1089" s="4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4"/>
      <c r="V1089" s="4"/>
      <c r="W1089" s="17"/>
      <c r="X1089" s="4"/>
      <c r="Y1089" s="4"/>
      <c r="Z1089" s="4"/>
      <c r="AA1089" s="4"/>
    </row>
    <row r="1090" spans="1:27" x14ac:dyDescent="0.25">
      <c r="A1090" s="4"/>
      <c r="B1090" s="4"/>
      <c r="C1090" s="4"/>
      <c r="D1090" s="4"/>
      <c r="E1090" s="12">
        <v>6068036</v>
      </c>
      <c r="F1090" s="13" t="s">
        <v>1134</v>
      </c>
      <c r="G1090" s="4"/>
      <c r="H1090" s="4"/>
      <c r="I1090" s="4"/>
      <c r="J1090" s="4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4"/>
      <c r="V1090" s="4"/>
      <c r="W1090" s="17"/>
      <c r="X1090" s="4"/>
      <c r="Y1090" s="4"/>
      <c r="Z1090" s="4"/>
      <c r="AA1090" s="4"/>
    </row>
    <row r="1091" spans="1:27" x14ac:dyDescent="0.25">
      <c r="A1091" s="4"/>
      <c r="B1091" s="4"/>
      <c r="C1091" s="4"/>
      <c r="D1091" s="4"/>
      <c r="E1091" s="12">
        <v>6068044</v>
      </c>
      <c r="F1091" s="13" t="s">
        <v>1135</v>
      </c>
      <c r="G1091" s="4"/>
      <c r="H1091" s="4"/>
      <c r="I1091" s="4"/>
      <c r="J1091" s="4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17"/>
      <c r="X1091" s="4"/>
      <c r="Y1091" s="4"/>
      <c r="Z1091" s="4"/>
      <c r="AA1091" s="4"/>
    </row>
    <row r="1092" spans="1:27" x14ac:dyDescent="0.25">
      <c r="A1092" s="4"/>
      <c r="B1092" s="4"/>
      <c r="C1092" s="4"/>
      <c r="D1092" s="4"/>
      <c r="E1092" s="12">
        <v>6068045</v>
      </c>
      <c r="F1092" s="13" t="s">
        <v>1136</v>
      </c>
      <c r="G1092" s="4"/>
      <c r="H1092" s="4"/>
      <c r="I1092" s="4"/>
      <c r="J1092" s="4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17"/>
      <c r="X1092" s="4"/>
      <c r="Y1092" s="4"/>
      <c r="Z1092" s="4"/>
      <c r="AA1092" s="4"/>
    </row>
    <row r="1093" spans="1:27" x14ac:dyDescent="0.25">
      <c r="A1093" s="4"/>
      <c r="B1093" s="4"/>
      <c r="C1093" s="4"/>
      <c r="D1093" s="4"/>
      <c r="E1093" s="12">
        <v>6068055</v>
      </c>
      <c r="F1093" s="13" t="s">
        <v>1137</v>
      </c>
      <c r="G1093" s="4"/>
      <c r="H1093" s="4"/>
      <c r="I1093" s="4"/>
      <c r="J1093" s="4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4"/>
      <c r="V1093" s="4"/>
      <c r="W1093" s="17"/>
      <c r="X1093" s="4"/>
      <c r="Y1093" s="4"/>
      <c r="Z1093" s="4"/>
      <c r="AA1093" s="4"/>
    </row>
    <row r="1094" spans="1:27" x14ac:dyDescent="0.25">
      <c r="A1094" s="4"/>
      <c r="B1094" s="4"/>
      <c r="C1094" s="4"/>
      <c r="D1094" s="4"/>
      <c r="E1094" s="12">
        <v>6068056</v>
      </c>
      <c r="F1094" s="13" t="s">
        <v>1060</v>
      </c>
      <c r="G1094" s="4"/>
      <c r="H1094" s="4"/>
      <c r="I1094" s="4"/>
      <c r="J1094" s="4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4"/>
      <c r="V1094" s="4"/>
      <c r="W1094" s="17"/>
      <c r="X1094" s="4"/>
      <c r="Y1094" s="4"/>
      <c r="Z1094" s="4"/>
      <c r="AA1094" s="4"/>
    </row>
    <row r="1095" spans="1:27" x14ac:dyDescent="0.25">
      <c r="A1095" s="4"/>
      <c r="B1095" s="4"/>
      <c r="C1095" s="4"/>
      <c r="D1095" s="4"/>
      <c r="E1095" s="12">
        <v>6068067</v>
      </c>
      <c r="F1095" s="13" t="s">
        <v>1138</v>
      </c>
      <c r="G1095" s="4"/>
      <c r="H1095" s="4"/>
      <c r="I1095" s="4"/>
      <c r="J1095" s="4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4"/>
      <c r="V1095" s="4"/>
      <c r="W1095" s="17"/>
      <c r="X1095" s="4"/>
      <c r="Y1095" s="4"/>
      <c r="Z1095" s="4"/>
      <c r="AA1095" s="4"/>
    </row>
    <row r="1096" spans="1:27" x14ac:dyDescent="0.25">
      <c r="A1096" s="4"/>
      <c r="B1096" s="4"/>
      <c r="C1096" s="4"/>
      <c r="D1096" s="4"/>
      <c r="E1096" s="12">
        <v>6068069</v>
      </c>
      <c r="F1096" s="13" t="s">
        <v>1139</v>
      </c>
      <c r="G1096" s="4"/>
      <c r="H1096" s="4"/>
      <c r="I1096" s="4"/>
      <c r="J1096" s="4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4"/>
      <c r="V1096" s="4"/>
      <c r="W1096" s="17"/>
      <c r="X1096" s="4"/>
      <c r="Y1096" s="4"/>
      <c r="Z1096" s="4"/>
      <c r="AA1096" s="4"/>
    </row>
    <row r="1097" spans="1:27" x14ac:dyDescent="0.25">
      <c r="A1097" s="4"/>
      <c r="B1097" s="4"/>
      <c r="C1097" s="4"/>
      <c r="D1097" s="4"/>
      <c r="E1097" s="12">
        <v>6068079</v>
      </c>
      <c r="F1097" s="13" t="s">
        <v>1062</v>
      </c>
      <c r="G1097" s="4"/>
      <c r="H1097" s="4"/>
      <c r="I1097" s="4"/>
      <c r="J1097" s="4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4"/>
      <c r="V1097" s="4"/>
      <c r="W1097" s="17"/>
      <c r="X1097" s="4"/>
      <c r="Y1097" s="4"/>
      <c r="Z1097" s="4"/>
      <c r="AA1097" s="4"/>
    </row>
    <row r="1098" spans="1:27" x14ac:dyDescent="0.25">
      <c r="A1098" s="4"/>
      <c r="B1098" s="4"/>
      <c r="C1098" s="4"/>
      <c r="D1098" s="4"/>
      <c r="E1098" s="12">
        <v>6068088</v>
      </c>
      <c r="F1098" s="13" t="s">
        <v>1140</v>
      </c>
      <c r="G1098" s="4"/>
      <c r="H1098" s="4"/>
      <c r="I1098" s="4"/>
      <c r="J1098" s="4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4"/>
      <c r="V1098" s="4"/>
      <c r="W1098" s="17"/>
      <c r="X1098" s="4"/>
      <c r="Y1098" s="4"/>
      <c r="Z1098" s="4"/>
      <c r="AA1098" s="4"/>
    </row>
    <row r="1099" spans="1:27" x14ac:dyDescent="0.25">
      <c r="A1099" s="4"/>
      <c r="B1099" s="4"/>
      <c r="C1099" s="4"/>
      <c r="D1099" s="4"/>
      <c r="E1099" s="12">
        <v>6068110</v>
      </c>
      <c r="F1099" s="13" t="s">
        <v>1141</v>
      </c>
      <c r="G1099" s="4"/>
      <c r="H1099" s="4"/>
      <c r="I1099" s="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4"/>
      <c r="V1099" s="4"/>
      <c r="W1099" s="17"/>
      <c r="X1099" s="4"/>
      <c r="Y1099" s="4"/>
      <c r="Z1099" s="4"/>
      <c r="AA1099" s="4"/>
    </row>
    <row r="1100" spans="1:27" x14ac:dyDescent="0.25">
      <c r="A1100" s="4"/>
      <c r="B1100" s="4"/>
      <c r="C1100" s="4"/>
      <c r="D1100" s="4"/>
      <c r="E1100" s="12">
        <v>6068210</v>
      </c>
      <c r="F1100" s="13" t="s">
        <v>1142</v>
      </c>
      <c r="G1100" s="4"/>
      <c r="H1100" s="4"/>
      <c r="I1100" s="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4"/>
      <c r="V1100" s="4"/>
      <c r="W1100" s="17"/>
      <c r="X1100" s="4"/>
      <c r="Y1100" s="4"/>
      <c r="Z1100" s="4"/>
      <c r="AA1100" s="4"/>
    </row>
    <row r="1101" spans="1:27" x14ac:dyDescent="0.25">
      <c r="A1101" s="4"/>
      <c r="B1101" s="4"/>
      <c r="C1101" s="4"/>
      <c r="D1101" s="4"/>
      <c r="E1101" s="12">
        <v>6069199</v>
      </c>
      <c r="F1101" s="13" t="s">
        <v>1143</v>
      </c>
      <c r="G1101" s="4"/>
      <c r="H1101" s="4"/>
      <c r="I1101" s="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4"/>
      <c r="V1101" s="4"/>
      <c r="W1101" s="17"/>
      <c r="X1101" s="4"/>
      <c r="Y1101" s="4"/>
      <c r="Z1101" s="4"/>
      <c r="AA1101" s="4"/>
    </row>
    <row r="1102" spans="1:27" x14ac:dyDescent="0.25">
      <c r="A1102" s="4"/>
      <c r="B1102" s="4"/>
      <c r="C1102" s="4"/>
      <c r="D1102" s="4"/>
      <c r="E1102" s="12">
        <v>6070001</v>
      </c>
      <c r="F1102" s="13" t="s">
        <v>1144</v>
      </c>
      <c r="G1102" s="4"/>
      <c r="H1102" s="4"/>
      <c r="I1102" s="4"/>
      <c r="J1102" s="4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4"/>
      <c r="V1102" s="4"/>
      <c r="W1102" s="17"/>
      <c r="X1102" s="4"/>
      <c r="Y1102" s="4"/>
      <c r="Z1102" s="4"/>
      <c r="AA1102" s="4"/>
    </row>
    <row r="1103" spans="1:27" x14ac:dyDescent="0.25">
      <c r="A1103" s="4"/>
      <c r="B1103" s="4"/>
      <c r="C1103" s="4"/>
      <c r="D1103" s="4"/>
      <c r="E1103" s="12">
        <v>6070002</v>
      </c>
      <c r="F1103" s="13" t="s">
        <v>1145</v>
      </c>
      <c r="G1103" s="4"/>
      <c r="H1103" s="4"/>
      <c r="I1103" s="4"/>
      <c r="J1103" s="4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4"/>
      <c r="V1103" s="4"/>
      <c r="W1103" s="17"/>
      <c r="X1103" s="4"/>
      <c r="Y1103" s="4"/>
      <c r="Z1103" s="4"/>
      <c r="AA1103" s="4"/>
    </row>
    <row r="1104" spans="1:27" x14ac:dyDescent="0.25">
      <c r="A1104" s="4"/>
      <c r="B1104" s="4"/>
      <c r="C1104" s="4"/>
      <c r="D1104" s="4"/>
      <c r="E1104" s="12">
        <v>6070003</v>
      </c>
      <c r="F1104" s="13" t="s">
        <v>1146</v>
      </c>
      <c r="G1104" s="4"/>
      <c r="H1104" s="4"/>
      <c r="I1104" s="4"/>
      <c r="J1104" s="4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4"/>
      <c r="V1104" s="4"/>
      <c r="W1104" s="17"/>
      <c r="X1104" s="4"/>
      <c r="Y1104" s="4"/>
      <c r="Z1104" s="4"/>
      <c r="AA1104" s="4"/>
    </row>
    <row r="1105" spans="1:27" x14ac:dyDescent="0.25">
      <c r="A1105" s="4"/>
      <c r="B1105" s="4"/>
      <c r="C1105" s="4"/>
      <c r="D1105" s="4"/>
      <c r="E1105" s="12">
        <v>6070097</v>
      </c>
      <c r="F1105" s="13" t="s">
        <v>1147</v>
      </c>
      <c r="G1105" s="4"/>
      <c r="H1105" s="4"/>
      <c r="I1105" s="4"/>
      <c r="J1105" s="4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W1105" s="17"/>
      <c r="X1105" s="4"/>
      <c r="Y1105" s="4"/>
      <c r="Z1105" s="4"/>
      <c r="AA1105" s="4"/>
    </row>
    <row r="1106" spans="1:27" x14ac:dyDescent="0.25">
      <c r="A1106" s="4"/>
      <c r="B1106" s="4"/>
      <c r="C1106" s="4"/>
      <c r="D1106" s="4"/>
      <c r="E1106" s="12">
        <v>6070099</v>
      </c>
      <c r="F1106" s="13" t="s">
        <v>1148</v>
      </c>
      <c r="G1106" s="4"/>
      <c r="H1106" s="4"/>
      <c r="I1106" s="4"/>
      <c r="J1106" s="4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4"/>
      <c r="V1106" s="4"/>
      <c r="W1106" s="17"/>
      <c r="X1106" s="4"/>
      <c r="Y1106" s="4"/>
      <c r="Z1106" s="4"/>
      <c r="AA1106" s="4"/>
    </row>
    <row r="1107" spans="1:27" x14ac:dyDescent="0.25">
      <c r="A1107" s="4"/>
      <c r="B1107" s="4"/>
      <c r="C1107" s="4"/>
      <c r="D1107" s="4"/>
      <c r="E1107" s="12">
        <v>6070110</v>
      </c>
      <c r="F1107" s="13" t="s">
        <v>1149</v>
      </c>
      <c r="G1107" s="4"/>
      <c r="H1107" s="4"/>
      <c r="I1107" s="4"/>
      <c r="J1107" s="4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4"/>
      <c r="V1107" s="4"/>
      <c r="W1107" s="17"/>
      <c r="X1107" s="4"/>
      <c r="Y1107" s="4"/>
      <c r="Z1107" s="4"/>
      <c r="AA1107" s="4"/>
    </row>
    <row r="1108" spans="1:27" x14ac:dyDescent="0.25">
      <c r="A1108" s="4"/>
      <c r="B1108" s="4"/>
      <c r="C1108" s="4"/>
      <c r="D1108" s="4"/>
      <c r="E1108" s="12">
        <v>6070111</v>
      </c>
      <c r="F1108" s="13" t="s">
        <v>1150</v>
      </c>
      <c r="G1108" s="4"/>
      <c r="H1108" s="4"/>
      <c r="I1108" s="4"/>
      <c r="J1108" s="4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4"/>
      <c r="V1108" s="4"/>
      <c r="W1108" s="17"/>
      <c r="X1108" s="4"/>
      <c r="Y1108" s="4"/>
      <c r="Z1108" s="4"/>
      <c r="AA1108" s="4"/>
    </row>
    <row r="1109" spans="1:27" x14ac:dyDescent="0.25">
      <c r="A1109" s="4"/>
      <c r="B1109" s="4"/>
      <c r="C1109" s="4"/>
      <c r="D1109" s="4"/>
      <c r="E1109" s="12">
        <v>6070199</v>
      </c>
      <c r="F1109" s="13" t="s">
        <v>1151</v>
      </c>
      <c r="G1109" s="4"/>
      <c r="H1109" s="4"/>
      <c r="I1109" s="4"/>
      <c r="J1109" s="4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4"/>
      <c r="V1109" s="4"/>
      <c r="W1109" s="17"/>
      <c r="X1109" s="4"/>
      <c r="Y1109" s="4"/>
      <c r="Z1109" s="4"/>
      <c r="AA1109" s="4"/>
    </row>
    <row r="1110" spans="1:27" x14ac:dyDescent="0.25">
      <c r="A1110" s="4"/>
      <c r="B1110" s="4"/>
      <c r="C1110" s="4"/>
      <c r="D1110" s="4"/>
      <c r="E1110" s="12">
        <v>6090100</v>
      </c>
      <c r="F1110" s="13" t="s">
        <v>1152</v>
      </c>
      <c r="G1110" s="4"/>
      <c r="H1110" s="4"/>
      <c r="I1110" s="4"/>
      <c r="J1110" s="4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4"/>
      <c r="V1110" s="4"/>
      <c r="W1110" s="17"/>
      <c r="X1110" s="4"/>
      <c r="Y1110" s="4"/>
      <c r="Z1110" s="4"/>
      <c r="AA1110" s="4"/>
    </row>
    <row r="1111" spans="1:27" x14ac:dyDescent="0.25">
      <c r="A1111" s="4"/>
      <c r="B1111" s="4"/>
      <c r="C1111" s="4"/>
      <c r="D1111" s="4"/>
      <c r="E1111" s="12">
        <v>6112001</v>
      </c>
      <c r="F1111" s="13" t="s">
        <v>1153</v>
      </c>
      <c r="G1111" s="4"/>
      <c r="H1111" s="4"/>
      <c r="I1111" s="4"/>
      <c r="J1111" s="4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4"/>
      <c r="W1111" s="17"/>
      <c r="X1111" s="4"/>
      <c r="Y1111" s="4"/>
      <c r="Z1111" s="4"/>
      <c r="AA1111" s="4"/>
    </row>
    <row r="1112" spans="1:27" x14ac:dyDescent="0.25">
      <c r="A1112" s="4"/>
      <c r="B1112" s="4"/>
      <c r="C1112" s="4"/>
      <c r="D1112" s="4"/>
      <c r="E1112" s="12">
        <v>6112002</v>
      </c>
      <c r="F1112" s="13" t="s">
        <v>1154</v>
      </c>
      <c r="G1112" s="4"/>
      <c r="H1112" s="4"/>
      <c r="I1112" s="4"/>
      <c r="J1112" s="4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4"/>
      <c r="V1112" s="4"/>
      <c r="W1112" s="17"/>
      <c r="X1112" s="4"/>
      <c r="Y1112" s="4"/>
      <c r="Z1112" s="4"/>
      <c r="AA1112" s="4"/>
    </row>
    <row r="1113" spans="1:27" x14ac:dyDescent="0.25">
      <c r="A1113" s="4"/>
      <c r="B1113" s="4"/>
      <c r="C1113" s="4"/>
      <c r="D1113" s="4"/>
      <c r="E1113" s="12">
        <v>6112003</v>
      </c>
      <c r="F1113" s="13" t="s">
        <v>1155</v>
      </c>
      <c r="G1113" s="4"/>
      <c r="H1113" s="4"/>
      <c r="I1113" s="4"/>
      <c r="J1113" s="4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W1113" s="17"/>
      <c r="X1113" s="4"/>
      <c r="Y1113" s="4"/>
      <c r="Z1113" s="4"/>
      <c r="AA1113" s="4"/>
    </row>
    <row r="1114" spans="1:27" x14ac:dyDescent="0.25">
      <c r="A1114" s="4"/>
      <c r="B1114" s="4"/>
      <c r="C1114" s="4"/>
      <c r="D1114" s="4"/>
      <c r="E1114" s="12">
        <v>6112004</v>
      </c>
      <c r="F1114" s="13" t="s">
        <v>1156</v>
      </c>
      <c r="G1114" s="4"/>
      <c r="H1114" s="4"/>
      <c r="I1114" s="4"/>
      <c r="J1114" s="4"/>
      <c r="K1114" s="4"/>
      <c r="L1114" s="4"/>
      <c r="M1114" s="4"/>
      <c r="N1114" s="4"/>
      <c r="O1114" s="4"/>
      <c r="P1114" s="4"/>
      <c r="Q1114" s="4"/>
      <c r="R1114" s="4"/>
      <c r="S1114" s="4"/>
      <c r="T1114" s="4"/>
      <c r="U1114" s="4"/>
      <c r="V1114" s="4"/>
      <c r="W1114" s="17"/>
      <c r="X1114" s="4"/>
      <c r="Y1114" s="4"/>
      <c r="Z1114" s="4"/>
      <c r="AA1114" s="4"/>
    </row>
    <row r="1115" spans="1:27" x14ac:dyDescent="0.25">
      <c r="A1115" s="4"/>
      <c r="B1115" s="4"/>
      <c r="C1115" s="4"/>
      <c r="D1115" s="4"/>
      <c r="E1115" s="12">
        <v>6113001</v>
      </c>
      <c r="F1115" s="13" t="s">
        <v>1157</v>
      </c>
      <c r="G1115" s="4"/>
      <c r="H1115" s="4"/>
      <c r="I1115" s="4"/>
      <c r="J1115" s="4"/>
      <c r="K1115" s="4"/>
      <c r="L1115" s="4"/>
      <c r="M1115" s="4"/>
      <c r="N1115" s="4"/>
      <c r="O1115" s="4"/>
      <c r="P1115" s="4"/>
      <c r="Q1115" s="4"/>
      <c r="R1115" s="4"/>
      <c r="S1115" s="4"/>
      <c r="T1115" s="4"/>
      <c r="U1115" s="4"/>
      <c r="V1115" s="4"/>
      <c r="W1115" s="17"/>
      <c r="X1115" s="4"/>
      <c r="Y1115" s="4"/>
      <c r="Z1115" s="4"/>
      <c r="AA1115" s="4"/>
    </row>
    <row r="1116" spans="1:27" x14ac:dyDescent="0.25">
      <c r="A1116" s="4"/>
      <c r="B1116" s="4"/>
      <c r="C1116" s="4"/>
      <c r="D1116" s="4"/>
      <c r="E1116" s="12">
        <v>6113002</v>
      </c>
      <c r="F1116" s="13" t="s">
        <v>1158</v>
      </c>
      <c r="G1116" s="4"/>
      <c r="H1116" s="4"/>
      <c r="I1116" s="4"/>
      <c r="J1116" s="4"/>
      <c r="K1116" s="4"/>
      <c r="L1116" s="4"/>
      <c r="M1116" s="4"/>
      <c r="N1116" s="4"/>
      <c r="O1116" s="4"/>
      <c r="P1116" s="4"/>
      <c r="Q1116" s="4"/>
      <c r="R1116" s="4"/>
      <c r="S1116" s="4"/>
      <c r="T1116" s="4"/>
      <c r="U1116" s="4"/>
      <c r="V1116" s="4"/>
      <c r="W1116" s="17"/>
      <c r="X1116" s="4"/>
      <c r="Y1116" s="4"/>
      <c r="Z1116" s="4"/>
      <c r="AA1116" s="4"/>
    </row>
    <row r="1117" spans="1:27" x14ac:dyDescent="0.25">
      <c r="A1117" s="4"/>
      <c r="B1117" s="4"/>
      <c r="C1117" s="4"/>
      <c r="D1117" s="4"/>
      <c r="E1117" s="12">
        <v>6118001</v>
      </c>
      <c r="F1117" s="13" t="s">
        <v>1159</v>
      </c>
      <c r="G1117" s="4"/>
      <c r="H1117" s="4"/>
      <c r="I1117" s="4"/>
      <c r="J1117" s="4"/>
      <c r="K1117" s="4"/>
      <c r="L1117" s="4"/>
      <c r="M1117" s="4"/>
      <c r="N1117" s="4"/>
      <c r="O1117" s="4"/>
      <c r="P1117" s="4"/>
      <c r="Q1117" s="4"/>
      <c r="R1117" s="4"/>
      <c r="S1117" s="4"/>
      <c r="T1117" s="4"/>
      <c r="U1117" s="4"/>
      <c r="V1117" s="4"/>
      <c r="W1117" s="17"/>
      <c r="X1117" s="4"/>
      <c r="Y1117" s="4"/>
      <c r="Z1117" s="4"/>
      <c r="AA1117" s="4"/>
    </row>
    <row r="1118" spans="1:27" x14ac:dyDescent="0.25">
      <c r="A1118" s="4"/>
      <c r="B1118" s="4"/>
      <c r="C1118" s="4"/>
      <c r="D1118" s="4"/>
      <c r="E1118" s="12">
        <v>6118002</v>
      </c>
      <c r="F1118" s="13" t="s">
        <v>1160</v>
      </c>
      <c r="G1118" s="4"/>
      <c r="H1118" s="4"/>
      <c r="I1118" s="4"/>
      <c r="J1118" s="4"/>
      <c r="K1118" s="4"/>
      <c r="L1118" s="4"/>
      <c r="M1118" s="4"/>
      <c r="N1118" s="4"/>
      <c r="O1118" s="4"/>
      <c r="P1118" s="4"/>
      <c r="Q1118" s="4"/>
      <c r="R1118" s="4"/>
      <c r="S1118" s="4"/>
      <c r="T1118" s="4"/>
      <c r="U1118" s="4"/>
      <c r="V1118" s="4"/>
      <c r="W1118" s="17"/>
      <c r="X1118" s="4"/>
      <c r="Y1118" s="4"/>
      <c r="Z1118" s="4"/>
      <c r="AA1118" s="4"/>
    </row>
    <row r="1119" spans="1:27" x14ac:dyDescent="0.25">
      <c r="A1119" s="4"/>
      <c r="B1119" s="4"/>
      <c r="C1119" s="4"/>
      <c r="D1119" s="4"/>
      <c r="E1119" s="12">
        <v>6118003</v>
      </c>
      <c r="F1119" s="13" t="s">
        <v>1161</v>
      </c>
      <c r="G1119" s="4"/>
      <c r="H1119" s="4"/>
      <c r="I1119" s="4"/>
      <c r="J1119" s="4"/>
      <c r="K1119" s="4"/>
      <c r="L1119" s="4"/>
      <c r="M1119" s="4"/>
      <c r="N1119" s="4"/>
      <c r="O1119" s="4"/>
      <c r="P1119" s="4"/>
      <c r="Q1119" s="4"/>
      <c r="R1119" s="4"/>
      <c r="S1119" s="4"/>
      <c r="T1119" s="4"/>
      <c r="U1119" s="4"/>
      <c r="V1119" s="4"/>
      <c r="W1119" s="17"/>
      <c r="X1119" s="4"/>
      <c r="Y1119" s="4"/>
      <c r="Z1119" s="4"/>
      <c r="AA1119" s="4"/>
    </row>
    <row r="1120" spans="1:27" x14ac:dyDescent="0.25">
      <c r="A1120" s="4"/>
      <c r="B1120" s="4"/>
      <c r="C1120" s="4"/>
      <c r="D1120" s="4"/>
      <c r="E1120" s="12">
        <v>6118004</v>
      </c>
      <c r="F1120" s="13" t="s">
        <v>1162</v>
      </c>
      <c r="G1120" s="4"/>
      <c r="H1120" s="4"/>
      <c r="I1120" s="4"/>
      <c r="J1120" s="4"/>
      <c r="K1120" s="4"/>
      <c r="L1120" s="4"/>
      <c r="M1120" s="4"/>
      <c r="N1120" s="4"/>
      <c r="O1120" s="4"/>
      <c r="P1120" s="4"/>
      <c r="Q1120" s="4"/>
      <c r="R1120" s="4"/>
      <c r="S1120" s="4"/>
      <c r="T1120" s="4"/>
      <c r="U1120" s="4"/>
      <c r="V1120" s="4"/>
      <c r="W1120" s="17"/>
      <c r="X1120" s="4"/>
      <c r="Y1120" s="4"/>
      <c r="Z1120" s="4"/>
      <c r="AA1120" s="4"/>
    </row>
    <row r="1121" spans="1:27" x14ac:dyDescent="0.25">
      <c r="A1121" s="4"/>
      <c r="B1121" s="4"/>
      <c r="C1121" s="4"/>
      <c r="D1121" s="4"/>
      <c r="E1121" s="12">
        <v>6118005</v>
      </c>
      <c r="F1121" s="13" t="s">
        <v>1163</v>
      </c>
      <c r="G1121" s="4"/>
      <c r="H1121" s="4"/>
      <c r="I1121" s="4"/>
      <c r="J1121" s="4"/>
      <c r="K1121" s="4"/>
      <c r="L1121" s="4"/>
      <c r="M1121" s="4"/>
      <c r="N1121" s="4"/>
      <c r="O1121" s="4"/>
      <c r="P1121" s="4"/>
      <c r="Q1121" s="4"/>
      <c r="R1121" s="4"/>
      <c r="S1121" s="4"/>
      <c r="T1121" s="4"/>
      <c r="U1121" s="4"/>
      <c r="V1121" s="4"/>
      <c r="W1121" s="17"/>
      <c r="X1121" s="4"/>
      <c r="Y1121" s="4"/>
      <c r="Z1121" s="4"/>
      <c r="AA1121" s="4"/>
    </row>
    <row r="1122" spans="1:27" x14ac:dyDescent="0.25">
      <c r="A1122" s="4"/>
      <c r="B1122" s="4"/>
      <c r="C1122" s="4"/>
      <c r="D1122" s="4"/>
      <c r="E1122" s="12">
        <v>6118006</v>
      </c>
      <c r="F1122" s="13" t="s">
        <v>1164</v>
      </c>
      <c r="G1122" s="4"/>
      <c r="H1122" s="4"/>
      <c r="I1122" s="4"/>
      <c r="J1122" s="4"/>
      <c r="K1122" s="4"/>
      <c r="L1122" s="4"/>
      <c r="M1122" s="4"/>
      <c r="N1122" s="4"/>
      <c r="O1122" s="4"/>
      <c r="P1122" s="4"/>
      <c r="Q1122" s="4"/>
      <c r="R1122" s="4"/>
      <c r="S1122" s="4"/>
      <c r="T1122" s="4"/>
      <c r="U1122" s="4"/>
      <c r="V1122" s="4"/>
      <c r="W1122" s="17"/>
      <c r="X1122" s="4"/>
      <c r="Y1122" s="4"/>
      <c r="Z1122" s="4"/>
      <c r="AA1122" s="4"/>
    </row>
    <row r="1123" spans="1:27" x14ac:dyDescent="0.25">
      <c r="A1123" s="4"/>
      <c r="B1123" s="4"/>
      <c r="C1123" s="4"/>
      <c r="D1123" s="4"/>
      <c r="E1123" s="12">
        <v>6118007</v>
      </c>
      <c r="F1123" s="13" t="s">
        <v>1165</v>
      </c>
      <c r="G1123" s="4"/>
      <c r="H1123" s="4"/>
      <c r="I1123" s="4"/>
      <c r="J1123" s="4"/>
      <c r="K1123" s="4"/>
      <c r="L1123" s="4"/>
      <c r="M1123" s="4"/>
      <c r="N1123" s="4"/>
      <c r="O1123" s="4"/>
      <c r="P1123" s="4"/>
      <c r="Q1123" s="4"/>
      <c r="R1123" s="4"/>
      <c r="S1123" s="4"/>
      <c r="T1123" s="4"/>
      <c r="U1123" s="4"/>
      <c r="V1123" s="4"/>
      <c r="W1123" s="17"/>
      <c r="X1123" s="4"/>
      <c r="Y1123" s="4"/>
      <c r="Z1123" s="4"/>
      <c r="AA1123" s="4"/>
    </row>
    <row r="1124" spans="1:27" x14ac:dyDescent="0.25">
      <c r="A1124" s="4"/>
      <c r="B1124" s="4"/>
      <c r="C1124" s="4"/>
      <c r="D1124" s="4"/>
      <c r="E1124" s="12">
        <v>6118008</v>
      </c>
      <c r="F1124" s="13" t="s">
        <v>1166</v>
      </c>
      <c r="G1124" s="4"/>
      <c r="H1124" s="4"/>
      <c r="I1124" s="4"/>
      <c r="J1124" s="4"/>
      <c r="K1124" s="4"/>
      <c r="L1124" s="4"/>
      <c r="M1124" s="4"/>
      <c r="N1124" s="4"/>
      <c r="O1124" s="4"/>
      <c r="P1124" s="4"/>
      <c r="Q1124" s="4"/>
      <c r="R1124" s="4"/>
      <c r="S1124" s="4"/>
      <c r="T1124" s="4"/>
      <c r="U1124" s="4"/>
      <c r="V1124" s="4"/>
      <c r="W1124" s="17"/>
      <c r="X1124" s="4"/>
      <c r="Y1124" s="4"/>
      <c r="Z1124" s="4"/>
      <c r="AA1124" s="4"/>
    </row>
    <row r="1125" spans="1:27" x14ac:dyDescent="0.25">
      <c r="A1125" s="4"/>
      <c r="B1125" s="4"/>
      <c r="C1125" s="4"/>
      <c r="D1125" s="4"/>
      <c r="E1125" s="12">
        <v>6118009</v>
      </c>
      <c r="F1125" s="13" t="s">
        <v>1167</v>
      </c>
      <c r="G1125" s="4"/>
      <c r="H1125" s="4"/>
      <c r="I1125" s="4"/>
      <c r="J1125" s="4"/>
      <c r="K1125" s="4"/>
      <c r="L1125" s="4"/>
      <c r="M1125" s="4"/>
      <c r="N1125" s="4"/>
      <c r="O1125" s="4"/>
      <c r="P1125" s="4"/>
      <c r="Q1125" s="4"/>
      <c r="R1125" s="4"/>
      <c r="S1125" s="4"/>
      <c r="T1125" s="4"/>
      <c r="U1125" s="4"/>
      <c r="V1125" s="4"/>
      <c r="W1125" s="17"/>
      <c r="X1125" s="4"/>
      <c r="Y1125" s="4"/>
      <c r="Z1125" s="4"/>
      <c r="AA1125" s="4"/>
    </row>
    <row r="1126" spans="1:27" x14ac:dyDescent="0.25">
      <c r="A1126" s="4"/>
      <c r="B1126" s="4"/>
      <c r="C1126" s="4"/>
      <c r="D1126" s="4"/>
      <c r="E1126" s="12">
        <v>6118100</v>
      </c>
      <c r="F1126" s="13" t="s">
        <v>1168</v>
      </c>
      <c r="G1126" s="4"/>
      <c r="H1126" s="4"/>
      <c r="I1126" s="4"/>
      <c r="J1126" s="4"/>
      <c r="K1126" s="4"/>
      <c r="L1126" s="4"/>
      <c r="M1126" s="4"/>
      <c r="N1126" s="4"/>
      <c r="O1126" s="4"/>
      <c r="P1126" s="4"/>
      <c r="Q1126" s="4"/>
      <c r="R1126" s="4"/>
      <c r="S1126" s="4"/>
      <c r="T1126" s="4"/>
      <c r="U1126" s="4"/>
      <c r="V1126" s="4"/>
      <c r="W1126" s="17"/>
      <c r="X1126" s="4"/>
      <c r="Y1126" s="4"/>
      <c r="Z1126" s="4"/>
      <c r="AA1126" s="4"/>
    </row>
    <row r="1127" spans="1:27" x14ac:dyDescent="0.25">
      <c r="A1127" s="4"/>
      <c r="B1127" s="4"/>
      <c r="C1127" s="4"/>
      <c r="D1127" s="4"/>
      <c r="E1127" s="12">
        <v>6118101</v>
      </c>
      <c r="F1127" s="13" t="s">
        <v>1169</v>
      </c>
      <c r="G1127" s="4"/>
      <c r="H1127" s="4"/>
      <c r="I1127" s="4"/>
      <c r="J1127" s="4"/>
      <c r="K1127" s="4"/>
      <c r="L1127" s="4"/>
      <c r="M1127" s="4"/>
      <c r="N1127" s="4"/>
      <c r="O1127" s="4"/>
      <c r="P1127" s="4"/>
      <c r="Q1127" s="4"/>
      <c r="R1127" s="4"/>
      <c r="S1127" s="4"/>
      <c r="T1127" s="4"/>
      <c r="U1127" s="4"/>
      <c r="V1127" s="4"/>
      <c r="W1127" s="17"/>
      <c r="X1127" s="4"/>
      <c r="Y1127" s="4"/>
      <c r="Z1127" s="4"/>
      <c r="AA1127" s="4"/>
    </row>
    <row r="1128" spans="1:27" x14ac:dyDescent="0.25">
      <c r="A1128" s="4"/>
      <c r="B1128" s="4"/>
      <c r="C1128" s="4"/>
      <c r="D1128" s="4"/>
      <c r="E1128" s="12">
        <v>6118102</v>
      </c>
      <c r="F1128" s="13" t="s">
        <v>1170</v>
      </c>
      <c r="G1128" s="4"/>
      <c r="H1128" s="4"/>
      <c r="I1128" s="4"/>
      <c r="J1128" s="4"/>
      <c r="K1128" s="4"/>
      <c r="L1128" s="4"/>
      <c r="M1128" s="4"/>
      <c r="N1128" s="4"/>
      <c r="O1128" s="4"/>
      <c r="P1128" s="4"/>
      <c r="Q1128" s="4"/>
      <c r="R1128" s="4"/>
      <c r="S1128" s="4"/>
      <c r="T1128" s="4"/>
      <c r="U1128" s="4"/>
      <c r="V1128" s="4"/>
      <c r="W1128" s="17"/>
      <c r="X1128" s="4"/>
      <c r="Y1128" s="4"/>
      <c r="Z1128" s="4"/>
      <c r="AA1128" s="4"/>
    </row>
    <row r="1129" spans="1:27" x14ac:dyDescent="0.25">
      <c r="A1129" s="4"/>
      <c r="B1129" s="4"/>
      <c r="C1129" s="4"/>
      <c r="D1129" s="4"/>
      <c r="E1129" s="12">
        <v>6118103</v>
      </c>
      <c r="F1129" s="13" t="s">
        <v>1171</v>
      </c>
      <c r="G1129" s="4"/>
      <c r="H1129" s="4"/>
      <c r="I1129" s="4"/>
      <c r="J1129" s="4"/>
      <c r="K1129" s="4"/>
      <c r="L1129" s="4"/>
      <c r="M1129" s="4"/>
      <c r="N1129" s="4"/>
      <c r="O1129" s="4"/>
      <c r="P1129" s="4"/>
      <c r="Q1129" s="4"/>
      <c r="R1129" s="4"/>
      <c r="S1129" s="4"/>
      <c r="T1129" s="4"/>
      <c r="U1129" s="4"/>
      <c r="V1129" s="4"/>
      <c r="W1129" s="17"/>
      <c r="X1129" s="4"/>
      <c r="Y1129" s="4"/>
      <c r="Z1129" s="4"/>
      <c r="AA1129" s="4"/>
    </row>
    <row r="1130" spans="1:27" x14ac:dyDescent="0.25">
      <c r="A1130" s="4"/>
      <c r="B1130" s="4"/>
      <c r="C1130" s="4"/>
      <c r="D1130" s="4"/>
      <c r="E1130" s="12">
        <v>6118104</v>
      </c>
      <c r="F1130" s="13" t="s">
        <v>1172</v>
      </c>
      <c r="G1130" s="4"/>
      <c r="H1130" s="4"/>
      <c r="I1130" s="4"/>
      <c r="J1130" s="4"/>
      <c r="K1130" s="4"/>
      <c r="L1130" s="4"/>
      <c r="M1130" s="4"/>
      <c r="N1130" s="4"/>
      <c r="O1130" s="4"/>
      <c r="P1130" s="4"/>
      <c r="Q1130" s="4"/>
      <c r="R1130" s="4"/>
      <c r="S1130" s="4"/>
      <c r="T1130" s="4"/>
      <c r="U1130" s="4"/>
      <c r="V1130" s="4"/>
      <c r="W1130" s="17"/>
      <c r="X1130" s="4"/>
      <c r="Y1130" s="4"/>
      <c r="Z1130" s="4"/>
      <c r="AA1130" s="4"/>
    </row>
    <row r="1131" spans="1:27" x14ac:dyDescent="0.25">
      <c r="A1131" s="4"/>
      <c r="B1131" s="4"/>
      <c r="C1131" s="4"/>
      <c r="D1131" s="4"/>
      <c r="E1131" s="12">
        <v>6118105</v>
      </c>
      <c r="F1131" s="13" t="s">
        <v>1173</v>
      </c>
      <c r="G1131" s="4"/>
      <c r="H1131" s="4"/>
      <c r="I1131" s="4"/>
      <c r="J1131" s="4"/>
      <c r="K1131" s="4"/>
      <c r="L1131" s="4"/>
      <c r="M1131" s="4"/>
      <c r="N1131" s="4"/>
      <c r="O1131" s="4"/>
      <c r="P1131" s="4"/>
      <c r="Q1131" s="4"/>
      <c r="R1131" s="4"/>
      <c r="S1131" s="4"/>
      <c r="T1131" s="4"/>
      <c r="U1131" s="4"/>
      <c r="V1131" s="4"/>
      <c r="W1131" s="17"/>
      <c r="X1131" s="4"/>
      <c r="Y1131" s="4"/>
      <c r="Z1131" s="4"/>
      <c r="AA1131" s="4"/>
    </row>
    <row r="1132" spans="1:27" x14ac:dyDescent="0.25">
      <c r="A1132" s="4"/>
      <c r="B1132" s="4"/>
      <c r="C1132" s="4"/>
      <c r="D1132" s="4"/>
      <c r="E1132" s="12">
        <v>6118106</v>
      </c>
      <c r="F1132" s="13" t="s">
        <v>1174</v>
      </c>
      <c r="G1132" s="4"/>
      <c r="H1132" s="4"/>
      <c r="I1132" s="4"/>
      <c r="J1132" s="4"/>
      <c r="K1132" s="4"/>
      <c r="L1132" s="4"/>
      <c r="M1132" s="4"/>
      <c r="N1132" s="4"/>
      <c r="O1132" s="4"/>
      <c r="P1132" s="4"/>
      <c r="Q1132" s="4"/>
      <c r="R1132" s="4"/>
      <c r="S1132" s="4"/>
      <c r="T1132" s="4"/>
      <c r="U1132" s="4"/>
      <c r="V1132" s="4"/>
      <c r="W1132" s="17"/>
      <c r="X1132" s="4"/>
      <c r="Y1132" s="4"/>
      <c r="Z1132" s="4"/>
      <c r="AA1132" s="4"/>
    </row>
    <row r="1133" spans="1:27" x14ac:dyDescent="0.25">
      <c r="A1133" s="4"/>
      <c r="B1133" s="4"/>
      <c r="C1133" s="4"/>
      <c r="D1133" s="4"/>
      <c r="E1133" s="12">
        <v>6118107</v>
      </c>
      <c r="F1133" s="13" t="s">
        <v>1175</v>
      </c>
      <c r="G1133" s="4"/>
      <c r="H1133" s="4"/>
      <c r="I1133" s="4"/>
      <c r="J1133" s="4"/>
      <c r="K1133" s="4"/>
      <c r="L1133" s="4"/>
      <c r="M1133" s="4"/>
      <c r="N1133" s="4"/>
      <c r="O1133" s="4"/>
      <c r="P1133" s="4"/>
      <c r="Q1133" s="4"/>
      <c r="R1133" s="4"/>
      <c r="S1133" s="4"/>
      <c r="T1133" s="4"/>
      <c r="U1133" s="4"/>
      <c r="V1133" s="4"/>
      <c r="W1133" s="17"/>
      <c r="X1133" s="4"/>
      <c r="Y1133" s="4"/>
      <c r="Z1133" s="4"/>
      <c r="AA1133" s="4"/>
    </row>
    <row r="1134" spans="1:27" x14ac:dyDescent="0.25">
      <c r="A1134" s="4"/>
      <c r="B1134" s="4"/>
      <c r="C1134" s="4"/>
      <c r="D1134" s="4"/>
      <c r="E1134" s="12">
        <v>6118108</v>
      </c>
      <c r="F1134" s="13" t="s">
        <v>1176</v>
      </c>
      <c r="G1134" s="4"/>
      <c r="H1134" s="4"/>
      <c r="I1134" s="4"/>
      <c r="J1134" s="4"/>
      <c r="K1134" s="4"/>
      <c r="L1134" s="4"/>
      <c r="M1134" s="4"/>
      <c r="N1134" s="4"/>
      <c r="O1134" s="4"/>
      <c r="P1134" s="4"/>
      <c r="Q1134" s="4"/>
      <c r="R1134" s="4"/>
      <c r="S1134" s="4"/>
      <c r="T1134" s="4"/>
      <c r="U1134" s="4"/>
      <c r="V1134" s="4"/>
      <c r="W1134" s="17"/>
      <c r="X1134" s="4"/>
      <c r="Y1134" s="4"/>
      <c r="Z1134" s="4"/>
      <c r="AA1134" s="4"/>
    </row>
    <row r="1135" spans="1:27" x14ac:dyDescent="0.25">
      <c r="A1135" s="4"/>
      <c r="B1135" s="4"/>
      <c r="C1135" s="4"/>
      <c r="D1135" s="4"/>
      <c r="E1135" s="12">
        <v>6118109</v>
      </c>
      <c r="F1135" s="13" t="s">
        <v>1177</v>
      </c>
      <c r="G1135" s="4"/>
      <c r="H1135" s="4"/>
      <c r="I1135" s="4"/>
      <c r="J1135" s="4"/>
      <c r="K1135" s="4"/>
      <c r="L1135" s="4"/>
      <c r="M1135" s="4"/>
      <c r="N1135" s="4"/>
      <c r="O1135" s="4"/>
      <c r="P1135" s="4"/>
      <c r="Q1135" s="4"/>
      <c r="R1135" s="4"/>
      <c r="S1135" s="4"/>
      <c r="T1135" s="4"/>
      <c r="U1135" s="4"/>
      <c r="V1135" s="4"/>
      <c r="W1135" s="17"/>
      <c r="X1135" s="4"/>
      <c r="Y1135" s="4"/>
      <c r="Z1135" s="4"/>
      <c r="AA1135" s="4"/>
    </row>
    <row r="1136" spans="1:27" x14ac:dyDescent="0.25">
      <c r="A1136" s="4"/>
      <c r="B1136" s="4"/>
      <c r="C1136" s="4"/>
      <c r="D1136" s="4"/>
      <c r="E1136" s="12">
        <v>6118110</v>
      </c>
      <c r="F1136" s="13" t="s">
        <v>1178</v>
      </c>
      <c r="G1136" s="4"/>
      <c r="H1136" s="4"/>
      <c r="I1136" s="4"/>
      <c r="J1136" s="4"/>
      <c r="K1136" s="4"/>
      <c r="L1136" s="4"/>
      <c r="M1136" s="4"/>
      <c r="N1136" s="4"/>
      <c r="O1136" s="4"/>
      <c r="P1136" s="4"/>
      <c r="Q1136" s="4"/>
      <c r="R1136" s="4"/>
      <c r="S1136" s="4"/>
      <c r="T1136" s="4"/>
      <c r="U1136" s="4"/>
      <c r="V1136" s="4"/>
      <c r="W1136" s="17"/>
      <c r="X1136" s="4"/>
      <c r="Y1136" s="4"/>
      <c r="Z1136" s="4"/>
      <c r="AA1136" s="4"/>
    </row>
    <row r="1137" spans="1:27" x14ac:dyDescent="0.25">
      <c r="A1137" s="4"/>
      <c r="B1137" s="4"/>
      <c r="C1137" s="4"/>
      <c r="D1137" s="4"/>
      <c r="E1137" s="12">
        <v>6118111</v>
      </c>
      <c r="F1137" s="13" t="s">
        <v>1179</v>
      </c>
      <c r="G1137" s="4"/>
      <c r="H1137" s="4"/>
      <c r="I1137" s="4"/>
      <c r="J1137" s="4"/>
      <c r="K1137" s="4"/>
      <c r="L1137" s="4"/>
      <c r="M1137" s="4"/>
      <c r="N1137" s="4"/>
      <c r="O1137" s="4"/>
      <c r="P1137" s="4"/>
      <c r="Q1137" s="4"/>
      <c r="R1137" s="4"/>
      <c r="S1137" s="4"/>
      <c r="T1137" s="4"/>
      <c r="U1137" s="4"/>
      <c r="V1137" s="4"/>
      <c r="W1137" s="17"/>
      <c r="X1137" s="4"/>
      <c r="Y1137" s="4"/>
      <c r="Z1137" s="4"/>
      <c r="AA1137" s="4"/>
    </row>
    <row r="1138" spans="1:27" x14ac:dyDescent="0.25">
      <c r="A1138" s="4"/>
      <c r="B1138" s="4"/>
      <c r="C1138" s="4"/>
      <c r="D1138" s="4"/>
      <c r="E1138" s="12">
        <v>6118112</v>
      </c>
      <c r="F1138" s="13" t="s">
        <v>1180</v>
      </c>
      <c r="G1138" s="4"/>
      <c r="H1138" s="4"/>
      <c r="I1138" s="4"/>
      <c r="J1138" s="4"/>
      <c r="K1138" s="4"/>
      <c r="L1138" s="4"/>
      <c r="M1138" s="4"/>
      <c r="N1138" s="4"/>
      <c r="O1138" s="4"/>
      <c r="P1138" s="4"/>
      <c r="Q1138" s="4"/>
      <c r="R1138" s="4"/>
      <c r="S1138" s="4"/>
      <c r="T1138" s="4"/>
      <c r="U1138" s="4"/>
      <c r="V1138" s="4"/>
      <c r="W1138" s="17"/>
      <c r="X1138" s="4"/>
      <c r="Y1138" s="4"/>
      <c r="Z1138" s="4"/>
      <c r="AA1138" s="4"/>
    </row>
    <row r="1139" spans="1:27" x14ac:dyDescent="0.25">
      <c r="A1139" s="4"/>
      <c r="B1139" s="4"/>
      <c r="C1139" s="4"/>
      <c r="D1139" s="4"/>
      <c r="E1139" s="12">
        <v>6122100</v>
      </c>
      <c r="F1139" s="13" t="s">
        <v>1181</v>
      </c>
      <c r="G1139" s="4"/>
      <c r="H1139" s="4"/>
      <c r="I1139" s="4"/>
      <c r="J1139" s="4"/>
      <c r="K1139" s="4"/>
      <c r="L1139" s="4"/>
      <c r="M1139" s="4"/>
      <c r="N1139" s="4"/>
      <c r="O1139" s="4"/>
      <c r="P1139" s="4"/>
      <c r="Q1139" s="4"/>
      <c r="R1139" s="4"/>
      <c r="S1139" s="4"/>
      <c r="T1139" s="4"/>
      <c r="U1139" s="4"/>
      <c r="V1139" s="4"/>
      <c r="W1139" s="17"/>
      <c r="X1139" s="4"/>
      <c r="Y1139" s="4"/>
      <c r="Z1139" s="4"/>
      <c r="AA1139" s="4"/>
    </row>
    <row r="1140" spans="1:27" x14ac:dyDescent="0.25">
      <c r="A1140" s="4"/>
      <c r="B1140" s="4"/>
      <c r="C1140" s="4"/>
      <c r="D1140" s="4"/>
      <c r="E1140" s="12">
        <v>6125100</v>
      </c>
      <c r="F1140" s="13" t="s">
        <v>1182</v>
      </c>
      <c r="G1140" s="4"/>
      <c r="H1140" s="4"/>
      <c r="I1140" s="4"/>
      <c r="J1140" s="4"/>
      <c r="K1140" s="4"/>
      <c r="L1140" s="4"/>
      <c r="M1140" s="4"/>
      <c r="N1140" s="4"/>
      <c r="O1140" s="4"/>
      <c r="P1140" s="4"/>
      <c r="Q1140" s="4"/>
      <c r="R1140" s="4"/>
      <c r="S1140" s="4"/>
      <c r="T1140" s="4"/>
      <c r="U1140" s="4"/>
      <c r="V1140" s="4"/>
      <c r="W1140" s="17"/>
      <c r="X1140" s="4"/>
      <c r="Y1140" s="4"/>
      <c r="Z1140" s="4"/>
      <c r="AA1140" s="4"/>
    </row>
    <row r="1141" spans="1:27" x14ac:dyDescent="0.25">
      <c r="A1141" s="4"/>
      <c r="B1141" s="4"/>
      <c r="C1141" s="4"/>
      <c r="D1141" s="4"/>
      <c r="E1141" s="12">
        <v>6132001</v>
      </c>
      <c r="F1141" s="13" t="s">
        <v>1183</v>
      </c>
      <c r="G1141" s="4"/>
      <c r="H1141" s="4"/>
      <c r="I1141" s="4"/>
      <c r="J1141" s="4"/>
      <c r="K1141" s="4"/>
      <c r="L1141" s="4"/>
      <c r="M1141" s="4"/>
      <c r="N1141" s="4"/>
      <c r="O1141" s="4"/>
      <c r="P1141" s="4"/>
      <c r="Q1141" s="4"/>
      <c r="R1141" s="4"/>
      <c r="S1141" s="4"/>
      <c r="T1141" s="4"/>
      <c r="U1141" s="4"/>
      <c r="V1141" s="4"/>
      <c r="W1141" s="17"/>
      <c r="X1141" s="4"/>
      <c r="Y1141" s="4"/>
      <c r="Z1141" s="4"/>
      <c r="AA1141" s="4"/>
    </row>
    <row r="1142" spans="1:27" x14ac:dyDescent="0.25">
      <c r="A1142" s="4"/>
      <c r="B1142" s="4"/>
      <c r="C1142" s="4"/>
      <c r="D1142" s="4"/>
      <c r="E1142" s="12">
        <v>6132100</v>
      </c>
      <c r="F1142" s="13" t="s">
        <v>1184</v>
      </c>
      <c r="G1142" s="4"/>
      <c r="H1142" s="4"/>
      <c r="I1142" s="4"/>
      <c r="J1142" s="4"/>
      <c r="K1142" s="4"/>
      <c r="L1142" s="4"/>
      <c r="M1142" s="4"/>
      <c r="N1142" s="4"/>
      <c r="O1142" s="4"/>
      <c r="P1142" s="4"/>
      <c r="Q1142" s="4"/>
      <c r="R1142" s="4"/>
      <c r="S1142" s="4"/>
      <c r="T1142" s="4"/>
      <c r="U1142" s="4"/>
      <c r="V1142" s="4"/>
      <c r="W1142" s="17"/>
      <c r="X1142" s="4"/>
      <c r="Y1142" s="4"/>
      <c r="Z1142" s="4"/>
      <c r="AA1142" s="4"/>
    </row>
    <row r="1143" spans="1:27" x14ac:dyDescent="0.25">
      <c r="A1143" s="4"/>
      <c r="B1143" s="4"/>
      <c r="C1143" s="4"/>
      <c r="D1143" s="4"/>
      <c r="E1143" s="12">
        <v>6132101</v>
      </c>
      <c r="F1143" s="13" t="s">
        <v>1185</v>
      </c>
      <c r="G1143" s="4"/>
      <c r="H1143" s="4"/>
      <c r="I1143" s="4"/>
      <c r="J1143" s="4"/>
      <c r="K1143" s="4"/>
      <c r="L1143" s="4"/>
      <c r="M1143" s="4"/>
      <c r="N1143" s="4"/>
      <c r="O1143" s="4"/>
      <c r="P1143" s="4"/>
      <c r="Q1143" s="4"/>
      <c r="R1143" s="4"/>
      <c r="S1143" s="4"/>
      <c r="T1143" s="4"/>
      <c r="U1143" s="4"/>
      <c r="V1143" s="4"/>
      <c r="W1143" s="17"/>
      <c r="X1143" s="4"/>
      <c r="Y1143" s="4"/>
      <c r="Z1143" s="4"/>
      <c r="AA1143" s="4"/>
    </row>
    <row r="1144" spans="1:27" x14ac:dyDescent="0.25">
      <c r="A1144" s="4"/>
      <c r="B1144" s="4"/>
      <c r="C1144" s="4"/>
      <c r="D1144" s="4"/>
      <c r="E1144" s="12">
        <v>6135100</v>
      </c>
      <c r="F1144" s="13" t="s">
        <v>1186</v>
      </c>
      <c r="G1144" s="4"/>
      <c r="H1144" s="4"/>
      <c r="I1144" s="4"/>
      <c r="J1144" s="4"/>
      <c r="K1144" s="4"/>
      <c r="L1144" s="4"/>
      <c r="M1144" s="4"/>
      <c r="N1144" s="4"/>
      <c r="O1144" s="4"/>
      <c r="P1144" s="4"/>
      <c r="Q1144" s="4"/>
      <c r="R1144" s="4"/>
      <c r="S1144" s="4"/>
      <c r="T1144" s="4"/>
      <c r="U1144" s="4"/>
      <c r="V1144" s="4"/>
      <c r="W1144" s="17"/>
      <c r="X1144" s="4"/>
      <c r="Y1144" s="4"/>
      <c r="Z1144" s="4"/>
      <c r="AA1144" s="4"/>
    </row>
    <row r="1145" spans="1:27" x14ac:dyDescent="0.25">
      <c r="A1145" s="4"/>
      <c r="B1145" s="4"/>
      <c r="C1145" s="4"/>
      <c r="D1145" s="4"/>
      <c r="E1145" s="12">
        <v>6135101</v>
      </c>
      <c r="F1145" s="13" t="s">
        <v>1187</v>
      </c>
      <c r="G1145" s="4"/>
      <c r="H1145" s="4"/>
      <c r="I1145" s="4"/>
      <c r="J1145" s="4"/>
      <c r="K1145" s="4"/>
      <c r="L1145" s="4"/>
      <c r="M1145" s="4"/>
      <c r="N1145" s="4"/>
      <c r="O1145" s="4"/>
      <c r="P1145" s="4"/>
      <c r="Q1145" s="4"/>
      <c r="R1145" s="4"/>
      <c r="S1145" s="4"/>
      <c r="T1145" s="4"/>
      <c r="U1145" s="4"/>
      <c r="V1145" s="4"/>
      <c r="W1145" s="17"/>
      <c r="X1145" s="4"/>
      <c r="Y1145" s="4"/>
      <c r="Z1145" s="4"/>
      <c r="AA1145" s="4"/>
    </row>
    <row r="1146" spans="1:27" x14ac:dyDescent="0.25">
      <c r="A1146" s="4"/>
      <c r="B1146" s="4"/>
      <c r="C1146" s="4"/>
      <c r="D1146" s="4"/>
      <c r="E1146" s="12">
        <v>6135102</v>
      </c>
      <c r="F1146" s="13" t="s">
        <v>1188</v>
      </c>
      <c r="G1146" s="4"/>
      <c r="H1146" s="4"/>
      <c r="I1146" s="4"/>
      <c r="J1146" s="4"/>
      <c r="K1146" s="4"/>
      <c r="L1146" s="4"/>
      <c r="M1146" s="4"/>
      <c r="N1146" s="4"/>
      <c r="O1146" s="4"/>
      <c r="P1146" s="4"/>
      <c r="Q1146" s="4"/>
      <c r="R1146" s="4"/>
      <c r="S1146" s="4"/>
      <c r="T1146" s="4"/>
      <c r="U1146" s="4"/>
      <c r="V1146" s="4"/>
      <c r="W1146" s="17"/>
      <c r="X1146" s="4"/>
      <c r="Y1146" s="4"/>
      <c r="Z1146" s="4"/>
      <c r="AA1146" s="4"/>
    </row>
    <row r="1147" spans="1:27" x14ac:dyDescent="0.25">
      <c r="A1147" s="4"/>
      <c r="B1147" s="4"/>
      <c r="C1147" s="4"/>
      <c r="D1147" s="4"/>
      <c r="E1147" s="12">
        <v>6135103</v>
      </c>
      <c r="F1147" s="13" t="s">
        <v>1189</v>
      </c>
      <c r="G1147" s="4"/>
      <c r="H1147" s="4"/>
      <c r="I1147" s="4"/>
      <c r="J1147" s="4"/>
      <c r="K1147" s="4"/>
      <c r="L1147" s="4"/>
      <c r="M1147" s="4"/>
      <c r="N1147" s="4"/>
      <c r="O1147" s="4"/>
      <c r="P1147" s="4"/>
      <c r="Q1147" s="4"/>
      <c r="R1147" s="4"/>
      <c r="S1147" s="4"/>
      <c r="T1147" s="4"/>
      <c r="U1147" s="4"/>
      <c r="V1147" s="4"/>
      <c r="W1147" s="17"/>
      <c r="X1147" s="4"/>
      <c r="Y1147" s="4"/>
      <c r="Z1147" s="4"/>
      <c r="AA1147" s="4"/>
    </row>
    <row r="1148" spans="1:27" x14ac:dyDescent="0.25">
      <c r="A1148" s="4"/>
      <c r="B1148" s="4"/>
      <c r="C1148" s="4"/>
      <c r="D1148" s="4"/>
      <c r="E1148" s="12">
        <v>6135104</v>
      </c>
      <c r="F1148" s="13" t="s">
        <v>1190</v>
      </c>
      <c r="G1148" s="4"/>
      <c r="H1148" s="4"/>
      <c r="I1148" s="4"/>
      <c r="J1148" s="4"/>
      <c r="K1148" s="4"/>
      <c r="L1148" s="4"/>
      <c r="M1148" s="4"/>
      <c r="N1148" s="4"/>
      <c r="O1148" s="4"/>
      <c r="P1148" s="4"/>
      <c r="Q1148" s="4"/>
      <c r="R1148" s="4"/>
      <c r="S1148" s="4"/>
      <c r="T1148" s="4"/>
      <c r="U1148" s="4"/>
      <c r="V1148" s="4"/>
      <c r="W1148" s="17"/>
      <c r="X1148" s="4"/>
      <c r="Y1148" s="4"/>
      <c r="Z1148" s="4"/>
      <c r="AA1148" s="4"/>
    </row>
    <row r="1149" spans="1:27" x14ac:dyDescent="0.25">
      <c r="A1149" s="4"/>
      <c r="B1149" s="4"/>
      <c r="C1149" s="4"/>
      <c r="D1149" s="4"/>
      <c r="E1149" s="12">
        <v>6135105</v>
      </c>
      <c r="F1149" s="13" t="s">
        <v>1191</v>
      </c>
      <c r="G1149" s="4"/>
      <c r="H1149" s="4"/>
      <c r="I1149" s="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  <c r="U1149" s="4"/>
      <c r="V1149" s="4"/>
      <c r="W1149" s="17"/>
      <c r="X1149" s="4"/>
      <c r="Y1149" s="4"/>
      <c r="Z1149" s="4"/>
      <c r="AA1149" s="4"/>
    </row>
    <row r="1150" spans="1:27" x14ac:dyDescent="0.25">
      <c r="A1150" s="4"/>
      <c r="B1150" s="4"/>
      <c r="C1150" s="4"/>
      <c r="D1150" s="4"/>
      <c r="E1150" s="12">
        <v>6135106</v>
      </c>
      <c r="F1150" s="13" t="s">
        <v>1192</v>
      </c>
      <c r="G1150" s="4"/>
      <c r="H1150" s="4"/>
      <c r="I1150" s="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  <c r="U1150" s="4"/>
      <c r="V1150" s="4"/>
      <c r="W1150" s="17"/>
      <c r="X1150" s="4"/>
      <c r="Y1150" s="4"/>
      <c r="Z1150" s="4"/>
      <c r="AA1150" s="4"/>
    </row>
    <row r="1151" spans="1:27" x14ac:dyDescent="0.25">
      <c r="A1151" s="4"/>
      <c r="B1151" s="4"/>
      <c r="C1151" s="4"/>
      <c r="D1151" s="4"/>
      <c r="E1151" s="12">
        <v>6135107</v>
      </c>
      <c r="F1151" s="13" t="s">
        <v>1193</v>
      </c>
      <c r="G1151" s="4"/>
      <c r="H1151" s="4"/>
      <c r="I1151" s="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  <c r="U1151" s="4"/>
      <c r="V1151" s="4"/>
      <c r="W1151" s="17"/>
      <c r="X1151" s="4"/>
      <c r="Y1151" s="4"/>
      <c r="Z1151" s="4"/>
      <c r="AA1151" s="4"/>
    </row>
    <row r="1152" spans="1:27" x14ac:dyDescent="0.25">
      <c r="A1152" s="4"/>
      <c r="B1152" s="4"/>
      <c r="C1152" s="4"/>
      <c r="D1152" s="4"/>
      <c r="E1152" s="12">
        <v>6135108</v>
      </c>
      <c r="F1152" s="13" t="s">
        <v>1194</v>
      </c>
      <c r="G1152" s="4"/>
      <c r="H1152" s="4"/>
      <c r="I1152" s="4"/>
      <c r="J1152" s="4"/>
      <c r="K1152" s="4"/>
      <c r="L1152" s="4"/>
      <c r="M1152" s="4"/>
      <c r="N1152" s="4"/>
      <c r="O1152" s="4"/>
      <c r="P1152" s="4"/>
      <c r="Q1152" s="4"/>
      <c r="R1152" s="4"/>
      <c r="S1152" s="4"/>
      <c r="T1152" s="4"/>
      <c r="U1152" s="4"/>
      <c r="V1152" s="4"/>
      <c r="W1152" s="17"/>
      <c r="X1152" s="4"/>
      <c r="Y1152" s="4"/>
      <c r="Z1152" s="4"/>
      <c r="AA1152" s="4"/>
    </row>
    <row r="1153" spans="1:27" x14ac:dyDescent="0.25">
      <c r="A1153" s="4"/>
      <c r="B1153" s="4"/>
      <c r="C1153" s="4"/>
      <c r="D1153" s="4"/>
      <c r="E1153" s="12">
        <v>6135109</v>
      </c>
      <c r="F1153" s="13" t="s">
        <v>1195</v>
      </c>
      <c r="G1153" s="4"/>
      <c r="H1153" s="4"/>
      <c r="I1153" s="4"/>
      <c r="J1153" s="4"/>
      <c r="K1153" s="4"/>
      <c r="L1153" s="4"/>
      <c r="M1153" s="4"/>
      <c r="N1153" s="4"/>
      <c r="O1153" s="4"/>
      <c r="P1153" s="4"/>
      <c r="Q1153" s="4"/>
      <c r="R1153" s="4"/>
      <c r="S1153" s="4"/>
      <c r="T1153" s="4"/>
      <c r="U1153" s="4"/>
      <c r="V1153" s="4"/>
      <c r="W1153" s="17"/>
      <c r="X1153" s="4"/>
      <c r="Y1153" s="4"/>
      <c r="Z1153" s="4"/>
      <c r="AA1153" s="4"/>
    </row>
    <row r="1154" spans="1:27" x14ac:dyDescent="0.25">
      <c r="A1154" s="4"/>
      <c r="B1154" s="4"/>
      <c r="C1154" s="4"/>
      <c r="D1154" s="4"/>
      <c r="E1154" s="12">
        <v>6135110</v>
      </c>
      <c r="F1154" s="13" t="s">
        <v>1196</v>
      </c>
      <c r="G1154" s="4"/>
      <c r="H1154" s="4"/>
      <c r="I1154" s="4"/>
      <c r="J1154" s="4"/>
      <c r="K1154" s="4"/>
      <c r="L1154" s="4"/>
      <c r="M1154" s="4"/>
      <c r="N1154" s="4"/>
      <c r="O1154" s="4"/>
      <c r="P1154" s="4"/>
      <c r="Q1154" s="4"/>
      <c r="R1154" s="4"/>
      <c r="S1154" s="4"/>
      <c r="T1154" s="4"/>
      <c r="U1154" s="4"/>
      <c r="V1154" s="4"/>
      <c r="W1154" s="17"/>
      <c r="X1154" s="4"/>
      <c r="Y1154" s="4"/>
      <c r="Z1154" s="4"/>
      <c r="AA1154" s="4"/>
    </row>
    <row r="1155" spans="1:27" x14ac:dyDescent="0.25">
      <c r="A1155" s="4"/>
      <c r="B1155" s="4"/>
      <c r="C1155" s="4"/>
      <c r="D1155" s="4"/>
      <c r="E1155" s="12">
        <v>6136100</v>
      </c>
      <c r="F1155" s="13" t="s">
        <v>1197</v>
      </c>
      <c r="G1155" s="4"/>
      <c r="H1155" s="4"/>
      <c r="I1155" s="4"/>
      <c r="J1155" s="4"/>
      <c r="K1155" s="4"/>
      <c r="L1155" s="4"/>
      <c r="M1155" s="4"/>
      <c r="N1155" s="4"/>
      <c r="O1155" s="4"/>
      <c r="P1155" s="4"/>
      <c r="Q1155" s="4"/>
      <c r="R1155" s="4"/>
      <c r="S1155" s="4"/>
      <c r="T1155" s="4"/>
      <c r="U1155" s="4"/>
      <c r="V1155" s="4"/>
      <c r="W1155" s="17"/>
      <c r="X1155" s="4"/>
      <c r="Y1155" s="4"/>
      <c r="Z1155" s="4"/>
      <c r="AA1155" s="4"/>
    </row>
    <row r="1156" spans="1:27" x14ac:dyDescent="0.25">
      <c r="A1156" s="4"/>
      <c r="B1156" s="4"/>
      <c r="C1156" s="4"/>
      <c r="D1156" s="4"/>
      <c r="E1156" s="12">
        <v>6142001</v>
      </c>
      <c r="F1156" s="13" t="s">
        <v>1198</v>
      </c>
      <c r="G1156" s="4"/>
      <c r="H1156" s="4"/>
      <c r="I1156" s="4"/>
      <c r="J1156" s="4"/>
      <c r="K1156" s="4"/>
      <c r="L1156" s="4"/>
      <c r="M1156" s="4"/>
      <c r="N1156" s="4"/>
      <c r="O1156" s="4"/>
      <c r="P1156" s="4"/>
      <c r="Q1156" s="4"/>
      <c r="R1156" s="4"/>
      <c r="S1156" s="4"/>
      <c r="T1156" s="4"/>
      <c r="U1156" s="4"/>
      <c r="V1156" s="4"/>
      <c r="W1156" s="17"/>
      <c r="X1156" s="4"/>
      <c r="Y1156" s="4"/>
      <c r="Z1156" s="4"/>
      <c r="AA1156" s="4"/>
    </row>
    <row r="1157" spans="1:27" x14ac:dyDescent="0.25">
      <c r="A1157" s="4"/>
      <c r="B1157" s="4"/>
      <c r="C1157" s="4"/>
      <c r="D1157" s="4"/>
      <c r="E1157" s="12">
        <v>6142100</v>
      </c>
      <c r="F1157" s="13" t="s">
        <v>1199</v>
      </c>
      <c r="G1157" s="4"/>
      <c r="H1157" s="4"/>
      <c r="I1157" s="4"/>
      <c r="J1157" s="4"/>
      <c r="K1157" s="4"/>
      <c r="L1157" s="4"/>
      <c r="M1157" s="4"/>
      <c r="N1157" s="4"/>
      <c r="O1157" s="4"/>
      <c r="P1157" s="4"/>
      <c r="Q1157" s="4"/>
      <c r="R1157" s="4"/>
      <c r="S1157" s="4"/>
      <c r="T1157" s="4"/>
      <c r="U1157" s="4"/>
      <c r="V1157" s="4"/>
      <c r="W1157" s="17"/>
      <c r="X1157" s="4"/>
      <c r="Y1157" s="4"/>
      <c r="Z1157" s="4"/>
      <c r="AA1157" s="4"/>
    </row>
    <row r="1158" spans="1:27" x14ac:dyDescent="0.25">
      <c r="A1158" s="4"/>
      <c r="B1158" s="4"/>
      <c r="C1158" s="4"/>
      <c r="D1158" s="4"/>
      <c r="E1158" s="12">
        <v>6151090</v>
      </c>
      <c r="F1158" s="13" t="s">
        <v>1200</v>
      </c>
      <c r="G1158" s="4"/>
      <c r="H1158" s="4"/>
      <c r="I1158" s="4"/>
      <c r="J1158" s="4"/>
      <c r="K1158" s="4"/>
      <c r="L1158" s="4"/>
      <c r="M1158" s="4"/>
      <c r="N1158" s="4"/>
      <c r="O1158" s="4"/>
      <c r="P1158" s="4"/>
      <c r="Q1158" s="4"/>
      <c r="R1158" s="4"/>
      <c r="S1158" s="4"/>
      <c r="T1158" s="4"/>
      <c r="U1158" s="4"/>
      <c r="V1158" s="4"/>
      <c r="W1158" s="17"/>
      <c r="X1158" s="4"/>
      <c r="Y1158" s="4"/>
      <c r="Z1158" s="4"/>
      <c r="AA1158" s="4"/>
    </row>
    <row r="1159" spans="1:27" x14ac:dyDescent="0.25">
      <c r="A1159" s="4"/>
      <c r="B1159" s="4"/>
      <c r="C1159" s="4"/>
      <c r="D1159" s="4"/>
      <c r="E1159" s="12">
        <v>6152001</v>
      </c>
      <c r="F1159" s="13" t="s">
        <v>1201</v>
      </c>
      <c r="G1159" s="4"/>
      <c r="H1159" s="4"/>
      <c r="I1159" s="4"/>
      <c r="J1159" s="4"/>
      <c r="K1159" s="4"/>
      <c r="L1159" s="4"/>
      <c r="M1159" s="4"/>
      <c r="N1159" s="4"/>
      <c r="O1159" s="4"/>
      <c r="P1159" s="4"/>
      <c r="Q1159" s="4"/>
      <c r="R1159" s="4"/>
      <c r="S1159" s="4"/>
      <c r="T1159" s="4"/>
      <c r="U1159" s="4"/>
      <c r="V1159" s="4"/>
      <c r="W1159" s="17"/>
      <c r="X1159" s="4"/>
      <c r="Y1159" s="4"/>
      <c r="Z1159" s="4"/>
      <c r="AA1159" s="4"/>
    </row>
    <row r="1160" spans="1:27" x14ac:dyDescent="0.25">
      <c r="A1160" s="4"/>
      <c r="B1160" s="4"/>
      <c r="C1160" s="4"/>
      <c r="D1160" s="4"/>
      <c r="E1160" s="12">
        <v>6152002</v>
      </c>
      <c r="F1160" s="13" t="s">
        <v>1202</v>
      </c>
      <c r="G1160" s="4"/>
      <c r="H1160" s="4"/>
      <c r="I1160" s="4"/>
      <c r="J1160" s="4"/>
      <c r="K1160" s="4"/>
      <c r="L1160" s="4"/>
      <c r="M1160" s="4"/>
      <c r="N1160" s="4"/>
      <c r="O1160" s="4"/>
      <c r="P1160" s="4"/>
      <c r="Q1160" s="4"/>
      <c r="R1160" s="4"/>
      <c r="S1160" s="4"/>
      <c r="T1160" s="4"/>
      <c r="U1160" s="4"/>
      <c r="V1160" s="4"/>
      <c r="W1160" s="17"/>
      <c r="X1160" s="4"/>
      <c r="Y1160" s="4"/>
      <c r="Z1160" s="4"/>
      <c r="AA1160" s="4"/>
    </row>
    <row r="1161" spans="1:27" x14ac:dyDescent="0.25">
      <c r="A1161" s="4"/>
      <c r="B1161" s="4"/>
      <c r="C1161" s="4"/>
      <c r="D1161" s="4"/>
      <c r="E1161" s="12">
        <v>6152003</v>
      </c>
      <c r="F1161" s="13" t="s">
        <v>1203</v>
      </c>
      <c r="G1161" s="4"/>
      <c r="H1161" s="4"/>
      <c r="I1161" s="4"/>
      <c r="J1161" s="4"/>
      <c r="K1161" s="4"/>
      <c r="L1161" s="4"/>
      <c r="M1161" s="4"/>
      <c r="N1161" s="4"/>
      <c r="O1161" s="4"/>
      <c r="P1161" s="4"/>
      <c r="Q1161" s="4"/>
      <c r="R1161" s="4"/>
      <c r="S1161" s="4"/>
      <c r="T1161" s="4"/>
      <c r="U1161" s="4"/>
      <c r="V1161" s="4"/>
      <c r="W1161" s="17"/>
      <c r="X1161" s="4"/>
      <c r="Y1161" s="4"/>
      <c r="Z1161" s="4"/>
      <c r="AA1161" s="4"/>
    </row>
    <row r="1162" spans="1:27" x14ac:dyDescent="0.25">
      <c r="A1162" s="4"/>
      <c r="B1162" s="4"/>
      <c r="C1162" s="4"/>
      <c r="D1162" s="4"/>
      <c r="E1162" s="12">
        <v>6152004</v>
      </c>
      <c r="F1162" s="13" t="s">
        <v>1204</v>
      </c>
      <c r="G1162" s="4"/>
      <c r="H1162" s="4"/>
      <c r="I1162" s="4"/>
      <c r="J1162" s="4"/>
      <c r="K1162" s="4"/>
      <c r="L1162" s="4"/>
      <c r="M1162" s="4"/>
      <c r="N1162" s="4"/>
      <c r="O1162" s="4"/>
      <c r="P1162" s="4"/>
      <c r="Q1162" s="4"/>
      <c r="R1162" s="4"/>
      <c r="S1162" s="4"/>
      <c r="T1162" s="4"/>
      <c r="U1162" s="4"/>
      <c r="V1162" s="4"/>
      <c r="W1162" s="17"/>
      <c r="X1162" s="4"/>
      <c r="Y1162" s="4"/>
      <c r="Z1162" s="4"/>
      <c r="AA1162" s="4"/>
    </row>
    <row r="1163" spans="1:27" x14ac:dyDescent="0.25">
      <c r="A1163" s="4"/>
      <c r="B1163" s="4"/>
      <c r="C1163" s="4"/>
      <c r="D1163" s="4"/>
      <c r="E1163" s="12">
        <v>6152100</v>
      </c>
      <c r="F1163" s="13" t="s">
        <v>1205</v>
      </c>
      <c r="G1163" s="4"/>
      <c r="H1163" s="4"/>
      <c r="I1163" s="4"/>
      <c r="J1163" s="4"/>
      <c r="K1163" s="4"/>
      <c r="L1163" s="4"/>
      <c r="M1163" s="4"/>
      <c r="N1163" s="4"/>
      <c r="O1163" s="4"/>
      <c r="P1163" s="4"/>
      <c r="Q1163" s="4"/>
      <c r="R1163" s="4"/>
      <c r="S1163" s="4"/>
      <c r="T1163" s="4"/>
      <c r="U1163" s="4"/>
      <c r="V1163" s="4"/>
      <c r="W1163" s="17"/>
      <c r="X1163" s="4"/>
      <c r="Y1163" s="4"/>
      <c r="Z1163" s="4"/>
      <c r="AA1163" s="4"/>
    </row>
    <row r="1164" spans="1:27" x14ac:dyDescent="0.25">
      <c r="A1164" s="4"/>
      <c r="B1164" s="4"/>
      <c r="C1164" s="4"/>
      <c r="D1164" s="4"/>
      <c r="E1164" s="12">
        <v>6155001</v>
      </c>
      <c r="F1164" s="13" t="s">
        <v>1206</v>
      </c>
      <c r="G1164" s="4"/>
      <c r="H1164" s="4"/>
      <c r="I1164" s="4"/>
      <c r="J1164" s="4"/>
      <c r="K1164" s="4"/>
      <c r="L1164" s="4"/>
      <c r="M1164" s="4"/>
      <c r="N1164" s="4"/>
      <c r="O1164" s="4"/>
      <c r="P1164" s="4"/>
      <c r="Q1164" s="4"/>
      <c r="R1164" s="4"/>
      <c r="S1164" s="4"/>
      <c r="T1164" s="4"/>
      <c r="U1164" s="4"/>
      <c r="V1164" s="4"/>
      <c r="W1164" s="17"/>
      <c r="X1164" s="4"/>
      <c r="Y1164" s="4"/>
      <c r="Z1164" s="4"/>
      <c r="AA1164" s="4"/>
    </row>
    <row r="1165" spans="1:27" x14ac:dyDescent="0.25">
      <c r="A1165" s="4"/>
      <c r="B1165" s="4"/>
      <c r="C1165" s="4"/>
      <c r="D1165" s="4"/>
      <c r="E1165" s="12">
        <v>6155002</v>
      </c>
      <c r="F1165" s="13" t="s">
        <v>1207</v>
      </c>
      <c r="G1165" s="4"/>
      <c r="H1165" s="4"/>
      <c r="I1165" s="4"/>
      <c r="J1165" s="4"/>
      <c r="K1165" s="4"/>
      <c r="L1165" s="4"/>
      <c r="M1165" s="4"/>
      <c r="N1165" s="4"/>
      <c r="O1165" s="4"/>
      <c r="P1165" s="4"/>
      <c r="Q1165" s="4"/>
      <c r="R1165" s="4"/>
      <c r="S1165" s="4"/>
      <c r="T1165" s="4"/>
      <c r="U1165" s="4"/>
      <c r="V1165" s="4"/>
      <c r="W1165" s="17"/>
      <c r="X1165" s="4"/>
      <c r="Y1165" s="4"/>
      <c r="Z1165" s="4"/>
      <c r="AA1165" s="4"/>
    </row>
    <row r="1166" spans="1:27" x14ac:dyDescent="0.25">
      <c r="A1166" s="4"/>
      <c r="B1166" s="4"/>
      <c r="C1166" s="4"/>
      <c r="D1166" s="4"/>
      <c r="E1166" s="12">
        <v>6155011</v>
      </c>
      <c r="F1166" s="13" t="s">
        <v>1208</v>
      </c>
      <c r="G1166" s="4"/>
      <c r="H1166" s="4"/>
      <c r="I1166" s="4"/>
      <c r="J1166" s="4"/>
      <c r="K1166" s="4"/>
      <c r="L1166" s="4"/>
      <c r="M1166" s="4"/>
      <c r="N1166" s="4"/>
      <c r="O1166" s="4"/>
      <c r="P1166" s="4"/>
      <c r="Q1166" s="4"/>
      <c r="R1166" s="4"/>
      <c r="S1166" s="4"/>
      <c r="T1166" s="4"/>
      <c r="U1166" s="4"/>
      <c r="V1166" s="4"/>
      <c r="W1166" s="17"/>
      <c r="X1166" s="4"/>
      <c r="Y1166" s="4"/>
      <c r="Z1166" s="4"/>
      <c r="AA1166" s="4"/>
    </row>
    <row r="1167" spans="1:27" x14ac:dyDescent="0.25">
      <c r="A1167" s="4"/>
      <c r="B1167" s="4"/>
      <c r="C1167" s="4"/>
      <c r="D1167" s="4"/>
      <c r="E1167" s="12">
        <v>6155012</v>
      </c>
      <c r="F1167" s="13" t="s">
        <v>1209</v>
      </c>
      <c r="G1167" s="4"/>
      <c r="H1167" s="4"/>
      <c r="I1167" s="4"/>
      <c r="J1167" s="4"/>
      <c r="K1167" s="4"/>
      <c r="L1167" s="4"/>
      <c r="M1167" s="4"/>
      <c r="N1167" s="4"/>
      <c r="O1167" s="4"/>
      <c r="P1167" s="4"/>
      <c r="Q1167" s="4"/>
      <c r="R1167" s="4"/>
      <c r="S1167" s="4"/>
      <c r="T1167" s="4"/>
      <c r="U1167" s="4"/>
      <c r="V1167" s="4"/>
      <c r="W1167" s="17"/>
      <c r="X1167" s="4"/>
      <c r="Y1167" s="4"/>
      <c r="Z1167" s="4"/>
      <c r="AA1167" s="4"/>
    </row>
    <row r="1168" spans="1:27" x14ac:dyDescent="0.25">
      <c r="A1168" s="4"/>
      <c r="B1168" s="4"/>
      <c r="C1168" s="4"/>
      <c r="D1168" s="4"/>
      <c r="E1168" s="12">
        <v>6155021</v>
      </c>
      <c r="F1168" s="13" t="s">
        <v>1210</v>
      </c>
      <c r="G1168" s="4"/>
      <c r="H1168" s="4"/>
      <c r="I1168" s="4"/>
      <c r="J1168" s="4"/>
      <c r="K1168" s="4"/>
      <c r="L1168" s="4"/>
      <c r="M1168" s="4"/>
      <c r="N1168" s="4"/>
      <c r="O1168" s="4"/>
      <c r="P1168" s="4"/>
      <c r="Q1168" s="4"/>
      <c r="R1168" s="4"/>
      <c r="S1168" s="4"/>
      <c r="T1168" s="4"/>
      <c r="U1168" s="4"/>
      <c r="V1168" s="4"/>
      <c r="W1168" s="17"/>
      <c r="X1168" s="4"/>
      <c r="Y1168" s="4"/>
      <c r="Z1168" s="4"/>
      <c r="AA1168" s="4"/>
    </row>
    <row r="1169" spans="1:27" x14ac:dyDescent="0.25">
      <c r="A1169" s="4"/>
      <c r="B1169" s="4"/>
      <c r="C1169" s="4"/>
      <c r="D1169" s="4"/>
      <c r="E1169" s="12">
        <v>6155031</v>
      </c>
      <c r="F1169" s="13" t="s">
        <v>1211</v>
      </c>
      <c r="G1169" s="4"/>
      <c r="H1169" s="4"/>
      <c r="I1169" s="4"/>
      <c r="J1169" s="4"/>
      <c r="K1169" s="4"/>
      <c r="L1169" s="4"/>
      <c r="M1169" s="4"/>
      <c r="N1169" s="4"/>
      <c r="O1169" s="4"/>
      <c r="P1169" s="4"/>
      <c r="Q1169" s="4"/>
      <c r="R1169" s="4"/>
      <c r="S1169" s="4"/>
      <c r="T1169" s="4"/>
      <c r="U1169" s="4"/>
      <c r="V1169" s="4"/>
      <c r="W1169" s="17"/>
      <c r="X1169" s="4"/>
      <c r="Y1169" s="4"/>
      <c r="Z1169" s="4"/>
      <c r="AA1169" s="4"/>
    </row>
    <row r="1170" spans="1:27" x14ac:dyDescent="0.25">
      <c r="A1170" s="4"/>
      <c r="B1170" s="4"/>
      <c r="C1170" s="4"/>
      <c r="D1170" s="4"/>
      <c r="E1170" s="12">
        <v>6155090</v>
      </c>
      <c r="F1170" s="13" t="s">
        <v>1212</v>
      </c>
      <c r="G1170" s="4"/>
      <c r="H1170" s="4"/>
      <c r="I1170" s="4"/>
      <c r="J1170" s="4"/>
      <c r="K1170" s="4"/>
      <c r="L1170" s="4"/>
      <c r="M1170" s="4"/>
      <c r="N1170" s="4"/>
      <c r="O1170" s="4"/>
      <c r="P1170" s="4"/>
      <c r="Q1170" s="4"/>
      <c r="R1170" s="4"/>
      <c r="S1170" s="4"/>
      <c r="T1170" s="4"/>
      <c r="U1170" s="4"/>
      <c r="V1170" s="4"/>
      <c r="W1170" s="17"/>
      <c r="X1170" s="4"/>
      <c r="Y1170" s="4"/>
      <c r="Z1170" s="4"/>
      <c r="AA1170" s="4"/>
    </row>
    <row r="1171" spans="1:27" x14ac:dyDescent="0.25">
      <c r="A1171" s="4"/>
      <c r="B1171" s="4"/>
      <c r="C1171" s="4"/>
      <c r="D1171" s="4"/>
      <c r="E1171" s="12">
        <v>6155100</v>
      </c>
      <c r="F1171" s="13" t="s">
        <v>1213</v>
      </c>
      <c r="G1171" s="4"/>
      <c r="H1171" s="4"/>
      <c r="I1171" s="4"/>
      <c r="J1171" s="4"/>
      <c r="K1171" s="4"/>
      <c r="L1171" s="4"/>
      <c r="M1171" s="4"/>
      <c r="N1171" s="4"/>
      <c r="O1171" s="4"/>
      <c r="P1171" s="4"/>
      <c r="Q1171" s="4"/>
      <c r="R1171" s="4"/>
      <c r="S1171" s="4"/>
      <c r="T1171" s="4"/>
      <c r="U1171" s="4"/>
      <c r="V1171" s="4"/>
      <c r="W1171" s="17"/>
      <c r="X1171" s="4"/>
      <c r="Y1171" s="4"/>
      <c r="Z1171" s="4"/>
      <c r="AA1171" s="4"/>
    </row>
    <row r="1172" spans="1:27" x14ac:dyDescent="0.25">
      <c r="A1172" s="4"/>
      <c r="B1172" s="4"/>
      <c r="C1172" s="4"/>
      <c r="D1172" s="4"/>
      <c r="E1172" s="12">
        <v>6155101</v>
      </c>
      <c r="F1172" s="13" t="s">
        <v>1214</v>
      </c>
      <c r="G1172" s="4"/>
      <c r="H1172" s="4"/>
      <c r="I1172" s="4"/>
      <c r="J1172" s="4"/>
      <c r="K1172" s="4"/>
      <c r="L1172" s="4"/>
      <c r="M1172" s="4"/>
      <c r="N1172" s="4"/>
      <c r="O1172" s="4"/>
      <c r="P1172" s="4"/>
      <c r="Q1172" s="4"/>
      <c r="R1172" s="4"/>
      <c r="S1172" s="4"/>
      <c r="T1172" s="4"/>
      <c r="U1172" s="4"/>
      <c r="V1172" s="4"/>
      <c r="W1172" s="17"/>
      <c r="X1172" s="4"/>
      <c r="Y1172" s="4"/>
      <c r="Z1172" s="4"/>
      <c r="AA1172" s="4"/>
    </row>
    <row r="1173" spans="1:27" x14ac:dyDescent="0.25">
      <c r="A1173" s="4"/>
      <c r="B1173" s="4"/>
      <c r="C1173" s="4"/>
      <c r="D1173" s="4"/>
      <c r="E1173" s="12">
        <v>6155102</v>
      </c>
      <c r="F1173" s="13" t="s">
        <v>1215</v>
      </c>
      <c r="G1173" s="4"/>
      <c r="H1173" s="4"/>
      <c r="I1173" s="4"/>
      <c r="J1173" s="4"/>
      <c r="K1173" s="4"/>
      <c r="L1173" s="4"/>
      <c r="M1173" s="4"/>
      <c r="N1173" s="4"/>
      <c r="O1173" s="4"/>
      <c r="P1173" s="4"/>
      <c r="Q1173" s="4"/>
      <c r="R1173" s="4"/>
      <c r="S1173" s="4"/>
      <c r="T1173" s="4"/>
      <c r="U1173" s="4"/>
      <c r="V1173" s="4"/>
      <c r="W1173" s="17"/>
      <c r="X1173" s="4"/>
      <c r="Y1173" s="4"/>
      <c r="Z1173" s="4"/>
      <c r="AA1173" s="4"/>
    </row>
    <row r="1174" spans="1:27" x14ac:dyDescent="0.25">
      <c r="A1174" s="4"/>
      <c r="B1174" s="4"/>
      <c r="C1174" s="4"/>
      <c r="D1174" s="4"/>
      <c r="E1174" s="12">
        <v>6155132</v>
      </c>
      <c r="F1174" s="13" t="s">
        <v>1216</v>
      </c>
      <c r="G1174" s="4"/>
      <c r="H1174" s="4"/>
      <c r="I1174" s="4"/>
      <c r="J1174" s="4"/>
      <c r="K1174" s="4"/>
      <c r="L1174" s="4"/>
      <c r="M1174" s="4"/>
      <c r="N1174" s="4"/>
      <c r="O1174" s="4"/>
      <c r="P1174" s="4"/>
      <c r="Q1174" s="4"/>
      <c r="R1174" s="4"/>
      <c r="S1174" s="4"/>
      <c r="T1174" s="4"/>
      <c r="U1174" s="4"/>
      <c r="V1174" s="4"/>
      <c r="W1174" s="17"/>
      <c r="X1174" s="4"/>
      <c r="Y1174" s="4"/>
      <c r="Z1174" s="4"/>
      <c r="AA1174" s="4"/>
    </row>
    <row r="1175" spans="1:27" x14ac:dyDescent="0.25">
      <c r="A1175" s="4"/>
      <c r="B1175" s="4"/>
      <c r="C1175" s="4"/>
      <c r="D1175" s="4"/>
      <c r="E1175" s="12">
        <v>6155133</v>
      </c>
      <c r="F1175" s="13" t="s">
        <v>1217</v>
      </c>
      <c r="G1175" s="4"/>
      <c r="H1175" s="4"/>
      <c r="I1175" s="4"/>
      <c r="J1175" s="4"/>
      <c r="K1175" s="4"/>
      <c r="L1175" s="4"/>
      <c r="M1175" s="4"/>
      <c r="N1175" s="4"/>
      <c r="O1175" s="4"/>
      <c r="P1175" s="4"/>
      <c r="Q1175" s="4"/>
      <c r="R1175" s="4"/>
      <c r="S1175" s="4"/>
      <c r="T1175" s="4"/>
      <c r="U1175" s="4"/>
      <c r="V1175" s="4"/>
      <c r="W1175" s="17"/>
      <c r="X1175" s="4"/>
      <c r="Y1175" s="4"/>
      <c r="Z1175" s="4"/>
      <c r="AA1175" s="4"/>
    </row>
    <row r="1176" spans="1:27" x14ac:dyDescent="0.25">
      <c r="A1176" s="4"/>
      <c r="B1176" s="4"/>
      <c r="C1176" s="4"/>
      <c r="D1176" s="4"/>
      <c r="E1176" s="12">
        <v>6161100</v>
      </c>
      <c r="F1176" s="13" t="s">
        <v>1218</v>
      </c>
      <c r="G1176" s="4"/>
      <c r="H1176" s="4"/>
      <c r="I1176" s="4"/>
      <c r="J1176" s="4"/>
      <c r="K1176" s="4"/>
      <c r="L1176" s="4"/>
      <c r="M1176" s="4"/>
      <c r="N1176" s="4"/>
      <c r="O1176" s="4"/>
      <c r="P1176" s="4"/>
      <c r="Q1176" s="4"/>
      <c r="R1176" s="4"/>
      <c r="S1176" s="4"/>
      <c r="T1176" s="4"/>
      <c r="U1176" s="4"/>
      <c r="V1176" s="4"/>
      <c r="W1176" s="17"/>
      <c r="X1176" s="4"/>
      <c r="Y1176" s="4"/>
      <c r="Z1176" s="4"/>
      <c r="AA1176" s="4"/>
    </row>
    <row r="1177" spans="1:27" x14ac:dyDescent="0.25">
      <c r="A1177" s="4"/>
      <c r="B1177" s="4"/>
      <c r="C1177" s="4"/>
      <c r="D1177" s="4"/>
      <c r="E1177" s="12">
        <v>6163100</v>
      </c>
      <c r="F1177" s="13" t="s">
        <v>1219</v>
      </c>
      <c r="G1177" s="4"/>
      <c r="H1177" s="4"/>
      <c r="I1177" s="4"/>
      <c r="J1177" s="4"/>
      <c r="K1177" s="4"/>
      <c r="L1177" s="4"/>
      <c r="M1177" s="4"/>
      <c r="N1177" s="4"/>
      <c r="O1177" s="4"/>
      <c r="P1177" s="4"/>
      <c r="Q1177" s="4"/>
      <c r="R1177" s="4"/>
      <c r="S1177" s="4"/>
      <c r="T1177" s="4"/>
      <c r="U1177" s="4"/>
      <c r="V1177" s="4"/>
      <c r="W1177" s="17"/>
      <c r="X1177" s="4"/>
      <c r="Y1177" s="4"/>
      <c r="Z1177" s="4"/>
      <c r="AA1177" s="4"/>
    </row>
    <row r="1178" spans="1:27" x14ac:dyDescent="0.25">
      <c r="A1178" s="4"/>
      <c r="B1178" s="4"/>
      <c r="C1178" s="4"/>
      <c r="D1178" s="4"/>
      <c r="E1178" s="12">
        <v>6163101</v>
      </c>
      <c r="F1178" s="13" t="s">
        <v>1220</v>
      </c>
      <c r="G1178" s="4"/>
      <c r="H1178" s="4"/>
      <c r="I1178" s="4"/>
      <c r="J1178" s="4"/>
      <c r="K1178" s="4"/>
      <c r="L1178" s="4"/>
      <c r="M1178" s="4"/>
      <c r="N1178" s="4"/>
      <c r="O1178" s="4"/>
      <c r="P1178" s="4"/>
      <c r="Q1178" s="4"/>
      <c r="R1178" s="4"/>
      <c r="S1178" s="4"/>
      <c r="T1178" s="4"/>
      <c r="U1178" s="4"/>
      <c r="V1178" s="4"/>
      <c r="W1178" s="17"/>
      <c r="X1178" s="4"/>
      <c r="Y1178" s="4"/>
      <c r="Z1178" s="4"/>
      <c r="AA1178" s="4"/>
    </row>
    <row r="1179" spans="1:27" x14ac:dyDescent="0.25">
      <c r="A1179" s="4"/>
      <c r="B1179" s="4"/>
      <c r="C1179" s="4"/>
      <c r="D1179" s="4"/>
      <c r="E1179" s="12">
        <v>6163102</v>
      </c>
      <c r="F1179" s="13" t="s">
        <v>1221</v>
      </c>
      <c r="G1179" s="4"/>
      <c r="H1179" s="4"/>
      <c r="I1179" s="4"/>
      <c r="J1179" s="4"/>
      <c r="K1179" s="4"/>
      <c r="L1179" s="4"/>
      <c r="M1179" s="4"/>
      <c r="N1179" s="4"/>
      <c r="O1179" s="4"/>
      <c r="P1179" s="4"/>
      <c r="Q1179" s="4"/>
      <c r="R1179" s="4"/>
      <c r="S1179" s="4"/>
      <c r="T1179" s="4"/>
      <c r="U1179" s="4"/>
      <c r="V1179" s="4"/>
      <c r="W1179" s="17"/>
      <c r="X1179" s="4"/>
      <c r="Y1179" s="4"/>
      <c r="Z1179" s="4"/>
      <c r="AA1179" s="4"/>
    </row>
    <row r="1180" spans="1:27" x14ac:dyDescent="0.25">
      <c r="A1180" s="4"/>
      <c r="B1180" s="4"/>
      <c r="C1180" s="4"/>
      <c r="D1180" s="4"/>
      <c r="E1180" s="12">
        <v>6163103</v>
      </c>
      <c r="F1180" s="13" t="s">
        <v>1222</v>
      </c>
      <c r="G1180" s="4"/>
      <c r="H1180" s="4"/>
      <c r="I1180" s="4"/>
      <c r="J1180" s="4"/>
      <c r="K1180" s="4"/>
      <c r="L1180" s="4"/>
      <c r="M1180" s="4"/>
      <c r="N1180" s="4"/>
      <c r="O1180" s="4"/>
      <c r="P1180" s="4"/>
      <c r="Q1180" s="4"/>
      <c r="R1180" s="4"/>
      <c r="S1180" s="4"/>
      <c r="T1180" s="4"/>
      <c r="U1180" s="4"/>
      <c r="V1180" s="4"/>
      <c r="W1180" s="17"/>
      <c r="X1180" s="4"/>
      <c r="Y1180" s="4"/>
      <c r="Z1180" s="4"/>
      <c r="AA1180" s="4"/>
    </row>
    <row r="1181" spans="1:27" x14ac:dyDescent="0.25">
      <c r="A1181" s="4"/>
      <c r="B1181" s="4"/>
      <c r="C1181" s="4"/>
      <c r="D1181" s="4"/>
      <c r="E1181" s="12">
        <v>6163104</v>
      </c>
      <c r="F1181" s="13" t="s">
        <v>1223</v>
      </c>
      <c r="G1181" s="4"/>
      <c r="H1181" s="4"/>
      <c r="I1181" s="4"/>
      <c r="J1181" s="4"/>
      <c r="K1181" s="4"/>
      <c r="L1181" s="4"/>
      <c r="M1181" s="4"/>
      <c r="N1181" s="4"/>
      <c r="O1181" s="4"/>
      <c r="P1181" s="4"/>
      <c r="Q1181" s="4"/>
      <c r="R1181" s="4"/>
      <c r="S1181" s="4"/>
      <c r="T1181" s="4"/>
      <c r="U1181" s="4"/>
      <c r="V1181" s="4"/>
      <c r="W1181" s="17"/>
      <c r="X1181" s="4"/>
      <c r="Y1181" s="4"/>
      <c r="Z1181" s="4"/>
      <c r="AA1181" s="4"/>
    </row>
    <row r="1182" spans="1:27" x14ac:dyDescent="0.25">
      <c r="A1182" s="4"/>
      <c r="B1182" s="4"/>
      <c r="C1182" s="4"/>
      <c r="D1182" s="4"/>
      <c r="E1182" s="12">
        <v>6163105</v>
      </c>
      <c r="F1182" s="13" t="s">
        <v>1224</v>
      </c>
      <c r="G1182" s="4"/>
      <c r="H1182" s="4"/>
      <c r="I1182" s="4"/>
      <c r="J1182" s="4"/>
      <c r="K1182" s="4"/>
      <c r="L1182" s="4"/>
      <c r="M1182" s="4"/>
      <c r="N1182" s="4"/>
      <c r="O1182" s="4"/>
      <c r="P1182" s="4"/>
      <c r="Q1182" s="4"/>
      <c r="R1182" s="4"/>
      <c r="S1182" s="4"/>
      <c r="T1182" s="4"/>
      <c r="U1182" s="4"/>
      <c r="V1182" s="4"/>
      <c r="W1182" s="17"/>
      <c r="X1182" s="4"/>
      <c r="Y1182" s="4"/>
      <c r="Z1182" s="4"/>
      <c r="AA1182" s="4"/>
    </row>
    <row r="1183" spans="1:27" x14ac:dyDescent="0.25">
      <c r="A1183" s="4"/>
      <c r="B1183" s="4"/>
      <c r="C1183" s="4"/>
      <c r="D1183" s="4"/>
      <c r="E1183" s="12">
        <v>6163106</v>
      </c>
      <c r="F1183" s="13" t="s">
        <v>1225</v>
      </c>
      <c r="G1183" s="4"/>
      <c r="H1183" s="4"/>
      <c r="I1183" s="4"/>
      <c r="J1183" s="4"/>
      <c r="K1183" s="4"/>
      <c r="L1183" s="4"/>
      <c r="M1183" s="4"/>
      <c r="N1183" s="4"/>
      <c r="O1183" s="4"/>
      <c r="P1183" s="4"/>
      <c r="Q1183" s="4"/>
      <c r="R1183" s="4"/>
      <c r="S1183" s="4"/>
      <c r="T1183" s="4"/>
      <c r="U1183" s="4"/>
      <c r="V1183" s="4"/>
      <c r="W1183" s="17"/>
      <c r="X1183" s="4"/>
      <c r="Y1183" s="4"/>
      <c r="Z1183" s="4"/>
      <c r="AA1183" s="4"/>
    </row>
    <row r="1184" spans="1:27" x14ac:dyDescent="0.25">
      <c r="A1184" s="4"/>
      <c r="B1184" s="4"/>
      <c r="C1184" s="4"/>
      <c r="D1184" s="4"/>
      <c r="E1184" s="12">
        <v>6164100</v>
      </c>
      <c r="F1184" s="13" t="s">
        <v>1226</v>
      </c>
      <c r="G1184" s="4"/>
      <c r="H1184" s="4"/>
      <c r="I1184" s="4"/>
      <c r="J1184" s="4"/>
      <c r="K1184" s="4"/>
      <c r="L1184" s="4"/>
      <c r="M1184" s="4"/>
      <c r="N1184" s="4"/>
      <c r="O1184" s="4"/>
      <c r="P1184" s="4"/>
      <c r="Q1184" s="4"/>
      <c r="R1184" s="4"/>
      <c r="S1184" s="4"/>
      <c r="T1184" s="4"/>
      <c r="U1184" s="4"/>
      <c r="V1184" s="4"/>
      <c r="W1184" s="17"/>
      <c r="X1184" s="4"/>
      <c r="Y1184" s="4"/>
      <c r="Z1184" s="4"/>
      <c r="AA1184" s="4"/>
    </row>
    <row r="1185" spans="1:27" x14ac:dyDescent="0.25">
      <c r="A1185" s="4"/>
      <c r="B1185" s="4"/>
      <c r="C1185" s="4"/>
      <c r="D1185" s="4"/>
      <c r="E1185" s="12">
        <v>6164101</v>
      </c>
      <c r="F1185" s="13" t="s">
        <v>1227</v>
      </c>
      <c r="G1185" s="4"/>
      <c r="H1185" s="4"/>
      <c r="I1185" s="4"/>
      <c r="J1185" s="4"/>
      <c r="K1185" s="4"/>
      <c r="L1185" s="4"/>
      <c r="M1185" s="4"/>
      <c r="N1185" s="4"/>
      <c r="O1185" s="4"/>
      <c r="P1185" s="4"/>
      <c r="Q1185" s="4"/>
      <c r="R1185" s="4"/>
      <c r="S1185" s="4"/>
      <c r="T1185" s="4"/>
      <c r="U1185" s="4"/>
      <c r="V1185" s="4"/>
      <c r="W1185" s="17"/>
      <c r="X1185" s="4"/>
      <c r="Y1185" s="4"/>
      <c r="Z1185" s="4"/>
      <c r="AA1185" s="4"/>
    </row>
    <row r="1186" spans="1:27" x14ac:dyDescent="0.25">
      <c r="A1186" s="4"/>
      <c r="B1186" s="4"/>
      <c r="C1186" s="4"/>
      <c r="D1186" s="4"/>
      <c r="E1186" s="12">
        <v>6165100</v>
      </c>
      <c r="F1186" s="13" t="s">
        <v>1228</v>
      </c>
      <c r="G1186" s="4"/>
      <c r="H1186" s="4"/>
      <c r="I1186" s="4"/>
      <c r="J1186" s="4"/>
      <c r="K1186" s="4"/>
      <c r="L1186" s="4"/>
      <c r="M1186" s="4"/>
      <c r="N1186" s="4"/>
      <c r="O1186" s="4"/>
      <c r="P1186" s="4"/>
      <c r="Q1186" s="4"/>
      <c r="R1186" s="4"/>
      <c r="S1186" s="4"/>
      <c r="T1186" s="4"/>
      <c r="U1186" s="4"/>
      <c r="V1186" s="4"/>
      <c r="W1186" s="17"/>
      <c r="X1186" s="4"/>
      <c r="Y1186" s="4"/>
      <c r="Z1186" s="4"/>
      <c r="AA1186" s="4"/>
    </row>
    <row r="1187" spans="1:27" x14ac:dyDescent="0.25">
      <c r="A1187" s="4"/>
      <c r="B1187" s="4"/>
      <c r="C1187" s="4"/>
      <c r="D1187" s="4"/>
      <c r="E1187" s="12">
        <v>6168100</v>
      </c>
      <c r="F1187" s="13" t="s">
        <v>1229</v>
      </c>
      <c r="G1187" s="4"/>
      <c r="H1187" s="4"/>
      <c r="I1187" s="4"/>
      <c r="J1187" s="4"/>
      <c r="K1187" s="4"/>
      <c r="L1187" s="4"/>
      <c r="M1187" s="4"/>
      <c r="N1187" s="4"/>
      <c r="O1187" s="4"/>
      <c r="P1187" s="4"/>
      <c r="Q1187" s="4"/>
      <c r="R1187" s="4"/>
      <c r="S1187" s="4"/>
      <c r="T1187" s="4"/>
      <c r="U1187" s="4"/>
      <c r="V1187" s="4"/>
      <c r="W1187" s="17"/>
      <c r="X1187" s="4"/>
      <c r="Y1187" s="4"/>
      <c r="Z1187" s="4"/>
      <c r="AA1187" s="4"/>
    </row>
    <row r="1188" spans="1:27" x14ac:dyDescent="0.25">
      <c r="A1188" s="4"/>
      <c r="B1188" s="4"/>
      <c r="C1188" s="4"/>
      <c r="D1188" s="4"/>
      <c r="E1188" s="12">
        <v>6171100</v>
      </c>
      <c r="F1188" s="13" t="s">
        <v>1230</v>
      </c>
      <c r="G1188" s="4"/>
      <c r="H1188" s="4"/>
      <c r="I1188" s="4"/>
      <c r="J1188" s="4"/>
      <c r="K1188" s="4"/>
      <c r="L1188" s="4"/>
      <c r="M1188" s="4"/>
      <c r="N1188" s="4"/>
      <c r="O1188" s="4"/>
      <c r="P1188" s="4"/>
      <c r="Q1188" s="4"/>
      <c r="R1188" s="4"/>
      <c r="S1188" s="4"/>
      <c r="T1188" s="4"/>
      <c r="U1188" s="4"/>
      <c r="V1188" s="4"/>
      <c r="W1188" s="17"/>
      <c r="X1188" s="4"/>
      <c r="Y1188" s="4"/>
      <c r="Z1188" s="4"/>
      <c r="AA1188" s="4"/>
    </row>
    <row r="1189" spans="1:27" x14ac:dyDescent="0.25">
      <c r="A1189" s="4"/>
      <c r="B1189" s="4"/>
      <c r="C1189" s="4"/>
      <c r="D1189" s="4"/>
      <c r="E1189" s="12">
        <v>6171101</v>
      </c>
      <c r="F1189" s="13" t="s">
        <v>1231</v>
      </c>
      <c r="G1189" s="4"/>
      <c r="H1189" s="4"/>
      <c r="I1189" s="4"/>
      <c r="J1189" s="4"/>
      <c r="K1189" s="4"/>
      <c r="L1189" s="4"/>
      <c r="M1189" s="4"/>
      <c r="N1189" s="4"/>
      <c r="O1189" s="4"/>
      <c r="P1189" s="4"/>
      <c r="Q1189" s="4"/>
      <c r="R1189" s="4"/>
      <c r="S1189" s="4"/>
      <c r="T1189" s="4"/>
      <c r="U1189" s="4"/>
      <c r="V1189" s="4"/>
      <c r="W1189" s="17"/>
      <c r="X1189" s="4"/>
      <c r="Y1189" s="4"/>
      <c r="Z1189" s="4"/>
      <c r="AA1189" s="4"/>
    </row>
    <row r="1190" spans="1:27" x14ac:dyDescent="0.25">
      <c r="A1190" s="4"/>
      <c r="B1190" s="4"/>
      <c r="C1190" s="4"/>
      <c r="D1190" s="4"/>
      <c r="E1190" s="12">
        <v>6171102</v>
      </c>
      <c r="F1190" s="13" t="s">
        <v>1232</v>
      </c>
      <c r="G1190" s="4"/>
      <c r="H1190" s="4"/>
      <c r="I1190" s="4"/>
      <c r="J1190" s="4"/>
      <c r="K1190" s="4"/>
      <c r="L1190" s="4"/>
      <c r="M1190" s="4"/>
      <c r="N1190" s="4"/>
      <c r="O1190" s="4"/>
      <c r="P1190" s="4"/>
      <c r="Q1190" s="4"/>
      <c r="R1190" s="4"/>
      <c r="S1190" s="4"/>
      <c r="T1190" s="4"/>
      <c r="U1190" s="4"/>
      <c r="V1190" s="4"/>
      <c r="W1190" s="17"/>
      <c r="X1190" s="4"/>
      <c r="Y1190" s="4"/>
      <c r="Z1190" s="4"/>
      <c r="AA1190" s="4"/>
    </row>
    <row r="1191" spans="1:27" x14ac:dyDescent="0.25">
      <c r="A1191" s="4"/>
      <c r="B1191" s="4"/>
      <c r="C1191" s="4"/>
      <c r="D1191" s="4"/>
      <c r="E1191" s="12">
        <v>6171300</v>
      </c>
      <c r="F1191" s="13" t="s">
        <v>1233</v>
      </c>
      <c r="G1191" s="4"/>
      <c r="H1191" s="4"/>
      <c r="I1191" s="4"/>
      <c r="J1191" s="4"/>
      <c r="K1191" s="4"/>
      <c r="L1191" s="4"/>
      <c r="M1191" s="4"/>
      <c r="N1191" s="4"/>
      <c r="O1191" s="4"/>
      <c r="P1191" s="4"/>
      <c r="Q1191" s="4"/>
      <c r="R1191" s="4"/>
      <c r="S1191" s="4"/>
      <c r="T1191" s="4"/>
      <c r="U1191" s="4"/>
      <c r="V1191" s="4"/>
      <c r="W1191" s="17"/>
      <c r="X1191" s="4"/>
      <c r="Y1191" s="4"/>
      <c r="Z1191" s="4"/>
      <c r="AA1191" s="4"/>
    </row>
    <row r="1192" spans="1:27" x14ac:dyDescent="0.25">
      <c r="A1192" s="4"/>
      <c r="B1192" s="4"/>
      <c r="C1192" s="4"/>
      <c r="D1192" s="4"/>
      <c r="E1192" s="12">
        <v>6181001</v>
      </c>
      <c r="F1192" s="13" t="s">
        <v>1234</v>
      </c>
      <c r="G1192" s="4"/>
      <c r="H1192" s="4"/>
      <c r="I1192" s="4"/>
      <c r="J1192" s="4"/>
      <c r="K1192" s="4"/>
      <c r="L1192" s="4"/>
      <c r="M1192" s="4"/>
      <c r="N1192" s="4"/>
      <c r="O1192" s="4"/>
      <c r="P1192" s="4"/>
      <c r="Q1192" s="4"/>
      <c r="R1192" s="4"/>
      <c r="S1192" s="4"/>
      <c r="T1192" s="4"/>
      <c r="U1192" s="4"/>
      <c r="V1192" s="4"/>
      <c r="W1192" s="17"/>
      <c r="X1192" s="4"/>
      <c r="Y1192" s="4"/>
      <c r="Z1192" s="4"/>
      <c r="AA1192" s="4"/>
    </row>
    <row r="1193" spans="1:27" x14ac:dyDescent="0.25">
      <c r="A1193" s="4"/>
      <c r="B1193" s="4"/>
      <c r="C1193" s="4"/>
      <c r="D1193" s="4"/>
      <c r="E1193" s="12">
        <v>6183100</v>
      </c>
      <c r="F1193" s="13" t="s">
        <v>1235</v>
      </c>
      <c r="G1193" s="4"/>
      <c r="H1193" s="4"/>
      <c r="I1193" s="4"/>
      <c r="J1193" s="4"/>
      <c r="K1193" s="4"/>
      <c r="L1193" s="4"/>
      <c r="M1193" s="4"/>
      <c r="N1193" s="4"/>
      <c r="O1193" s="4"/>
      <c r="P1193" s="4"/>
      <c r="Q1193" s="4"/>
      <c r="R1193" s="4"/>
      <c r="S1193" s="4"/>
      <c r="T1193" s="4"/>
      <c r="U1193" s="4"/>
      <c r="V1193" s="4"/>
      <c r="W1193" s="17"/>
      <c r="X1193" s="4"/>
      <c r="Y1193" s="4"/>
      <c r="Z1193" s="4"/>
      <c r="AA1193" s="4"/>
    </row>
    <row r="1194" spans="1:27" x14ac:dyDescent="0.25">
      <c r="A1194" s="4"/>
      <c r="B1194" s="4"/>
      <c r="C1194" s="4"/>
      <c r="D1194" s="4"/>
      <c r="E1194" s="12">
        <v>6185001</v>
      </c>
      <c r="F1194" s="13" t="s">
        <v>1236</v>
      </c>
      <c r="G1194" s="4"/>
      <c r="H1194" s="4"/>
      <c r="I1194" s="4"/>
      <c r="J1194" s="4"/>
      <c r="K1194" s="4"/>
      <c r="L1194" s="4"/>
      <c r="M1194" s="4"/>
      <c r="N1194" s="4"/>
      <c r="O1194" s="4"/>
      <c r="P1194" s="4"/>
      <c r="Q1194" s="4"/>
      <c r="R1194" s="4"/>
      <c r="S1194" s="4"/>
      <c r="T1194" s="4"/>
      <c r="U1194" s="4"/>
      <c r="V1194" s="4"/>
      <c r="W1194" s="17"/>
      <c r="X1194" s="4"/>
      <c r="Y1194" s="4"/>
      <c r="Z1194" s="4"/>
      <c r="AA1194" s="4"/>
    </row>
    <row r="1195" spans="1:27" x14ac:dyDescent="0.25">
      <c r="A1195" s="4"/>
      <c r="B1195" s="4"/>
      <c r="C1195" s="4"/>
      <c r="D1195" s="4"/>
      <c r="E1195" s="12">
        <v>6185002</v>
      </c>
      <c r="F1195" s="13" t="s">
        <v>1237</v>
      </c>
      <c r="G1195" s="4"/>
      <c r="H1195" s="4"/>
      <c r="I1195" s="4"/>
      <c r="J1195" s="4"/>
      <c r="K1195" s="4"/>
      <c r="L1195" s="4"/>
      <c r="M1195" s="4"/>
      <c r="N1195" s="4"/>
      <c r="O1195" s="4"/>
      <c r="P1195" s="4"/>
      <c r="Q1195" s="4"/>
      <c r="R1195" s="4"/>
      <c r="S1195" s="4"/>
      <c r="T1195" s="4"/>
      <c r="U1195" s="4"/>
      <c r="V1195" s="4"/>
      <c r="W1195" s="17"/>
      <c r="X1195" s="4"/>
      <c r="Y1195" s="4"/>
      <c r="Z1195" s="4"/>
      <c r="AA1195" s="4"/>
    </row>
    <row r="1196" spans="1:27" x14ac:dyDescent="0.25">
      <c r="A1196" s="4"/>
      <c r="B1196" s="4"/>
      <c r="C1196" s="4"/>
      <c r="D1196" s="4"/>
      <c r="E1196" s="12">
        <v>6190100</v>
      </c>
      <c r="F1196" s="13" t="s">
        <v>1238</v>
      </c>
      <c r="G1196" s="4"/>
      <c r="H1196" s="4"/>
      <c r="I1196" s="4"/>
      <c r="J1196" s="4"/>
      <c r="K1196" s="4"/>
      <c r="L1196" s="4"/>
      <c r="M1196" s="4"/>
      <c r="N1196" s="4"/>
      <c r="O1196" s="4"/>
      <c r="P1196" s="4"/>
      <c r="Q1196" s="4"/>
      <c r="R1196" s="4"/>
      <c r="S1196" s="4"/>
      <c r="T1196" s="4"/>
      <c r="U1196" s="4"/>
      <c r="V1196" s="4"/>
      <c r="W1196" s="17"/>
      <c r="X1196" s="4"/>
      <c r="Y1196" s="4"/>
      <c r="Z1196" s="4"/>
      <c r="AA1196" s="4"/>
    </row>
    <row r="1197" spans="1:27" x14ac:dyDescent="0.25">
      <c r="A1197" s="4"/>
      <c r="B1197" s="4"/>
      <c r="C1197" s="4"/>
      <c r="D1197" s="4"/>
      <c r="E1197" s="12">
        <v>6211100</v>
      </c>
      <c r="F1197" s="13" t="s">
        <v>1239</v>
      </c>
      <c r="G1197" s="4"/>
      <c r="H1197" s="4"/>
      <c r="I1197" s="4"/>
      <c r="J1197" s="4"/>
      <c r="K1197" s="4"/>
      <c r="L1197" s="4"/>
      <c r="M1197" s="4"/>
      <c r="N1197" s="4"/>
      <c r="O1197" s="4"/>
      <c r="P1197" s="4"/>
      <c r="Q1197" s="4"/>
      <c r="R1197" s="4"/>
      <c r="S1197" s="4"/>
      <c r="T1197" s="4"/>
      <c r="U1197" s="4"/>
      <c r="V1197" s="4"/>
      <c r="W1197" s="17"/>
      <c r="X1197" s="4"/>
      <c r="Y1197" s="4"/>
      <c r="Z1197" s="4"/>
      <c r="AA1197" s="4"/>
    </row>
    <row r="1198" spans="1:27" x14ac:dyDescent="0.25">
      <c r="A1198" s="4"/>
      <c r="B1198" s="4"/>
      <c r="C1198" s="4"/>
      <c r="D1198" s="4"/>
      <c r="E1198" s="12">
        <v>6212100</v>
      </c>
      <c r="F1198" s="13" t="s">
        <v>1240</v>
      </c>
      <c r="G1198" s="4"/>
      <c r="H1198" s="4"/>
      <c r="I1198" s="4"/>
      <c r="J1198" s="4"/>
      <c r="K1198" s="4"/>
      <c r="L1198" s="4"/>
      <c r="M1198" s="4"/>
      <c r="N1198" s="4"/>
      <c r="O1198" s="4"/>
      <c r="P1198" s="4"/>
      <c r="Q1198" s="4"/>
      <c r="R1198" s="4"/>
      <c r="S1198" s="4"/>
      <c r="T1198" s="4"/>
      <c r="U1198" s="4"/>
      <c r="V1198" s="4"/>
      <c r="W1198" s="17"/>
      <c r="X1198" s="4"/>
      <c r="Y1198" s="4"/>
      <c r="Z1198" s="4"/>
      <c r="AA1198" s="4"/>
    </row>
    <row r="1199" spans="1:27" x14ac:dyDescent="0.25">
      <c r="A1199" s="4"/>
      <c r="B1199" s="4"/>
      <c r="C1199" s="4"/>
      <c r="D1199" s="4"/>
      <c r="E1199" s="12">
        <v>6214100</v>
      </c>
      <c r="F1199" s="13" t="s">
        <v>1241</v>
      </c>
      <c r="G1199" s="4"/>
      <c r="H1199" s="4"/>
      <c r="I1199" s="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  <c r="U1199" s="4"/>
      <c r="V1199" s="4"/>
      <c r="W1199" s="17"/>
      <c r="X1199" s="4"/>
      <c r="Y1199" s="4"/>
      <c r="Z1199" s="4"/>
      <c r="AA1199" s="4"/>
    </row>
    <row r="1200" spans="1:27" x14ac:dyDescent="0.25">
      <c r="A1200" s="4"/>
      <c r="B1200" s="4"/>
      <c r="C1200" s="4"/>
      <c r="D1200" s="4"/>
      <c r="E1200" s="12">
        <v>6221100</v>
      </c>
      <c r="F1200" s="13" t="s">
        <v>1242</v>
      </c>
      <c r="G1200" s="4"/>
      <c r="H1200" s="4"/>
      <c r="I1200" s="4"/>
      <c r="J1200" s="4"/>
      <c r="K1200" s="4"/>
      <c r="L1200" s="4"/>
      <c r="M1200" s="4"/>
      <c r="N1200" s="4"/>
      <c r="O1200" s="4"/>
      <c r="P1200" s="4"/>
      <c r="Q1200" s="4"/>
      <c r="R1200" s="4"/>
      <c r="S1200" s="4"/>
      <c r="T1200" s="4"/>
      <c r="U1200" s="4"/>
      <c r="V1200" s="4"/>
      <c r="W1200" s="17"/>
      <c r="X1200" s="4"/>
      <c r="Y1200" s="4"/>
      <c r="Z1200" s="4"/>
      <c r="AA1200" s="4"/>
    </row>
    <row r="1201" spans="1:27" x14ac:dyDescent="0.25">
      <c r="A1201" s="4"/>
      <c r="B1201" s="4"/>
      <c r="C1201" s="4"/>
      <c r="D1201" s="4"/>
      <c r="E1201" s="12">
        <v>6222120</v>
      </c>
      <c r="F1201" s="13" t="s">
        <v>1243</v>
      </c>
      <c r="G1201" s="4"/>
      <c r="H1201" s="4"/>
      <c r="I1201" s="4"/>
      <c r="J1201" s="4"/>
      <c r="K1201" s="4"/>
      <c r="L1201" s="4"/>
      <c r="M1201" s="4"/>
      <c r="N1201" s="4"/>
      <c r="O1201" s="4"/>
      <c r="P1201" s="4"/>
      <c r="Q1201" s="4"/>
      <c r="R1201" s="4"/>
      <c r="S1201" s="4"/>
      <c r="T1201" s="4"/>
      <c r="U1201" s="4"/>
      <c r="V1201" s="4"/>
      <c r="W1201" s="17"/>
      <c r="X1201" s="4"/>
      <c r="Y1201" s="4"/>
      <c r="Z1201" s="4"/>
      <c r="AA1201" s="4"/>
    </row>
    <row r="1202" spans="1:27" x14ac:dyDescent="0.25">
      <c r="A1202" s="4"/>
      <c r="B1202" s="4"/>
      <c r="C1202" s="4"/>
      <c r="D1202" s="4"/>
      <c r="E1202" s="12">
        <v>6222121</v>
      </c>
      <c r="F1202" s="13" t="s">
        <v>1244</v>
      </c>
      <c r="G1202" s="4"/>
      <c r="H1202" s="4"/>
      <c r="I1202" s="4"/>
      <c r="J1202" s="4"/>
      <c r="K1202" s="4"/>
      <c r="L1202" s="4"/>
      <c r="M1202" s="4"/>
      <c r="N1202" s="4"/>
      <c r="O1202" s="4"/>
      <c r="P1202" s="4"/>
      <c r="Q1202" s="4"/>
      <c r="R1202" s="4"/>
      <c r="S1202" s="4"/>
      <c r="T1202" s="4"/>
      <c r="U1202" s="4"/>
      <c r="V1202" s="4"/>
      <c r="W1202" s="17"/>
      <c r="X1202" s="4"/>
      <c r="Y1202" s="4"/>
      <c r="Z1202" s="4"/>
      <c r="AA1202" s="4"/>
    </row>
    <row r="1203" spans="1:27" x14ac:dyDescent="0.25">
      <c r="A1203" s="4"/>
      <c r="B1203" s="4"/>
      <c r="C1203" s="4"/>
      <c r="D1203" s="4"/>
      <c r="E1203" s="12">
        <v>6226001</v>
      </c>
      <c r="F1203" s="13" t="s">
        <v>1245</v>
      </c>
      <c r="G1203" s="4"/>
      <c r="H1203" s="4"/>
      <c r="I1203" s="4"/>
      <c r="J1203" s="4"/>
      <c r="K1203" s="4"/>
      <c r="L1203" s="4"/>
      <c r="M1203" s="4"/>
      <c r="N1203" s="4"/>
      <c r="O1203" s="4"/>
      <c r="P1203" s="4"/>
      <c r="Q1203" s="4"/>
      <c r="R1203" s="4"/>
      <c r="S1203" s="4"/>
      <c r="T1203" s="4"/>
      <c r="U1203" s="4"/>
      <c r="V1203" s="4"/>
      <c r="W1203" s="17"/>
      <c r="X1203" s="4"/>
      <c r="Y1203" s="4"/>
      <c r="Z1203" s="4"/>
      <c r="AA1203" s="4"/>
    </row>
    <row r="1204" spans="1:27" x14ac:dyDescent="0.25">
      <c r="A1204" s="4"/>
      <c r="B1204" s="4"/>
      <c r="C1204" s="4"/>
      <c r="D1204" s="4"/>
      <c r="E1204" s="12">
        <v>6226002</v>
      </c>
      <c r="F1204" s="13" t="s">
        <v>1246</v>
      </c>
      <c r="G1204" s="4"/>
      <c r="H1204" s="4"/>
      <c r="I1204" s="4"/>
      <c r="J1204" s="4"/>
      <c r="K1204" s="4"/>
      <c r="L1204" s="4"/>
      <c r="M1204" s="4"/>
      <c r="N1204" s="4"/>
      <c r="O1204" s="4"/>
      <c r="P1204" s="4"/>
      <c r="Q1204" s="4"/>
      <c r="R1204" s="4"/>
      <c r="S1204" s="4"/>
      <c r="T1204" s="4"/>
      <c r="U1204" s="4"/>
      <c r="V1204" s="4"/>
      <c r="W1204" s="17"/>
      <c r="X1204" s="4"/>
      <c r="Y1204" s="4"/>
      <c r="Z1204" s="4"/>
      <c r="AA1204" s="4"/>
    </row>
    <row r="1205" spans="1:27" x14ac:dyDescent="0.25">
      <c r="A1205" s="4"/>
      <c r="B1205" s="4"/>
      <c r="C1205" s="4"/>
      <c r="D1205" s="4"/>
      <c r="E1205" s="12">
        <v>6226003</v>
      </c>
      <c r="F1205" s="13" t="s">
        <v>1247</v>
      </c>
      <c r="G1205" s="4"/>
      <c r="H1205" s="4"/>
      <c r="I1205" s="4"/>
      <c r="J1205" s="4"/>
      <c r="K1205" s="4"/>
      <c r="L1205" s="4"/>
      <c r="M1205" s="4"/>
      <c r="N1205" s="4"/>
      <c r="O1205" s="4"/>
      <c r="P1205" s="4"/>
      <c r="Q1205" s="4"/>
      <c r="R1205" s="4"/>
      <c r="S1205" s="4"/>
      <c r="T1205" s="4"/>
      <c r="U1205" s="4"/>
      <c r="V1205" s="4"/>
      <c r="W1205" s="17"/>
      <c r="X1205" s="4"/>
      <c r="Y1205" s="4"/>
      <c r="Z1205" s="4"/>
      <c r="AA1205" s="4"/>
    </row>
    <row r="1206" spans="1:27" x14ac:dyDescent="0.25">
      <c r="A1206" s="4"/>
      <c r="B1206" s="4"/>
      <c r="C1206" s="4"/>
      <c r="D1206" s="4"/>
      <c r="E1206" s="12">
        <v>6226004</v>
      </c>
      <c r="F1206" s="13" t="s">
        <v>1248</v>
      </c>
      <c r="G1206" s="4"/>
      <c r="H1206" s="4"/>
      <c r="I1206" s="4"/>
      <c r="J1206" s="4"/>
      <c r="K1206" s="4"/>
      <c r="L1206" s="4"/>
      <c r="M1206" s="4"/>
      <c r="N1206" s="4"/>
      <c r="O1206" s="4"/>
      <c r="P1206" s="4"/>
      <c r="Q1206" s="4"/>
      <c r="R1206" s="4"/>
      <c r="S1206" s="4"/>
      <c r="T1206" s="4"/>
      <c r="U1206" s="4"/>
      <c r="V1206" s="4"/>
      <c r="W1206" s="17"/>
      <c r="X1206" s="4"/>
      <c r="Y1206" s="4"/>
      <c r="Z1206" s="4"/>
      <c r="AA1206" s="4"/>
    </row>
    <row r="1207" spans="1:27" x14ac:dyDescent="0.25">
      <c r="A1207" s="4"/>
      <c r="B1207" s="4"/>
      <c r="C1207" s="4"/>
      <c r="D1207" s="4"/>
      <c r="E1207" s="12">
        <v>6226100</v>
      </c>
      <c r="F1207" s="13" t="s">
        <v>1249</v>
      </c>
      <c r="G1207" s="4"/>
      <c r="H1207" s="4"/>
      <c r="I1207" s="4"/>
      <c r="J1207" s="4"/>
      <c r="K1207" s="4"/>
      <c r="L1207" s="4"/>
      <c r="M1207" s="4"/>
      <c r="N1207" s="4"/>
      <c r="O1207" s="4"/>
      <c r="P1207" s="4"/>
      <c r="Q1207" s="4"/>
      <c r="R1207" s="4"/>
      <c r="S1207" s="4"/>
      <c r="T1207" s="4"/>
      <c r="U1207" s="4"/>
      <c r="V1207" s="4"/>
      <c r="W1207" s="17"/>
      <c r="X1207" s="4"/>
      <c r="Y1207" s="4"/>
      <c r="Z1207" s="4"/>
      <c r="AA1207" s="4"/>
    </row>
    <row r="1208" spans="1:27" x14ac:dyDescent="0.25">
      <c r="A1208" s="4"/>
      <c r="B1208" s="4"/>
      <c r="C1208" s="4"/>
      <c r="D1208" s="4"/>
      <c r="E1208" s="12">
        <v>6226101</v>
      </c>
      <c r="F1208" s="13" t="s">
        <v>1250</v>
      </c>
      <c r="G1208" s="4"/>
      <c r="H1208" s="4"/>
      <c r="I1208" s="4"/>
      <c r="J1208" s="4"/>
      <c r="K1208" s="4"/>
      <c r="L1208" s="4"/>
      <c r="M1208" s="4"/>
      <c r="N1208" s="4"/>
      <c r="O1208" s="4"/>
      <c r="P1208" s="4"/>
      <c r="Q1208" s="4"/>
      <c r="R1208" s="4"/>
      <c r="S1208" s="4"/>
      <c r="T1208" s="4"/>
      <c r="U1208" s="4"/>
      <c r="V1208" s="4"/>
      <c r="W1208" s="17"/>
      <c r="X1208" s="4"/>
      <c r="Y1208" s="4"/>
      <c r="Z1208" s="4"/>
      <c r="AA1208" s="4"/>
    </row>
    <row r="1209" spans="1:27" x14ac:dyDescent="0.25">
      <c r="A1209" s="4"/>
      <c r="B1209" s="4"/>
      <c r="C1209" s="4"/>
      <c r="D1209" s="4"/>
      <c r="E1209" s="12">
        <v>6226102</v>
      </c>
      <c r="F1209" s="13" t="s">
        <v>1251</v>
      </c>
      <c r="G1209" s="4"/>
      <c r="H1209" s="4"/>
      <c r="I1209" s="4"/>
      <c r="J1209" s="4"/>
      <c r="K1209" s="4"/>
      <c r="L1209" s="4"/>
      <c r="M1209" s="4"/>
      <c r="N1209" s="4"/>
      <c r="O1209" s="4"/>
      <c r="P1209" s="4"/>
      <c r="Q1209" s="4"/>
      <c r="R1209" s="4"/>
      <c r="S1209" s="4"/>
      <c r="T1209" s="4"/>
      <c r="U1209" s="4"/>
      <c r="V1209" s="4"/>
      <c r="W1209" s="17"/>
      <c r="X1209" s="4"/>
      <c r="Y1209" s="4"/>
      <c r="Z1209" s="4"/>
      <c r="AA1209" s="4"/>
    </row>
    <row r="1210" spans="1:27" x14ac:dyDescent="0.25">
      <c r="A1210" s="4"/>
      <c r="B1210" s="4"/>
      <c r="C1210" s="4"/>
      <c r="D1210" s="4"/>
      <c r="E1210" s="12">
        <v>6226103</v>
      </c>
      <c r="F1210" s="13" t="s">
        <v>1252</v>
      </c>
      <c r="G1210" s="4"/>
      <c r="H1210" s="4"/>
      <c r="I1210" s="4"/>
      <c r="J1210" s="4"/>
      <c r="K1210" s="4"/>
      <c r="L1210" s="4"/>
      <c r="M1210" s="4"/>
      <c r="N1210" s="4"/>
      <c r="O1210" s="4"/>
      <c r="P1210" s="4"/>
      <c r="Q1210" s="4"/>
      <c r="R1210" s="4"/>
      <c r="S1210" s="4"/>
      <c r="T1210" s="4"/>
      <c r="U1210" s="4"/>
      <c r="V1210" s="4"/>
      <c r="W1210" s="17"/>
      <c r="X1210" s="4"/>
      <c r="Y1210" s="4"/>
      <c r="Z1210" s="4"/>
      <c r="AA1210" s="4"/>
    </row>
    <row r="1211" spans="1:27" x14ac:dyDescent="0.25">
      <c r="A1211" s="4"/>
      <c r="B1211" s="4"/>
      <c r="C1211" s="4"/>
      <c r="D1211" s="4"/>
      <c r="E1211" s="12">
        <v>6226104</v>
      </c>
      <c r="F1211" s="13" t="s">
        <v>1253</v>
      </c>
      <c r="G1211" s="4"/>
      <c r="H1211" s="4"/>
      <c r="I1211" s="4"/>
      <c r="J1211" s="4"/>
      <c r="K1211" s="4"/>
      <c r="L1211" s="4"/>
      <c r="M1211" s="4"/>
      <c r="N1211" s="4"/>
      <c r="O1211" s="4"/>
      <c r="P1211" s="4"/>
      <c r="Q1211" s="4"/>
      <c r="R1211" s="4"/>
      <c r="S1211" s="4"/>
      <c r="T1211" s="4"/>
      <c r="U1211" s="4"/>
      <c r="V1211" s="4"/>
      <c r="W1211" s="17"/>
      <c r="X1211" s="4"/>
      <c r="Y1211" s="4"/>
      <c r="Z1211" s="4"/>
      <c r="AA1211" s="4"/>
    </row>
    <row r="1212" spans="1:27" x14ac:dyDescent="0.25">
      <c r="A1212" s="4"/>
      <c r="B1212" s="4"/>
      <c r="C1212" s="4"/>
      <c r="D1212" s="4"/>
      <c r="E1212" s="12">
        <v>6226105</v>
      </c>
      <c r="F1212" s="13" t="s">
        <v>1254</v>
      </c>
      <c r="G1212" s="4"/>
      <c r="H1212" s="4"/>
      <c r="I1212" s="4"/>
      <c r="J1212" s="4"/>
      <c r="K1212" s="4"/>
      <c r="L1212" s="4"/>
      <c r="M1212" s="4"/>
      <c r="N1212" s="4"/>
      <c r="O1212" s="4"/>
      <c r="P1212" s="4"/>
      <c r="Q1212" s="4"/>
      <c r="R1212" s="4"/>
      <c r="S1212" s="4"/>
      <c r="T1212" s="4"/>
      <c r="U1212" s="4"/>
      <c r="V1212" s="4"/>
      <c r="W1212" s="17"/>
      <c r="X1212" s="4"/>
      <c r="Y1212" s="4"/>
      <c r="Z1212" s="4"/>
      <c r="AA1212" s="4"/>
    </row>
    <row r="1213" spans="1:27" x14ac:dyDescent="0.25">
      <c r="A1213" s="4"/>
      <c r="B1213" s="4"/>
      <c r="C1213" s="4"/>
      <c r="D1213" s="4"/>
      <c r="E1213" s="12">
        <v>6226106</v>
      </c>
      <c r="F1213" s="13" t="s">
        <v>1178</v>
      </c>
      <c r="G1213" s="4"/>
      <c r="H1213" s="4"/>
      <c r="I1213" s="4"/>
      <c r="J1213" s="4"/>
      <c r="K1213" s="4"/>
      <c r="L1213" s="4"/>
      <c r="M1213" s="4"/>
      <c r="N1213" s="4"/>
      <c r="O1213" s="4"/>
      <c r="P1213" s="4"/>
      <c r="Q1213" s="4"/>
      <c r="R1213" s="4"/>
      <c r="S1213" s="4"/>
      <c r="T1213" s="4"/>
      <c r="U1213" s="4"/>
      <c r="V1213" s="4"/>
      <c r="W1213" s="17"/>
      <c r="X1213" s="4"/>
      <c r="Y1213" s="4"/>
      <c r="Z1213" s="4"/>
      <c r="AA1213" s="4"/>
    </row>
    <row r="1214" spans="1:27" x14ac:dyDescent="0.25">
      <c r="A1214" s="4"/>
      <c r="B1214" s="4"/>
      <c r="C1214" s="4"/>
      <c r="D1214" s="4"/>
      <c r="E1214" s="12">
        <v>6226109</v>
      </c>
      <c r="F1214" s="13" t="s">
        <v>1255</v>
      </c>
      <c r="G1214" s="4"/>
      <c r="H1214" s="4"/>
      <c r="I1214" s="4"/>
      <c r="J1214" s="4"/>
      <c r="K1214" s="4"/>
      <c r="L1214" s="4"/>
      <c r="M1214" s="4"/>
      <c r="N1214" s="4"/>
      <c r="O1214" s="4"/>
      <c r="P1214" s="4"/>
      <c r="Q1214" s="4"/>
      <c r="R1214" s="4"/>
      <c r="S1214" s="4"/>
      <c r="T1214" s="4"/>
      <c r="U1214" s="4"/>
      <c r="V1214" s="4"/>
      <c r="W1214" s="17"/>
      <c r="X1214" s="4"/>
      <c r="Y1214" s="4"/>
      <c r="Z1214" s="4"/>
      <c r="AA1214" s="4"/>
    </row>
    <row r="1215" spans="1:27" x14ac:dyDescent="0.25">
      <c r="A1215" s="4"/>
      <c r="B1215" s="4"/>
      <c r="C1215" s="4"/>
      <c r="D1215" s="4"/>
      <c r="E1215" s="12">
        <v>6226110</v>
      </c>
      <c r="F1215" s="13" t="s">
        <v>1256</v>
      </c>
      <c r="G1215" s="4"/>
      <c r="H1215" s="4"/>
      <c r="I1215" s="4"/>
      <c r="J1215" s="4"/>
      <c r="K1215" s="4"/>
      <c r="L1215" s="4"/>
      <c r="M1215" s="4"/>
      <c r="N1215" s="4"/>
      <c r="O1215" s="4"/>
      <c r="P1215" s="4"/>
      <c r="Q1215" s="4"/>
      <c r="R1215" s="4"/>
      <c r="S1215" s="4"/>
      <c r="T1215" s="4"/>
      <c r="U1215" s="4"/>
      <c r="V1215" s="4"/>
      <c r="W1215" s="17"/>
      <c r="X1215" s="4"/>
      <c r="Y1215" s="4"/>
      <c r="Z1215" s="4"/>
      <c r="AA1215" s="4"/>
    </row>
    <row r="1216" spans="1:27" x14ac:dyDescent="0.25">
      <c r="A1216" s="4"/>
      <c r="B1216" s="4"/>
      <c r="C1216" s="4"/>
      <c r="D1216" s="4"/>
      <c r="E1216" s="12">
        <v>6226111</v>
      </c>
      <c r="F1216" s="13" t="s">
        <v>1257</v>
      </c>
      <c r="G1216" s="4"/>
      <c r="H1216" s="4"/>
      <c r="I1216" s="4"/>
      <c r="J1216" s="4"/>
      <c r="K1216" s="4"/>
      <c r="L1216" s="4"/>
      <c r="M1216" s="4"/>
      <c r="N1216" s="4"/>
      <c r="O1216" s="4"/>
      <c r="P1216" s="4"/>
      <c r="Q1216" s="4"/>
      <c r="R1216" s="4"/>
      <c r="S1216" s="4"/>
      <c r="T1216" s="4"/>
      <c r="U1216" s="4"/>
      <c r="V1216" s="4"/>
      <c r="W1216" s="17"/>
      <c r="X1216" s="4"/>
      <c r="Y1216" s="4"/>
      <c r="Z1216" s="4"/>
      <c r="AA1216" s="4"/>
    </row>
    <row r="1217" spans="1:27" x14ac:dyDescent="0.25">
      <c r="A1217" s="4"/>
      <c r="B1217" s="4"/>
      <c r="C1217" s="4"/>
      <c r="D1217" s="4"/>
      <c r="E1217" s="12">
        <v>6226112</v>
      </c>
      <c r="F1217" s="13" t="s">
        <v>1258</v>
      </c>
      <c r="G1217" s="4"/>
      <c r="H1217" s="4"/>
      <c r="I1217" s="4"/>
      <c r="J1217" s="4"/>
      <c r="K1217" s="4"/>
      <c r="L1217" s="4"/>
      <c r="M1217" s="4"/>
      <c r="N1217" s="4"/>
      <c r="O1217" s="4"/>
      <c r="P1217" s="4"/>
      <c r="Q1217" s="4"/>
      <c r="R1217" s="4"/>
      <c r="S1217" s="4"/>
      <c r="T1217" s="4"/>
      <c r="U1217" s="4"/>
      <c r="V1217" s="4"/>
      <c r="W1217" s="17"/>
      <c r="X1217" s="4"/>
      <c r="Y1217" s="4"/>
      <c r="Z1217" s="4"/>
      <c r="AA1217" s="4"/>
    </row>
    <row r="1218" spans="1:27" x14ac:dyDescent="0.25">
      <c r="A1218" s="4"/>
      <c r="B1218" s="4"/>
      <c r="C1218" s="4"/>
      <c r="D1218" s="4"/>
      <c r="E1218" s="12">
        <v>6227100</v>
      </c>
      <c r="F1218" s="13" t="s">
        <v>1259</v>
      </c>
      <c r="G1218" s="4"/>
      <c r="H1218" s="4"/>
      <c r="I1218" s="4"/>
      <c r="J1218" s="4"/>
      <c r="K1218" s="4"/>
      <c r="L1218" s="4"/>
      <c r="M1218" s="4"/>
      <c r="N1218" s="4"/>
      <c r="O1218" s="4"/>
      <c r="P1218" s="4"/>
      <c r="Q1218" s="4"/>
      <c r="R1218" s="4"/>
      <c r="S1218" s="4"/>
      <c r="T1218" s="4"/>
      <c r="U1218" s="4"/>
      <c r="V1218" s="4"/>
      <c r="W1218" s="17"/>
      <c r="X1218" s="4"/>
      <c r="Y1218" s="4"/>
      <c r="Z1218" s="4"/>
      <c r="AA1218" s="4"/>
    </row>
    <row r="1219" spans="1:27" x14ac:dyDescent="0.25">
      <c r="A1219" s="4"/>
      <c r="B1219" s="4"/>
      <c r="C1219" s="4"/>
      <c r="D1219" s="4"/>
      <c r="E1219" s="12">
        <v>6228100</v>
      </c>
      <c r="F1219" s="13" t="s">
        <v>1260</v>
      </c>
      <c r="G1219" s="4"/>
      <c r="H1219" s="4"/>
      <c r="I1219" s="4"/>
      <c r="J1219" s="4"/>
      <c r="K1219" s="4"/>
      <c r="L1219" s="4"/>
      <c r="M1219" s="4"/>
      <c r="N1219" s="4"/>
      <c r="O1219" s="4"/>
      <c r="P1219" s="4"/>
      <c r="Q1219" s="4"/>
      <c r="R1219" s="4"/>
      <c r="S1219" s="4"/>
      <c r="T1219" s="4"/>
      <c r="U1219" s="4"/>
      <c r="V1219" s="4"/>
      <c r="W1219" s="17"/>
      <c r="X1219" s="4"/>
      <c r="Y1219" s="4"/>
      <c r="Z1219" s="4"/>
      <c r="AA1219" s="4"/>
    </row>
    <row r="1220" spans="1:27" x14ac:dyDescent="0.25">
      <c r="A1220" s="4"/>
      <c r="B1220" s="4"/>
      <c r="C1220" s="4"/>
      <c r="D1220" s="4"/>
      <c r="E1220" s="12">
        <v>6228101</v>
      </c>
      <c r="F1220" s="13" t="s">
        <v>1261</v>
      </c>
      <c r="G1220" s="4"/>
      <c r="H1220" s="4"/>
      <c r="I1220" s="4"/>
      <c r="J1220" s="4"/>
      <c r="K1220" s="4"/>
      <c r="L1220" s="4"/>
      <c r="M1220" s="4"/>
      <c r="N1220" s="4"/>
      <c r="O1220" s="4"/>
      <c r="P1220" s="4"/>
      <c r="Q1220" s="4"/>
      <c r="R1220" s="4"/>
      <c r="S1220" s="4"/>
      <c r="T1220" s="4"/>
      <c r="U1220" s="4"/>
      <c r="V1220" s="4"/>
      <c r="W1220" s="17"/>
      <c r="X1220" s="4"/>
      <c r="Y1220" s="4"/>
      <c r="Z1220" s="4"/>
      <c r="AA1220" s="4"/>
    </row>
    <row r="1221" spans="1:27" x14ac:dyDescent="0.25">
      <c r="A1221" s="4"/>
      <c r="B1221" s="4"/>
      <c r="C1221" s="4"/>
      <c r="D1221" s="4"/>
      <c r="E1221" s="12">
        <v>6231100</v>
      </c>
      <c r="F1221" s="13" t="s">
        <v>1262</v>
      </c>
      <c r="G1221" s="4"/>
      <c r="H1221" s="4"/>
      <c r="I1221" s="4"/>
      <c r="J1221" s="4"/>
      <c r="K1221" s="4"/>
      <c r="L1221" s="4"/>
      <c r="M1221" s="4"/>
      <c r="N1221" s="4"/>
      <c r="O1221" s="4"/>
      <c r="P1221" s="4"/>
      <c r="Q1221" s="4"/>
      <c r="R1221" s="4"/>
      <c r="S1221" s="4"/>
      <c r="T1221" s="4"/>
      <c r="U1221" s="4"/>
      <c r="V1221" s="4"/>
      <c r="W1221" s="17"/>
      <c r="X1221" s="4"/>
      <c r="Y1221" s="4"/>
      <c r="Z1221" s="4"/>
      <c r="AA1221" s="4"/>
    </row>
    <row r="1222" spans="1:27" x14ac:dyDescent="0.25">
      <c r="A1222" s="4"/>
      <c r="B1222" s="4"/>
      <c r="C1222" s="4"/>
      <c r="D1222" s="4"/>
      <c r="E1222" s="12">
        <v>6233100</v>
      </c>
      <c r="F1222" s="13" t="s">
        <v>1263</v>
      </c>
      <c r="G1222" s="4"/>
      <c r="H1222" s="4"/>
      <c r="I1222" s="4"/>
      <c r="J1222" s="4"/>
      <c r="K1222" s="4"/>
      <c r="L1222" s="4"/>
      <c r="M1222" s="4"/>
      <c r="N1222" s="4"/>
      <c r="O1222" s="4"/>
      <c r="P1222" s="4"/>
      <c r="Q1222" s="4"/>
      <c r="R1222" s="4"/>
      <c r="S1222" s="4"/>
      <c r="T1222" s="4"/>
      <c r="U1222" s="4"/>
      <c r="V1222" s="4"/>
      <c r="W1222" s="17"/>
      <c r="X1222" s="4"/>
      <c r="Y1222" s="4"/>
      <c r="Z1222" s="4"/>
      <c r="AA1222" s="4"/>
    </row>
    <row r="1223" spans="1:27" x14ac:dyDescent="0.25">
      <c r="A1223" s="4"/>
      <c r="B1223" s="4"/>
      <c r="C1223" s="4"/>
      <c r="D1223" s="4"/>
      <c r="E1223" s="12">
        <v>6233101</v>
      </c>
      <c r="F1223" s="13" t="s">
        <v>1264</v>
      </c>
      <c r="G1223" s="4"/>
      <c r="H1223" s="4"/>
      <c r="I1223" s="4"/>
      <c r="J1223" s="4"/>
      <c r="K1223" s="4"/>
      <c r="L1223" s="4"/>
      <c r="M1223" s="4"/>
      <c r="N1223" s="4"/>
      <c r="O1223" s="4"/>
      <c r="P1223" s="4"/>
      <c r="Q1223" s="4"/>
      <c r="R1223" s="4"/>
      <c r="S1223" s="4"/>
      <c r="T1223" s="4"/>
      <c r="U1223" s="4"/>
      <c r="V1223" s="4"/>
      <c r="W1223" s="17"/>
      <c r="X1223" s="4"/>
      <c r="Y1223" s="4"/>
      <c r="Z1223" s="4"/>
      <c r="AA1223" s="4"/>
    </row>
    <row r="1224" spans="1:27" x14ac:dyDescent="0.25">
      <c r="A1224" s="4"/>
      <c r="B1224" s="4"/>
      <c r="C1224" s="4"/>
      <c r="D1224" s="4"/>
      <c r="E1224" s="12">
        <v>6233102</v>
      </c>
      <c r="F1224" s="13" t="s">
        <v>1265</v>
      </c>
      <c r="G1224" s="4"/>
      <c r="H1224" s="4"/>
      <c r="I1224" s="4"/>
      <c r="J1224" s="4"/>
      <c r="K1224" s="4"/>
      <c r="L1224" s="4"/>
      <c r="M1224" s="4"/>
      <c r="N1224" s="4"/>
      <c r="O1224" s="4"/>
      <c r="P1224" s="4"/>
      <c r="Q1224" s="4"/>
      <c r="R1224" s="4"/>
      <c r="S1224" s="4"/>
      <c r="T1224" s="4"/>
      <c r="U1224" s="4"/>
      <c r="V1224" s="4"/>
      <c r="W1224" s="17"/>
      <c r="X1224" s="4"/>
      <c r="Y1224" s="4"/>
      <c r="Z1224" s="4"/>
      <c r="AA1224" s="4"/>
    </row>
    <row r="1225" spans="1:27" x14ac:dyDescent="0.25">
      <c r="A1225" s="4"/>
      <c r="B1225" s="4"/>
      <c r="C1225" s="4"/>
      <c r="D1225" s="4"/>
      <c r="E1225" s="12">
        <v>6234100</v>
      </c>
      <c r="F1225" s="13" t="s">
        <v>1266</v>
      </c>
      <c r="G1225" s="4"/>
      <c r="H1225" s="4"/>
      <c r="I1225" s="4"/>
      <c r="J1225" s="4"/>
      <c r="K1225" s="4"/>
      <c r="L1225" s="4"/>
      <c r="M1225" s="4"/>
      <c r="N1225" s="4"/>
      <c r="O1225" s="4"/>
      <c r="P1225" s="4"/>
      <c r="Q1225" s="4"/>
      <c r="R1225" s="4"/>
      <c r="S1225" s="4"/>
      <c r="T1225" s="4"/>
      <c r="U1225" s="4"/>
      <c r="V1225" s="4"/>
      <c r="W1225" s="17"/>
      <c r="X1225" s="4"/>
      <c r="Y1225" s="4"/>
      <c r="Z1225" s="4"/>
      <c r="AA1225" s="4"/>
    </row>
    <row r="1226" spans="1:27" x14ac:dyDescent="0.25">
      <c r="A1226" s="4"/>
      <c r="B1226" s="4"/>
      <c r="C1226" s="4"/>
      <c r="D1226" s="4"/>
      <c r="E1226" s="12">
        <v>6236100</v>
      </c>
      <c r="F1226" s="13" t="s">
        <v>1267</v>
      </c>
      <c r="G1226" s="4"/>
      <c r="H1226" s="4"/>
      <c r="I1226" s="4"/>
      <c r="J1226" s="4"/>
      <c r="K1226" s="4"/>
      <c r="L1226" s="4"/>
      <c r="M1226" s="4"/>
      <c r="N1226" s="4"/>
      <c r="O1226" s="4"/>
      <c r="P1226" s="4"/>
      <c r="Q1226" s="4"/>
      <c r="R1226" s="4"/>
      <c r="S1226" s="4"/>
      <c r="T1226" s="4"/>
      <c r="U1226" s="4"/>
      <c r="V1226" s="4"/>
      <c r="W1226" s="17"/>
      <c r="X1226" s="4"/>
      <c r="Y1226" s="4"/>
      <c r="Z1226" s="4"/>
      <c r="AA1226" s="4"/>
    </row>
    <row r="1227" spans="1:27" x14ac:dyDescent="0.25">
      <c r="A1227" s="4"/>
      <c r="B1227" s="4"/>
      <c r="C1227" s="4"/>
      <c r="D1227" s="4"/>
      <c r="E1227" s="12">
        <v>6236101</v>
      </c>
      <c r="F1227" s="13" t="s">
        <v>1268</v>
      </c>
      <c r="G1227" s="4"/>
      <c r="H1227" s="4"/>
      <c r="I1227" s="4"/>
      <c r="J1227" s="4"/>
      <c r="K1227" s="4"/>
      <c r="L1227" s="4"/>
      <c r="M1227" s="4"/>
      <c r="N1227" s="4"/>
      <c r="O1227" s="4"/>
      <c r="P1227" s="4"/>
      <c r="Q1227" s="4"/>
      <c r="R1227" s="4"/>
      <c r="S1227" s="4"/>
      <c r="T1227" s="4"/>
      <c r="U1227" s="4"/>
      <c r="V1227" s="4"/>
      <c r="W1227" s="17"/>
      <c r="X1227" s="4"/>
      <c r="Y1227" s="4"/>
      <c r="Z1227" s="4"/>
      <c r="AA1227" s="4"/>
    </row>
    <row r="1228" spans="1:27" x14ac:dyDescent="0.25">
      <c r="A1228" s="4"/>
      <c r="B1228" s="4"/>
      <c r="C1228" s="4"/>
      <c r="D1228" s="4"/>
      <c r="E1228" s="12">
        <v>6238100</v>
      </c>
      <c r="F1228" s="13" t="s">
        <v>1269</v>
      </c>
      <c r="G1228" s="4"/>
      <c r="H1228" s="4"/>
      <c r="I1228" s="4"/>
      <c r="J1228" s="4"/>
      <c r="K1228" s="4"/>
      <c r="L1228" s="4"/>
      <c r="M1228" s="4"/>
      <c r="N1228" s="4"/>
      <c r="O1228" s="4"/>
      <c r="P1228" s="4"/>
      <c r="Q1228" s="4"/>
      <c r="R1228" s="4"/>
      <c r="S1228" s="4"/>
      <c r="T1228" s="4"/>
      <c r="U1228" s="4"/>
      <c r="V1228" s="4"/>
      <c r="W1228" s="17"/>
      <c r="X1228" s="4"/>
      <c r="Y1228" s="4"/>
      <c r="Z1228" s="4"/>
      <c r="AA1228" s="4"/>
    </row>
    <row r="1229" spans="1:27" x14ac:dyDescent="0.25">
      <c r="A1229" s="4"/>
      <c r="B1229" s="4"/>
      <c r="C1229" s="4"/>
      <c r="D1229" s="4"/>
      <c r="E1229" s="12">
        <v>6238101</v>
      </c>
      <c r="F1229" s="13" t="s">
        <v>1270</v>
      </c>
      <c r="G1229" s="4"/>
      <c r="H1229" s="4"/>
      <c r="I1229" s="4"/>
      <c r="J1229" s="4"/>
      <c r="K1229" s="4"/>
      <c r="L1229" s="4"/>
      <c r="M1229" s="4"/>
      <c r="N1229" s="4"/>
      <c r="O1229" s="4"/>
      <c r="P1229" s="4"/>
      <c r="Q1229" s="4"/>
      <c r="R1229" s="4"/>
      <c r="S1229" s="4"/>
      <c r="T1229" s="4"/>
      <c r="U1229" s="4"/>
      <c r="V1229" s="4"/>
      <c r="W1229" s="17"/>
      <c r="X1229" s="4"/>
      <c r="Y1229" s="4"/>
      <c r="Z1229" s="4"/>
      <c r="AA1229" s="4"/>
    </row>
    <row r="1230" spans="1:27" x14ac:dyDescent="0.25">
      <c r="A1230" s="4"/>
      <c r="B1230" s="4"/>
      <c r="C1230" s="4"/>
      <c r="D1230" s="4"/>
      <c r="E1230" s="12">
        <v>6238102</v>
      </c>
      <c r="F1230" s="13" t="s">
        <v>1271</v>
      </c>
      <c r="G1230" s="4"/>
      <c r="H1230" s="4"/>
      <c r="I1230" s="4"/>
      <c r="J1230" s="4"/>
      <c r="K1230" s="4"/>
      <c r="L1230" s="4"/>
      <c r="M1230" s="4"/>
      <c r="N1230" s="4"/>
      <c r="O1230" s="4"/>
      <c r="P1230" s="4"/>
      <c r="Q1230" s="4"/>
      <c r="R1230" s="4"/>
      <c r="S1230" s="4"/>
      <c r="T1230" s="4"/>
      <c r="U1230" s="4"/>
      <c r="V1230" s="4"/>
      <c r="W1230" s="17"/>
      <c r="X1230" s="4"/>
      <c r="Y1230" s="4"/>
      <c r="Z1230" s="4"/>
      <c r="AA1230" s="4"/>
    </row>
    <row r="1231" spans="1:27" x14ac:dyDescent="0.25">
      <c r="A1231" s="4"/>
      <c r="B1231" s="4"/>
      <c r="C1231" s="4"/>
      <c r="D1231" s="4"/>
      <c r="E1231" s="12">
        <v>6238103</v>
      </c>
      <c r="F1231" s="13" t="s">
        <v>1272</v>
      </c>
      <c r="G1231" s="4"/>
      <c r="H1231" s="4"/>
      <c r="I1231" s="4"/>
      <c r="J1231" s="4"/>
      <c r="K1231" s="4"/>
      <c r="L1231" s="4"/>
      <c r="M1231" s="4"/>
      <c r="N1231" s="4"/>
      <c r="O1231" s="4"/>
      <c r="P1231" s="4"/>
      <c r="Q1231" s="4"/>
      <c r="R1231" s="4"/>
      <c r="S1231" s="4"/>
      <c r="T1231" s="4"/>
      <c r="U1231" s="4"/>
      <c r="V1231" s="4"/>
      <c r="W1231" s="17"/>
      <c r="X1231" s="4"/>
      <c r="Y1231" s="4"/>
      <c r="Z1231" s="4"/>
      <c r="AA1231" s="4"/>
    </row>
    <row r="1232" spans="1:27" x14ac:dyDescent="0.25">
      <c r="A1232" s="4"/>
      <c r="B1232" s="4"/>
      <c r="C1232" s="4"/>
      <c r="D1232" s="4"/>
      <c r="E1232" s="12">
        <v>6241001</v>
      </c>
      <c r="F1232" s="13" t="s">
        <v>1273</v>
      </c>
      <c r="G1232" s="4"/>
      <c r="H1232" s="4"/>
      <c r="I1232" s="4"/>
      <c r="J1232" s="4"/>
      <c r="K1232" s="4"/>
      <c r="L1232" s="4"/>
      <c r="M1232" s="4"/>
      <c r="N1232" s="4"/>
      <c r="O1232" s="4"/>
      <c r="P1232" s="4"/>
      <c r="Q1232" s="4"/>
      <c r="R1232" s="4"/>
      <c r="S1232" s="4"/>
      <c r="T1232" s="4"/>
      <c r="U1232" s="4"/>
      <c r="V1232" s="4"/>
      <c r="W1232" s="17"/>
      <c r="X1232" s="4"/>
      <c r="Y1232" s="4"/>
      <c r="Z1232" s="4"/>
      <c r="AA1232" s="4"/>
    </row>
    <row r="1233" spans="1:27" x14ac:dyDescent="0.25">
      <c r="A1233" s="4"/>
      <c r="B1233" s="4"/>
      <c r="C1233" s="4"/>
      <c r="D1233" s="4"/>
      <c r="E1233" s="12">
        <v>6241101</v>
      </c>
      <c r="F1233" s="13" t="s">
        <v>1274</v>
      </c>
      <c r="G1233" s="4"/>
      <c r="H1233" s="4"/>
      <c r="I1233" s="4"/>
      <c r="J1233" s="4"/>
      <c r="K1233" s="4"/>
      <c r="L1233" s="4"/>
      <c r="M1233" s="4"/>
      <c r="N1233" s="4"/>
      <c r="O1233" s="4"/>
      <c r="P1233" s="4"/>
      <c r="Q1233" s="4"/>
      <c r="R1233" s="4"/>
      <c r="S1233" s="4"/>
      <c r="T1233" s="4"/>
      <c r="U1233" s="4"/>
      <c r="V1233" s="4"/>
      <c r="W1233" s="17"/>
      <c r="X1233" s="4"/>
      <c r="Y1233" s="4"/>
      <c r="Z1233" s="4"/>
      <c r="AA1233" s="4"/>
    </row>
    <row r="1234" spans="1:27" x14ac:dyDescent="0.25">
      <c r="A1234" s="4"/>
      <c r="B1234" s="4"/>
      <c r="C1234" s="4"/>
      <c r="D1234" s="4"/>
      <c r="E1234" s="12">
        <v>6242001</v>
      </c>
      <c r="F1234" s="13" t="s">
        <v>1275</v>
      </c>
      <c r="G1234" s="4"/>
      <c r="H1234" s="4"/>
      <c r="I1234" s="4"/>
      <c r="J1234" s="4"/>
      <c r="K1234" s="4"/>
      <c r="L1234" s="4"/>
      <c r="M1234" s="4"/>
      <c r="N1234" s="4"/>
      <c r="O1234" s="4"/>
      <c r="P1234" s="4"/>
      <c r="Q1234" s="4"/>
      <c r="R1234" s="4"/>
      <c r="S1234" s="4"/>
      <c r="T1234" s="4"/>
      <c r="U1234" s="4"/>
      <c r="V1234" s="4"/>
      <c r="W1234" s="17"/>
      <c r="X1234" s="4"/>
      <c r="Y1234" s="4"/>
      <c r="Z1234" s="4"/>
      <c r="AA1234" s="4"/>
    </row>
    <row r="1235" spans="1:27" x14ac:dyDescent="0.25">
      <c r="A1235" s="4"/>
      <c r="B1235" s="4"/>
      <c r="C1235" s="4"/>
      <c r="D1235" s="4"/>
      <c r="E1235" s="12">
        <v>6242002</v>
      </c>
      <c r="F1235" s="13" t="s">
        <v>1276</v>
      </c>
      <c r="G1235" s="4"/>
      <c r="H1235" s="4"/>
      <c r="I1235" s="4"/>
      <c r="J1235" s="4"/>
      <c r="K1235" s="4"/>
      <c r="L1235" s="4"/>
      <c r="M1235" s="4"/>
      <c r="N1235" s="4"/>
      <c r="O1235" s="4"/>
      <c r="P1235" s="4"/>
      <c r="Q1235" s="4"/>
      <c r="R1235" s="4"/>
      <c r="S1235" s="4"/>
      <c r="T1235" s="4"/>
      <c r="U1235" s="4"/>
      <c r="V1235" s="4"/>
      <c r="W1235" s="17"/>
      <c r="X1235" s="4"/>
      <c r="Y1235" s="4"/>
      <c r="Z1235" s="4"/>
      <c r="AA1235" s="4"/>
    </row>
    <row r="1236" spans="1:27" x14ac:dyDescent="0.25">
      <c r="A1236" s="4"/>
      <c r="B1236" s="4"/>
      <c r="C1236" s="4"/>
      <c r="D1236" s="4"/>
      <c r="E1236" s="12">
        <v>6242003</v>
      </c>
      <c r="F1236" s="13" t="s">
        <v>1277</v>
      </c>
      <c r="G1236" s="4"/>
      <c r="H1236" s="4"/>
      <c r="I1236" s="4"/>
      <c r="J1236" s="4"/>
      <c r="K1236" s="4"/>
      <c r="L1236" s="4"/>
      <c r="M1236" s="4"/>
      <c r="N1236" s="4"/>
      <c r="O1236" s="4"/>
      <c r="P1236" s="4"/>
      <c r="Q1236" s="4"/>
      <c r="R1236" s="4"/>
      <c r="S1236" s="4"/>
      <c r="T1236" s="4"/>
      <c r="U1236" s="4"/>
      <c r="V1236" s="4"/>
      <c r="W1236" s="17"/>
      <c r="X1236" s="4"/>
      <c r="Y1236" s="4"/>
      <c r="Z1236" s="4"/>
      <c r="AA1236" s="4"/>
    </row>
    <row r="1237" spans="1:27" x14ac:dyDescent="0.25">
      <c r="A1237" s="4"/>
      <c r="B1237" s="4"/>
      <c r="C1237" s="4"/>
      <c r="D1237" s="4"/>
      <c r="E1237" s="12">
        <v>6242104</v>
      </c>
      <c r="F1237" s="13" t="s">
        <v>1278</v>
      </c>
      <c r="G1237" s="4"/>
      <c r="H1237" s="4"/>
      <c r="I1237" s="4"/>
      <c r="J1237" s="4"/>
      <c r="K1237" s="4"/>
      <c r="L1237" s="4"/>
      <c r="M1237" s="4"/>
      <c r="N1237" s="4"/>
      <c r="O1237" s="4"/>
      <c r="P1237" s="4"/>
      <c r="Q1237" s="4"/>
      <c r="R1237" s="4"/>
      <c r="S1237" s="4"/>
      <c r="T1237" s="4"/>
      <c r="U1237" s="4"/>
      <c r="V1237" s="4"/>
      <c r="W1237" s="17"/>
      <c r="X1237" s="4"/>
      <c r="Y1237" s="4"/>
      <c r="Z1237" s="4"/>
      <c r="AA1237" s="4"/>
    </row>
    <row r="1238" spans="1:27" x14ac:dyDescent="0.25">
      <c r="A1238" s="4"/>
      <c r="B1238" s="4"/>
      <c r="C1238" s="4"/>
      <c r="D1238" s="4"/>
      <c r="E1238" s="12">
        <v>6242190</v>
      </c>
      <c r="F1238" s="13" t="s">
        <v>1279</v>
      </c>
      <c r="G1238" s="4"/>
      <c r="H1238" s="4"/>
      <c r="I1238" s="4"/>
      <c r="J1238" s="4"/>
      <c r="K1238" s="4"/>
      <c r="L1238" s="4"/>
      <c r="M1238" s="4"/>
      <c r="N1238" s="4"/>
      <c r="O1238" s="4"/>
      <c r="P1238" s="4"/>
      <c r="Q1238" s="4"/>
      <c r="R1238" s="4"/>
      <c r="S1238" s="4"/>
      <c r="T1238" s="4"/>
      <c r="U1238" s="4"/>
      <c r="V1238" s="4"/>
      <c r="W1238" s="17"/>
      <c r="X1238" s="4"/>
      <c r="Y1238" s="4"/>
      <c r="Z1238" s="4"/>
      <c r="AA1238" s="4"/>
    </row>
    <row r="1239" spans="1:27" x14ac:dyDescent="0.25">
      <c r="A1239" s="4"/>
      <c r="B1239" s="4"/>
      <c r="C1239" s="4"/>
      <c r="D1239" s="4"/>
      <c r="E1239" s="12">
        <v>6243001</v>
      </c>
      <c r="F1239" s="13" t="s">
        <v>1280</v>
      </c>
      <c r="G1239" s="4"/>
      <c r="H1239" s="4"/>
      <c r="I1239" s="4"/>
      <c r="J1239" s="4"/>
      <c r="K1239" s="4"/>
      <c r="L1239" s="4"/>
      <c r="M1239" s="4"/>
      <c r="N1239" s="4"/>
      <c r="O1239" s="4"/>
      <c r="P1239" s="4"/>
      <c r="Q1239" s="4"/>
      <c r="R1239" s="4"/>
      <c r="S1239" s="4"/>
      <c r="T1239" s="4"/>
      <c r="U1239" s="4"/>
      <c r="V1239" s="4"/>
      <c r="W1239" s="17"/>
      <c r="X1239" s="4"/>
      <c r="Y1239" s="4"/>
      <c r="Z1239" s="4"/>
      <c r="AA1239" s="4"/>
    </row>
    <row r="1240" spans="1:27" x14ac:dyDescent="0.25">
      <c r="A1240" s="4"/>
      <c r="B1240" s="4"/>
      <c r="C1240" s="4"/>
      <c r="D1240" s="4"/>
      <c r="E1240" s="12">
        <v>6243100</v>
      </c>
      <c r="F1240" s="13" t="s">
        <v>1281</v>
      </c>
      <c r="G1240" s="4"/>
      <c r="H1240" s="4"/>
      <c r="I1240" s="4"/>
      <c r="J1240" s="4"/>
      <c r="K1240" s="4"/>
      <c r="L1240" s="4"/>
      <c r="M1240" s="4"/>
      <c r="N1240" s="4"/>
      <c r="O1240" s="4"/>
      <c r="P1240" s="4"/>
      <c r="Q1240" s="4"/>
      <c r="R1240" s="4"/>
      <c r="S1240" s="4"/>
      <c r="T1240" s="4"/>
      <c r="U1240" s="4"/>
      <c r="V1240" s="4"/>
      <c r="W1240" s="17"/>
      <c r="X1240" s="4"/>
      <c r="Y1240" s="4"/>
      <c r="Z1240" s="4"/>
      <c r="AA1240" s="4"/>
    </row>
    <row r="1241" spans="1:27" x14ac:dyDescent="0.25">
      <c r="A1241" s="4"/>
      <c r="B1241" s="4"/>
      <c r="C1241" s="4"/>
      <c r="D1241" s="4"/>
      <c r="E1241" s="12">
        <v>6247100</v>
      </c>
      <c r="F1241" s="13" t="s">
        <v>1282</v>
      </c>
      <c r="G1241" s="4"/>
      <c r="H1241" s="4"/>
      <c r="I1241" s="4"/>
      <c r="J1241" s="4"/>
      <c r="K1241" s="4"/>
      <c r="L1241" s="4"/>
      <c r="M1241" s="4"/>
      <c r="N1241" s="4"/>
      <c r="O1241" s="4"/>
      <c r="P1241" s="4"/>
      <c r="Q1241" s="4"/>
      <c r="R1241" s="4"/>
      <c r="S1241" s="4"/>
      <c r="T1241" s="4"/>
      <c r="U1241" s="4"/>
      <c r="V1241" s="4"/>
      <c r="W1241" s="17"/>
      <c r="X1241" s="4"/>
      <c r="Y1241" s="4"/>
      <c r="Z1241" s="4"/>
      <c r="AA1241" s="4"/>
    </row>
    <row r="1242" spans="1:27" x14ac:dyDescent="0.25">
      <c r="A1242" s="4"/>
      <c r="B1242" s="4"/>
      <c r="C1242" s="4"/>
      <c r="D1242" s="4"/>
      <c r="E1242" s="12">
        <v>6248100</v>
      </c>
      <c r="F1242" s="13" t="s">
        <v>1283</v>
      </c>
      <c r="G1242" s="4"/>
      <c r="H1242" s="4"/>
      <c r="I1242" s="4"/>
      <c r="J1242" s="4"/>
      <c r="K1242" s="4"/>
      <c r="L1242" s="4"/>
      <c r="M1242" s="4"/>
      <c r="N1242" s="4"/>
      <c r="O1242" s="4"/>
      <c r="P1242" s="4"/>
      <c r="Q1242" s="4"/>
      <c r="R1242" s="4"/>
      <c r="S1242" s="4"/>
      <c r="T1242" s="4"/>
      <c r="U1242" s="4"/>
      <c r="V1242" s="4"/>
      <c r="W1242" s="17"/>
      <c r="X1242" s="4"/>
      <c r="Y1242" s="4"/>
      <c r="Z1242" s="4"/>
      <c r="AA1242" s="4"/>
    </row>
    <row r="1243" spans="1:27" x14ac:dyDescent="0.25">
      <c r="A1243" s="4"/>
      <c r="B1243" s="4"/>
      <c r="C1243" s="4"/>
      <c r="D1243" s="4"/>
      <c r="E1243" s="12">
        <v>6251100</v>
      </c>
      <c r="F1243" s="13" t="s">
        <v>1284</v>
      </c>
      <c r="G1243" s="4"/>
      <c r="H1243" s="4"/>
      <c r="I1243" s="4"/>
      <c r="J1243" s="4"/>
      <c r="K1243" s="4"/>
      <c r="L1243" s="4"/>
      <c r="M1243" s="4"/>
      <c r="N1243" s="4"/>
      <c r="O1243" s="4"/>
      <c r="P1243" s="4"/>
      <c r="Q1243" s="4"/>
      <c r="R1243" s="4"/>
      <c r="S1243" s="4"/>
      <c r="T1243" s="4"/>
      <c r="U1243" s="4"/>
      <c r="V1243" s="4"/>
      <c r="W1243" s="17"/>
      <c r="X1243" s="4"/>
      <c r="Y1243" s="4"/>
      <c r="Z1243" s="4"/>
      <c r="AA1243" s="4"/>
    </row>
    <row r="1244" spans="1:27" x14ac:dyDescent="0.25">
      <c r="A1244" s="4"/>
      <c r="B1244" s="4"/>
      <c r="C1244" s="4"/>
      <c r="D1244" s="4"/>
      <c r="E1244" s="12">
        <v>6251101</v>
      </c>
      <c r="F1244" s="13" t="s">
        <v>1285</v>
      </c>
      <c r="G1244" s="4"/>
      <c r="H1244" s="4"/>
      <c r="I1244" s="4"/>
      <c r="J1244" s="4"/>
      <c r="K1244" s="4"/>
      <c r="L1244" s="4"/>
      <c r="M1244" s="4"/>
      <c r="N1244" s="4"/>
      <c r="O1244" s="4"/>
      <c r="P1244" s="4"/>
      <c r="Q1244" s="4"/>
      <c r="R1244" s="4"/>
      <c r="S1244" s="4"/>
      <c r="T1244" s="4"/>
      <c r="U1244" s="4"/>
      <c r="V1244" s="4"/>
      <c r="W1244" s="17"/>
      <c r="X1244" s="4"/>
      <c r="Y1244" s="4"/>
      <c r="Z1244" s="4"/>
      <c r="AA1244" s="4"/>
    </row>
    <row r="1245" spans="1:27" x14ac:dyDescent="0.25">
      <c r="A1245" s="4"/>
      <c r="B1245" s="4"/>
      <c r="C1245" s="4"/>
      <c r="D1245" s="4"/>
      <c r="E1245" s="12">
        <v>6251102</v>
      </c>
      <c r="F1245" s="13" t="s">
        <v>1286</v>
      </c>
      <c r="G1245" s="4"/>
      <c r="H1245" s="4"/>
      <c r="I1245" s="4"/>
      <c r="J1245" s="4"/>
      <c r="K1245" s="4"/>
      <c r="L1245" s="4"/>
      <c r="M1245" s="4"/>
      <c r="N1245" s="4"/>
      <c r="O1245" s="4"/>
      <c r="P1245" s="4"/>
      <c r="Q1245" s="4"/>
      <c r="R1245" s="4"/>
      <c r="S1245" s="4"/>
      <c r="T1245" s="4"/>
      <c r="U1245" s="4"/>
      <c r="V1245" s="4"/>
      <c r="W1245" s="17"/>
      <c r="X1245" s="4"/>
      <c r="Y1245" s="4"/>
      <c r="Z1245" s="4"/>
      <c r="AA1245" s="4"/>
    </row>
    <row r="1246" spans="1:27" x14ac:dyDescent="0.25">
      <c r="A1246" s="4"/>
      <c r="B1246" s="4"/>
      <c r="C1246" s="4"/>
      <c r="D1246" s="4"/>
      <c r="E1246" s="12">
        <v>6251103</v>
      </c>
      <c r="F1246" s="13" t="s">
        <v>1287</v>
      </c>
      <c r="G1246" s="4"/>
      <c r="H1246" s="4"/>
      <c r="I1246" s="4"/>
      <c r="J1246" s="4"/>
      <c r="K1246" s="4"/>
      <c r="L1246" s="4"/>
      <c r="M1246" s="4"/>
      <c r="N1246" s="4"/>
      <c r="O1246" s="4"/>
      <c r="P1246" s="4"/>
      <c r="Q1246" s="4"/>
      <c r="R1246" s="4"/>
      <c r="S1246" s="4"/>
      <c r="T1246" s="4"/>
      <c r="U1246" s="4"/>
      <c r="V1246" s="4"/>
      <c r="W1246" s="17"/>
      <c r="X1246" s="4"/>
      <c r="Y1246" s="4"/>
      <c r="Z1246" s="4"/>
      <c r="AA1246" s="4"/>
    </row>
    <row r="1247" spans="1:27" x14ac:dyDescent="0.25">
      <c r="A1247" s="4"/>
      <c r="B1247" s="4"/>
      <c r="C1247" s="4"/>
      <c r="D1247" s="4"/>
      <c r="E1247" s="12">
        <v>6251104</v>
      </c>
      <c r="F1247" s="13" t="s">
        <v>1288</v>
      </c>
      <c r="G1247" s="4"/>
      <c r="H1247" s="4"/>
      <c r="I1247" s="4"/>
      <c r="J1247" s="4"/>
      <c r="K1247" s="4"/>
      <c r="L1247" s="4"/>
      <c r="M1247" s="4"/>
      <c r="N1247" s="4"/>
      <c r="O1247" s="4"/>
      <c r="P1247" s="4"/>
      <c r="Q1247" s="4"/>
      <c r="R1247" s="4"/>
      <c r="S1247" s="4"/>
      <c r="T1247" s="4"/>
      <c r="U1247" s="4"/>
      <c r="V1247" s="4"/>
      <c r="W1247" s="17"/>
      <c r="X1247" s="4"/>
      <c r="Y1247" s="4"/>
      <c r="Z1247" s="4"/>
      <c r="AA1247" s="4"/>
    </row>
    <row r="1248" spans="1:27" x14ac:dyDescent="0.25">
      <c r="A1248" s="4"/>
      <c r="B1248" s="4"/>
      <c r="C1248" s="4"/>
      <c r="D1248" s="4"/>
      <c r="E1248" s="12">
        <v>6251105</v>
      </c>
      <c r="F1248" s="13" t="s">
        <v>1289</v>
      </c>
      <c r="G1248" s="4"/>
      <c r="H1248" s="4"/>
      <c r="I1248" s="4"/>
      <c r="J1248" s="4"/>
      <c r="K1248" s="4"/>
      <c r="L1248" s="4"/>
      <c r="M1248" s="4"/>
      <c r="N1248" s="4"/>
      <c r="O1248" s="4"/>
      <c r="P1248" s="4"/>
      <c r="Q1248" s="4"/>
      <c r="R1248" s="4"/>
      <c r="S1248" s="4"/>
      <c r="T1248" s="4"/>
      <c r="U1248" s="4"/>
      <c r="V1248" s="4"/>
      <c r="W1248" s="17"/>
      <c r="X1248" s="4"/>
      <c r="Y1248" s="4"/>
      <c r="Z1248" s="4"/>
      <c r="AA1248" s="4"/>
    </row>
    <row r="1249" spans="1:27" x14ac:dyDescent="0.25">
      <c r="A1249" s="4"/>
      <c r="B1249" s="4"/>
      <c r="C1249" s="4"/>
      <c r="D1249" s="4"/>
      <c r="E1249" s="12">
        <v>6251106</v>
      </c>
      <c r="F1249" s="13" t="s">
        <v>1290</v>
      </c>
      <c r="G1249" s="4"/>
      <c r="H1249" s="4"/>
      <c r="I1249" s="4"/>
      <c r="J1249" s="4"/>
      <c r="K1249" s="4"/>
      <c r="L1249" s="4"/>
      <c r="M1249" s="4"/>
      <c r="N1249" s="4"/>
      <c r="O1249" s="4"/>
      <c r="P1249" s="4"/>
      <c r="Q1249" s="4"/>
      <c r="R1249" s="4"/>
      <c r="S1249" s="4"/>
      <c r="T1249" s="4"/>
      <c r="U1249" s="4"/>
      <c r="V1249" s="4"/>
      <c r="W1249" s="17"/>
      <c r="X1249" s="4"/>
      <c r="Y1249" s="4"/>
      <c r="Z1249" s="4"/>
      <c r="AA1249" s="4"/>
    </row>
    <row r="1250" spans="1:27" x14ac:dyDescent="0.25">
      <c r="A1250" s="4"/>
      <c r="B1250" s="4"/>
      <c r="C1250" s="4"/>
      <c r="D1250" s="4"/>
      <c r="E1250" s="12">
        <v>6251107</v>
      </c>
      <c r="F1250" s="13" t="s">
        <v>1291</v>
      </c>
      <c r="G1250" s="4"/>
      <c r="H1250" s="4"/>
      <c r="I1250" s="4"/>
      <c r="J1250" s="4"/>
      <c r="K1250" s="4"/>
      <c r="L1250" s="4"/>
      <c r="M1250" s="4"/>
      <c r="N1250" s="4"/>
      <c r="O1250" s="4"/>
      <c r="P1250" s="4"/>
      <c r="Q1250" s="4"/>
      <c r="R1250" s="4"/>
      <c r="S1250" s="4"/>
      <c r="T1250" s="4"/>
      <c r="U1250" s="4"/>
      <c r="V1250" s="4"/>
      <c r="W1250" s="17"/>
      <c r="X1250" s="4"/>
      <c r="Y1250" s="4"/>
      <c r="Z1250" s="4"/>
      <c r="AA1250" s="4"/>
    </row>
    <row r="1251" spans="1:27" x14ac:dyDescent="0.25">
      <c r="A1251" s="4"/>
      <c r="B1251" s="4"/>
      <c r="C1251" s="4"/>
      <c r="D1251" s="4"/>
      <c r="E1251" s="12">
        <v>6251108</v>
      </c>
      <c r="F1251" s="13" t="s">
        <v>1292</v>
      </c>
      <c r="G1251" s="4"/>
      <c r="H1251" s="4"/>
      <c r="I1251" s="4"/>
      <c r="J1251" s="4"/>
      <c r="K1251" s="4"/>
      <c r="L1251" s="4"/>
      <c r="M1251" s="4"/>
      <c r="N1251" s="4"/>
      <c r="O1251" s="4"/>
      <c r="P1251" s="4"/>
      <c r="Q1251" s="4"/>
      <c r="R1251" s="4"/>
      <c r="S1251" s="4"/>
      <c r="T1251" s="4"/>
      <c r="U1251" s="4"/>
      <c r="V1251" s="4"/>
      <c r="W1251" s="17"/>
      <c r="X1251" s="4"/>
      <c r="Y1251" s="4"/>
      <c r="Z1251" s="4"/>
      <c r="AA1251" s="4"/>
    </row>
    <row r="1252" spans="1:27" x14ac:dyDescent="0.25">
      <c r="A1252" s="4"/>
      <c r="B1252" s="4"/>
      <c r="C1252" s="4"/>
      <c r="D1252" s="4"/>
      <c r="E1252" s="12">
        <v>6251110</v>
      </c>
      <c r="F1252" s="13" t="s">
        <v>1293</v>
      </c>
      <c r="G1252" s="4"/>
      <c r="H1252" s="4"/>
      <c r="I1252" s="4"/>
      <c r="J1252" s="4"/>
      <c r="K1252" s="4"/>
      <c r="L1252" s="4"/>
      <c r="M1252" s="4"/>
      <c r="N1252" s="4"/>
      <c r="O1252" s="4"/>
      <c r="P1252" s="4"/>
      <c r="Q1252" s="4"/>
      <c r="R1252" s="4"/>
      <c r="S1252" s="4"/>
      <c r="T1252" s="4"/>
      <c r="U1252" s="4"/>
      <c r="V1252" s="4"/>
      <c r="W1252" s="17"/>
      <c r="X1252" s="4"/>
      <c r="Y1252" s="4"/>
      <c r="Z1252" s="4"/>
      <c r="AA1252" s="4"/>
    </row>
    <row r="1253" spans="1:27" x14ac:dyDescent="0.25">
      <c r="A1253" s="4"/>
      <c r="B1253" s="4"/>
      <c r="C1253" s="4"/>
      <c r="D1253" s="4"/>
      <c r="E1253" s="12">
        <v>6251111</v>
      </c>
      <c r="F1253" s="13" t="s">
        <v>1294</v>
      </c>
      <c r="G1253" s="4"/>
      <c r="H1253" s="4"/>
      <c r="I1253" s="4"/>
      <c r="J1253" s="4"/>
      <c r="K1253" s="4"/>
      <c r="L1253" s="4"/>
      <c r="M1253" s="4"/>
      <c r="N1253" s="4"/>
      <c r="O1253" s="4"/>
      <c r="P1253" s="4"/>
      <c r="Q1253" s="4"/>
      <c r="R1253" s="4"/>
      <c r="S1253" s="4"/>
      <c r="T1253" s="4"/>
      <c r="U1253" s="4"/>
      <c r="V1253" s="4"/>
      <c r="W1253" s="17"/>
      <c r="X1253" s="4"/>
      <c r="Y1253" s="4"/>
      <c r="Z1253" s="4"/>
      <c r="AA1253" s="4"/>
    </row>
    <row r="1254" spans="1:27" x14ac:dyDescent="0.25">
      <c r="A1254" s="4"/>
      <c r="B1254" s="4"/>
      <c r="C1254" s="4"/>
      <c r="D1254" s="4"/>
      <c r="E1254" s="12">
        <v>6251112</v>
      </c>
      <c r="F1254" s="13" t="s">
        <v>1295</v>
      </c>
      <c r="G1254" s="4"/>
      <c r="H1254" s="4"/>
      <c r="I1254" s="4"/>
      <c r="J1254" s="4"/>
      <c r="K1254" s="4"/>
      <c r="L1254" s="4"/>
      <c r="M1254" s="4"/>
      <c r="N1254" s="4"/>
      <c r="O1254" s="4"/>
      <c r="P1254" s="4"/>
      <c r="Q1254" s="4"/>
      <c r="R1254" s="4"/>
      <c r="S1254" s="4"/>
      <c r="T1254" s="4"/>
      <c r="U1254" s="4"/>
      <c r="V1254" s="4"/>
      <c r="W1254" s="17"/>
      <c r="X1254" s="4"/>
      <c r="Y1254" s="4"/>
      <c r="Z1254" s="4"/>
      <c r="AA1254" s="4"/>
    </row>
    <row r="1255" spans="1:27" x14ac:dyDescent="0.25">
      <c r="A1255" s="4"/>
      <c r="B1255" s="4"/>
      <c r="C1255" s="4"/>
      <c r="D1255" s="4"/>
      <c r="E1255" s="12">
        <v>6251113</v>
      </c>
      <c r="F1255" s="13" t="s">
        <v>1296</v>
      </c>
      <c r="G1255" s="4"/>
      <c r="H1255" s="4"/>
      <c r="I1255" s="4"/>
      <c r="J1255" s="4"/>
      <c r="K1255" s="4"/>
      <c r="L1255" s="4"/>
      <c r="M1255" s="4"/>
      <c r="N1255" s="4"/>
      <c r="O1255" s="4"/>
      <c r="P1255" s="4"/>
      <c r="Q1255" s="4"/>
      <c r="R1255" s="4"/>
      <c r="S1255" s="4"/>
      <c r="T1255" s="4"/>
      <c r="U1255" s="4"/>
      <c r="V1255" s="4"/>
      <c r="W1255" s="17"/>
      <c r="X1255" s="4"/>
      <c r="Y1255" s="4"/>
      <c r="Z1255" s="4"/>
      <c r="AA1255" s="4"/>
    </row>
    <row r="1256" spans="1:27" x14ac:dyDescent="0.25">
      <c r="A1256" s="4"/>
      <c r="B1256" s="4"/>
      <c r="C1256" s="4"/>
      <c r="D1256" s="4"/>
      <c r="E1256" s="12">
        <v>6251114</v>
      </c>
      <c r="F1256" s="13" t="s">
        <v>1297</v>
      </c>
      <c r="G1256" s="4"/>
      <c r="H1256" s="4"/>
      <c r="I1256" s="4"/>
      <c r="J1256" s="4"/>
      <c r="K1256" s="4"/>
      <c r="L1256" s="4"/>
      <c r="M1256" s="4"/>
      <c r="N1256" s="4"/>
      <c r="O1256" s="4"/>
      <c r="P1256" s="4"/>
      <c r="Q1256" s="4"/>
      <c r="R1256" s="4"/>
      <c r="S1256" s="4"/>
      <c r="T1256" s="4"/>
      <c r="U1256" s="4"/>
      <c r="V1256" s="4"/>
      <c r="W1256" s="17"/>
      <c r="X1256" s="4"/>
      <c r="Y1256" s="4"/>
      <c r="Z1256" s="4"/>
      <c r="AA1256" s="4"/>
    </row>
    <row r="1257" spans="1:27" x14ac:dyDescent="0.25">
      <c r="A1257" s="4"/>
      <c r="B1257" s="4"/>
      <c r="C1257" s="4"/>
      <c r="D1257" s="4"/>
      <c r="E1257" s="12">
        <v>6251115</v>
      </c>
      <c r="F1257" s="13" t="s">
        <v>1298</v>
      </c>
      <c r="G1257" s="4"/>
      <c r="H1257" s="4"/>
      <c r="I1257" s="4"/>
      <c r="J1257" s="4"/>
      <c r="K1257" s="4"/>
      <c r="L1257" s="4"/>
      <c r="M1257" s="4"/>
      <c r="N1257" s="4"/>
      <c r="O1257" s="4"/>
      <c r="P1257" s="4"/>
      <c r="Q1257" s="4"/>
      <c r="R1257" s="4"/>
      <c r="S1257" s="4"/>
      <c r="T1257" s="4"/>
      <c r="U1257" s="4"/>
      <c r="V1257" s="4"/>
      <c r="W1257" s="17"/>
      <c r="X1257" s="4"/>
      <c r="Y1257" s="4"/>
      <c r="Z1257" s="4"/>
      <c r="AA1257" s="4"/>
    </row>
    <row r="1258" spans="1:27" x14ac:dyDescent="0.25">
      <c r="A1258" s="4"/>
      <c r="B1258" s="4"/>
      <c r="C1258" s="4"/>
      <c r="D1258" s="4"/>
      <c r="E1258" s="12">
        <v>6255100</v>
      </c>
      <c r="F1258" s="13" t="s">
        <v>1299</v>
      </c>
      <c r="G1258" s="4"/>
      <c r="H1258" s="4"/>
      <c r="I1258" s="4"/>
      <c r="J1258" s="4"/>
      <c r="K1258" s="4"/>
      <c r="L1258" s="4"/>
      <c r="M1258" s="4"/>
      <c r="N1258" s="4"/>
      <c r="O1258" s="4"/>
      <c r="P1258" s="4"/>
      <c r="Q1258" s="4"/>
      <c r="R1258" s="4"/>
      <c r="S1258" s="4"/>
      <c r="T1258" s="4"/>
      <c r="U1258" s="4"/>
      <c r="V1258" s="4"/>
      <c r="W1258" s="17"/>
      <c r="X1258" s="4"/>
      <c r="Y1258" s="4"/>
      <c r="Z1258" s="4"/>
      <c r="AA1258" s="4"/>
    </row>
    <row r="1259" spans="1:27" x14ac:dyDescent="0.25">
      <c r="A1259" s="4"/>
      <c r="B1259" s="4"/>
      <c r="C1259" s="4"/>
      <c r="D1259" s="4"/>
      <c r="E1259" s="12">
        <v>6256100</v>
      </c>
      <c r="F1259" s="13" t="s">
        <v>1300</v>
      </c>
      <c r="G1259" s="4"/>
      <c r="H1259" s="4"/>
      <c r="I1259" s="4"/>
      <c r="J1259" s="4"/>
      <c r="K1259" s="4"/>
      <c r="L1259" s="4"/>
      <c r="M1259" s="4"/>
      <c r="N1259" s="4"/>
      <c r="O1259" s="4"/>
      <c r="P1259" s="4"/>
      <c r="Q1259" s="4"/>
      <c r="R1259" s="4"/>
      <c r="S1259" s="4"/>
      <c r="T1259" s="4"/>
      <c r="U1259" s="4"/>
      <c r="V1259" s="4"/>
      <c r="W1259" s="17"/>
      <c r="X1259" s="4"/>
      <c r="Y1259" s="4"/>
      <c r="Z1259" s="4"/>
      <c r="AA1259" s="4"/>
    </row>
    <row r="1260" spans="1:27" x14ac:dyDescent="0.25">
      <c r="A1260" s="4"/>
      <c r="B1260" s="4"/>
      <c r="C1260" s="4"/>
      <c r="D1260" s="4"/>
      <c r="E1260" s="12">
        <v>6261001</v>
      </c>
      <c r="F1260" s="13" t="s">
        <v>1301</v>
      </c>
      <c r="G1260" s="4"/>
      <c r="H1260" s="4"/>
      <c r="I1260" s="4"/>
      <c r="J1260" s="4"/>
      <c r="K1260" s="4"/>
      <c r="L1260" s="4"/>
      <c r="M1260" s="4"/>
      <c r="N1260" s="4"/>
      <c r="O1260" s="4"/>
      <c r="P1260" s="4"/>
      <c r="Q1260" s="4"/>
      <c r="R1260" s="4"/>
      <c r="S1260" s="4"/>
      <c r="T1260" s="4"/>
      <c r="U1260" s="4"/>
      <c r="V1260" s="4"/>
      <c r="W1260" s="17"/>
      <c r="X1260" s="4"/>
      <c r="Y1260" s="4"/>
      <c r="Z1260" s="4"/>
      <c r="AA1260" s="4"/>
    </row>
    <row r="1261" spans="1:27" x14ac:dyDescent="0.25">
      <c r="A1261" s="4"/>
      <c r="B1261" s="4"/>
      <c r="C1261" s="4"/>
      <c r="D1261" s="4"/>
      <c r="E1261" s="12">
        <v>6262001</v>
      </c>
      <c r="F1261" s="13" t="s">
        <v>1302</v>
      </c>
      <c r="G1261" s="4"/>
      <c r="H1261" s="4"/>
      <c r="I1261" s="4"/>
      <c r="J1261" s="4"/>
      <c r="K1261" s="4"/>
      <c r="L1261" s="4"/>
      <c r="M1261" s="4"/>
      <c r="N1261" s="4"/>
      <c r="O1261" s="4"/>
      <c r="P1261" s="4"/>
      <c r="Q1261" s="4"/>
      <c r="R1261" s="4"/>
      <c r="S1261" s="4"/>
      <c r="T1261" s="4"/>
      <c r="U1261" s="4"/>
      <c r="V1261" s="4"/>
      <c r="W1261" s="17"/>
      <c r="X1261" s="4"/>
      <c r="Y1261" s="4"/>
      <c r="Z1261" s="4"/>
      <c r="AA1261" s="4"/>
    </row>
    <row r="1262" spans="1:27" x14ac:dyDescent="0.25">
      <c r="A1262" s="4"/>
      <c r="B1262" s="4"/>
      <c r="C1262" s="4"/>
      <c r="D1262" s="4"/>
      <c r="E1262" s="12">
        <v>6262002</v>
      </c>
      <c r="F1262" s="13" t="s">
        <v>1303</v>
      </c>
      <c r="G1262" s="4"/>
      <c r="H1262" s="4"/>
      <c r="I1262" s="4"/>
      <c r="J1262" s="4"/>
      <c r="K1262" s="4"/>
      <c r="L1262" s="4"/>
      <c r="M1262" s="4"/>
      <c r="N1262" s="4"/>
      <c r="O1262" s="4"/>
      <c r="P1262" s="4"/>
      <c r="Q1262" s="4"/>
      <c r="R1262" s="4"/>
      <c r="S1262" s="4"/>
      <c r="T1262" s="4"/>
      <c r="U1262" s="4"/>
      <c r="V1262" s="4"/>
      <c r="W1262" s="17"/>
      <c r="X1262" s="4"/>
      <c r="Y1262" s="4"/>
      <c r="Z1262" s="4"/>
      <c r="AA1262" s="4"/>
    </row>
    <row r="1263" spans="1:27" x14ac:dyDescent="0.25">
      <c r="A1263" s="4"/>
      <c r="B1263" s="4"/>
      <c r="C1263" s="4"/>
      <c r="D1263" s="4"/>
      <c r="E1263" s="12">
        <v>6263001</v>
      </c>
      <c r="F1263" s="13" t="s">
        <v>1304</v>
      </c>
      <c r="G1263" s="4"/>
      <c r="H1263" s="4"/>
      <c r="I1263" s="4"/>
      <c r="J1263" s="4"/>
      <c r="K1263" s="4"/>
      <c r="L1263" s="4"/>
      <c r="M1263" s="4"/>
      <c r="N1263" s="4"/>
      <c r="O1263" s="4"/>
      <c r="P1263" s="4"/>
      <c r="Q1263" s="4"/>
      <c r="R1263" s="4"/>
      <c r="S1263" s="4"/>
      <c r="T1263" s="4"/>
      <c r="U1263" s="4"/>
      <c r="V1263" s="4"/>
      <c r="W1263" s="17"/>
      <c r="X1263" s="4"/>
      <c r="Y1263" s="4"/>
      <c r="Z1263" s="4"/>
      <c r="AA1263" s="4"/>
    </row>
    <row r="1264" spans="1:27" x14ac:dyDescent="0.25">
      <c r="A1264" s="4"/>
      <c r="B1264" s="4"/>
      <c r="C1264" s="4"/>
      <c r="D1264" s="4"/>
      <c r="E1264" s="12">
        <v>6271001</v>
      </c>
      <c r="F1264" s="13" t="s">
        <v>1305</v>
      </c>
      <c r="G1264" s="4"/>
      <c r="H1264" s="4"/>
      <c r="I1264" s="4"/>
      <c r="J1264" s="4"/>
      <c r="K1264" s="4"/>
      <c r="L1264" s="4"/>
      <c r="M1264" s="4"/>
      <c r="N1264" s="4"/>
      <c r="O1264" s="4"/>
      <c r="P1264" s="4"/>
      <c r="Q1264" s="4"/>
      <c r="R1264" s="4"/>
      <c r="S1264" s="4"/>
      <c r="T1264" s="4"/>
      <c r="U1264" s="4"/>
      <c r="V1264" s="4"/>
      <c r="W1264" s="17"/>
      <c r="X1264" s="4"/>
      <c r="Y1264" s="4"/>
      <c r="Z1264" s="4"/>
      <c r="AA1264" s="4"/>
    </row>
    <row r="1265" spans="1:27" x14ac:dyDescent="0.25">
      <c r="A1265" s="4"/>
      <c r="B1265" s="4"/>
      <c r="C1265" s="4"/>
      <c r="D1265" s="4"/>
      <c r="E1265" s="12">
        <v>6271100</v>
      </c>
      <c r="F1265" s="13" t="s">
        <v>1306</v>
      </c>
      <c r="G1265" s="4"/>
      <c r="H1265" s="4"/>
      <c r="I1265" s="4"/>
      <c r="J1265" s="4"/>
      <c r="K1265" s="4"/>
      <c r="L1265" s="4"/>
      <c r="M1265" s="4"/>
      <c r="N1265" s="4"/>
      <c r="O1265" s="4"/>
      <c r="P1265" s="4"/>
      <c r="Q1265" s="4"/>
      <c r="R1265" s="4"/>
      <c r="S1265" s="4"/>
      <c r="T1265" s="4"/>
      <c r="U1265" s="4"/>
      <c r="V1265" s="4"/>
      <c r="W1265" s="17"/>
      <c r="X1265" s="4"/>
      <c r="Y1265" s="4"/>
      <c r="Z1265" s="4"/>
      <c r="AA1265" s="4"/>
    </row>
    <row r="1266" spans="1:27" x14ac:dyDescent="0.25">
      <c r="A1266" s="4"/>
      <c r="B1266" s="4"/>
      <c r="C1266" s="4"/>
      <c r="D1266" s="4"/>
      <c r="E1266" s="12">
        <v>6275001</v>
      </c>
      <c r="F1266" s="13" t="s">
        <v>1307</v>
      </c>
      <c r="G1266" s="4"/>
      <c r="H1266" s="4"/>
      <c r="I1266" s="4"/>
      <c r="J1266" s="4"/>
      <c r="K1266" s="4"/>
      <c r="L1266" s="4"/>
      <c r="M1266" s="4"/>
      <c r="N1266" s="4"/>
      <c r="O1266" s="4"/>
      <c r="P1266" s="4"/>
      <c r="Q1266" s="4"/>
      <c r="R1266" s="4"/>
      <c r="S1266" s="4"/>
      <c r="T1266" s="4"/>
      <c r="U1266" s="4"/>
      <c r="V1266" s="4"/>
      <c r="W1266" s="17"/>
      <c r="X1266" s="4"/>
      <c r="Y1266" s="4"/>
      <c r="Z1266" s="4"/>
      <c r="AA1266" s="4"/>
    </row>
    <row r="1267" spans="1:27" x14ac:dyDescent="0.25">
      <c r="A1267" s="4"/>
      <c r="B1267" s="4"/>
      <c r="C1267" s="4"/>
      <c r="D1267" s="4"/>
      <c r="E1267" s="12">
        <v>6275002</v>
      </c>
      <c r="F1267" s="13" t="s">
        <v>1308</v>
      </c>
      <c r="G1267" s="4"/>
      <c r="H1267" s="4"/>
      <c r="I1267" s="4"/>
      <c r="J1267" s="4"/>
      <c r="K1267" s="4"/>
      <c r="L1267" s="4"/>
      <c r="M1267" s="4"/>
      <c r="N1267" s="4"/>
      <c r="O1267" s="4"/>
      <c r="P1267" s="4"/>
      <c r="Q1267" s="4"/>
      <c r="R1267" s="4"/>
      <c r="S1267" s="4"/>
      <c r="T1267" s="4"/>
      <c r="U1267" s="4"/>
      <c r="V1267" s="4"/>
      <c r="W1267" s="17"/>
      <c r="X1267" s="4"/>
      <c r="Y1267" s="4"/>
      <c r="Z1267" s="4"/>
      <c r="AA1267" s="4"/>
    </row>
    <row r="1268" spans="1:27" x14ac:dyDescent="0.25">
      <c r="A1268" s="4"/>
      <c r="B1268" s="4"/>
      <c r="C1268" s="4"/>
      <c r="D1268" s="4"/>
      <c r="E1268" s="12">
        <v>6278001</v>
      </c>
      <c r="F1268" s="13" t="s">
        <v>1309</v>
      </c>
      <c r="G1268" s="4"/>
      <c r="H1268" s="4"/>
      <c r="I1268" s="4"/>
      <c r="J1268" s="4"/>
      <c r="K1268" s="4"/>
      <c r="L1268" s="4"/>
      <c r="M1268" s="4"/>
      <c r="N1268" s="4"/>
      <c r="O1268" s="4"/>
      <c r="P1268" s="4"/>
      <c r="Q1268" s="4"/>
      <c r="R1268" s="4"/>
      <c r="S1268" s="4"/>
      <c r="T1268" s="4"/>
      <c r="U1268" s="4"/>
      <c r="V1268" s="4"/>
      <c r="W1268" s="17"/>
      <c r="X1268" s="4"/>
      <c r="Y1268" s="4"/>
      <c r="Z1268" s="4"/>
      <c r="AA1268" s="4"/>
    </row>
    <row r="1269" spans="1:27" x14ac:dyDescent="0.25">
      <c r="A1269" s="4"/>
      <c r="B1269" s="4"/>
      <c r="C1269" s="4"/>
      <c r="D1269" s="4"/>
      <c r="E1269" s="12">
        <v>6278100</v>
      </c>
      <c r="F1269" s="13" t="s">
        <v>1310</v>
      </c>
      <c r="G1269" s="4"/>
      <c r="H1269" s="4"/>
      <c r="I1269" s="4"/>
      <c r="J1269" s="4"/>
      <c r="K1269" s="4"/>
      <c r="L1269" s="4"/>
      <c r="M1269" s="4"/>
      <c r="N1269" s="4"/>
      <c r="O1269" s="4"/>
      <c r="P1269" s="4"/>
      <c r="Q1269" s="4"/>
      <c r="R1269" s="4"/>
      <c r="S1269" s="4"/>
      <c r="T1269" s="4"/>
      <c r="U1269" s="4"/>
      <c r="V1269" s="4"/>
      <c r="W1269" s="17"/>
      <c r="X1269" s="4"/>
      <c r="Y1269" s="4"/>
      <c r="Z1269" s="4"/>
      <c r="AA1269" s="4"/>
    </row>
    <row r="1270" spans="1:27" x14ac:dyDescent="0.25">
      <c r="A1270" s="4"/>
      <c r="B1270" s="4"/>
      <c r="C1270" s="4"/>
      <c r="D1270" s="4"/>
      <c r="E1270" s="12">
        <v>6278101</v>
      </c>
      <c r="F1270" s="13" t="s">
        <v>1311</v>
      </c>
      <c r="G1270" s="4"/>
      <c r="H1270" s="4"/>
      <c r="I1270" s="4"/>
      <c r="J1270" s="4"/>
      <c r="K1270" s="4"/>
      <c r="L1270" s="4"/>
      <c r="M1270" s="4"/>
      <c r="N1270" s="4"/>
      <c r="O1270" s="4"/>
      <c r="P1270" s="4"/>
      <c r="Q1270" s="4"/>
      <c r="R1270" s="4"/>
      <c r="S1270" s="4"/>
      <c r="T1270" s="4"/>
      <c r="U1270" s="4"/>
      <c r="V1270" s="4"/>
      <c r="W1270" s="17"/>
      <c r="X1270" s="4"/>
      <c r="Y1270" s="4"/>
      <c r="Z1270" s="4"/>
      <c r="AA1270" s="4"/>
    </row>
    <row r="1271" spans="1:27" x14ac:dyDescent="0.25">
      <c r="A1271" s="4"/>
      <c r="B1271" s="4"/>
      <c r="C1271" s="4"/>
      <c r="D1271" s="4"/>
      <c r="E1271" s="12">
        <v>6278102</v>
      </c>
      <c r="F1271" s="13" t="s">
        <v>1312</v>
      </c>
      <c r="G1271" s="4"/>
      <c r="H1271" s="4"/>
      <c r="I1271" s="4"/>
      <c r="J1271" s="4"/>
      <c r="K1271" s="4"/>
      <c r="L1271" s="4"/>
      <c r="M1271" s="4"/>
      <c r="N1271" s="4"/>
      <c r="O1271" s="4"/>
      <c r="P1271" s="4"/>
      <c r="Q1271" s="4"/>
      <c r="R1271" s="4"/>
      <c r="S1271" s="4"/>
      <c r="T1271" s="4"/>
      <c r="U1271" s="4"/>
      <c r="V1271" s="4"/>
      <c r="W1271" s="17"/>
      <c r="X1271" s="4"/>
      <c r="Y1271" s="4"/>
      <c r="Z1271" s="4"/>
      <c r="AA1271" s="4"/>
    </row>
    <row r="1272" spans="1:27" x14ac:dyDescent="0.25">
      <c r="A1272" s="4"/>
      <c r="B1272" s="4"/>
      <c r="C1272" s="4"/>
      <c r="D1272" s="4"/>
      <c r="E1272" s="12">
        <v>6281100</v>
      </c>
      <c r="F1272" s="13" t="s">
        <v>1313</v>
      </c>
      <c r="G1272" s="4"/>
      <c r="H1272" s="4"/>
      <c r="I1272" s="4"/>
      <c r="J1272" s="4"/>
      <c r="K1272" s="4"/>
      <c r="L1272" s="4"/>
      <c r="M1272" s="4"/>
      <c r="N1272" s="4"/>
      <c r="O1272" s="4"/>
      <c r="P1272" s="4"/>
      <c r="Q1272" s="4"/>
      <c r="R1272" s="4"/>
      <c r="S1272" s="4"/>
      <c r="T1272" s="4"/>
      <c r="U1272" s="4"/>
      <c r="V1272" s="4"/>
      <c r="W1272" s="17"/>
      <c r="X1272" s="4"/>
      <c r="Y1272" s="4"/>
      <c r="Z1272" s="4"/>
      <c r="AA1272" s="4"/>
    </row>
    <row r="1273" spans="1:27" x14ac:dyDescent="0.25">
      <c r="A1273" s="4"/>
      <c r="B1273" s="4"/>
      <c r="C1273" s="4"/>
      <c r="D1273" s="4"/>
      <c r="E1273" s="12">
        <v>6281101</v>
      </c>
      <c r="F1273" s="13" t="s">
        <v>1314</v>
      </c>
      <c r="G1273" s="4"/>
      <c r="H1273" s="4"/>
      <c r="I1273" s="4"/>
      <c r="J1273" s="4"/>
      <c r="K1273" s="4"/>
      <c r="L1273" s="4"/>
      <c r="M1273" s="4"/>
      <c r="N1273" s="4"/>
      <c r="O1273" s="4"/>
      <c r="P1273" s="4"/>
      <c r="Q1273" s="4"/>
      <c r="R1273" s="4"/>
      <c r="S1273" s="4"/>
      <c r="T1273" s="4"/>
      <c r="U1273" s="4"/>
      <c r="V1273" s="4"/>
      <c r="W1273" s="17"/>
      <c r="X1273" s="4"/>
      <c r="Y1273" s="4"/>
      <c r="Z1273" s="4"/>
      <c r="AA1273" s="4"/>
    </row>
    <row r="1274" spans="1:27" x14ac:dyDescent="0.25">
      <c r="A1274" s="4"/>
      <c r="B1274" s="4"/>
      <c r="C1274" s="4"/>
      <c r="D1274" s="4"/>
      <c r="E1274" s="12">
        <v>6281102</v>
      </c>
      <c r="F1274" s="13" t="s">
        <v>1315</v>
      </c>
      <c r="G1274" s="4"/>
      <c r="H1274" s="4"/>
      <c r="I1274" s="4"/>
      <c r="J1274" s="4"/>
      <c r="K1274" s="4"/>
      <c r="L1274" s="4"/>
      <c r="M1274" s="4"/>
      <c r="N1274" s="4"/>
      <c r="O1274" s="4"/>
      <c r="P1274" s="4"/>
      <c r="Q1274" s="4"/>
      <c r="R1274" s="4"/>
      <c r="S1274" s="4"/>
      <c r="T1274" s="4"/>
      <c r="U1274" s="4"/>
      <c r="V1274" s="4"/>
      <c r="W1274" s="17"/>
      <c r="X1274" s="4"/>
      <c r="Y1274" s="4"/>
      <c r="Z1274" s="4"/>
      <c r="AA1274" s="4"/>
    </row>
    <row r="1275" spans="1:27" x14ac:dyDescent="0.25">
      <c r="A1275" s="4"/>
      <c r="B1275" s="4"/>
      <c r="C1275" s="4"/>
      <c r="D1275" s="4"/>
      <c r="E1275" s="12">
        <v>6281103</v>
      </c>
      <c r="F1275" s="13" t="s">
        <v>1316</v>
      </c>
      <c r="G1275" s="4"/>
      <c r="H1275" s="4"/>
      <c r="I1275" s="4"/>
      <c r="J1275" s="4"/>
      <c r="K1275" s="4"/>
      <c r="L1275" s="4"/>
      <c r="M1275" s="4"/>
      <c r="N1275" s="4"/>
      <c r="O1275" s="4"/>
      <c r="P1275" s="4"/>
      <c r="Q1275" s="4"/>
      <c r="R1275" s="4"/>
      <c r="S1275" s="4"/>
      <c r="T1275" s="4"/>
      <c r="U1275" s="4"/>
      <c r="V1275" s="4"/>
      <c r="W1275" s="17"/>
      <c r="X1275" s="4"/>
      <c r="Y1275" s="4"/>
      <c r="Z1275" s="4"/>
      <c r="AA1275" s="4"/>
    </row>
    <row r="1276" spans="1:27" x14ac:dyDescent="0.25">
      <c r="A1276" s="4"/>
      <c r="B1276" s="4"/>
      <c r="C1276" s="4"/>
      <c r="D1276" s="4"/>
      <c r="E1276" s="12">
        <v>6282101</v>
      </c>
      <c r="F1276" s="13" t="s">
        <v>1317</v>
      </c>
      <c r="G1276" s="4"/>
      <c r="H1276" s="4"/>
      <c r="I1276" s="4"/>
      <c r="J1276" s="4"/>
      <c r="K1276" s="4"/>
      <c r="L1276" s="4"/>
      <c r="M1276" s="4"/>
      <c r="N1276" s="4"/>
      <c r="O1276" s="4"/>
      <c r="P1276" s="4"/>
      <c r="Q1276" s="4"/>
      <c r="R1276" s="4"/>
      <c r="S1276" s="4"/>
      <c r="T1276" s="4"/>
      <c r="U1276" s="4"/>
      <c r="V1276" s="4"/>
      <c r="W1276" s="17"/>
      <c r="X1276" s="4"/>
      <c r="Y1276" s="4"/>
      <c r="Z1276" s="4"/>
      <c r="AA1276" s="4"/>
    </row>
    <row r="1277" spans="1:27" x14ac:dyDescent="0.25">
      <c r="A1277" s="4"/>
      <c r="B1277" s="4"/>
      <c r="C1277" s="4"/>
      <c r="D1277" s="4"/>
      <c r="E1277" s="12">
        <v>6282102</v>
      </c>
      <c r="F1277" s="13" t="s">
        <v>1318</v>
      </c>
      <c r="G1277" s="4"/>
      <c r="H1277" s="4"/>
      <c r="I1277" s="4"/>
      <c r="J1277" s="4"/>
      <c r="K1277" s="4"/>
      <c r="L1277" s="4"/>
      <c r="M1277" s="4"/>
      <c r="N1277" s="4"/>
      <c r="O1277" s="4"/>
      <c r="P1277" s="4"/>
      <c r="Q1277" s="4"/>
      <c r="R1277" s="4"/>
      <c r="S1277" s="4"/>
      <c r="T1277" s="4"/>
      <c r="U1277" s="4"/>
      <c r="V1277" s="4"/>
      <c r="W1277" s="17"/>
      <c r="X1277" s="4"/>
      <c r="Y1277" s="4"/>
      <c r="Z1277" s="4"/>
      <c r="AA1277" s="4"/>
    </row>
    <row r="1278" spans="1:27" x14ac:dyDescent="0.25">
      <c r="A1278" s="4"/>
      <c r="B1278" s="4"/>
      <c r="C1278" s="4"/>
      <c r="D1278" s="4"/>
      <c r="E1278" s="12">
        <v>6284001</v>
      </c>
      <c r="F1278" s="13" t="s">
        <v>1319</v>
      </c>
      <c r="G1278" s="4"/>
      <c r="H1278" s="4"/>
      <c r="I1278" s="4"/>
      <c r="J1278" s="4"/>
      <c r="K1278" s="4"/>
      <c r="L1278" s="4"/>
      <c r="M1278" s="4"/>
      <c r="N1278" s="4"/>
      <c r="O1278" s="4"/>
      <c r="P1278" s="4"/>
      <c r="Q1278" s="4"/>
      <c r="R1278" s="4"/>
      <c r="S1278" s="4"/>
      <c r="T1278" s="4"/>
      <c r="U1278" s="4"/>
      <c r="V1278" s="4"/>
      <c r="W1278" s="17"/>
      <c r="X1278" s="4"/>
      <c r="Y1278" s="4"/>
      <c r="Z1278" s="4"/>
      <c r="AA1278" s="4"/>
    </row>
    <row r="1279" spans="1:27" x14ac:dyDescent="0.25">
      <c r="A1279" s="4"/>
      <c r="B1279" s="4"/>
      <c r="C1279" s="4"/>
      <c r="D1279" s="4"/>
      <c r="E1279" s="12">
        <v>6284100</v>
      </c>
      <c r="F1279" s="13" t="s">
        <v>1320</v>
      </c>
      <c r="G1279" s="4"/>
      <c r="H1279" s="4"/>
      <c r="I1279" s="4"/>
      <c r="J1279" s="4"/>
      <c r="K1279" s="4"/>
      <c r="L1279" s="4"/>
      <c r="M1279" s="4"/>
      <c r="N1279" s="4"/>
      <c r="O1279" s="4"/>
      <c r="P1279" s="4"/>
      <c r="Q1279" s="4"/>
      <c r="R1279" s="4"/>
      <c r="S1279" s="4"/>
      <c r="T1279" s="4"/>
      <c r="U1279" s="4"/>
      <c r="V1279" s="4"/>
      <c r="W1279" s="17"/>
      <c r="X1279" s="4"/>
      <c r="Y1279" s="4"/>
      <c r="Z1279" s="4"/>
      <c r="AA1279" s="4"/>
    </row>
    <row r="1280" spans="1:27" x14ac:dyDescent="0.25">
      <c r="A1280" s="4"/>
      <c r="B1280" s="4"/>
      <c r="C1280" s="4"/>
      <c r="D1280" s="4"/>
      <c r="E1280" s="12">
        <v>6288100</v>
      </c>
      <c r="F1280" s="13" t="s">
        <v>1160</v>
      </c>
      <c r="G1280" s="4"/>
      <c r="H1280" s="4"/>
      <c r="I1280" s="4"/>
      <c r="J1280" s="4"/>
      <c r="K1280" s="4"/>
      <c r="L1280" s="4"/>
      <c r="M1280" s="4"/>
      <c r="N1280" s="4"/>
      <c r="O1280" s="4"/>
      <c r="P1280" s="4"/>
      <c r="Q1280" s="4"/>
      <c r="R1280" s="4"/>
      <c r="S1280" s="4"/>
      <c r="T1280" s="4"/>
      <c r="U1280" s="4"/>
      <c r="V1280" s="4"/>
      <c r="W1280" s="17"/>
      <c r="X1280" s="4"/>
      <c r="Y1280" s="4"/>
      <c r="Z1280" s="4"/>
      <c r="AA1280" s="4"/>
    </row>
    <row r="1281" spans="1:27" x14ac:dyDescent="0.25">
      <c r="A1281" s="4"/>
      <c r="B1281" s="4"/>
      <c r="C1281" s="4"/>
      <c r="D1281" s="4"/>
      <c r="E1281" s="12">
        <v>6288101</v>
      </c>
      <c r="F1281" s="13" t="s">
        <v>1161</v>
      </c>
      <c r="G1281" s="4"/>
      <c r="H1281" s="4"/>
      <c r="I1281" s="4"/>
      <c r="J1281" s="4"/>
      <c r="K1281" s="4"/>
      <c r="L1281" s="4"/>
      <c r="M1281" s="4"/>
      <c r="N1281" s="4"/>
      <c r="O1281" s="4"/>
      <c r="P1281" s="4"/>
      <c r="Q1281" s="4"/>
      <c r="R1281" s="4"/>
      <c r="S1281" s="4"/>
      <c r="T1281" s="4"/>
      <c r="U1281" s="4"/>
      <c r="V1281" s="4"/>
      <c r="W1281" s="17"/>
      <c r="X1281" s="4"/>
      <c r="Y1281" s="4"/>
      <c r="Z1281" s="4"/>
      <c r="AA1281" s="4"/>
    </row>
    <row r="1282" spans="1:27" x14ac:dyDescent="0.25">
      <c r="A1282" s="4"/>
      <c r="B1282" s="4"/>
      <c r="C1282" s="4"/>
      <c r="D1282" s="4"/>
      <c r="E1282" s="12">
        <v>6288102</v>
      </c>
      <c r="F1282" s="13" t="s">
        <v>1162</v>
      </c>
      <c r="G1282" s="4"/>
      <c r="H1282" s="4"/>
      <c r="I1282" s="4"/>
      <c r="J1282" s="4"/>
      <c r="K1282" s="4"/>
      <c r="L1282" s="4"/>
      <c r="M1282" s="4"/>
      <c r="N1282" s="4"/>
      <c r="O1282" s="4"/>
      <c r="P1282" s="4"/>
      <c r="Q1282" s="4"/>
      <c r="R1282" s="4"/>
      <c r="S1282" s="4"/>
      <c r="T1282" s="4"/>
      <c r="U1282" s="4"/>
      <c r="V1282" s="4"/>
      <c r="W1282" s="17"/>
      <c r="X1282" s="4"/>
      <c r="Y1282" s="4"/>
      <c r="Z1282" s="4"/>
      <c r="AA1282" s="4"/>
    </row>
    <row r="1283" spans="1:27" x14ac:dyDescent="0.25">
      <c r="A1283" s="4"/>
      <c r="B1283" s="4"/>
      <c r="C1283" s="4"/>
      <c r="D1283" s="4"/>
      <c r="E1283" s="12">
        <v>6288103</v>
      </c>
      <c r="F1283" s="13" t="s">
        <v>1164</v>
      </c>
      <c r="G1283" s="4"/>
      <c r="H1283" s="4"/>
      <c r="I1283" s="4"/>
      <c r="J1283" s="4"/>
      <c r="K1283" s="4"/>
      <c r="L1283" s="4"/>
      <c r="M1283" s="4"/>
      <c r="N1283" s="4"/>
      <c r="O1283" s="4"/>
      <c r="P1283" s="4"/>
      <c r="Q1283" s="4"/>
      <c r="R1283" s="4"/>
      <c r="S1283" s="4"/>
      <c r="T1283" s="4"/>
      <c r="U1283" s="4"/>
      <c r="V1283" s="4"/>
      <c r="W1283" s="17"/>
      <c r="X1283" s="4"/>
      <c r="Y1283" s="4"/>
      <c r="Z1283" s="4"/>
      <c r="AA1283" s="4"/>
    </row>
    <row r="1284" spans="1:27" x14ac:dyDescent="0.25">
      <c r="A1284" s="4"/>
      <c r="B1284" s="4"/>
      <c r="C1284" s="4"/>
      <c r="D1284" s="4"/>
      <c r="E1284" s="12">
        <v>6288104</v>
      </c>
      <c r="F1284" s="13" t="s">
        <v>1321</v>
      </c>
      <c r="G1284" s="4"/>
      <c r="H1284" s="4"/>
      <c r="I1284" s="4"/>
      <c r="J1284" s="4"/>
      <c r="K1284" s="4"/>
      <c r="L1284" s="4"/>
      <c r="M1284" s="4"/>
      <c r="N1284" s="4"/>
      <c r="O1284" s="4"/>
      <c r="P1284" s="4"/>
      <c r="Q1284" s="4"/>
      <c r="R1284" s="4"/>
      <c r="S1284" s="4"/>
      <c r="T1284" s="4"/>
      <c r="U1284" s="4"/>
      <c r="V1284" s="4"/>
      <c r="W1284" s="17"/>
      <c r="X1284" s="4"/>
      <c r="Y1284" s="4"/>
      <c r="Z1284" s="4"/>
      <c r="AA1284" s="4"/>
    </row>
    <row r="1285" spans="1:27" x14ac:dyDescent="0.25">
      <c r="A1285" s="4"/>
      <c r="B1285" s="4"/>
      <c r="C1285" s="4"/>
      <c r="D1285" s="4"/>
      <c r="E1285" s="12">
        <v>6288105</v>
      </c>
      <c r="F1285" s="13" t="s">
        <v>1322</v>
      </c>
      <c r="G1285" s="4"/>
      <c r="H1285" s="4"/>
      <c r="I1285" s="4"/>
      <c r="J1285" s="4"/>
      <c r="K1285" s="4"/>
      <c r="L1285" s="4"/>
      <c r="M1285" s="4"/>
      <c r="N1285" s="4"/>
      <c r="O1285" s="4"/>
      <c r="P1285" s="4"/>
      <c r="Q1285" s="4"/>
      <c r="R1285" s="4"/>
      <c r="S1285" s="4"/>
      <c r="T1285" s="4"/>
      <c r="U1285" s="4"/>
      <c r="V1285" s="4"/>
      <c r="W1285" s="17"/>
      <c r="X1285" s="4"/>
      <c r="Y1285" s="4"/>
      <c r="Z1285" s="4"/>
      <c r="AA1285" s="4"/>
    </row>
    <row r="1286" spans="1:27" x14ac:dyDescent="0.25">
      <c r="A1286" s="4"/>
      <c r="B1286" s="4"/>
      <c r="C1286" s="4"/>
      <c r="D1286" s="4"/>
      <c r="E1286" s="12">
        <v>6290100</v>
      </c>
      <c r="F1286" s="13" t="s">
        <v>1323</v>
      </c>
      <c r="G1286" s="4"/>
      <c r="H1286" s="4"/>
      <c r="I1286" s="4"/>
      <c r="J1286" s="4"/>
      <c r="K1286" s="4"/>
      <c r="L1286" s="4"/>
      <c r="M1286" s="4"/>
      <c r="N1286" s="4"/>
      <c r="O1286" s="4"/>
      <c r="P1286" s="4"/>
      <c r="Q1286" s="4"/>
      <c r="R1286" s="4"/>
      <c r="S1286" s="4"/>
      <c r="T1286" s="4"/>
      <c r="U1286" s="4"/>
      <c r="V1286" s="4"/>
      <c r="W1286" s="17"/>
      <c r="X1286" s="4"/>
      <c r="Y1286" s="4"/>
      <c r="Z1286" s="4"/>
      <c r="AA1286" s="4"/>
    </row>
    <row r="1287" spans="1:27" x14ac:dyDescent="0.25">
      <c r="A1287" s="4"/>
      <c r="B1287" s="4"/>
      <c r="C1287" s="4"/>
      <c r="D1287" s="4"/>
      <c r="E1287" s="12">
        <v>6312100</v>
      </c>
      <c r="F1287" s="13" t="s">
        <v>1324</v>
      </c>
      <c r="G1287" s="4"/>
      <c r="H1287" s="4"/>
      <c r="I1287" s="4"/>
      <c r="J1287" s="4"/>
      <c r="K1287" s="4"/>
      <c r="L1287" s="4"/>
      <c r="M1287" s="4"/>
      <c r="N1287" s="4"/>
      <c r="O1287" s="4"/>
      <c r="P1287" s="4"/>
      <c r="Q1287" s="4"/>
      <c r="R1287" s="4"/>
      <c r="S1287" s="4"/>
      <c r="T1287" s="4"/>
      <c r="U1287" s="4"/>
      <c r="V1287" s="4"/>
      <c r="W1287" s="17"/>
      <c r="X1287" s="4"/>
      <c r="Y1287" s="4"/>
      <c r="Z1287" s="4"/>
      <c r="AA1287" s="4"/>
    </row>
    <row r="1288" spans="1:27" x14ac:dyDescent="0.25">
      <c r="A1288" s="4"/>
      <c r="B1288" s="4"/>
      <c r="C1288" s="4"/>
      <c r="D1288" s="4"/>
      <c r="E1288" s="12">
        <v>6312101</v>
      </c>
      <c r="F1288" s="13" t="s">
        <v>1325</v>
      </c>
      <c r="G1288" s="4"/>
      <c r="H1288" s="4"/>
      <c r="I1288" s="4"/>
      <c r="J1288" s="4"/>
      <c r="K1288" s="4"/>
      <c r="L1288" s="4"/>
      <c r="M1288" s="4"/>
      <c r="N1288" s="4"/>
      <c r="O1288" s="4"/>
      <c r="P1288" s="4"/>
      <c r="Q1288" s="4"/>
      <c r="R1288" s="4"/>
      <c r="S1288" s="4"/>
      <c r="T1288" s="4"/>
      <c r="U1288" s="4"/>
      <c r="V1288" s="4"/>
      <c r="W1288" s="17"/>
      <c r="X1288" s="4"/>
      <c r="Y1288" s="4"/>
      <c r="Z1288" s="4"/>
      <c r="AA1288" s="4"/>
    </row>
    <row r="1289" spans="1:27" x14ac:dyDescent="0.25">
      <c r="A1289" s="4"/>
      <c r="B1289" s="4"/>
      <c r="C1289" s="4"/>
      <c r="D1289" s="4"/>
      <c r="E1289" s="12">
        <v>6313100</v>
      </c>
      <c r="F1289" s="13" t="s">
        <v>662</v>
      </c>
      <c r="G1289" s="4"/>
      <c r="H1289" s="4"/>
      <c r="I1289" s="4"/>
      <c r="J1289" s="4"/>
      <c r="K1289" s="4"/>
      <c r="L1289" s="4"/>
      <c r="M1289" s="4"/>
      <c r="N1289" s="4"/>
      <c r="O1289" s="4"/>
      <c r="P1289" s="4"/>
      <c r="Q1289" s="4"/>
      <c r="R1289" s="4"/>
      <c r="S1289" s="4"/>
      <c r="T1289" s="4"/>
      <c r="U1289" s="4"/>
      <c r="V1289" s="4"/>
      <c r="W1289" s="17"/>
      <c r="X1289" s="4"/>
      <c r="Y1289" s="4"/>
      <c r="Z1289" s="4"/>
      <c r="AA1289" s="4"/>
    </row>
    <row r="1290" spans="1:27" x14ac:dyDescent="0.25">
      <c r="A1290" s="4"/>
      <c r="B1290" s="4"/>
      <c r="C1290" s="4"/>
      <c r="D1290" s="4"/>
      <c r="E1290" s="12">
        <v>6313101</v>
      </c>
      <c r="F1290" s="13" t="s">
        <v>1326</v>
      </c>
      <c r="G1290" s="4"/>
      <c r="H1290" s="4"/>
      <c r="I1290" s="4"/>
      <c r="J1290" s="4"/>
      <c r="K1290" s="4"/>
      <c r="L1290" s="4"/>
      <c r="M1290" s="4"/>
      <c r="N1290" s="4"/>
      <c r="O1290" s="4"/>
      <c r="P1290" s="4"/>
      <c r="Q1290" s="4"/>
      <c r="R1290" s="4"/>
      <c r="S1290" s="4"/>
      <c r="T1290" s="4"/>
      <c r="U1290" s="4"/>
      <c r="V1290" s="4"/>
      <c r="W1290" s="17"/>
      <c r="X1290" s="4"/>
      <c r="Y1290" s="4"/>
      <c r="Z1290" s="4"/>
      <c r="AA1290" s="4"/>
    </row>
    <row r="1291" spans="1:27" x14ac:dyDescent="0.25">
      <c r="A1291" s="4"/>
      <c r="B1291" s="4"/>
      <c r="C1291" s="4"/>
      <c r="D1291" s="4"/>
      <c r="E1291" s="12">
        <v>6331100</v>
      </c>
      <c r="F1291" s="13" t="s">
        <v>1327</v>
      </c>
      <c r="G1291" s="4"/>
      <c r="H1291" s="4"/>
      <c r="I1291" s="4"/>
      <c r="J1291" s="4"/>
      <c r="K1291" s="4"/>
      <c r="L1291" s="4"/>
      <c r="M1291" s="4"/>
      <c r="N1291" s="4"/>
      <c r="O1291" s="4"/>
      <c r="P1291" s="4"/>
      <c r="Q1291" s="4"/>
      <c r="R1291" s="4"/>
      <c r="S1291" s="4"/>
      <c r="T1291" s="4"/>
      <c r="U1291" s="4"/>
      <c r="V1291" s="4"/>
      <c r="W1291" s="17"/>
      <c r="X1291" s="4"/>
      <c r="Y1291" s="4"/>
      <c r="Z1291" s="4"/>
      <c r="AA1291" s="4"/>
    </row>
    <row r="1292" spans="1:27" x14ac:dyDescent="0.25">
      <c r="A1292" s="4"/>
      <c r="B1292" s="4"/>
      <c r="C1292" s="4"/>
      <c r="D1292" s="4"/>
      <c r="E1292" s="12">
        <v>6332100</v>
      </c>
      <c r="F1292" s="13" t="s">
        <v>1328</v>
      </c>
      <c r="G1292" s="4"/>
      <c r="H1292" s="4"/>
      <c r="I1292" s="4"/>
      <c r="J1292" s="4"/>
      <c r="K1292" s="4"/>
      <c r="L1292" s="4"/>
      <c r="M1292" s="4"/>
      <c r="N1292" s="4"/>
      <c r="O1292" s="4"/>
      <c r="P1292" s="4"/>
      <c r="Q1292" s="4"/>
      <c r="R1292" s="4"/>
      <c r="S1292" s="4"/>
      <c r="T1292" s="4"/>
      <c r="U1292" s="4"/>
      <c r="V1292" s="4"/>
      <c r="W1292" s="17"/>
      <c r="X1292" s="4"/>
      <c r="Y1292" s="4"/>
      <c r="Z1292" s="4"/>
      <c r="AA1292" s="4"/>
    </row>
    <row r="1293" spans="1:27" x14ac:dyDescent="0.25">
      <c r="A1293" s="4"/>
      <c r="B1293" s="4"/>
      <c r="C1293" s="4"/>
      <c r="D1293" s="4"/>
      <c r="E1293" s="12">
        <v>6333100</v>
      </c>
      <c r="F1293" s="13" t="s">
        <v>1329</v>
      </c>
      <c r="G1293" s="4"/>
      <c r="H1293" s="4"/>
      <c r="I1293" s="4"/>
      <c r="J1293" s="4"/>
      <c r="K1293" s="4"/>
      <c r="L1293" s="4"/>
      <c r="M1293" s="4"/>
      <c r="N1293" s="4"/>
      <c r="O1293" s="4"/>
      <c r="P1293" s="4"/>
      <c r="Q1293" s="4"/>
      <c r="R1293" s="4"/>
      <c r="S1293" s="4"/>
      <c r="T1293" s="4"/>
      <c r="U1293" s="4"/>
      <c r="V1293" s="4"/>
      <c r="W1293" s="17"/>
      <c r="X1293" s="4"/>
      <c r="Y1293" s="4"/>
      <c r="Z1293" s="4"/>
      <c r="AA1293" s="4"/>
    </row>
    <row r="1294" spans="1:27" x14ac:dyDescent="0.25">
      <c r="A1294" s="4"/>
      <c r="B1294" s="4"/>
      <c r="C1294" s="4"/>
      <c r="D1294" s="4"/>
      <c r="E1294" s="12">
        <v>6333101</v>
      </c>
      <c r="F1294" s="13" t="s">
        <v>1330</v>
      </c>
      <c r="G1294" s="4"/>
      <c r="H1294" s="4"/>
      <c r="I1294" s="4"/>
      <c r="J1294" s="4"/>
      <c r="K1294" s="4"/>
      <c r="L1294" s="4"/>
      <c r="M1294" s="4"/>
      <c r="N1294" s="4"/>
      <c r="O1294" s="4"/>
      <c r="P1294" s="4"/>
      <c r="Q1294" s="4"/>
      <c r="R1294" s="4"/>
      <c r="S1294" s="4"/>
      <c r="T1294" s="4"/>
      <c r="U1294" s="4"/>
      <c r="V1294" s="4"/>
      <c r="W1294" s="17"/>
      <c r="X1294" s="4"/>
      <c r="Y1294" s="4"/>
      <c r="Z1294" s="4"/>
      <c r="AA1294" s="4"/>
    </row>
    <row r="1295" spans="1:27" x14ac:dyDescent="0.25">
      <c r="A1295" s="4"/>
      <c r="B1295" s="4"/>
      <c r="C1295" s="4"/>
      <c r="D1295" s="4"/>
      <c r="E1295" s="12">
        <v>6334100</v>
      </c>
      <c r="F1295" s="13" t="s">
        <v>1331</v>
      </c>
      <c r="G1295" s="4"/>
      <c r="H1295" s="4"/>
      <c r="I1295" s="4"/>
      <c r="J1295" s="4"/>
      <c r="K1295" s="4"/>
      <c r="L1295" s="4"/>
      <c r="M1295" s="4"/>
      <c r="N1295" s="4"/>
      <c r="O1295" s="4"/>
      <c r="P1295" s="4"/>
      <c r="Q1295" s="4"/>
      <c r="R1295" s="4"/>
      <c r="S1295" s="4"/>
      <c r="T1295" s="4"/>
      <c r="U1295" s="4"/>
      <c r="V1295" s="4"/>
      <c r="W1295" s="17"/>
      <c r="X1295" s="4"/>
      <c r="Y1295" s="4"/>
      <c r="Z1295" s="4"/>
      <c r="AA1295" s="4"/>
    </row>
    <row r="1296" spans="1:27" x14ac:dyDescent="0.25">
      <c r="A1296" s="4"/>
      <c r="B1296" s="4"/>
      <c r="C1296" s="4"/>
      <c r="D1296" s="4"/>
      <c r="E1296" s="12">
        <v>6334101</v>
      </c>
      <c r="F1296" s="13" t="s">
        <v>1332</v>
      </c>
      <c r="G1296" s="4"/>
      <c r="H1296" s="4"/>
      <c r="I1296" s="4"/>
      <c r="J1296" s="4"/>
      <c r="K1296" s="4"/>
      <c r="L1296" s="4"/>
      <c r="M1296" s="4"/>
      <c r="N1296" s="4"/>
      <c r="O1296" s="4"/>
      <c r="P1296" s="4"/>
      <c r="Q1296" s="4"/>
      <c r="R1296" s="4"/>
      <c r="S1296" s="4"/>
      <c r="T1296" s="4"/>
      <c r="U1296" s="4"/>
      <c r="V1296" s="4"/>
      <c r="W1296" s="17"/>
      <c r="X1296" s="4"/>
      <c r="Y1296" s="4"/>
      <c r="Z1296" s="4"/>
      <c r="AA1296" s="4"/>
    </row>
    <row r="1297" spans="1:27" x14ac:dyDescent="0.25">
      <c r="A1297" s="4"/>
      <c r="B1297" s="4"/>
      <c r="C1297" s="4"/>
      <c r="D1297" s="4"/>
      <c r="E1297" s="12">
        <v>6334102</v>
      </c>
      <c r="F1297" s="13" t="s">
        <v>1333</v>
      </c>
      <c r="G1297" s="4"/>
      <c r="H1297" s="4"/>
      <c r="I1297" s="4"/>
      <c r="J1297" s="4"/>
      <c r="K1297" s="4"/>
      <c r="L1297" s="4"/>
      <c r="M1297" s="4"/>
      <c r="N1297" s="4"/>
      <c r="O1297" s="4"/>
      <c r="P1297" s="4"/>
      <c r="Q1297" s="4"/>
      <c r="R1297" s="4"/>
      <c r="S1297" s="4"/>
      <c r="T1297" s="4"/>
      <c r="U1297" s="4"/>
      <c r="V1297" s="4"/>
      <c r="W1297" s="17"/>
      <c r="X1297" s="4"/>
      <c r="Y1297" s="4"/>
      <c r="Z1297" s="4"/>
      <c r="AA1297" s="4"/>
    </row>
    <row r="1298" spans="1:27" x14ac:dyDescent="0.25">
      <c r="A1298" s="4"/>
      <c r="B1298" s="4"/>
      <c r="C1298" s="4"/>
      <c r="D1298" s="4"/>
      <c r="E1298" s="12">
        <v>6351110</v>
      </c>
      <c r="F1298" s="13" t="s">
        <v>1334</v>
      </c>
      <c r="G1298" s="4"/>
      <c r="H1298" s="4"/>
      <c r="I1298" s="4"/>
      <c r="J1298" s="4"/>
      <c r="K1298" s="4"/>
      <c r="L1298" s="4"/>
      <c r="M1298" s="4"/>
      <c r="N1298" s="4"/>
      <c r="O1298" s="4"/>
      <c r="P1298" s="4"/>
      <c r="Q1298" s="4"/>
      <c r="R1298" s="4"/>
      <c r="S1298" s="4"/>
      <c r="T1298" s="4"/>
      <c r="U1298" s="4"/>
      <c r="V1298" s="4"/>
      <c r="W1298" s="17"/>
      <c r="X1298" s="4"/>
      <c r="Y1298" s="4"/>
      <c r="Z1298" s="4"/>
      <c r="AA1298" s="4"/>
    </row>
    <row r="1299" spans="1:27" x14ac:dyDescent="0.25">
      <c r="A1299" s="4"/>
      <c r="B1299" s="4"/>
      <c r="C1299" s="4"/>
      <c r="D1299" s="4"/>
      <c r="E1299" s="12">
        <v>6351111</v>
      </c>
      <c r="F1299" s="13" t="s">
        <v>585</v>
      </c>
      <c r="G1299" s="4"/>
      <c r="H1299" s="4"/>
      <c r="I1299" s="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  <c r="U1299" s="4"/>
      <c r="V1299" s="4"/>
      <c r="W1299" s="17"/>
      <c r="X1299" s="4"/>
      <c r="Y1299" s="4"/>
      <c r="Z1299" s="4"/>
      <c r="AA1299" s="4"/>
    </row>
    <row r="1300" spans="1:27" x14ac:dyDescent="0.25">
      <c r="A1300" s="4"/>
      <c r="B1300" s="4"/>
      <c r="C1300" s="4"/>
      <c r="D1300" s="4"/>
      <c r="E1300" s="12">
        <v>6351112</v>
      </c>
      <c r="F1300" s="13" t="s">
        <v>1335</v>
      </c>
      <c r="G1300" s="4"/>
      <c r="H1300" s="4"/>
      <c r="I1300" s="4"/>
      <c r="J1300" s="4"/>
      <c r="K1300" s="4"/>
      <c r="L1300" s="4"/>
      <c r="M1300" s="4"/>
      <c r="N1300" s="4"/>
      <c r="O1300" s="4"/>
      <c r="P1300" s="4"/>
      <c r="Q1300" s="4"/>
      <c r="R1300" s="4"/>
      <c r="S1300" s="4"/>
      <c r="T1300" s="4"/>
      <c r="U1300" s="4"/>
      <c r="V1300" s="4"/>
      <c r="W1300" s="17"/>
      <c r="X1300" s="4"/>
      <c r="Y1300" s="4"/>
      <c r="Z1300" s="4"/>
      <c r="AA1300" s="4"/>
    </row>
    <row r="1301" spans="1:27" x14ac:dyDescent="0.25">
      <c r="A1301" s="4"/>
      <c r="B1301" s="4"/>
      <c r="C1301" s="4"/>
      <c r="D1301" s="4"/>
      <c r="E1301" s="12">
        <v>6351120</v>
      </c>
      <c r="F1301" s="13" t="s">
        <v>1336</v>
      </c>
      <c r="G1301" s="4"/>
      <c r="H1301" s="4"/>
      <c r="I1301" s="4"/>
      <c r="J1301" s="4"/>
      <c r="K1301" s="4"/>
      <c r="L1301" s="4"/>
      <c r="M1301" s="4"/>
      <c r="N1301" s="4"/>
      <c r="O1301" s="4"/>
      <c r="P1301" s="4"/>
      <c r="Q1301" s="4"/>
      <c r="R1301" s="4"/>
      <c r="S1301" s="4"/>
      <c r="T1301" s="4"/>
      <c r="U1301" s="4"/>
      <c r="V1301" s="4"/>
      <c r="W1301" s="17"/>
      <c r="X1301" s="4"/>
      <c r="Y1301" s="4"/>
      <c r="Z1301" s="4"/>
      <c r="AA1301" s="4"/>
    </row>
    <row r="1302" spans="1:27" x14ac:dyDescent="0.25">
      <c r="A1302" s="4"/>
      <c r="B1302" s="4"/>
      <c r="C1302" s="4"/>
      <c r="D1302" s="4"/>
      <c r="E1302" s="12">
        <v>6352101</v>
      </c>
      <c r="F1302" s="13" t="s">
        <v>1337</v>
      </c>
      <c r="G1302" s="4"/>
      <c r="H1302" s="4"/>
      <c r="I1302" s="4"/>
      <c r="J1302" s="4"/>
      <c r="K1302" s="4"/>
      <c r="L1302" s="4"/>
      <c r="M1302" s="4"/>
      <c r="N1302" s="4"/>
      <c r="O1302" s="4"/>
      <c r="P1302" s="4"/>
      <c r="Q1302" s="4"/>
      <c r="R1302" s="4"/>
      <c r="S1302" s="4"/>
      <c r="T1302" s="4"/>
      <c r="U1302" s="4"/>
      <c r="V1302" s="4"/>
      <c r="W1302" s="17"/>
      <c r="X1302" s="4"/>
      <c r="Y1302" s="4"/>
      <c r="Z1302" s="4"/>
      <c r="AA1302" s="4"/>
    </row>
    <row r="1303" spans="1:27" x14ac:dyDescent="0.25">
      <c r="A1303" s="4"/>
      <c r="B1303" s="4"/>
      <c r="C1303" s="4"/>
      <c r="D1303" s="4"/>
      <c r="E1303" s="12">
        <v>6353100</v>
      </c>
      <c r="F1303" s="13" t="s">
        <v>1338</v>
      </c>
      <c r="G1303" s="4"/>
      <c r="H1303" s="4"/>
      <c r="I1303" s="4"/>
      <c r="J1303" s="4"/>
      <c r="K1303" s="4"/>
      <c r="L1303" s="4"/>
      <c r="M1303" s="4"/>
      <c r="N1303" s="4"/>
      <c r="O1303" s="4"/>
      <c r="P1303" s="4"/>
      <c r="Q1303" s="4"/>
      <c r="R1303" s="4"/>
      <c r="S1303" s="4"/>
      <c r="T1303" s="4"/>
      <c r="U1303" s="4"/>
      <c r="V1303" s="4"/>
      <c r="W1303" s="17"/>
      <c r="X1303" s="4"/>
      <c r="Y1303" s="4"/>
      <c r="Z1303" s="4"/>
      <c r="AA1303" s="4"/>
    </row>
    <row r="1304" spans="1:27" x14ac:dyDescent="0.25">
      <c r="A1304" s="4"/>
      <c r="B1304" s="4"/>
      <c r="C1304" s="4"/>
      <c r="D1304" s="4"/>
      <c r="E1304" s="12">
        <v>6353101</v>
      </c>
      <c r="F1304" s="13" t="s">
        <v>1339</v>
      </c>
      <c r="G1304" s="4"/>
      <c r="H1304" s="4"/>
      <c r="I1304" s="4"/>
      <c r="J1304" s="4"/>
      <c r="K1304" s="4"/>
      <c r="L1304" s="4"/>
      <c r="M1304" s="4"/>
      <c r="N1304" s="4"/>
      <c r="O1304" s="4"/>
      <c r="P1304" s="4"/>
      <c r="Q1304" s="4"/>
      <c r="R1304" s="4"/>
      <c r="S1304" s="4"/>
      <c r="T1304" s="4"/>
      <c r="U1304" s="4"/>
      <c r="V1304" s="4"/>
      <c r="W1304" s="17"/>
      <c r="X1304" s="4"/>
      <c r="Y1304" s="4"/>
      <c r="Z1304" s="4"/>
      <c r="AA1304" s="4"/>
    </row>
    <row r="1305" spans="1:27" x14ac:dyDescent="0.25">
      <c r="A1305" s="4"/>
      <c r="B1305" s="4"/>
      <c r="C1305" s="4"/>
      <c r="D1305" s="4"/>
      <c r="E1305" s="12">
        <v>6353102</v>
      </c>
      <c r="F1305" s="13" t="s">
        <v>1340</v>
      </c>
      <c r="G1305" s="4"/>
      <c r="H1305" s="4"/>
      <c r="I1305" s="4"/>
      <c r="J1305" s="4"/>
      <c r="K1305" s="4"/>
      <c r="L1305" s="4"/>
      <c r="M1305" s="4"/>
      <c r="N1305" s="4"/>
      <c r="O1305" s="4"/>
      <c r="P1305" s="4"/>
      <c r="Q1305" s="4"/>
      <c r="R1305" s="4"/>
      <c r="S1305" s="4"/>
      <c r="T1305" s="4"/>
      <c r="U1305" s="4"/>
      <c r="V1305" s="4"/>
      <c r="W1305" s="17"/>
      <c r="X1305" s="4"/>
      <c r="Y1305" s="4"/>
      <c r="Z1305" s="4"/>
      <c r="AA1305" s="4"/>
    </row>
    <row r="1306" spans="1:27" x14ac:dyDescent="0.25">
      <c r="A1306" s="4"/>
      <c r="B1306" s="4"/>
      <c r="C1306" s="4"/>
      <c r="D1306" s="4"/>
      <c r="E1306" s="12">
        <v>6353103</v>
      </c>
      <c r="F1306" s="13" t="s">
        <v>1341</v>
      </c>
      <c r="G1306" s="4"/>
      <c r="H1306" s="4"/>
      <c r="I1306" s="4"/>
      <c r="J1306" s="4"/>
      <c r="K1306" s="4"/>
      <c r="L1306" s="4"/>
      <c r="M1306" s="4"/>
      <c r="N1306" s="4"/>
      <c r="O1306" s="4"/>
      <c r="P1306" s="4"/>
      <c r="Q1306" s="4"/>
      <c r="R1306" s="4"/>
      <c r="S1306" s="4"/>
      <c r="T1306" s="4"/>
      <c r="U1306" s="4"/>
      <c r="V1306" s="4"/>
      <c r="W1306" s="17"/>
      <c r="X1306" s="4"/>
      <c r="Y1306" s="4"/>
      <c r="Z1306" s="4"/>
      <c r="AA1306" s="4"/>
    </row>
    <row r="1307" spans="1:27" x14ac:dyDescent="0.25">
      <c r="A1307" s="4"/>
      <c r="B1307" s="4"/>
      <c r="C1307" s="4"/>
      <c r="D1307" s="4"/>
      <c r="E1307" s="12">
        <v>6353104</v>
      </c>
      <c r="F1307" s="13" t="s">
        <v>1342</v>
      </c>
      <c r="G1307" s="4"/>
      <c r="H1307" s="4"/>
      <c r="I1307" s="4"/>
      <c r="J1307" s="4"/>
      <c r="K1307" s="4"/>
      <c r="L1307" s="4"/>
      <c r="M1307" s="4"/>
      <c r="N1307" s="4"/>
      <c r="O1307" s="4"/>
      <c r="P1307" s="4"/>
      <c r="Q1307" s="4"/>
      <c r="R1307" s="4"/>
      <c r="S1307" s="4"/>
      <c r="T1307" s="4"/>
      <c r="U1307" s="4"/>
      <c r="V1307" s="4"/>
      <c r="W1307" s="17"/>
      <c r="X1307" s="4"/>
      <c r="Y1307" s="4"/>
      <c r="Z1307" s="4"/>
      <c r="AA1307" s="4"/>
    </row>
    <row r="1308" spans="1:27" x14ac:dyDescent="0.25">
      <c r="A1308" s="4"/>
      <c r="B1308" s="4"/>
      <c r="C1308" s="4"/>
      <c r="D1308" s="4"/>
      <c r="E1308" s="12">
        <v>6353140</v>
      </c>
      <c r="F1308" s="13" t="s">
        <v>1343</v>
      </c>
      <c r="G1308" s="4"/>
      <c r="H1308" s="4"/>
      <c r="I1308" s="4"/>
      <c r="J1308" s="4"/>
      <c r="K1308" s="4"/>
      <c r="L1308" s="4"/>
      <c r="M1308" s="4"/>
      <c r="N1308" s="4"/>
      <c r="O1308" s="4"/>
      <c r="P1308" s="4"/>
      <c r="Q1308" s="4"/>
      <c r="R1308" s="4"/>
      <c r="S1308" s="4"/>
      <c r="T1308" s="4"/>
      <c r="U1308" s="4"/>
      <c r="V1308" s="4"/>
      <c r="W1308" s="17"/>
      <c r="X1308" s="4"/>
      <c r="Y1308" s="4"/>
      <c r="Z1308" s="4"/>
      <c r="AA1308" s="4"/>
    </row>
    <row r="1309" spans="1:27" x14ac:dyDescent="0.25">
      <c r="A1309" s="4"/>
      <c r="B1309" s="4"/>
      <c r="C1309" s="4"/>
      <c r="D1309" s="4"/>
      <c r="E1309" s="12">
        <v>6354001</v>
      </c>
      <c r="F1309" s="13" t="s">
        <v>1344</v>
      </c>
      <c r="G1309" s="4"/>
      <c r="H1309" s="4"/>
      <c r="I1309" s="4"/>
      <c r="J1309" s="4"/>
      <c r="K1309" s="4"/>
      <c r="L1309" s="4"/>
      <c r="M1309" s="4"/>
      <c r="N1309" s="4"/>
      <c r="O1309" s="4"/>
      <c r="P1309" s="4"/>
      <c r="Q1309" s="4"/>
      <c r="R1309" s="4"/>
      <c r="S1309" s="4"/>
      <c r="T1309" s="4"/>
      <c r="U1309" s="4"/>
      <c r="V1309" s="4"/>
      <c r="W1309" s="17"/>
      <c r="X1309" s="4"/>
      <c r="Y1309" s="4"/>
      <c r="Z1309" s="4"/>
      <c r="AA1309" s="4"/>
    </row>
    <row r="1310" spans="1:27" x14ac:dyDescent="0.25">
      <c r="A1310" s="4"/>
      <c r="B1310" s="4"/>
      <c r="C1310" s="4"/>
      <c r="D1310" s="4"/>
      <c r="E1310" s="12">
        <v>6358100</v>
      </c>
      <c r="F1310" s="13" t="s">
        <v>1345</v>
      </c>
      <c r="G1310" s="4"/>
      <c r="H1310" s="4"/>
      <c r="I1310" s="4"/>
      <c r="J1310" s="4"/>
      <c r="K1310" s="4"/>
      <c r="L1310" s="4"/>
      <c r="M1310" s="4"/>
      <c r="N1310" s="4"/>
      <c r="O1310" s="4"/>
      <c r="P1310" s="4"/>
      <c r="Q1310" s="4"/>
      <c r="R1310" s="4"/>
      <c r="S1310" s="4"/>
      <c r="T1310" s="4"/>
      <c r="U1310" s="4"/>
      <c r="V1310" s="4"/>
      <c r="W1310" s="17"/>
      <c r="X1310" s="4"/>
      <c r="Y1310" s="4"/>
      <c r="Z1310" s="4"/>
      <c r="AA1310" s="4"/>
    </row>
    <row r="1311" spans="1:27" x14ac:dyDescent="0.25">
      <c r="A1311" s="4"/>
      <c r="B1311" s="4"/>
      <c r="C1311" s="4"/>
      <c r="D1311" s="4"/>
      <c r="E1311" s="12">
        <v>6371100</v>
      </c>
      <c r="F1311" s="13" t="s">
        <v>1346</v>
      </c>
      <c r="G1311" s="4"/>
      <c r="H1311" s="4"/>
      <c r="I1311" s="4"/>
      <c r="J1311" s="4"/>
      <c r="K1311" s="4"/>
      <c r="L1311" s="4"/>
      <c r="M1311" s="4"/>
      <c r="N1311" s="4"/>
      <c r="O1311" s="4"/>
      <c r="P1311" s="4"/>
      <c r="Q1311" s="4"/>
      <c r="R1311" s="4"/>
      <c r="S1311" s="4"/>
      <c r="T1311" s="4"/>
      <c r="U1311" s="4"/>
      <c r="V1311" s="4"/>
      <c r="W1311" s="17"/>
      <c r="X1311" s="4"/>
      <c r="Y1311" s="4"/>
      <c r="Z1311" s="4"/>
      <c r="AA1311" s="4"/>
    </row>
    <row r="1312" spans="1:27" x14ac:dyDescent="0.25">
      <c r="A1312" s="4"/>
      <c r="B1312" s="4"/>
      <c r="C1312" s="4"/>
      <c r="D1312" s="4"/>
      <c r="E1312" s="12">
        <v>6378100</v>
      </c>
      <c r="F1312" s="13" t="s">
        <v>1347</v>
      </c>
      <c r="G1312" s="4"/>
      <c r="H1312" s="4"/>
      <c r="I1312" s="4"/>
      <c r="J1312" s="4"/>
      <c r="K1312" s="4"/>
      <c r="L1312" s="4"/>
      <c r="M1312" s="4"/>
      <c r="N1312" s="4"/>
      <c r="O1312" s="4"/>
      <c r="P1312" s="4"/>
      <c r="Q1312" s="4"/>
      <c r="R1312" s="4"/>
      <c r="S1312" s="4"/>
      <c r="T1312" s="4"/>
      <c r="U1312" s="4"/>
      <c r="V1312" s="4"/>
      <c r="W1312" s="17"/>
      <c r="X1312" s="4"/>
      <c r="Y1312" s="4"/>
      <c r="Z1312" s="4"/>
      <c r="AA1312" s="4"/>
    </row>
    <row r="1313" spans="1:27" x14ac:dyDescent="0.25">
      <c r="A1313" s="4"/>
      <c r="B1313" s="4"/>
      <c r="C1313" s="4"/>
      <c r="D1313" s="4"/>
      <c r="E1313" s="12">
        <v>6378121</v>
      </c>
      <c r="F1313" s="13" t="s">
        <v>1348</v>
      </c>
      <c r="G1313" s="4"/>
      <c r="H1313" s="4"/>
      <c r="I1313" s="4"/>
      <c r="J1313" s="4"/>
      <c r="K1313" s="4"/>
      <c r="L1313" s="4"/>
      <c r="M1313" s="4"/>
      <c r="N1313" s="4"/>
      <c r="O1313" s="4"/>
      <c r="P1313" s="4"/>
      <c r="Q1313" s="4"/>
      <c r="R1313" s="4"/>
      <c r="S1313" s="4"/>
      <c r="T1313" s="4"/>
      <c r="U1313" s="4"/>
      <c r="V1313" s="4"/>
      <c r="W1313" s="17"/>
      <c r="X1313" s="4"/>
      <c r="Y1313" s="4"/>
      <c r="Z1313" s="4"/>
      <c r="AA1313" s="4"/>
    </row>
    <row r="1314" spans="1:27" x14ac:dyDescent="0.25">
      <c r="A1314" s="4"/>
      <c r="B1314" s="4"/>
      <c r="C1314" s="4"/>
      <c r="D1314" s="4"/>
      <c r="E1314" s="12">
        <v>6411100</v>
      </c>
      <c r="F1314" s="13" t="s">
        <v>1349</v>
      </c>
      <c r="G1314" s="4"/>
      <c r="H1314" s="4"/>
      <c r="I1314" s="4"/>
      <c r="J1314" s="4"/>
      <c r="K1314" s="4"/>
      <c r="L1314" s="4"/>
      <c r="M1314" s="4"/>
      <c r="N1314" s="4"/>
      <c r="O1314" s="4"/>
      <c r="P1314" s="4"/>
      <c r="Q1314" s="4"/>
      <c r="R1314" s="4"/>
      <c r="S1314" s="4"/>
      <c r="T1314" s="4"/>
      <c r="U1314" s="4"/>
      <c r="V1314" s="4"/>
      <c r="W1314" s="17"/>
      <c r="X1314" s="4"/>
      <c r="Y1314" s="4"/>
      <c r="Z1314" s="4"/>
      <c r="AA1314" s="4"/>
    </row>
    <row r="1315" spans="1:27" x14ac:dyDescent="0.25">
      <c r="A1315" s="4"/>
      <c r="B1315" s="4"/>
      <c r="C1315" s="4"/>
      <c r="D1315" s="4"/>
      <c r="E1315" s="12">
        <v>6411101</v>
      </c>
      <c r="F1315" s="13" t="s">
        <v>1350</v>
      </c>
      <c r="G1315" s="4"/>
      <c r="H1315" s="4"/>
      <c r="I1315" s="4"/>
      <c r="J1315" s="4"/>
      <c r="K1315" s="4"/>
      <c r="L1315" s="4"/>
      <c r="M1315" s="4"/>
      <c r="N1315" s="4"/>
      <c r="O1315" s="4"/>
      <c r="P1315" s="4"/>
      <c r="Q1315" s="4"/>
      <c r="R1315" s="4"/>
      <c r="S1315" s="4"/>
      <c r="T1315" s="4"/>
      <c r="U1315" s="4"/>
      <c r="V1315" s="4"/>
      <c r="W1315" s="17"/>
      <c r="X1315" s="4"/>
      <c r="Y1315" s="4"/>
      <c r="Z1315" s="4"/>
      <c r="AA1315" s="4"/>
    </row>
    <row r="1316" spans="1:27" x14ac:dyDescent="0.25">
      <c r="A1316" s="4"/>
      <c r="B1316" s="4"/>
      <c r="C1316" s="4"/>
      <c r="D1316" s="4"/>
      <c r="E1316" s="12">
        <v>6411102</v>
      </c>
      <c r="F1316" s="13" t="s">
        <v>1351</v>
      </c>
      <c r="G1316" s="4"/>
      <c r="H1316" s="4"/>
      <c r="I1316" s="4"/>
      <c r="J1316" s="4"/>
      <c r="K1316" s="4"/>
      <c r="L1316" s="4"/>
      <c r="M1316" s="4"/>
      <c r="N1316" s="4"/>
      <c r="O1316" s="4"/>
      <c r="P1316" s="4"/>
      <c r="Q1316" s="4"/>
      <c r="R1316" s="4"/>
      <c r="S1316" s="4"/>
      <c r="T1316" s="4"/>
      <c r="U1316" s="4"/>
      <c r="V1316" s="4"/>
      <c r="W1316" s="17"/>
      <c r="X1316" s="4"/>
      <c r="Y1316" s="4"/>
      <c r="Z1316" s="4"/>
      <c r="AA1316" s="4"/>
    </row>
    <row r="1317" spans="1:27" x14ac:dyDescent="0.25">
      <c r="A1317" s="4"/>
      <c r="B1317" s="4"/>
      <c r="C1317" s="4"/>
      <c r="D1317" s="4"/>
      <c r="E1317" s="12">
        <v>6411110</v>
      </c>
      <c r="F1317" s="13" t="s">
        <v>1352</v>
      </c>
      <c r="G1317" s="4"/>
      <c r="H1317" s="4"/>
      <c r="I1317" s="4"/>
      <c r="J1317" s="4"/>
      <c r="K1317" s="4"/>
      <c r="L1317" s="4"/>
      <c r="M1317" s="4"/>
      <c r="N1317" s="4"/>
      <c r="O1317" s="4"/>
      <c r="P1317" s="4"/>
      <c r="Q1317" s="4"/>
      <c r="R1317" s="4"/>
      <c r="S1317" s="4"/>
      <c r="T1317" s="4"/>
      <c r="U1317" s="4"/>
      <c r="V1317" s="4"/>
      <c r="W1317" s="17"/>
      <c r="X1317" s="4"/>
      <c r="Y1317" s="4"/>
      <c r="Z1317" s="4"/>
      <c r="AA1317" s="4"/>
    </row>
    <row r="1318" spans="1:27" x14ac:dyDescent="0.25">
      <c r="A1318" s="4"/>
      <c r="B1318" s="4"/>
      <c r="C1318" s="4"/>
      <c r="D1318" s="4"/>
      <c r="E1318" s="12">
        <v>6412100</v>
      </c>
      <c r="F1318" s="13" t="s">
        <v>1353</v>
      </c>
      <c r="G1318" s="4"/>
      <c r="H1318" s="4"/>
      <c r="I1318" s="4"/>
      <c r="J1318" s="4"/>
      <c r="K1318" s="4"/>
      <c r="L1318" s="4"/>
      <c r="M1318" s="4"/>
      <c r="N1318" s="4"/>
      <c r="O1318" s="4"/>
      <c r="P1318" s="4"/>
      <c r="Q1318" s="4"/>
      <c r="R1318" s="4"/>
      <c r="S1318" s="4"/>
      <c r="T1318" s="4"/>
      <c r="U1318" s="4"/>
      <c r="V1318" s="4"/>
      <c r="W1318" s="17"/>
      <c r="X1318" s="4"/>
      <c r="Y1318" s="4"/>
      <c r="Z1318" s="4"/>
      <c r="AA1318" s="4"/>
    </row>
    <row r="1319" spans="1:27" x14ac:dyDescent="0.25">
      <c r="A1319" s="4"/>
      <c r="B1319" s="4"/>
      <c r="C1319" s="4"/>
      <c r="D1319" s="4"/>
      <c r="E1319" s="12">
        <v>6412101</v>
      </c>
      <c r="F1319" s="13" t="s">
        <v>472</v>
      </c>
      <c r="G1319" s="4"/>
      <c r="H1319" s="4"/>
      <c r="I1319" s="4"/>
      <c r="J1319" s="4"/>
      <c r="K1319" s="4"/>
      <c r="L1319" s="4"/>
      <c r="M1319" s="4"/>
      <c r="N1319" s="4"/>
      <c r="O1319" s="4"/>
      <c r="P1319" s="4"/>
      <c r="Q1319" s="4"/>
      <c r="R1319" s="4"/>
      <c r="S1319" s="4"/>
      <c r="T1319" s="4"/>
      <c r="U1319" s="4"/>
      <c r="V1319" s="4"/>
      <c r="W1319" s="17"/>
      <c r="X1319" s="4"/>
      <c r="Y1319" s="4"/>
      <c r="Z1319" s="4"/>
      <c r="AA1319" s="4"/>
    </row>
    <row r="1320" spans="1:27" x14ac:dyDescent="0.25">
      <c r="A1320" s="4"/>
      <c r="B1320" s="4"/>
      <c r="C1320" s="4"/>
      <c r="D1320" s="4"/>
      <c r="E1320" s="12">
        <v>6412102</v>
      </c>
      <c r="F1320" s="13" t="s">
        <v>1354</v>
      </c>
      <c r="G1320" s="4"/>
      <c r="H1320" s="4"/>
      <c r="I1320" s="4"/>
      <c r="J1320" s="4"/>
      <c r="K1320" s="4"/>
      <c r="L1320" s="4"/>
      <c r="M1320" s="4"/>
      <c r="N1320" s="4"/>
      <c r="O1320" s="4"/>
      <c r="P1320" s="4"/>
      <c r="Q1320" s="4"/>
      <c r="R1320" s="4"/>
      <c r="S1320" s="4"/>
      <c r="T1320" s="4"/>
      <c r="U1320" s="4"/>
      <c r="V1320" s="4"/>
      <c r="W1320" s="17"/>
      <c r="X1320" s="4"/>
      <c r="Y1320" s="4"/>
      <c r="Z1320" s="4"/>
      <c r="AA1320" s="4"/>
    </row>
    <row r="1321" spans="1:27" x14ac:dyDescent="0.25">
      <c r="A1321" s="4"/>
      <c r="B1321" s="4"/>
      <c r="C1321" s="4"/>
      <c r="D1321" s="4"/>
      <c r="E1321" s="12">
        <v>6413100</v>
      </c>
      <c r="F1321" s="13" t="s">
        <v>1355</v>
      </c>
      <c r="G1321" s="4"/>
      <c r="H1321" s="4"/>
      <c r="I1321" s="4"/>
      <c r="J1321" s="4"/>
      <c r="K1321" s="4"/>
      <c r="L1321" s="4"/>
      <c r="M1321" s="4"/>
      <c r="N1321" s="4"/>
      <c r="O1321" s="4"/>
      <c r="P1321" s="4"/>
      <c r="Q1321" s="4"/>
      <c r="R1321" s="4"/>
      <c r="S1321" s="4"/>
      <c r="T1321" s="4"/>
      <c r="U1321" s="4"/>
      <c r="V1321" s="4"/>
      <c r="W1321" s="17"/>
      <c r="X1321" s="4"/>
      <c r="Y1321" s="4"/>
      <c r="Z1321" s="4"/>
      <c r="AA1321" s="4"/>
    </row>
    <row r="1322" spans="1:27" x14ac:dyDescent="0.25">
      <c r="A1322" s="4"/>
      <c r="B1322" s="4"/>
      <c r="C1322" s="4"/>
      <c r="D1322" s="4"/>
      <c r="E1322" s="12">
        <v>6413102</v>
      </c>
      <c r="F1322" s="13" t="s">
        <v>1356</v>
      </c>
      <c r="G1322" s="4"/>
      <c r="H1322" s="4"/>
      <c r="I1322" s="4"/>
      <c r="J1322" s="4"/>
      <c r="K1322" s="4"/>
      <c r="L1322" s="4"/>
      <c r="M1322" s="4"/>
      <c r="N1322" s="4"/>
      <c r="O1322" s="4"/>
      <c r="P1322" s="4"/>
      <c r="Q1322" s="4"/>
      <c r="R1322" s="4"/>
      <c r="S1322" s="4"/>
      <c r="T1322" s="4"/>
      <c r="U1322" s="4"/>
      <c r="V1322" s="4"/>
      <c r="W1322" s="17"/>
      <c r="X1322" s="4"/>
      <c r="Y1322" s="4"/>
      <c r="Z1322" s="4"/>
      <c r="AA1322" s="4"/>
    </row>
    <row r="1323" spans="1:27" x14ac:dyDescent="0.25">
      <c r="A1323" s="4"/>
      <c r="B1323" s="4"/>
      <c r="C1323" s="4"/>
      <c r="D1323" s="4"/>
      <c r="E1323" s="12">
        <v>6413103</v>
      </c>
      <c r="F1323" s="13" t="s">
        <v>1357</v>
      </c>
      <c r="G1323" s="4"/>
      <c r="H1323" s="4"/>
      <c r="I1323" s="4"/>
      <c r="J1323" s="4"/>
      <c r="K1323" s="4"/>
      <c r="L1323" s="4"/>
      <c r="M1323" s="4"/>
      <c r="N1323" s="4"/>
      <c r="O1323" s="4"/>
      <c r="P1323" s="4"/>
      <c r="Q1323" s="4"/>
      <c r="R1323" s="4"/>
      <c r="S1323" s="4"/>
      <c r="T1323" s="4"/>
      <c r="U1323" s="4"/>
      <c r="V1323" s="4"/>
      <c r="W1323" s="17"/>
      <c r="X1323" s="4"/>
      <c r="Y1323" s="4"/>
      <c r="Z1323" s="4"/>
      <c r="AA1323" s="4"/>
    </row>
    <row r="1324" spans="1:27" x14ac:dyDescent="0.25">
      <c r="A1324" s="4"/>
      <c r="B1324" s="4"/>
      <c r="C1324" s="4"/>
      <c r="D1324" s="4"/>
      <c r="E1324" s="12">
        <v>6413105</v>
      </c>
      <c r="F1324" s="13" t="s">
        <v>479</v>
      </c>
      <c r="G1324" s="4"/>
      <c r="H1324" s="4"/>
      <c r="I1324" s="4"/>
      <c r="J1324" s="4"/>
      <c r="K1324" s="4"/>
      <c r="L1324" s="4"/>
      <c r="M1324" s="4"/>
      <c r="N1324" s="4"/>
      <c r="O1324" s="4"/>
      <c r="P1324" s="4"/>
      <c r="Q1324" s="4"/>
      <c r="R1324" s="4"/>
      <c r="S1324" s="4"/>
      <c r="T1324" s="4"/>
      <c r="U1324" s="4"/>
      <c r="V1324" s="4"/>
      <c r="W1324" s="17"/>
      <c r="X1324" s="4"/>
      <c r="Y1324" s="4"/>
      <c r="Z1324" s="4"/>
      <c r="AA1324" s="4"/>
    </row>
    <row r="1325" spans="1:27" x14ac:dyDescent="0.25">
      <c r="A1325" s="4"/>
      <c r="B1325" s="4"/>
      <c r="C1325" s="4"/>
      <c r="D1325" s="4"/>
      <c r="E1325" s="12">
        <v>6414100</v>
      </c>
      <c r="F1325" s="13" t="s">
        <v>1358</v>
      </c>
      <c r="G1325" s="4"/>
      <c r="H1325" s="4"/>
      <c r="I1325" s="4"/>
      <c r="J1325" s="4"/>
      <c r="K1325" s="4"/>
      <c r="L1325" s="4"/>
      <c r="M1325" s="4"/>
      <c r="N1325" s="4"/>
      <c r="O1325" s="4"/>
      <c r="P1325" s="4"/>
      <c r="Q1325" s="4"/>
      <c r="R1325" s="4"/>
      <c r="S1325" s="4"/>
      <c r="T1325" s="4"/>
      <c r="U1325" s="4"/>
      <c r="V1325" s="4"/>
      <c r="W1325" s="17"/>
      <c r="X1325" s="4"/>
      <c r="Y1325" s="4"/>
      <c r="Z1325" s="4"/>
      <c r="AA1325" s="4"/>
    </row>
    <row r="1326" spans="1:27" x14ac:dyDescent="0.25">
      <c r="A1326" s="4"/>
      <c r="B1326" s="4"/>
      <c r="C1326" s="4"/>
      <c r="D1326" s="4"/>
      <c r="E1326" s="12">
        <v>6414101</v>
      </c>
      <c r="F1326" s="13" t="s">
        <v>478</v>
      </c>
      <c r="G1326" s="4"/>
      <c r="H1326" s="4"/>
      <c r="I1326" s="4"/>
      <c r="J1326" s="4"/>
      <c r="K1326" s="4"/>
      <c r="L1326" s="4"/>
      <c r="M1326" s="4"/>
      <c r="N1326" s="4"/>
      <c r="O1326" s="4"/>
      <c r="P1326" s="4"/>
      <c r="Q1326" s="4"/>
      <c r="R1326" s="4"/>
      <c r="S1326" s="4"/>
      <c r="T1326" s="4"/>
      <c r="U1326" s="4"/>
      <c r="V1326" s="4"/>
      <c r="W1326" s="17"/>
      <c r="X1326" s="4"/>
      <c r="Y1326" s="4"/>
      <c r="Z1326" s="4"/>
      <c r="AA1326" s="4"/>
    </row>
    <row r="1327" spans="1:27" x14ac:dyDescent="0.25">
      <c r="A1327" s="4"/>
      <c r="B1327" s="4"/>
      <c r="C1327" s="4"/>
      <c r="D1327" s="4"/>
      <c r="E1327" s="12">
        <v>6414110</v>
      </c>
      <c r="F1327" s="13" t="s">
        <v>1359</v>
      </c>
      <c r="G1327" s="4"/>
      <c r="H1327" s="4"/>
      <c r="I1327" s="4"/>
      <c r="J1327" s="4"/>
      <c r="K1327" s="4"/>
      <c r="L1327" s="4"/>
      <c r="M1327" s="4"/>
      <c r="N1327" s="4"/>
      <c r="O1327" s="4"/>
      <c r="P1327" s="4"/>
      <c r="Q1327" s="4"/>
      <c r="R1327" s="4"/>
      <c r="S1327" s="4"/>
      <c r="T1327" s="4"/>
      <c r="U1327" s="4"/>
      <c r="V1327" s="4"/>
      <c r="W1327" s="17"/>
      <c r="X1327" s="4"/>
      <c r="Y1327" s="4"/>
      <c r="Z1327" s="4"/>
      <c r="AA1327" s="4"/>
    </row>
    <row r="1328" spans="1:27" x14ac:dyDescent="0.25">
      <c r="A1328" s="4"/>
      <c r="B1328" s="4"/>
      <c r="C1328" s="4"/>
      <c r="D1328" s="4"/>
      <c r="E1328" s="12">
        <v>6414120</v>
      </c>
      <c r="F1328" s="13" t="s">
        <v>1360</v>
      </c>
      <c r="G1328" s="4"/>
      <c r="H1328" s="4"/>
      <c r="I1328" s="4"/>
      <c r="J1328" s="4"/>
      <c r="K1328" s="4"/>
      <c r="L1328" s="4"/>
      <c r="M1328" s="4"/>
      <c r="N1328" s="4"/>
      <c r="O1328" s="4"/>
      <c r="P1328" s="4"/>
      <c r="Q1328" s="4"/>
      <c r="R1328" s="4"/>
      <c r="S1328" s="4"/>
      <c r="T1328" s="4"/>
      <c r="U1328" s="4"/>
      <c r="V1328" s="4"/>
      <c r="W1328" s="17"/>
      <c r="X1328" s="4"/>
      <c r="Y1328" s="4"/>
      <c r="Z1328" s="4"/>
      <c r="AA1328" s="4"/>
    </row>
    <row r="1329" spans="1:27" x14ac:dyDescent="0.25">
      <c r="A1329" s="4"/>
      <c r="B1329" s="4"/>
      <c r="C1329" s="4"/>
      <c r="D1329" s="4"/>
      <c r="E1329" s="12">
        <v>6414130</v>
      </c>
      <c r="F1329" s="13" t="s">
        <v>1361</v>
      </c>
      <c r="G1329" s="4"/>
      <c r="H1329" s="4"/>
      <c r="I1329" s="4"/>
      <c r="J1329" s="4"/>
      <c r="K1329" s="4"/>
      <c r="L1329" s="4"/>
      <c r="M1329" s="4"/>
      <c r="N1329" s="4"/>
      <c r="O1329" s="4"/>
      <c r="P1329" s="4"/>
      <c r="Q1329" s="4"/>
      <c r="R1329" s="4"/>
      <c r="S1329" s="4"/>
      <c r="T1329" s="4"/>
      <c r="U1329" s="4"/>
      <c r="V1329" s="4"/>
      <c r="W1329" s="17"/>
      <c r="X1329" s="4"/>
      <c r="Y1329" s="4"/>
      <c r="Z1329" s="4"/>
      <c r="AA1329" s="4"/>
    </row>
    <row r="1330" spans="1:27" x14ac:dyDescent="0.25">
      <c r="A1330" s="4"/>
      <c r="B1330" s="4"/>
      <c r="C1330" s="4"/>
      <c r="D1330" s="4"/>
      <c r="E1330" s="12">
        <v>6414150</v>
      </c>
      <c r="F1330" s="13" t="s">
        <v>458</v>
      </c>
      <c r="G1330" s="4"/>
      <c r="H1330" s="4"/>
      <c r="I1330" s="4"/>
      <c r="J1330" s="4"/>
      <c r="K1330" s="4"/>
      <c r="L1330" s="4"/>
      <c r="M1330" s="4"/>
      <c r="N1330" s="4"/>
      <c r="O1330" s="4"/>
      <c r="P1330" s="4"/>
      <c r="Q1330" s="4"/>
      <c r="R1330" s="4"/>
      <c r="S1330" s="4"/>
      <c r="T1330" s="4"/>
      <c r="U1330" s="4"/>
      <c r="V1330" s="4"/>
      <c r="W1330" s="17"/>
      <c r="X1330" s="4"/>
      <c r="Y1330" s="4"/>
      <c r="Z1330" s="4"/>
      <c r="AA1330" s="4"/>
    </row>
    <row r="1331" spans="1:27" x14ac:dyDescent="0.25">
      <c r="A1331" s="4"/>
      <c r="B1331" s="4"/>
      <c r="C1331" s="4"/>
      <c r="D1331" s="4"/>
      <c r="E1331" s="12">
        <v>6414160</v>
      </c>
      <c r="F1331" s="13" t="s">
        <v>1362</v>
      </c>
      <c r="G1331" s="4"/>
      <c r="H1331" s="4"/>
      <c r="I1331" s="4"/>
      <c r="J1331" s="4"/>
      <c r="K1331" s="4"/>
      <c r="L1331" s="4"/>
      <c r="M1331" s="4"/>
      <c r="N1331" s="4"/>
      <c r="O1331" s="4"/>
      <c r="P1331" s="4"/>
      <c r="Q1331" s="4"/>
      <c r="R1331" s="4"/>
      <c r="S1331" s="4"/>
      <c r="T1331" s="4"/>
      <c r="U1331" s="4"/>
      <c r="V1331" s="4"/>
      <c r="W1331" s="17"/>
      <c r="X1331" s="4"/>
      <c r="Y1331" s="4"/>
      <c r="Z1331" s="4"/>
      <c r="AA1331" s="4"/>
    </row>
    <row r="1332" spans="1:27" x14ac:dyDescent="0.25">
      <c r="A1332" s="4"/>
      <c r="B1332" s="4"/>
      <c r="C1332" s="4"/>
      <c r="D1332" s="4"/>
      <c r="E1332" s="12">
        <v>6414170</v>
      </c>
      <c r="F1332" s="13" t="s">
        <v>1363</v>
      </c>
      <c r="G1332" s="4"/>
      <c r="H1332" s="4"/>
      <c r="I1332" s="4"/>
      <c r="J1332" s="4"/>
      <c r="K1332" s="4"/>
      <c r="L1332" s="4"/>
      <c r="M1332" s="4"/>
      <c r="N1332" s="4"/>
      <c r="O1332" s="4"/>
      <c r="P1332" s="4"/>
      <c r="Q1332" s="4"/>
      <c r="R1332" s="4"/>
      <c r="S1332" s="4"/>
      <c r="T1332" s="4"/>
      <c r="U1332" s="4"/>
      <c r="V1332" s="4"/>
      <c r="W1332" s="17"/>
      <c r="X1332" s="4"/>
      <c r="Y1332" s="4"/>
      <c r="Z1332" s="4"/>
      <c r="AA1332" s="4"/>
    </row>
    <row r="1333" spans="1:27" x14ac:dyDescent="0.25">
      <c r="A1333" s="4"/>
      <c r="B1333" s="4"/>
      <c r="C1333" s="4"/>
      <c r="D1333" s="4"/>
      <c r="E1333" s="12">
        <v>6414175</v>
      </c>
      <c r="F1333" s="13" t="s">
        <v>1364</v>
      </c>
      <c r="G1333" s="4"/>
      <c r="H1333" s="4"/>
      <c r="I1333" s="4"/>
      <c r="J1333" s="4"/>
      <c r="K1333" s="4"/>
      <c r="L1333" s="4"/>
      <c r="M1333" s="4"/>
      <c r="N1333" s="4"/>
      <c r="O1333" s="4"/>
      <c r="P1333" s="4"/>
      <c r="Q1333" s="4"/>
      <c r="R1333" s="4"/>
      <c r="S1333" s="4"/>
      <c r="T1333" s="4"/>
      <c r="U1333" s="4"/>
      <c r="V1333" s="4"/>
      <c r="W1333" s="17"/>
      <c r="X1333" s="4"/>
      <c r="Y1333" s="4"/>
      <c r="Z1333" s="4"/>
      <c r="AA1333" s="4"/>
    </row>
    <row r="1334" spans="1:27" x14ac:dyDescent="0.25">
      <c r="A1334" s="4"/>
      <c r="B1334" s="4"/>
      <c r="C1334" s="4"/>
      <c r="D1334" s="4"/>
      <c r="E1334" s="12">
        <v>6414180</v>
      </c>
      <c r="F1334" s="13" t="s">
        <v>1365</v>
      </c>
      <c r="G1334" s="4"/>
      <c r="H1334" s="4"/>
      <c r="I1334" s="4"/>
      <c r="J1334" s="4"/>
      <c r="K1334" s="4"/>
      <c r="L1334" s="4"/>
      <c r="M1334" s="4"/>
      <c r="N1334" s="4"/>
      <c r="O1334" s="4"/>
      <c r="P1334" s="4"/>
      <c r="Q1334" s="4"/>
      <c r="R1334" s="4"/>
      <c r="S1334" s="4"/>
      <c r="T1334" s="4"/>
      <c r="U1334" s="4"/>
      <c r="V1334" s="4"/>
      <c r="W1334" s="17"/>
      <c r="X1334" s="4"/>
      <c r="Y1334" s="4"/>
      <c r="Z1334" s="4"/>
      <c r="AA1334" s="4"/>
    </row>
    <row r="1335" spans="1:27" x14ac:dyDescent="0.25">
      <c r="A1335" s="4"/>
      <c r="B1335" s="4"/>
      <c r="C1335" s="4"/>
      <c r="D1335" s="4"/>
      <c r="E1335" s="12">
        <v>6414181</v>
      </c>
      <c r="F1335" s="13" t="s">
        <v>1366</v>
      </c>
      <c r="G1335" s="4"/>
      <c r="H1335" s="4"/>
      <c r="I1335" s="4"/>
      <c r="J1335" s="4"/>
      <c r="K1335" s="4"/>
      <c r="L1335" s="4"/>
      <c r="M1335" s="4"/>
      <c r="N1335" s="4"/>
      <c r="O1335" s="4"/>
      <c r="P1335" s="4"/>
      <c r="Q1335" s="4"/>
      <c r="R1335" s="4"/>
      <c r="S1335" s="4"/>
      <c r="T1335" s="4"/>
      <c r="U1335" s="4"/>
      <c r="V1335" s="4"/>
      <c r="W1335" s="17"/>
      <c r="X1335" s="4"/>
      <c r="Y1335" s="4"/>
      <c r="Z1335" s="4"/>
      <c r="AA1335" s="4"/>
    </row>
    <row r="1336" spans="1:27" x14ac:dyDescent="0.25">
      <c r="A1336" s="4"/>
      <c r="B1336" s="4"/>
      <c r="C1336" s="4"/>
      <c r="D1336" s="4"/>
      <c r="E1336" s="12">
        <v>6414182</v>
      </c>
      <c r="F1336" s="13" t="s">
        <v>1367</v>
      </c>
      <c r="G1336" s="4"/>
      <c r="H1336" s="4"/>
      <c r="I1336" s="4"/>
      <c r="J1336" s="4"/>
      <c r="K1336" s="4"/>
      <c r="L1336" s="4"/>
      <c r="M1336" s="4"/>
      <c r="N1336" s="4"/>
      <c r="O1336" s="4"/>
      <c r="P1336" s="4"/>
      <c r="Q1336" s="4"/>
      <c r="R1336" s="4"/>
      <c r="S1336" s="4"/>
      <c r="T1336" s="4"/>
      <c r="U1336" s="4"/>
      <c r="V1336" s="4"/>
      <c r="W1336" s="17"/>
      <c r="X1336" s="4"/>
      <c r="Y1336" s="4"/>
      <c r="Z1336" s="4"/>
      <c r="AA1336" s="4"/>
    </row>
    <row r="1337" spans="1:27" x14ac:dyDescent="0.25">
      <c r="A1337" s="4"/>
      <c r="B1337" s="4"/>
      <c r="C1337" s="4"/>
      <c r="D1337" s="4"/>
      <c r="E1337" s="12">
        <v>6414183</v>
      </c>
      <c r="F1337" s="13" t="s">
        <v>1368</v>
      </c>
      <c r="G1337" s="4"/>
      <c r="H1337" s="4"/>
      <c r="I1337" s="4"/>
      <c r="J1337" s="4"/>
      <c r="K1337" s="4"/>
      <c r="L1337" s="4"/>
      <c r="M1337" s="4"/>
      <c r="N1337" s="4"/>
      <c r="O1337" s="4"/>
      <c r="P1337" s="4"/>
      <c r="Q1337" s="4"/>
      <c r="R1337" s="4"/>
      <c r="S1337" s="4"/>
      <c r="T1337" s="4"/>
      <c r="U1337" s="4"/>
      <c r="V1337" s="4"/>
      <c r="W1337" s="17"/>
      <c r="X1337" s="4"/>
      <c r="Y1337" s="4"/>
      <c r="Z1337" s="4"/>
      <c r="AA1337" s="4"/>
    </row>
    <row r="1338" spans="1:27" x14ac:dyDescent="0.25">
      <c r="A1338" s="4"/>
      <c r="B1338" s="4"/>
      <c r="C1338" s="4"/>
      <c r="D1338" s="4"/>
      <c r="E1338" s="12">
        <v>6414184</v>
      </c>
      <c r="F1338" s="13" t="s">
        <v>1369</v>
      </c>
      <c r="G1338" s="4"/>
      <c r="H1338" s="4"/>
      <c r="I1338" s="4"/>
      <c r="J1338" s="4"/>
      <c r="K1338" s="4"/>
      <c r="L1338" s="4"/>
      <c r="M1338" s="4"/>
      <c r="N1338" s="4"/>
      <c r="O1338" s="4"/>
      <c r="P1338" s="4"/>
      <c r="Q1338" s="4"/>
      <c r="R1338" s="4"/>
      <c r="S1338" s="4"/>
      <c r="T1338" s="4"/>
      <c r="U1338" s="4"/>
      <c r="V1338" s="4"/>
      <c r="W1338" s="17"/>
      <c r="X1338" s="4"/>
      <c r="Y1338" s="4"/>
      <c r="Z1338" s="4"/>
      <c r="AA1338" s="4"/>
    </row>
    <row r="1339" spans="1:27" x14ac:dyDescent="0.25">
      <c r="A1339" s="4"/>
      <c r="B1339" s="4"/>
      <c r="C1339" s="4"/>
      <c r="D1339" s="4"/>
      <c r="E1339" s="12">
        <v>6414185</v>
      </c>
      <c r="F1339" s="13" t="s">
        <v>1370</v>
      </c>
      <c r="G1339" s="4"/>
      <c r="H1339" s="4"/>
      <c r="I1339" s="4"/>
      <c r="J1339" s="4"/>
      <c r="K1339" s="4"/>
      <c r="L1339" s="4"/>
      <c r="M1339" s="4"/>
      <c r="N1339" s="4"/>
      <c r="O1339" s="4"/>
      <c r="P1339" s="4"/>
      <c r="Q1339" s="4"/>
      <c r="R1339" s="4"/>
      <c r="S1339" s="4"/>
      <c r="T1339" s="4"/>
      <c r="U1339" s="4"/>
      <c r="V1339" s="4"/>
      <c r="W1339" s="17"/>
      <c r="X1339" s="4"/>
      <c r="Y1339" s="4"/>
      <c r="Z1339" s="4"/>
      <c r="AA1339" s="4"/>
    </row>
    <row r="1340" spans="1:27" x14ac:dyDescent="0.25">
      <c r="A1340" s="4"/>
      <c r="B1340" s="4"/>
      <c r="C1340" s="4"/>
      <c r="D1340" s="4"/>
      <c r="E1340" s="12">
        <v>6414186</v>
      </c>
      <c r="F1340" s="13" t="s">
        <v>1371</v>
      </c>
      <c r="G1340" s="4"/>
      <c r="H1340" s="4"/>
      <c r="I1340" s="4"/>
      <c r="J1340" s="4"/>
      <c r="K1340" s="4"/>
      <c r="L1340" s="4"/>
      <c r="M1340" s="4"/>
      <c r="N1340" s="4"/>
      <c r="O1340" s="4"/>
      <c r="P1340" s="4"/>
      <c r="Q1340" s="4"/>
      <c r="R1340" s="4"/>
      <c r="S1340" s="4"/>
      <c r="T1340" s="4"/>
      <c r="U1340" s="4"/>
      <c r="V1340" s="4"/>
      <c r="W1340" s="17"/>
      <c r="X1340" s="4"/>
      <c r="Y1340" s="4"/>
      <c r="Z1340" s="4"/>
      <c r="AA1340" s="4"/>
    </row>
    <row r="1341" spans="1:27" x14ac:dyDescent="0.25">
      <c r="A1341" s="4"/>
      <c r="B1341" s="4"/>
      <c r="C1341" s="4"/>
      <c r="D1341" s="4"/>
      <c r="E1341" s="12">
        <v>6414187</v>
      </c>
      <c r="F1341" s="13" t="s">
        <v>1372</v>
      </c>
      <c r="G1341" s="4"/>
      <c r="H1341" s="4"/>
      <c r="I1341" s="4"/>
      <c r="J1341" s="4"/>
      <c r="K1341" s="4"/>
      <c r="L1341" s="4"/>
      <c r="M1341" s="4"/>
      <c r="N1341" s="4"/>
      <c r="O1341" s="4"/>
      <c r="P1341" s="4"/>
      <c r="Q1341" s="4"/>
      <c r="R1341" s="4"/>
      <c r="S1341" s="4"/>
      <c r="T1341" s="4"/>
      <c r="U1341" s="4"/>
      <c r="V1341" s="4"/>
      <c r="W1341" s="17"/>
      <c r="X1341" s="4"/>
      <c r="Y1341" s="4"/>
      <c r="Z1341" s="4"/>
      <c r="AA1341" s="4"/>
    </row>
    <row r="1342" spans="1:27" x14ac:dyDescent="0.25">
      <c r="A1342" s="4"/>
      <c r="B1342" s="4"/>
      <c r="C1342" s="4"/>
      <c r="D1342" s="4"/>
      <c r="E1342" s="12">
        <v>6414190</v>
      </c>
      <c r="F1342" s="13" t="s">
        <v>1373</v>
      </c>
      <c r="G1342" s="4"/>
      <c r="H1342" s="4"/>
      <c r="I1342" s="4"/>
      <c r="J1342" s="4"/>
      <c r="K1342" s="4"/>
      <c r="L1342" s="4"/>
      <c r="M1342" s="4"/>
      <c r="N1342" s="4"/>
      <c r="O1342" s="4"/>
      <c r="P1342" s="4"/>
      <c r="Q1342" s="4"/>
      <c r="R1342" s="4"/>
      <c r="S1342" s="4"/>
      <c r="T1342" s="4"/>
      <c r="U1342" s="4"/>
      <c r="V1342" s="4"/>
      <c r="W1342" s="17"/>
      <c r="X1342" s="4"/>
      <c r="Y1342" s="4"/>
      <c r="Z1342" s="4"/>
      <c r="AA1342" s="4"/>
    </row>
    <row r="1343" spans="1:27" x14ac:dyDescent="0.25">
      <c r="A1343" s="4"/>
      <c r="B1343" s="4"/>
      <c r="C1343" s="4"/>
      <c r="D1343" s="4"/>
      <c r="E1343" s="12">
        <v>6414191</v>
      </c>
      <c r="F1343" s="13" t="s">
        <v>1374</v>
      </c>
      <c r="G1343" s="4"/>
      <c r="H1343" s="4"/>
      <c r="I1343" s="4"/>
      <c r="J1343" s="4"/>
      <c r="K1343" s="4"/>
      <c r="L1343" s="4"/>
      <c r="M1343" s="4"/>
      <c r="N1343" s="4"/>
      <c r="O1343" s="4"/>
      <c r="P1343" s="4"/>
      <c r="Q1343" s="4"/>
      <c r="R1343" s="4"/>
      <c r="S1343" s="4"/>
      <c r="T1343" s="4"/>
      <c r="U1343" s="4"/>
      <c r="V1343" s="4"/>
      <c r="W1343" s="17"/>
      <c r="X1343" s="4"/>
      <c r="Y1343" s="4"/>
      <c r="Z1343" s="4"/>
      <c r="AA1343" s="4"/>
    </row>
    <row r="1344" spans="1:27" x14ac:dyDescent="0.25">
      <c r="A1344" s="4"/>
      <c r="B1344" s="4"/>
      <c r="C1344" s="4"/>
      <c r="D1344" s="4"/>
      <c r="E1344" s="12">
        <v>6414192</v>
      </c>
      <c r="F1344" s="13" t="s">
        <v>1375</v>
      </c>
      <c r="G1344" s="4"/>
      <c r="H1344" s="4"/>
      <c r="I1344" s="4"/>
      <c r="J1344" s="4"/>
      <c r="K1344" s="4"/>
      <c r="L1344" s="4"/>
      <c r="M1344" s="4"/>
      <c r="N1344" s="4"/>
      <c r="O1344" s="4"/>
      <c r="P1344" s="4"/>
      <c r="Q1344" s="4"/>
      <c r="R1344" s="4"/>
      <c r="S1344" s="4"/>
      <c r="T1344" s="4"/>
      <c r="U1344" s="4"/>
      <c r="V1344" s="4"/>
      <c r="W1344" s="17"/>
      <c r="X1344" s="4"/>
      <c r="Y1344" s="4"/>
      <c r="Z1344" s="4"/>
      <c r="AA1344" s="4"/>
    </row>
    <row r="1345" spans="1:27" x14ac:dyDescent="0.25">
      <c r="A1345" s="4"/>
      <c r="B1345" s="4"/>
      <c r="C1345" s="4"/>
      <c r="D1345" s="4"/>
      <c r="E1345" s="12">
        <v>6414193</v>
      </c>
      <c r="F1345" s="13" t="s">
        <v>1376</v>
      </c>
      <c r="G1345" s="4"/>
      <c r="H1345" s="4"/>
      <c r="I1345" s="4"/>
      <c r="J1345" s="4"/>
      <c r="K1345" s="4"/>
      <c r="L1345" s="4"/>
      <c r="M1345" s="4"/>
      <c r="N1345" s="4"/>
      <c r="O1345" s="4"/>
      <c r="P1345" s="4"/>
      <c r="Q1345" s="4"/>
      <c r="R1345" s="4"/>
      <c r="S1345" s="4"/>
      <c r="T1345" s="4"/>
      <c r="U1345" s="4"/>
      <c r="V1345" s="4"/>
      <c r="W1345" s="17"/>
      <c r="X1345" s="4"/>
      <c r="Y1345" s="4"/>
      <c r="Z1345" s="4"/>
      <c r="AA1345" s="4"/>
    </row>
    <row r="1346" spans="1:27" x14ac:dyDescent="0.25">
      <c r="A1346" s="4"/>
      <c r="B1346" s="4"/>
      <c r="C1346" s="4"/>
      <c r="D1346" s="4"/>
      <c r="E1346" s="12">
        <v>6419001</v>
      </c>
      <c r="F1346" s="13" t="s">
        <v>1377</v>
      </c>
      <c r="G1346" s="4"/>
      <c r="H1346" s="4"/>
      <c r="I1346" s="4"/>
      <c r="J1346" s="4"/>
      <c r="K1346" s="4"/>
      <c r="L1346" s="4"/>
      <c r="M1346" s="4"/>
      <c r="N1346" s="4"/>
      <c r="O1346" s="4"/>
      <c r="P1346" s="4"/>
      <c r="Q1346" s="4"/>
      <c r="R1346" s="4"/>
      <c r="S1346" s="4"/>
      <c r="T1346" s="4"/>
      <c r="U1346" s="4"/>
      <c r="V1346" s="4"/>
      <c r="W1346" s="17"/>
      <c r="X1346" s="4"/>
      <c r="Y1346" s="4"/>
      <c r="Z1346" s="4"/>
      <c r="AA1346" s="4"/>
    </row>
    <row r="1347" spans="1:27" x14ac:dyDescent="0.25">
      <c r="A1347" s="4"/>
      <c r="B1347" s="4"/>
      <c r="C1347" s="4"/>
      <c r="D1347" s="4"/>
      <c r="E1347" s="12">
        <v>6451100</v>
      </c>
      <c r="F1347" s="13" t="s">
        <v>1378</v>
      </c>
      <c r="G1347" s="4"/>
      <c r="H1347" s="4"/>
      <c r="I1347" s="4"/>
      <c r="J1347" s="4"/>
      <c r="K1347" s="4"/>
      <c r="L1347" s="4"/>
      <c r="M1347" s="4"/>
      <c r="N1347" s="4"/>
      <c r="O1347" s="4"/>
      <c r="P1347" s="4"/>
      <c r="Q1347" s="4"/>
      <c r="R1347" s="4"/>
      <c r="S1347" s="4"/>
      <c r="T1347" s="4"/>
      <c r="U1347" s="4"/>
      <c r="V1347" s="4"/>
      <c r="W1347" s="17"/>
      <c r="X1347" s="4"/>
      <c r="Y1347" s="4"/>
      <c r="Z1347" s="4"/>
      <c r="AA1347" s="4"/>
    </row>
    <row r="1348" spans="1:27" x14ac:dyDescent="0.25">
      <c r="A1348" s="4"/>
      <c r="B1348" s="4"/>
      <c r="C1348" s="4"/>
      <c r="D1348" s="4"/>
      <c r="E1348" s="12">
        <v>6451101</v>
      </c>
      <c r="F1348" s="13" t="s">
        <v>1379</v>
      </c>
      <c r="G1348" s="4"/>
      <c r="H1348" s="4"/>
      <c r="I1348" s="4"/>
      <c r="J1348" s="4"/>
      <c r="K1348" s="4"/>
      <c r="L1348" s="4"/>
      <c r="M1348" s="4"/>
      <c r="N1348" s="4"/>
      <c r="O1348" s="4"/>
      <c r="P1348" s="4"/>
      <c r="Q1348" s="4"/>
      <c r="R1348" s="4"/>
      <c r="S1348" s="4"/>
      <c r="T1348" s="4"/>
      <c r="U1348" s="4"/>
      <c r="V1348" s="4"/>
      <c r="W1348" s="17"/>
      <c r="X1348" s="4"/>
      <c r="Y1348" s="4"/>
      <c r="Z1348" s="4"/>
      <c r="AA1348" s="4"/>
    </row>
    <row r="1349" spans="1:27" x14ac:dyDescent="0.25">
      <c r="A1349" s="4"/>
      <c r="B1349" s="4"/>
      <c r="C1349" s="4"/>
      <c r="D1349" s="4"/>
      <c r="E1349" s="12">
        <v>6451102</v>
      </c>
      <c r="F1349" s="13" t="s">
        <v>1380</v>
      </c>
      <c r="G1349" s="4"/>
      <c r="H1349" s="4"/>
      <c r="I1349" s="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  <c r="U1349" s="4"/>
      <c r="V1349" s="4"/>
      <c r="W1349" s="17"/>
      <c r="X1349" s="4"/>
      <c r="Y1349" s="4"/>
      <c r="Z1349" s="4"/>
      <c r="AA1349" s="4"/>
    </row>
    <row r="1350" spans="1:27" x14ac:dyDescent="0.25">
      <c r="A1350" s="4"/>
      <c r="B1350" s="4"/>
      <c r="C1350" s="4"/>
      <c r="D1350" s="4"/>
      <c r="E1350" s="12">
        <v>6451103</v>
      </c>
      <c r="F1350" s="13" t="s">
        <v>1381</v>
      </c>
      <c r="G1350" s="4"/>
      <c r="H1350" s="4"/>
      <c r="I1350" s="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  <c r="U1350" s="4"/>
      <c r="V1350" s="4"/>
      <c r="W1350" s="17"/>
      <c r="X1350" s="4"/>
      <c r="Y1350" s="4"/>
      <c r="Z1350" s="4"/>
      <c r="AA1350" s="4"/>
    </row>
    <row r="1351" spans="1:27" x14ac:dyDescent="0.25">
      <c r="A1351" s="4"/>
      <c r="B1351" s="4"/>
      <c r="C1351" s="4"/>
      <c r="D1351" s="4"/>
      <c r="E1351" s="12">
        <v>6451106</v>
      </c>
      <c r="F1351" s="13" t="s">
        <v>1382</v>
      </c>
      <c r="G1351" s="4"/>
      <c r="H1351" s="4"/>
      <c r="I1351" s="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  <c r="U1351" s="4"/>
      <c r="V1351" s="4"/>
      <c r="W1351" s="17"/>
      <c r="X1351" s="4"/>
      <c r="Y1351" s="4"/>
      <c r="Z1351" s="4"/>
      <c r="AA1351" s="4"/>
    </row>
    <row r="1352" spans="1:27" x14ac:dyDescent="0.25">
      <c r="A1352" s="4"/>
      <c r="B1352" s="4"/>
      <c r="C1352" s="4"/>
      <c r="D1352" s="4"/>
      <c r="E1352" s="12">
        <v>6451107</v>
      </c>
      <c r="F1352" s="13" t="s">
        <v>487</v>
      </c>
      <c r="G1352" s="4"/>
      <c r="H1352" s="4"/>
      <c r="I1352" s="4"/>
      <c r="J1352" s="4"/>
      <c r="K1352" s="4"/>
      <c r="L1352" s="4"/>
      <c r="M1352" s="4"/>
      <c r="N1352" s="4"/>
      <c r="O1352" s="4"/>
      <c r="P1352" s="4"/>
      <c r="Q1352" s="4"/>
      <c r="R1352" s="4"/>
      <c r="S1352" s="4"/>
      <c r="T1352" s="4"/>
      <c r="U1352" s="4"/>
      <c r="V1352" s="4"/>
      <c r="W1352" s="17"/>
      <c r="X1352" s="4"/>
      <c r="Y1352" s="4"/>
      <c r="Z1352" s="4"/>
      <c r="AA1352" s="4"/>
    </row>
    <row r="1353" spans="1:27" x14ac:dyDescent="0.25">
      <c r="A1353" s="4"/>
      <c r="B1353" s="4"/>
      <c r="C1353" s="4"/>
      <c r="D1353" s="4"/>
      <c r="E1353" s="12">
        <v>6451108</v>
      </c>
      <c r="F1353" s="13" t="s">
        <v>599</v>
      </c>
      <c r="G1353" s="4"/>
      <c r="H1353" s="4"/>
      <c r="I1353" s="4"/>
      <c r="J1353" s="4"/>
      <c r="K1353" s="4"/>
      <c r="L1353" s="4"/>
      <c r="M1353" s="4"/>
      <c r="N1353" s="4"/>
      <c r="O1353" s="4"/>
      <c r="P1353" s="4"/>
      <c r="Q1353" s="4"/>
      <c r="R1353" s="4"/>
      <c r="S1353" s="4"/>
      <c r="T1353" s="4"/>
      <c r="U1353" s="4"/>
      <c r="V1353" s="4"/>
      <c r="W1353" s="17"/>
      <c r="X1353" s="4"/>
      <c r="Y1353" s="4"/>
      <c r="Z1353" s="4"/>
      <c r="AA1353" s="4"/>
    </row>
    <row r="1354" spans="1:27" x14ac:dyDescent="0.25">
      <c r="A1354" s="4"/>
      <c r="B1354" s="4"/>
      <c r="C1354" s="4"/>
      <c r="D1354" s="4"/>
      <c r="E1354" s="12">
        <v>6452100</v>
      </c>
      <c r="F1354" s="13" t="s">
        <v>1383</v>
      </c>
      <c r="G1354" s="4"/>
      <c r="H1354" s="4"/>
      <c r="I1354" s="4"/>
      <c r="J1354" s="4"/>
      <c r="K1354" s="4"/>
      <c r="L1354" s="4"/>
      <c r="M1354" s="4"/>
      <c r="N1354" s="4"/>
      <c r="O1354" s="4"/>
      <c r="P1354" s="4"/>
      <c r="Q1354" s="4"/>
      <c r="R1354" s="4"/>
      <c r="S1354" s="4"/>
      <c r="T1354" s="4"/>
      <c r="U1354" s="4"/>
      <c r="V1354" s="4"/>
      <c r="W1354" s="17"/>
      <c r="X1354" s="4"/>
      <c r="Y1354" s="4"/>
      <c r="Z1354" s="4"/>
      <c r="AA1354" s="4"/>
    </row>
    <row r="1355" spans="1:27" x14ac:dyDescent="0.25">
      <c r="A1355" s="4"/>
      <c r="B1355" s="4"/>
      <c r="C1355" s="4"/>
      <c r="D1355" s="4"/>
      <c r="E1355" s="12">
        <v>6453100</v>
      </c>
      <c r="F1355" s="13" t="s">
        <v>1384</v>
      </c>
      <c r="G1355" s="4"/>
      <c r="H1355" s="4"/>
      <c r="I1355" s="4"/>
      <c r="J1355" s="4"/>
      <c r="K1355" s="4"/>
      <c r="L1355" s="4"/>
      <c r="M1355" s="4"/>
      <c r="N1355" s="4"/>
      <c r="O1355" s="4"/>
      <c r="P1355" s="4"/>
      <c r="Q1355" s="4"/>
      <c r="R1355" s="4"/>
      <c r="S1355" s="4"/>
      <c r="T1355" s="4"/>
      <c r="U1355" s="4"/>
      <c r="V1355" s="4"/>
      <c r="W1355" s="17"/>
      <c r="X1355" s="4"/>
      <c r="Y1355" s="4"/>
      <c r="Z1355" s="4"/>
      <c r="AA1355" s="4"/>
    </row>
    <row r="1356" spans="1:27" x14ac:dyDescent="0.25">
      <c r="A1356" s="4"/>
      <c r="B1356" s="4"/>
      <c r="C1356" s="4"/>
      <c r="D1356" s="4"/>
      <c r="E1356" s="12">
        <v>6454100</v>
      </c>
      <c r="F1356" s="13" t="s">
        <v>1385</v>
      </c>
      <c r="G1356" s="4"/>
      <c r="H1356" s="4"/>
      <c r="I1356" s="4"/>
      <c r="J1356" s="4"/>
      <c r="K1356" s="4"/>
      <c r="L1356" s="4"/>
      <c r="M1356" s="4"/>
      <c r="N1356" s="4"/>
      <c r="O1356" s="4"/>
      <c r="P1356" s="4"/>
      <c r="Q1356" s="4"/>
      <c r="R1356" s="4"/>
      <c r="S1356" s="4"/>
      <c r="T1356" s="4"/>
      <c r="U1356" s="4"/>
      <c r="V1356" s="4"/>
      <c r="W1356" s="17"/>
      <c r="X1356" s="4"/>
      <c r="Y1356" s="4"/>
      <c r="Z1356" s="4"/>
      <c r="AA1356" s="4"/>
    </row>
    <row r="1357" spans="1:27" x14ac:dyDescent="0.25">
      <c r="A1357" s="4"/>
      <c r="B1357" s="4"/>
      <c r="C1357" s="4"/>
      <c r="D1357" s="4"/>
      <c r="E1357" s="12">
        <v>6454101</v>
      </c>
      <c r="F1357" s="13" t="s">
        <v>1386</v>
      </c>
      <c r="G1357" s="4"/>
      <c r="H1357" s="4"/>
      <c r="I1357" s="4"/>
      <c r="J1357" s="4"/>
      <c r="K1357" s="4"/>
      <c r="L1357" s="4"/>
      <c r="M1357" s="4"/>
      <c r="N1357" s="4"/>
      <c r="O1357" s="4"/>
      <c r="P1357" s="4"/>
      <c r="Q1357" s="4"/>
      <c r="R1357" s="4"/>
      <c r="S1357" s="4"/>
      <c r="T1357" s="4"/>
      <c r="U1357" s="4"/>
      <c r="V1357" s="4"/>
      <c r="W1357" s="17"/>
      <c r="X1357" s="4"/>
      <c r="Y1357" s="4"/>
      <c r="Z1357" s="4"/>
      <c r="AA1357" s="4"/>
    </row>
    <row r="1358" spans="1:27" x14ac:dyDescent="0.25">
      <c r="A1358" s="4"/>
      <c r="B1358" s="4"/>
      <c r="C1358" s="4"/>
      <c r="D1358" s="4"/>
      <c r="E1358" s="12">
        <v>6454102</v>
      </c>
      <c r="F1358" s="13" t="s">
        <v>1387</v>
      </c>
      <c r="G1358" s="4"/>
      <c r="H1358" s="4"/>
      <c r="I1358" s="4"/>
      <c r="J1358" s="4"/>
      <c r="K1358" s="4"/>
      <c r="L1358" s="4"/>
      <c r="M1358" s="4"/>
      <c r="N1358" s="4"/>
      <c r="O1358" s="4"/>
      <c r="P1358" s="4"/>
      <c r="Q1358" s="4"/>
      <c r="R1358" s="4"/>
      <c r="S1358" s="4"/>
      <c r="T1358" s="4"/>
      <c r="U1358" s="4"/>
      <c r="V1358" s="4"/>
      <c r="W1358" s="17"/>
      <c r="X1358" s="4"/>
      <c r="Y1358" s="4"/>
      <c r="Z1358" s="4"/>
      <c r="AA1358" s="4"/>
    </row>
    <row r="1359" spans="1:27" x14ac:dyDescent="0.25">
      <c r="A1359" s="4"/>
      <c r="B1359" s="4"/>
      <c r="C1359" s="4"/>
      <c r="D1359" s="4"/>
      <c r="E1359" s="12">
        <v>6458100</v>
      </c>
      <c r="F1359" s="13" t="s">
        <v>1388</v>
      </c>
      <c r="G1359" s="4"/>
      <c r="H1359" s="4"/>
      <c r="I1359" s="4"/>
      <c r="J1359" s="4"/>
      <c r="K1359" s="4"/>
      <c r="L1359" s="4"/>
      <c r="M1359" s="4"/>
      <c r="N1359" s="4"/>
      <c r="O1359" s="4"/>
      <c r="P1359" s="4"/>
      <c r="Q1359" s="4"/>
      <c r="R1359" s="4"/>
      <c r="S1359" s="4"/>
      <c r="T1359" s="4"/>
      <c r="U1359" s="4"/>
      <c r="V1359" s="4"/>
      <c r="W1359" s="17"/>
      <c r="X1359" s="4"/>
      <c r="Y1359" s="4"/>
      <c r="Z1359" s="4"/>
      <c r="AA1359" s="4"/>
    </row>
    <row r="1360" spans="1:27" x14ac:dyDescent="0.25">
      <c r="A1360" s="4"/>
      <c r="B1360" s="4"/>
      <c r="C1360" s="4"/>
      <c r="D1360" s="4"/>
      <c r="E1360" s="12">
        <v>6458101</v>
      </c>
      <c r="F1360" s="13" t="s">
        <v>1389</v>
      </c>
      <c r="G1360" s="4"/>
      <c r="H1360" s="4"/>
      <c r="I1360" s="4"/>
      <c r="J1360" s="4"/>
      <c r="K1360" s="4"/>
      <c r="L1360" s="4"/>
      <c r="M1360" s="4"/>
      <c r="N1360" s="4"/>
      <c r="O1360" s="4"/>
      <c r="P1360" s="4"/>
      <c r="Q1360" s="4"/>
      <c r="R1360" s="4"/>
      <c r="S1360" s="4"/>
      <c r="T1360" s="4"/>
      <c r="U1360" s="4"/>
      <c r="V1360" s="4"/>
      <c r="W1360" s="17"/>
      <c r="X1360" s="4"/>
      <c r="Y1360" s="4"/>
      <c r="Z1360" s="4"/>
      <c r="AA1360" s="4"/>
    </row>
    <row r="1361" spans="1:27" x14ac:dyDescent="0.25">
      <c r="A1361" s="4"/>
      <c r="B1361" s="4"/>
      <c r="C1361" s="4"/>
      <c r="D1361" s="4"/>
      <c r="E1361" s="12">
        <v>6458102</v>
      </c>
      <c r="F1361" s="13" t="s">
        <v>1390</v>
      </c>
      <c r="G1361" s="4"/>
      <c r="H1361" s="4"/>
      <c r="I1361" s="4"/>
      <c r="J1361" s="4"/>
      <c r="K1361" s="4"/>
      <c r="L1361" s="4"/>
      <c r="M1361" s="4"/>
      <c r="N1361" s="4"/>
      <c r="O1361" s="4"/>
      <c r="P1361" s="4"/>
      <c r="Q1361" s="4"/>
      <c r="R1361" s="4"/>
      <c r="S1361" s="4"/>
      <c r="T1361" s="4"/>
      <c r="U1361" s="4"/>
      <c r="V1361" s="4"/>
      <c r="W1361" s="17"/>
      <c r="X1361" s="4"/>
      <c r="Y1361" s="4"/>
      <c r="Z1361" s="4"/>
      <c r="AA1361" s="4"/>
    </row>
    <row r="1362" spans="1:27" x14ac:dyDescent="0.25">
      <c r="A1362" s="4"/>
      <c r="B1362" s="4"/>
      <c r="C1362" s="4"/>
      <c r="D1362" s="4"/>
      <c r="E1362" s="12">
        <v>6458110</v>
      </c>
      <c r="F1362" s="13" t="s">
        <v>1391</v>
      </c>
      <c r="G1362" s="4"/>
      <c r="H1362" s="4"/>
      <c r="I1362" s="4"/>
      <c r="J1362" s="4"/>
      <c r="K1362" s="4"/>
      <c r="L1362" s="4"/>
      <c r="M1362" s="4"/>
      <c r="N1362" s="4"/>
      <c r="O1362" s="4"/>
      <c r="P1362" s="4"/>
      <c r="Q1362" s="4"/>
      <c r="R1362" s="4"/>
      <c r="S1362" s="4"/>
      <c r="T1362" s="4"/>
      <c r="U1362" s="4"/>
      <c r="V1362" s="4"/>
      <c r="W1362" s="17"/>
      <c r="X1362" s="4"/>
      <c r="Y1362" s="4"/>
      <c r="Z1362" s="4"/>
      <c r="AA1362" s="4"/>
    </row>
    <row r="1363" spans="1:27" x14ac:dyDescent="0.25">
      <c r="A1363" s="4"/>
      <c r="B1363" s="4"/>
      <c r="C1363" s="4"/>
      <c r="D1363" s="4"/>
      <c r="E1363" s="12">
        <v>6458111</v>
      </c>
      <c r="F1363" s="13" t="s">
        <v>1392</v>
      </c>
      <c r="G1363" s="4"/>
      <c r="H1363" s="4"/>
      <c r="I1363" s="4"/>
      <c r="J1363" s="4"/>
      <c r="K1363" s="4"/>
      <c r="L1363" s="4"/>
      <c r="M1363" s="4"/>
      <c r="N1363" s="4"/>
      <c r="O1363" s="4"/>
      <c r="P1363" s="4"/>
      <c r="Q1363" s="4"/>
      <c r="R1363" s="4"/>
      <c r="S1363" s="4"/>
      <c r="T1363" s="4"/>
      <c r="U1363" s="4"/>
      <c r="V1363" s="4"/>
      <c r="W1363" s="17"/>
      <c r="X1363" s="4"/>
      <c r="Y1363" s="4"/>
      <c r="Z1363" s="4"/>
      <c r="AA1363" s="4"/>
    </row>
    <row r="1364" spans="1:27" x14ac:dyDescent="0.25">
      <c r="A1364" s="4"/>
      <c r="B1364" s="4"/>
      <c r="C1364" s="4"/>
      <c r="D1364" s="4"/>
      <c r="E1364" s="12">
        <v>6458112</v>
      </c>
      <c r="F1364" s="13" t="s">
        <v>1370</v>
      </c>
      <c r="G1364" s="4"/>
      <c r="H1364" s="4"/>
      <c r="I1364" s="4"/>
      <c r="J1364" s="4"/>
      <c r="K1364" s="4"/>
      <c r="L1364" s="4"/>
      <c r="M1364" s="4"/>
      <c r="N1364" s="4"/>
      <c r="O1364" s="4"/>
      <c r="P1364" s="4"/>
      <c r="Q1364" s="4"/>
      <c r="R1364" s="4"/>
      <c r="S1364" s="4"/>
      <c r="T1364" s="4"/>
      <c r="U1364" s="4"/>
      <c r="V1364" s="4"/>
      <c r="W1364" s="17"/>
      <c r="X1364" s="4"/>
      <c r="Y1364" s="4"/>
      <c r="Z1364" s="4"/>
      <c r="AA1364" s="4"/>
    </row>
    <row r="1365" spans="1:27" x14ac:dyDescent="0.25">
      <c r="A1365" s="4"/>
      <c r="B1365" s="4"/>
      <c r="C1365" s="4"/>
      <c r="D1365" s="4"/>
      <c r="E1365" s="12">
        <v>6459101</v>
      </c>
      <c r="F1365" s="13" t="s">
        <v>1393</v>
      </c>
      <c r="G1365" s="4"/>
      <c r="H1365" s="4"/>
      <c r="I1365" s="4"/>
      <c r="J1365" s="4"/>
      <c r="K1365" s="4"/>
      <c r="L1365" s="4"/>
      <c r="M1365" s="4"/>
      <c r="N1365" s="4"/>
      <c r="O1365" s="4"/>
      <c r="P1365" s="4"/>
      <c r="Q1365" s="4"/>
      <c r="R1365" s="4"/>
      <c r="S1365" s="4"/>
      <c r="T1365" s="4"/>
      <c r="U1365" s="4"/>
      <c r="V1365" s="4"/>
      <c r="W1365" s="17"/>
      <c r="X1365" s="4"/>
      <c r="Y1365" s="4"/>
      <c r="Z1365" s="4"/>
      <c r="AA1365" s="4"/>
    </row>
    <row r="1366" spans="1:27" x14ac:dyDescent="0.25">
      <c r="A1366" s="4"/>
      <c r="B1366" s="4"/>
      <c r="C1366" s="4"/>
      <c r="D1366" s="4"/>
      <c r="E1366" s="12">
        <v>6459102</v>
      </c>
      <c r="F1366" s="13" t="s">
        <v>1394</v>
      </c>
      <c r="G1366" s="4"/>
      <c r="H1366" s="4"/>
      <c r="I1366" s="4"/>
      <c r="J1366" s="4"/>
      <c r="K1366" s="4"/>
      <c r="L1366" s="4"/>
      <c r="M1366" s="4"/>
      <c r="N1366" s="4"/>
      <c r="O1366" s="4"/>
      <c r="P1366" s="4"/>
      <c r="Q1366" s="4"/>
      <c r="R1366" s="4"/>
      <c r="S1366" s="4"/>
      <c r="T1366" s="4"/>
      <c r="U1366" s="4"/>
      <c r="V1366" s="4"/>
      <c r="W1366" s="17"/>
      <c r="X1366" s="4"/>
      <c r="Y1366" s="4"/>
      <c r="Z1366" s="4"/>
      <c r="AA1366" s="4"/>
    </row>
    <row r="1367" spans="1:27" x14ac:dyDescent="0.25">
      <c r="A1367" s="4"/>
      <c r="B1367" s="4"/>
      <c r="C1367" s="4"/>
      <c r="D1367" s="4"/>
      <c r="E1367" s="12">
        <v>6459104</v>
      </c>
      <c r="F1367" s="13" t="s">
        <v>505</v>
      </c>
      <c r="G1367" s="4"/>
      <c r="H1367" s="4"/>
      <c r="I1367" s="4"/>
      <c r="J1367" s="4"/>
      <c r="K1367" s="4"/>
      <c r="L1367" s="4"/>
      <c r="M1367" s="4"/>
      <c r="N1367" s="4"/>
      <c r="O1367" s="4"/>
      <c r="P1367" s="4"/>
      <c r="Q1367" s="4"/>
      <c r="R1367" s="4"/>
      <c r="S1367" s="4"/>
      <c r="T1367" s="4"/>
      <c r="U1367" s="4"/>
      <c r="V1367" s="4"/>
      <c r="W1367" s="17"/>
      <c r="X1367" s="4"/>
      <c r="Y1367" s="4"/>
      <c r="Z1367" s="4"/>
      <c r="AA1367" s="4"/>
    </row>
    <row r="1368" spans="1:27" x14ac:dyDescent="0.25">
      <c r="A1368" s="4"/>
      <c r="B1368" s="4"/>
      <c r="C1368" s="4"/>
      <c r="D1368" s="4"/>
      <c r="E1368" s="12">
        <v>6471101</v>
      </c>
      <c r="F1368" s="13" t="s">
        <v>1395</v>
      </c>
      <c r="G1368" s="4"/>
      <c r="H1368" s="4"/>
      <c r="I1368" s="4"/>
      <c r="J1368" s="4"/>
      <c r="K1368" s="4"/>
      <c r="L1368" s="4"/>
      <c r="M1368" s="4"/>
      <c r="N1368" s="4"/>
      <c r="O1368" s="4"/>
      <c r="P1368" s="4"/>
      <c r="Q1368" s="4"/>
      <c r="R1368" s="4"/>
      <c r="S1368" s="4"/>
      <c r="T1368" s="4"/>
      <c r="U1368" s="4"/>
      <c r="V1368" s="4"/>
      <c r="W1368" s="17"/>
      <c r="X1368" s="4"/>
      <c r="Y1368" s="4"/>
      <c r="Z1368" s="4"/>
      <c r="AA1368" s="4"/>
    </row>
    <row r="1369" spans="1:27" x14ac:dyDescent="0.25">
      <c r="A1369" s="4"/>
      <c r="B1369" s="4"/>
      <c r="C1369" s="4"/>
      <c r="D1369" s="4"/>
      <c r="E1369" s="12">
        <v>6471102</v>
      </c>
      <c r="F1369" s="13" t="s">
        <v>1396</v>
      </c>
      <c r="G1369" s="4"/>
      <c r="H1369" s="4"/>
      <c r="I1369" s="4"/>
      <c r="J1369" s="4"/>
      <c r="K1369" s="4"/>
      <c r="L1369" s="4"/>
      <c r="M1369" s="4"/>
      <c r="N1369" s="4"/>
      <c r="O1369" s="4"/>
      <c r="P1369" s="4"/>
      <c r="Q1369" s="4"/>
      <c r="R1369" s="4"/>
      <c r="S1369" s="4"/>
      <c r="T1369" s="4"/>
      <c r="U1369" s="4"/>
      <c r="V1369" s="4"/>
      <c r="W1369" s="17"/>
      <c r="X1369" s="4"/>
      <c r="Y1369" s="4"/>
      <c r="Z1369" s="4"/>
      <c r="AA1369" s="4"/>
    </row>
    <row r="1370" spans="1:27" x14ac:dyDescent="0.25">
      <c r="A1370" s="4"/>
      <c r="B1370" s="4"/>
      <c r="C1370" s="4"/>
      <c r="D1370" s="4"/>
      <c r="E1370" s="12">
        <v>6472100</v>
      </c>
      <c r="F1370" s="13" t="s">
        <v>456</v>
      </c>
      <c r="G1370" s="4"/>
      <c r="H1370" s="4"/>
      <c r="I1370" s="4"/>
      <c r="J1370" s="4"/>
      <c r="K1370" s="4"/>
      <c r="L1370" s="4"/>
      <c r="M1370" s="4"/>
      <c r="N1370" s="4"/>
      <c r="O1370" s="4"/>
      <c r="P1370" s="4"/>
      <c r="Q1370" s="4"/>
      <c r="R1370" s="4"/>
      <c r="S1370" s="4"/>
      <c r="T1370" s="4"/>
      <c r="U1370" s="4"/>
      <c r="V1370" s="4"/>
      <c r="W1370" s="17"/>
      <c r="X1370" s="4"/>
      <c r="Y1370" s="4"/>
      <c r="Z1370" s="4"/>
      <c r="AA1370" s="4"/>
    </row>
    <row r="1371" spans="1:27" x14ac:dyDescent="0.25">
      <c r="A1371" s="4"/>
      <c r="B1371" s="4"/>
      <c r="C1371" s="4"/>
      <c r="D1371" s="4"/>
      <c r="E1371" s="12">
        <v>6472110</v>
      </c>
      <c r="F1371" s="13" t="s">
        <v>1397</v>
      </c>
      <c r="G1371" s="4"/>
      <c r="H1371" s="4"/>
      <c r="I1371" s="4"/>
      <c r="J1371" s="4"/>
      <c r="K1371" s="4"/>
      <c r="L1371" s="4"/>
      <c r="M1371" s="4"/>
      <c r="N1371" s="4"/>
      <c r="O1371" s="4"/>
      <c r="P1371" s="4"/>
      <c r="Q1371" s="4"/>
      <c r="R1371" s="4"/>
      <c r="S1371" s="4"/>
      <c r="T1371" s="4"/>
      <c r="U1371" s="4"/>
      <c r="V1371" s="4"/>
      <c r="W1371" s="17"/>
      <c r="X1371" s="4"/>
      <c r="Y1371" s="4"/>
      <c r="Z1371" s="4"/>
      <c r="AA1371" s="4"/>
    </row>
    <row r="1372" spans="1:27" x14ac:dyDescent="0.25">
      <c r="A1372" s="4"/>
      <c r="B1372" s="4"/>
      <c r="C1372" s="4"/>
      <c r="D1372" s="4"/>
      <c r="E1372" s="12">
        <v>6472120</v>
      </c>
      <c r="F1372" s="13" t="s">
        <v>1398</v>
      </c>
      <c r="G1372" s="4"/>
      <c r="H1372" s="4"/>
      <c r="I1372" s="4"/>
      <c r="J1372" s="4"/>
      <c r="K1372" s="4"/>
      <c r="L1372" s="4"/>
      <c r="M1372" s="4"/>
      <c r="N1372" s="4"/>
      <c r="O1372" s="4"/>
      <c r="P1372" s="4"/>
      <c r="Q1372" s="4"/>
      <c r="R1372" s="4"/>
      <c r="S1372" s="4"/>
      <c r="T1372" s="4"/>
      <c r="U1372" s="4"/>
      <c r="V1372" s="4"/>
      <c r="W1372" s="17"/>
      <c r="X1372" s="4"/>
      <c r="Y1372" s="4"/>
      <c r="Z1372" s="4"/>
      <c r="AA1372" s="4"/>
    </row>
    <row r="1373" spans="1:27" x14ac:dyDescent="0.25">
      <c r="A1373" s="4"/>
      <c r="B1373" s="4"/>
      <c r="C1373" s="4"/>
      <c r="D1373" s="4"/>
      <c r="E1373" s="12">
        <v>6472130</v>
      </c>
      <c r="F1373" s="13" t="s">
        <v>1399</v>
      </c>
      <c r="G1373" s="4"/>
      <c r="H1373" s="4"/>
      <c r="I1373" s="4"/>
      <c r="J1373" s="4"/>
      <c r="K1373" s="4"/>
      <c r="L1373" s="4"/>
      <c r="M1373" s="4"/>
      <c r="N1373" s="4"/>
      <c r="O1373" s="4"/>
      <c r="P1373" s="4"/>
      <c r="Q1373" s="4"/>
      <c r="R1373" s="4"/>
      <c r="S1373" s="4"/>
      <c r="T1373" s="4"/>
      <c r="U1373" s="4"/>
      <c r="V1373" s="4"/>
      <c r="W1373" s="17"/>
      <c r="X1373" s="4"/>
      <c r="Y1373" s="4"/>
      <c r="Z1373" s="4"/>
      <c r="AA1373" s="4"/>
    </row>
    <row r="1374" spans="1:27" x14ac:dyDescent="0.25">
      <c r="A1374" s="4"/>
      <c r="B1374" s="4"/>
      <c r="C1374" s="4"/>
      <c r="D1374" s="4"/>
      <c r="E1374" s="12">
        <v>6474100</v>
      </c>
      <c r="F1374" s="13" t="s">
        <v>1400</v>
      </c>
      <c r="G1374" s="4"/>
      <c r="H1374" s="4"/>
      <c r="I1374" s="4"/>
      <c r="J1374" s="4"/>
      <c r="K1374" s="4"/>
      <c r="L1374" s="4"/>
      <c r="M1374" s="4"/>
      <c r="N1374" s="4"/>
      <c r="O1374" s="4"/>
      <c r="P1374" s="4"/>
      <c r="Q1374" s="4"/>
      <c r="R1374" s="4"/>
      <c r="S1374" s="4"/>
      <c r="T1374" s="4"/>
      <c r="U1374" s="4"/>
      <c r="V1374" s="4"/>
      <c r="W1374" s="17"/>
      <c r="X1374" s="4"/>
      <c r="Y1374" s="4"/>
      <c r="Z1374" s="4"/>
      <c r="AA1374" s="4"/>
    </row>
    <row r="1375" spans="1:27" x14ac:dyDescent="0.25">
      <c r="A1375" s="4"/>
      <c r="B1375" s="4"/>
      <c r="C1375" s="4"/>
      <c r="D1375" s="4"/>
      <c r="E1375" s="12">
        <v>6474101</v>
      </c>
      <c r="F1375" s="13" t="s">
        <v>1401</v>
      </c>
      <c r="G1375" s="4"/>
      <c r="H1375" s="4"/>
      <c r="I1375" s="4"/>
      <c r="J1375" s="4"/>
      <c r="K1375" s="4"/>
      <c r="L1375" s="4"/>
      <c r="M1375" s="4"/>
      <c r="N1375" s="4"/>
      <c r="O1375" s="4"/>
      <c r="P1375" s="4"/>
      <c r="Q1375" s="4"/>
      <c r="R1375" s="4"/>
      <c r="S1375" s="4"/>
      <c r="T1375" s="4"/>
      <c r="U1375" s="4"/>
      <c r="V1375" s="4"/>
      <c r="W1375" s="17"/>
      <c r="X1375" s="4"/>
      <c r="Y1375" s="4"/>
      <c r="Z1375" s="4"/>
      <c r="AA1375" s="4"/>
    </row>
    <row r="1376" spans="1:27" x14ac:dyDescent="0.25">
      <c r="A1376" s="4"/>
      <c r="B1376" s="4"/>
      <c r="C1376" s="4"/>
      <c r="D1376" s="4"/>
      <c r="E1376" s="12">
        <v>6474102</v>
      </c>
      <c r="F1376" s="13" t="s">
        <v>1402</v>
      </c>
      <c r="G1376" s="4"/>
      <c r="H1376" s="4"/>
      <c r="I1376" s="4"/>
      <c r="J1376" s="4"/>
      <c r="K1376" s="4"/>
      <c r="L1376" s="4"/>
      <c r="M1376" s="4"/>
      <c r="N1376" s="4"/>
      <c r="O1376" s="4"/>
      <c r="P1376" s="4"/>
      <c r="Q1376" s="4"/>
      <c r="R1376" s="4"/>
      <c r="S1376" s="4"/>
      <c r="T1376" s="4"/>
      <c r="U1376" s="4"/>
      <c r="V1376" s="4"/>
      <c r="W1376" s="17"/>
      <c r="X1376" s="4"/>
      <c r="Y1376" s="4"/>
      <c r="Z1376" s="4"/>
      <c r="AA1376" s="4"/>
    </row>
    <row r="1377" spans="1:27" x14ac:dyDescent="0.25">
      <c r="A1377" s="4"/>
      <c r="B1377" s="4"/>
      <c r="C1377" s="4"/>
      <c r="D1377" s="4"/>
      <c r="E1377" s="12">
        <v>6475100</v>
      </c>
      <c r="F1377" s="13" t="s">
        <v>1403</v>
      </c>
      <c r="G1377" s="4"/>
      <c r="H1377" s="4"/>
      <c r="I1377" s="4"/>
      <c r="J1377" s="4"/>
      <c r="K1377" s="4"/>
      <c r="L1377" s="4"/>
      <c r="M1377" s="4"/>
      <c r="N1377" s="4"/>
      <c r="O1377" s="4"/>
      <c r="P1377" s="4"/>
      <c r="Q1377" s="4"/>
      <c r="R1377" s="4"/>
      <c r="S1377" s="4"/>
      <c r="T1377" s="4"/>
      <c r="U1377" s="4"/>
      <c r="V1377" s="4"/>
      <c r="W1377" s="17"/>
      <c r="X1377" s="4"/>
      <c r="Y1377" s="4"/>
      <c r="Z1377" s="4"/>
      <c r="AA1377" s="4"/>
    </row>
    <row r="1378" spans="1:27" x14ac:dyDescent="0.25">
      <c r="A1378" s="4"/>
      <c r="B1378" s="4"/>
      <c r="C1378" s="4"/>
      <c r="D1378" s="4"/>
      <c r="E1378" s="12">
        <v>6481100</v>
      </c>
      <c r="F1378" s="13" t="s">
        <v>1260</v>
      </c>
      <c r="G1378" s="4"/>
      <c r="H1378" s="4"/>
      <c r="I1378" s="4"/>
      <c r="J1378" s="4"/>
      <c r="K1378" s="4"/>
      <c r="L1378" s="4"/>
      <c r="M1378" s="4"/>
      <c r="N1378" s="4"/>
      <c r="O1378" s="4"/>
      <c r="P1378" s="4"/>
      <c r="Q1378" s="4"/>
      <c r="R1378" s="4"/>
      <c r="S1378" s="4"/>
      <c r="T1378" s="4"/>
      <c r="U1378" s="4"/>
      <c r="V1378" s="4"/>
      <c r="W1378" s="17"/>
      <c r="X1378" s="4"/>
      <c r="Y1378" s="4"/>
      <c r="Z1378" s="4"/>
      <c r="AA1378" s="4"/>
    </row>
    <row r="1379" spans="1:27" x14ac:dyDescent="0.25">
      <c r="A1379" s="4"/>
      <c r="B1379" s="4"/>
      <c r="C1379" s="4"/>
      <c r="D1379" s="4"/>
      <c r="E1379" s="12">
        <v>6481101</v>
      </c>
      <c r="F1379" s="13" t="s">
        <v>1261</v>
      </c>
      <c r="G1379" s="4"/>
      <c r="H1379" s="4"/>
      <c r="I1379" s="4"/>
      <c r="J1379" s="4"/>
      <c r="K1379" s="4"/>
      <c r="L1379" s="4"/>
      <c r="M1379" s="4"/>
      <c r="N1379" s="4"/>
      <c r="O1379" s="4"/>
      <c r="P1379" s="4"/>
      <c r="Q1379" s="4"/>
      <c r="R1379" s="4"/>
      <c r="S1379" s="4"/>
      <c r="T1379" s="4"/>
      <c r="U1379" s="4"/>
      <c r="V1379" s="4"/>
      <c r="W1379" s="17"/>
      <c r="X1379" s="4"/>
      <c r="Y1379" s="4"/>
      <c r="Z1379" s="4"/>
      <c r="AA1379" s="4"/>
    </row>
    <row r="1380" spans="1:27" x14ac:dyDescent="0.25">
      <c r="A1380" s="4"/>
      <c r="B1380" s="4"/>
      <c r="C1380" s="4"/>
      <c r="D1380" s="4"/>
      <c r="E1380" s="12">
        <v>6483100</v>
      </c>
      <c r="F1380" s="13" t="s">
        <v>1404</v>
      </c>
      <c r="G1380" s="4"/>
      <c r="H1380" s="4"/>
      <c r="I1380" s="4"/>
      <c r="J1380" s="4"/>
      <c r="K1380" s="4"/>
      <c r="L1380" s="4"/>
      <c r="M1380" s="4"/>
      <c r="N1380" s="4"/>
      <c r="O1380" s="4"/>
      <c r="P1380" s="4"/>
      <c r="Q1380" s="4"/>
      <c r="R1380" s="4"/>
      <c r="S1380" s="4"/>
      <c r="T1380" s="4"/>
      <c r="U1380" s="4"/>
      <c r="V1380" s="4"/>
      <c r="W1380" s="17"/>
      <c r="X1380" s="4"/>
      <c r="Y1380" s="4"/>
      <c r="Z1380" s="4"/>
      <c r="AA1380" s="4"/>
    </row>
    <row r="1381" spans="1:27" x14ac:dyDescent="0.25">
      <c r="A1381" s="4"/>
      <c r="B1381" s="4"/>
      <c r="C1381" s="4"/>
      <c r="D1381" s="4"/>
      <c r="E1381" s="12">
        <v>6483101</v>
      </c>
      <c r="F1381" s="13" t="s">
        <v>1405</v>
      </c>
      <c r="G1381" s="4"/>
      <c r="H1381" s="4"/>
      <c r="I1381" s="4"/>
      <c r="J1381" s="4"/>
      <c r="K1381" s="4"/>
      <c r="L1381" s="4"/>
      <c r="M1381" s="4"/>
      <c r="N1381" s="4"/>
      <c r="O1381" s="4"/>
      <c r="P1381" s="4"/>
      <c r="Q1381" s="4"/>
      <c r="R1381" s="4"/>
      <c r="S1381" s="4"/>
      <c r="T1381" s="4"/>
      <c r="U1381" s="4"/>
      <c r="V1381" s="4"/>
      <c r="W1381" s="17"/>
      <c r="X1381" s="4"/>
      <c r="Y1381" s="4"/>
      <c r="Z1381" s="4"/>
      <c r="AA1381" s="4"/>
    </row>
    <row r="1382" spans="1:27" x14ac:dyDescent="0.25">
      <c r="A1382" s="4"/>
      <c r="B1382" s="4"/>
      <c r="C1382" s="4"/>
      <c r="D1382" s="4"/>
      <c r="E1382" s="12">
        <v>6483105</v>
      </c>
      <c r="F1382" s="13" t="s">
        <v>1406</v>
      </c>
      <c r="G1382" s="4"/>
      <c r="H1382" s="4"/>
      <c r="I1382" s="4"/>
      <c r="J1382" s="4"/>
      <c r="K1382" s="4"/>
      <c r="L1382" s="4"/>
      <c r="M1382" s="4"/>
      <c r="N1382" s="4"/>
      <c r="O1382" s="4"/>
      <c r="P1382" s="4"/>
      <c r="Q1382" s="4"/>
      <c r="R1382" s="4"/>
      <c r="S1382" s="4"/>
      <c r="T1382" s="4"/>
      <c r="U1382" s="4"/>
      <c r="V1382" s="4"/>
      <c r="W1382" s="17"/>
      <c r="X1382" s="4"/>
      <c r="Y1382" s="4"/>
      <c r="Z1382" s="4"/>
      <c r="AA1382" s="4"/>
    </row>
    <row r="1383" spans="1:27" x14ac:dyDescent="0.25">
      <c r="A1383" s="4"/>
      <c r="B1383" s="4"/>
      <c r="C1383" s="4"/>
      <c r="D1383" s="4"/>
      <c r="E1383" s="12">
        <v>6483110</v>
      </c>
      <c r="F1383" s="13" t="s">
        <v>1407</v>
      </c>
      <c r="G1383" s="4"/>
      <c r="H1383" s="4"/>
      <c r="I1383" s="4"/>
      <c r="J1383" s="4"/>
      <c r="K1383" s="4"/>
      <c r="L1383" s="4"/>
      <c r="M1383" s="4"/>
      <c r="N1383" s="4"/>
      <c r="O1383" s="4"/>
      <c r="P1383" s="4"/>
      <c r="Q1383" s="4"/>
      <c r="R1383" s="4"/>
      <c r="S1383" s="4"/>
      <c r="T1383" s="4"/>
      <c r="U1383" s="4"/>
      <c r="V1383" s="4"/>
      <c r="W1383" s="17"/>
      <c r="X1383" s="4"/>
      <c r="Y1383" s="4"/>
      <c r="Z1383" s="4"/>
      <c r="AA1383" s="4"/>
    </row>
    <row r="1384" spans="1:27" x14ac:dyDescent="0.25">
      <c r="A1384" s="4"/>
      <c r="B1384" s="4"/>
      <c r="C1384" s="4"/>
      <c r="D1384" s="4"/>
      <c r="E1384" s="12">
        <v>6483120</v>
      </c>
      <c r="F1384" s="13" t="s">
        <v>458</v>
      </c>
      <c r="G1384" s="4"/>
      <c r="H1384" s="4"/>
      <c r="I1384" s="4"/>
      <c r="J1384" s="4"/>
      <c r="K1384" s="4"/>
      <c r="L1384" s="4"/>
      <c r="M1384" s="4"/>
      <c r="N1384" s="4"/>
      <c r="O1384" s="4"/>
      <c r="P1384" s="4"/>
      <c r="Q1384" s="4"/>
      <c r="R1384" s="4"/>
      <c r="S1384" s="4"/>
      <c r="T1384" s="4"/>
      <c r="U1384" s="4"/>
      <c r="V1384" s="4"/>
      <c r="W1384" s="17"/>
      <c r="X1384" s="4"/>
      <c r="Y1384" s="4"/>
      <c r="Z1384" s="4"/>
      <c r="AA1384" s="4"/>
    </row>
    <row r="1385" spans="1:27" x14ac:dyDescent="0.25">
      <c r="A1385" s="4"/>
      <c r="B1385" s="4"/>
      <c r="C1385" s="4"/>
      <c r="D1385" s="4"/>
      <c r="E1385" s="12">
        <v>6486100</v>
      </c>
      <c r="F1385" s="13" t="s">
        <v>1408</v>
      </c>
      <c r="G1385" s="4"/>
      <c r="H1385" s="4"/>
      <c r="I1385" s="4"/>
      <c r="J1385" s="4"/>
      <c r="K1385" s="4"/>
      <c r="L1385" s="4"/>
      <c r="M1385" s="4"/>
      <c r="N1385" s="4"/>
      <c r="O1385" s="4"/>
      <c r="P1385" s="4"/>
      <c r="Q1385" s="4"/>
      <c r="R1385" s="4"/>
      <c r="S1385" s="4"/>
      <c r="T1385" s="4"/>
      <c r="U1385" s="4"/>
      <c r="V1385" s="4"/>
      <c r="W1385" s="17"/>
      <c r="X1385" s="4"/>
      <c r="Y1385" s="4"/>
      <c r="Z1385" s="4"/>
      <c r="AA1385" s="4"/>
    </row>
    <row r="1386" spans="1:27" x14ac:dyDescent="0.25">
      <c r="A1386" s="4"/>
      <c r="B1386" s="4"/>
      <c r="C1386" s="4"/>
      <c r="D1386" s="4"/>
      <c r="E1386" s="12">
        <v>6511001</v>
      </c>
      <c r="F1386" s="13" t="s">
        <v>1409</v>
      </c>
      <c r="G1386" s="4"/>
      <c r="H1386" s="4"/>
      <c r="I1386" s="4"/>
      <c r="J1386" s="4"/>
      <c r="K1386" s="4"/>
      <c r="L1386" s="4"/>
      <c r="M1386" s="4"/>
      <c r="N1386" s="4"/>
      <c r="O1386" s="4"/>
      <c r="P1386" s="4"/>
      <c r="Q1386" s="4"/>
      <c r="R1386" s="4"/>
      <c r="S1386" s="4"/>
      <c r="T1386" s="4"/>
      <c r="U1386" s="4"/>
      <c r="V1386" s="4"/>
      <c r="W1386" s="17"/>
      <c r="X1386" s="4"/>
      <c r="Y1386" s="4"/>
      <c r="Z1386" s="4"/>
      <c r="AA1386" s="4"/>
    </row>
    <row r="1387" spans="1:27" x14ac:dyDescent="0.25">
      <c r="A1387" s="4"/>
      <c r="B1387" s="4"/>
      <c r="C1387" s="4"/>
      <c r="D1387" s="4"/>
      <c r="E1387" s="12">
        <v>6511002</v>
      </c>
      <c r="F1387" s="13" t="s">
        <v>1410</v>
      </c>
      <c r="G1387" s="4"/>
      <c r="H1387" s="4"/>
      <c r="I1387" s="4"/>
      <c r="J1387" s="4"/>
      <c r="K1387" s="4"/>
      <c r="L1387" s="4"/>
      <c r="M1387" s="4"/>
      <c r="N1387" s="4"/>
      <c r="O1387" s="4"/>
      <c r="P1387" s="4"/>
      <c r="Q1387" s="4"/>
      <c r="R1387" s="4"/>
      <c r="S1387" s="4"/>
      <c r="T1387" s="4"/>
      <c r="U1387" s="4"/>
      <c r="V1387" s="4"/>
      <c r="W1387" s="17"/>
      <c r="X1387" s="4"/>
      <c r="Y1387" s="4"/>
      <c r="Z1387" s="4"/>
      <c r="AA1387" s="4"/>
    </row>
    <row r="1388" spans="1:27" x14ac:dyDescent="0.25">
      <c r="A1388" s="4"/>
      <c r="B1388" s="4"/>
      <c r="C1388" s="4"/>
      <c r="D1388" s="4"/>
      <c r="E1388" s="12">
        <v>6511100</v>
      </c>
      <c r="F1388" s="13" t="s">
        <v>1411</v>
      </c>
      <c r="G1388" s="4"/>
      <c r="H1388" s="4"/>
      <c r="I1388" s="4"/>
      <c r="J1388" s="4"/>
      <c r="K1388" s="4"/>
      <c r="L1388" s="4"/>
      <c r="M1388" s="4"/>
      <c r="N1388" s="4"/>
      <c r="O1388" s="4"/>
      <c r="P1388" s="4"/>
      <c r="Q1388" s="4"/>
      <c r="R1388" s="4"/>
      <c r="S1388" s="4"/>
      <c r="T1388" s="4"/>
      <c r="U1388" s="4"/>
      <c r="V1388" s="4"/>
      <c r="W1388" s="17"/>
      <c r="X1388" s="4"/>
      <c r="Y1388" s="4"/>
      <c r="Z1388" s="4"/>
      <c r="AA1388" s="4"/>
    </row>
    <row r="1389" spans="1:27" x14ac:dyDescent="0.25">
      <c r="A1389" s="4"/>
      <c r="B1389" s="4"/>
      <c r="C1389" s="4"/>
      <c r="D1389" s="4"/>
      <c r="E1389" s="12">
        <v>6511101</v>
      </c>
      <c r="F1389" s="13" t="s">
        <v>1412</v>
      </c>
      <c r="G1389" s="4"/>
      <c r="H1389" s="4"/>
      <c r="I1389" s="4"/>
      <c r="J1389" s="4"/>
      <c r="K1389" s="4"/>
      <c r="L1389" s="4"/>
      <c r="M1389" s="4"/>
      <c r="N1389" s="4"/>
      <c r="O1389" s="4"/>
      <c r="P1389" s="4"/>
      <c r="Q1389" s="4"/>
      <c r="R1389" s="4"/>
      <c r="S1389" s="4"/>
      <c r="T1389" s="4"/>
      <c r="U1389" s="4"/>
      <c r="V1389" s="4"/>
      <c r="W1389" s="17"/>
      <c r="X1389" s="4"/>
      <c r="Y1389" s="4"/>
      <c r="Z1389" s="4"/>
      <c r="AA1389" s="4"/>
    </row>
    <row r="1390" spans="1:27" x14ac:dyDescent="0.25">
      <c r="A1390" s="4"/>
      <c r="B1390" s="4"/>
      <c r="C1390" s="4"/>
      <c r="D1390" s="4"/>
      <c r="E1390" s="12">
        <v>6511102</v>
      </c>
      <c r="F1390" s="13" t="s">
        <v>1413</v>
      </c>
      <c r="G1390" s="4"/>
      <c r="H1390" s="4"/>
      <c r="I1390" s="4"/>
      <c r="J1390" s="4"/>
      <c r="K1390" s="4"/>
      <c r="L1390" s="4"/>
      <c r="M1390" s="4"/>
      <c r="N1390" s="4"/>
      <c r="O1390" s="4"/>
      <c r="P1390" s="4"/>
      <c r="Q1390" s="4"/>
      <c r="R1390" s="4"/>
      <c r="S1390" s="4"/>
      <c r="T1390" s="4"/>
      <c r="U1390" s="4"/>
      <c r="V1390" s="4"/>
      <c r="W1390" s="17"/>
      <c r="X1390" s="4"/>
      <c r="Y1390" s="4"/>
      <c r="Z1390" s="4"/>
      <c r="AA1390" s="4"/>
    </row>
    <row r="1391" spans="1:27" x14ac:dyDescent="0.25">
      <c r="A1391" s="4"/>
      <c r="B1391" s="4"/>
      <c r="C1391" s="4"/>
      <c r="D1391" s="4"/>
      <c r="E1391" s="12">
        <v>6511120</v>
      </c>
      <c r="F1391" s="13" t="s">
        <v>1414</v>
      </c>
      <c r="G1391" s="4"/>
      <c r="H1391" s="4"/>
      <c r="I1391" s="4"/>
      <c r="J1391" s="4"/>
      <c r="K1391" s="4"/>
      <c r="L1391" s="4"/>
      <c r="M1391" s="4"/>
      <c r="N1391" s="4"/>
      <c r="O1391" s="4"/>
      <c r="P1391" s="4"/>
      <c r="Q1391" s="4"/>
      <c r="R1391" s="4"/>
      <c r="S1391" s="4"/>
      <c r="T1391" s="4"/>
      <c r="U1391" s="4"/>
      <c r="V1391" s="4"/>
      <c r="W1391" s="17"/>
      <c r="X1391" s="4"/>
      <c r="Y1391" s="4"/>
      <c r="Z1391" s="4"/>
      <c r="AA1391" s="4"/>
    </row>
    <row r="1392" spans="1:27" x14ac:dyDescent="0.25">
      <c r="A1392" s="4"/>
      <c r="B1392" s="4"/>
      <c r="C1392" s="4"/>
      <c r="D1392" s="4"/>
      <c r="E1392" s="12">
        <v>6511121</v>
      </c>
      <c r="F1392" s="13" t="s">
        <v>1415</v>
      </c>
      <c r="G1392" s="4"/>
      <c r="H1392" s="4"/>
      <c r="I1392" s="4"/>
      <c r="J1392" s="4"/>
      <c r="K1392" s="4"/>
      <c r="L1392" s="4"/>
      <c r="M1392" s="4"/>
      <c r="N1392" s="4"/>
      <c r="O1392" s="4"/>
      <c r="P1392" s="4"/>
      <c r="Q1392" s="4"/>
      <c r="R1392" s="4"/>
      <c r="S1392" s="4"/>
      <c r="T1392" s="4"/>
      <c r="U1392" s="4"/>
      <c r="V1392" s="4"/>
      <c r="W1392" s="17"/>
      <c r="X1392" s="4"/>
      <c r="Y1392" s="4"/>
      <c r="Z1392" s="4"/>
      <c r="AA1392" s="4"/>
    </row>
    <row r="1393" spans="1:27" x14ac:dyDescent="0.25">
      <c r="A1393" s="4"/>
      <c r="B1393" s="4"/>
      <c r="C1393" s="4"/>
      <c r="D1393" s="4"/>
      <c r="E1393" s="12">
        <v>6511122</v>
      </c>
      <c r="F1393" s="13" t="s">
        <v>1416</v>
      </c>
      <c r="G1393" s="4"/>
      <c r="H1393" s="4"/>
      <c r="I1393" s="4"/>
      <c r="J1393" s="4"/>
      <c r="K1393" s="4"/>
      <c r="L1393" s="4"/>
      <c r="M1393" s="4"/>
      <c r="N1393" s="4"/>
      <c r="O1393" s="4"/>
      <c r="P1393" s="4"/>
      <c r="Q1393" s="4"/>
      <c r="R1393" s="4"/>
      <c r="S1393" s="4"/>
      <c r="T1393" s="4"/>
      <c r="U1393" s="4"/>
      <c r="V1393" s="4"/>
      <c r="W1393" s="17"/>
      <c r="X1393" s="4"/>
      <c r="Y1393" s="4"/>
      <c r="Z1393" s="4"/>
      <c r="AA1393" s="4"/>
    </row>
    <row r="1394" spans="1:27" x14ac:dyDescent="0.25">
      <c r="A1394" s="4"/>
      <c r="B1394" s="4"/>
      <c r="C1394" s="4"/>
      <c r="D1394" s="4"/>
      <c r="E1394" s="12">
        <v>6511131</v>
      </c>
      <c r="F1394" s="13" t="s">
        <v>1417</v>
      </c>
      <c r="G1394" s="4"/>
      <c r="H1394" s="4"/>
      <c r="I1394" s="4"/>
      <c r="J1394" s="4"/>
      <c r="K1394" s="4"/>
      <c r="L1394" s="4"/>
      <c r="M1394" s="4"/>
      <c r="N1394" s="4"/>
      <c r="O1394" s="4"/>
      <c r="P1394" s="4"/>
      <c r="Q1394" s="4"/>
      <c r="R1394" s="4"/>
      <c r="S1394" s="4"/>
      <c r="T1394" s="4"/>
      <c r="U1394" s="4"/>
      <c r="V1394" s="4"/>
      <c r="W1394" s="17"/>
      <c r="X1394" s="4"/>
      <c r="Y1394" s="4"/>
      <c r="Z1394" s="4"/>
      <c r="AA1394" s="4"/>
    </row>
    <row r="1395" spans="1:27" x14ac:dyDescent="0.25">
      <c r="A1395" s="4"/>
      <c r="B1395" s="4"/>
      <c r="C1395" s="4"/>
      <c r="D1395" s="4"/>
      <c r="E1395" s="12">
        <v>6511150</v>
      </c>
      <c r="F1395" s="13" t="s">
        <v>1418</v>
      </c>
      <c r="G1395" s="4"/>
      <c r="H1395" s="4"/>
      <c r="I1395" s="4"/>
      <c r="J1395" s="4"/>
      <c r="K1395" s="4"/>
      <c r="L1395" s="4"/>
      <c r="M1395" s="4"/>
      <c r="N1395" s="4"/>
      <c r="O1395" s="4"/>
      <c r="P1395" s="4"/>
      <c r="Q1395" s="4"/>
      <c r="R1395" s="4"/>
      <c r="S1395" s="4"/>
      <c r="T1395" s="4"/>
      <c r="U1395" s="4"/>
      <c r="V1395" s="4"/>
      <c r="W1395" s="17"/>
      <c r="X1395" s="4"/>
      <c r="Y1395" s="4"/>
      <c r="Z1395" s="4"/>
      <c r="AA1395" s="4"/>
    </row>
    <row r="1396" spans="1:27" x14ac:dyDescent="0.25">
      <c r="A1396" s="4"/>
      <c r="B1396" s="4"/>
      <c r="C1396" s="4"/>
      <c r="D1396" s="4"/>
      <c r="E1396" s="12">
        <v>6511151</v>
      </c>
      <c r="F1396" s="13" t="s">
        <v>1419</v>
      </c>
      <c r="G1396" s="4"/>
      <c r="H1396" s="4"/>
      <c r="I1396" s="4"/>
      <c r="J1396" s="4"/>
      <c r="K1396" s="4"/>
      <c r="L1396" s="4"/>
      <c r="M1396" s="4"/>
      <c r="N1396" s="4"/>
      <c r="O1396" s="4"/>
      <c r="P1396" s="4"/>
      <c r="Q1396" s="4"/>
      <c r="R1396" s="4"/>
      <c r="S1396" s="4"/>
      <c r="T1396" s="4"/>
      <c r="U1396" s="4"/>
      <c r="V1396" s="4"/>
      <c r="W1396" s="17"/>
      <c r="X1396" s="4"/>
      <c r="Y1396" s="4"/>
      <c r="Z1396" s="4"/>
      <c r="AA1396" s="4"/>
    </row>
    <row r="1397" spans="1:27" x14ac:dyDescent="0.25">
      <c r="A1397" s="4"/>
      <c r="B1397" s="4"/>
      <c r="C1397" s="4"/>
      <c r="D1397" s="4"/>
      <c r="E1397" s="12">
        <v>6511160</v>
      </c>
      <c r="F1397" s="13" t="s">
        <v>1420</v>
      </c>
      <c r="G1397" s="4"/>
      <c r="H1397" s="4"/>
      <c r="I1397" s="4"/>
      <c r="J1397" s="4"/>
      <c r="K1397" s="4"/>
      <c r="L1397" s="4"/>
      <c r="M1397" s="4"/>
      <c r="N1397" s="4"/>
      <c r="O1397" s="4"/>
      <c r="P1397" s="4"/>
      <c r="Q1397" s="4"/>
      <c r="R1397" s="4"/>
      <c r="S1397" s="4"/>
      <c r="T1397" s="4"/>
      <c r="U1397" s="4"/>
      <c r="V1397" s="4"/>
      <c r="W1397" s="17"/>
      <c r="X1397" s="4"/>
      <c r="Y1397" s="4"/>
      <c r="Z1397" s="4"/>
      <c r="AA1397" s="4"/>
    </row>
    <row r="1398" spans="1:27" x14ac:dyDescent="0.25">
      <c r="A1398" s="4"/>
      <c r="B1398" s="4"/>
      <c r="C1398" s="4"/>
      <c r="D1398" s="4"/>
      <c r="E1398" s="12">
        <v>6511161</v>
      </c>
      <c r="F1398" s="13" t="s">
        <v>1421</v>
      </c>
      <c r="G1398" s="4"/>
      <c r="H1398" s="4"/>
      <c r="I1398" s="4"/>
      <c r="J1398" s="4"/>
      <c r="K1398" s="4"/>
      <c r="L1398" s="4"/>
      <c r="M1398" s="4"/>
      <c r="N1398" s="4"/>
      <c r="O1398" s="4"/>
      <c r="P1398" s="4"/>
      <c r="Q1398" s="4"/>
      <c r="R1398" s="4"/>
      <c r="S1398" s="4"/>
      <c r="T1398" s="4"/>
      <c r="U1398" s="4"/>
      <c r="V1398" s="4"/>
      <c r="W1398" s="17"/>
      <c r="X1398" s="4"/>
      <c r="Y1398" s="4"/>
      <c r="Z1398" s="4"/>
      <c r="AA1398" s="4"/>
    </row>
    <row r="1399" spans="1:27" x14ac:dyDescent="0.25">
      <c r="A1399" s="4"/>
      <c r="B1399" s="4"/>
      <c r="C1399" s="4"/>
      <c r="D1399" s="4"/>
      <c r="E1399" s="12">
        <v>6511165</v>
      </c>
      <c r="F1399" s="13" t="s">
        <v>1422</v>
      </c>
      <c r="G1399" s="4"/>
      <c r="H1399" s="4"/>
      <c r="I1399" s="4"/>
      <c r="J1399" s="4"/>
      <c r="K1399" s="4"/>
      <c r="L1399" s="4"/>
      <c r="M1399" s="4"/>
      <c r="N1399" s="4"/>
      <c r="O1399" s="4"/>
      <c r="P1399" s="4"/>
      <c r="Q1399" s="4"/>
      <c r="R1399" s="4"/>
      <c r="S1399" s="4"/>
      <c r="T1399" s="4"/>
      <c r="U1399" s="4"/>
      <c r="V1399" s="4"/>
      <c r="W1399" s="17"/>
      <c r="X1399" s="4"/>
      <c r="Y1399" s="4"/>
      <c r="Z1399" s="4"/>
      <c r="AA1399" s="4"/>
    </row>
    <row r="1400" spans="1:27" x14ac:dyDescent="0.25">
      <c r="A1400" s="4"/>
      <c r="B1400" s="4"/>
      <c r="C1400" s="4"/>
      <c r="D1400" s="4"/>
      <c r="E1400" s="12">
        <v>6511166</v>
      </c>
      <c r="F1400" s="13" t="s">
        <v>1423</v>
      </c>
      <c r="G1400" s="4"/>
      <c r="H1400" s="4"/>
      <c r="I1400" s="4"/>
      <c r="J1400" s="4"/>
      <c r="K1400" s="4"/>
      <c r="L1400" s="4"/>
      <c r="M1400" s="4"/>
      <c r="N1400" s="4"/>
      <c r="O1400" s="4"/>
      <c r="P1400" s="4"/>
      <c r="Q1400" s="4"/>
      <c r="R1400" s="4"/>
      <c r="S1400" s="4"/>
      <c r="T1400" s="4"/>
      <c r="U1400" s="4"/>
      <c r="V1400" s="4"/>
      <c r="W1400" s="17"/>
      <c r="X1400" s="4"/>
      <c r="Y1400" s="4"/>
      <c r="Z1400" s="4"/>
      <c r="AA1400" s="4"/>
    </row>
    <row r="1401" spans="1:27" x14ac:dyDescent="0.25">
      <c r="A1401" s="4"/>
      <c r="B1401" s="4"/>
      <c r="C1401" s="4"/>
      <c r="D1401" s="4"/>
      <c r="E1401" s="12">
        <v>6511170</v>
      </c>
      <c r="F1401" s="13" t="s">
        <v>1424</v>
      </c>
      <c r="G1401" s="4"/>
      <c r="H1401" s="4"/>
      <c r="I1401" s="4"/>
      <c r="J1401" s="4"/>
      <c r="K1401" s="4"/>
      <c r="L1401" s="4"/>
      <c r="M1401" s="4"/>
      <c r="N1401" s="4"/>
      <c r="O1401" s="4"/>
      <c r="P1401" s="4"/>
      <c r="Q1401" s="4"/>
      <c r="R1401" s="4"/>
      <c r="S1401" s="4"/>
      <c r="T1401" s="4"/>
      <c r="U1401" s="4"/>
      <c r="V1401" s="4"/>
      <c r="W1401" s="17"/>
      <c r="X1401" s="4"/>
      <c r="Y1401" s="4"/>
      <c r="Z1401" s="4"/>
      <c r="AA1401" s="4"/>
    </row>
    <row r="1402" spans="1:27" x14ac:dyDescent="0.25">
      <c r="A1402" s="4"/>
      <c r="B1402" s="4"/>
      <c r="C1402" s="4"/>
      <c r="D1402" s="4"/>
      <c r="E1402" s="12">
        <v>6511180</v>
      </c>
      <c r="F1402" s="13" t="s">
        <v>1425</v>
      </c>
      <c r="G1402" s="4"/>
      <c r="H1402" s="4"/>
      <c r="I1402" s="4"/>
      <c r="J1402" s="4"/>
      <c r="K1402" s="4"/>
      <c r="L1402" s="4"/>
      <c r="M1402" s="4"/>
      <c r="N1402" s="4"/>
      <c r="O1402" s="4"/>
      <c r="P1402" s="4"/>
      <c r="Q1402" s="4"/>
      <c r="R1402" s="4"/>
      <c r="S1402" s="4"/>
      <c r="T1402" s="4"/>
      <c r="U1402" s="4"/>
      <c r="V1402" s="4"/>
      <c r="W1402" s="17"/>
      <c r="X1402" s="4"/>
      <c r="Y1402" s="4"/>
      <c r="Z1402" s="4"/>
      <c r="AA1402" s="4"/>
    </row>
    <row r="1403" spans="1:27" x14ac:dyDescent="0.25">
      <c r="A1403" s="4"/>
      <c r="B1403" s="4"/>
      <c r="C1403" s="4"/>
      <c r="D1403" s="4"/>
      <c r="E1403" s="12">
        <v>6530100</v>
      </c>
      <c r="F1403" s="13" t="s">
        <v>1426</v>
      </c>
      <c r="G1403" s="4"/>
      <c r="H1403" s="4"/>
      <c r="I1403" s="4"/>
      <c r="J1403" s="4"/>
      <c r="K1403" s="4"/>
      <c r="L1403" s="4"/>
      <c r="M1403" s="4"/>
      <c r="N1403" s="4"/>
      <c r="O1403" s="4"/>
      <c r="P1403" s="4"/>
      <c r="Q1403" s="4"/>
      <c r="R1403" s="4"/>
      <c r="S1403" s="4"/>
      <c r="T1403" s="4"/>
      <c r="U1403" s="4"/>
      <c r="V1403" s="4"/>
      <c r="W1403" s="17"/>
      <c r="X1403" s="4"/>
      <c r="Y1403" s="4"/>
      <c r="Z1403" s="4"/>
      <c r="AA1403" s="4"/>
    </row>
    <row r="1404" spans="1:27" x14ac:dyDescent="0.25">
      <c r="A1404" s="4"/>
      <c r="B1404" s="4"/>
      <c r="C1404" s="4"/>
      <c r="D1404" s="4"/>
      <c r="E1404" s="12">
        <v>6540100</v>
      </c>
      <c r="F1404" s="13" t="s">
        <v>1427</v>
      </c>
      <c r="G1404" s="4"/>
      <c r="H1404" s="4"/>
      <c r="I1404" s="4"/>
      <c r="J1404" s="4"/>
      <c r="K1404" s="4"/>
      <c r="L1404" s="4"/>
      <c r="M1404" s="4"/>
      <c r="N1404" s="4"/>
      <c r="O1404" s="4"/>
      <c r="P1404" s="4"/>
      <c r="Q1404" s="4"/>
      <c r="R1404" s="4"/>
      <c r="S1404" s="4"/>
      <c r="T1404" s="4"/>
      <c r="U1404" s="4"/>
      <c r="V1404" s="4"/>
      <c r="W1404" s="17"/>
      <c r="X1404" s="4"/>
      <c r="Y1404" s="4"/>
      <c r="Z1404" s="4"/>
      <c r="AA1404" s="4"/>
    </row>
    <row r="1405" spans="1:27" x14ac:dyDescent="0.25">
      <c r="A1405" s="4"/>
      <c r="B1405" s="4"/>
      <c r="C1405" s="4"/>
      <c r="D1405" s="4"/>
      <c r="E1405" s="12">
        <v>6550100</v>
      </c>
      <c r="F1405" s="13" t="s">
        <v>1428</v>
      </c>
      <c r="G1405" s="4"/>
      <c r="H1405" s="4"/>
      <c r="I1405" s="4"/>
      <c r="J1405" s="4"/>
      <c r="K1405" s="4"/>
      <c r="L1405" s="4"/>
      <c r="M1405" s="4"/>
      <c r="N1405" s="4"/>
      <c r="O1405" s="4"/>
      <c r="P1405" s="4"/>
      <c r="Q1405" s="4"/>
      <c r="R1405" s="4"/>
      <c r="S1405" s="4"/>
      <c r="T1405" s="4"/>
      <c r="U1405" s="4"/>
      <c r="V1405" s="4"/>
      <c r="W1405" s="17"/>
      <c r="X1405" s="4"/>
      <c r="Y1405" s="4"/>
      <c r="Z1405" s="4"/>
      <c r="AA1405" s="4"/>
    </row>
    <row r="1406" spans="1:27" x14ac:dyDescent="0.25">
      <c r="A1406" s="4"/>
      <c r="B1406" s="4"/>
      <c r="C1406" s="4"/>
      <c r="D1406" s="4"/>
      <c r="E1406" s="12">
        <v>6550101</v>
      </c>
      <c r="F1406" s="13" t="s">
        <v>1429</v>
      </c>
      <c r="G1406" s="4"/>
      <c r="H1406" s="4"/>
      <c r="I1406" s="4"/>
      <c r="J1406" s="4"/>
      <c r="K1406" s="4"/>
      <c r="L1406" s="4"/>
      <c r="M1406" s="4"/>
      <c r="N1406" s="4"/>
      <c r="O1406" s="4"/>
      <c r="P1406" s="4"/>
      <c r="Q1406" s="4"/>
      <c r="R1406" s="4"/>
      <c r="S1406" s="4"/>
      <c r="T1406" s="4"/>
      <c r="U1406" s="4"/>
      <c r="V1406" s="4"/>
      <c r="W1406" s="17"/>
      <c r="X1406" s="4"/>
      <c r="Y1406" s="4"/>
      <c r="Z1406" s="4"/>
      <c r="AA1406" s="4"/>
    </row>
    <row r="1407" spans="1:27" x14ac:dyDescent="0.25">
      <c r="A1407" s="4"/>
      <c r="B1407" s="4"/>
      <c r="C1407" s="4"/>
      <c r="D1407" s="4"/>
      <c r="E1407" s="12">
        <v>6580100</v>
      </c>
      <c r="F1407" s="13" t="s">
        <v>1430</v>
      </c>
      <c r="G1407" s="4"/>
      <c r="H1407" s="4"/>
      <c r="I1407" s="4"/>
      <c r="J1407" s="4"/>
      <c r="K1407" s="4"/>
      <c r="L1407" s="4"/>
      <c r="M1407" s="4"/>
      <c r="N1407" s="4"/>
      <c r="O1407" s="4"/>
      <c r="P1407" s="4"/>
      <c r="Q1407" s="4"/>
      <c r="R1407" s="4"/>
      <c r="S1407" s="4"/>
      <c r="T1407" s="4"/>
      <c r="U1407" s="4"/>
      <c r="V1407" s="4"/>
      <c r="W1407" s="17"/>
      <c r="X1407" s="4"/>
      <c r="Y1407" s="4"/>
      <c r="Z1407" s="4"/>
      <c r="AA1407" s="4"/>
    </row>
    <row r="1408" spans="1:27" x14ac:dyDescent="0.25">
      <c r="A1408" s="4"/>
      <c r="B1408" s="4"/>
      <c r="C1408" s="4"/>
      <c r="D1408" s="4"/>
      <c r="E1408" s="12">
        <v>6580170</v>
      </c>
      <c r="F1408" s="13" t="s">
        <v>720</v>
      </c>
      <c r="G1408" s="4"/>
      <c r="H1408" s="4"/>
      <c r="I1408" s="4"/>
      <c r="J1408" s="4"/>
      <c r="K1408" s="4"/>
      <c r="L1408" s="4"/>
      <c r="M1408" s="4"/>
      <c r="N1408" s="4"/>
      <c r="O1408" s="4"/>
      <c r="P1408" s="4"/>
      <c r="Q1408" s="4"/>
      <c r="R1408" s="4"/>
      <c r="S1408" s="4"/>
      <c r="T1408" s="4"/>
      <c r="U1408" s="4"/>
      <c r="V1408" s="4"/>
      <c r="W1408" s="17"/>
      <c r="X1408" s="4"/>
      <c r="Y1408" s="4"/>
      <c r="Z1408" s="4"/>
      <c r="AA1408" s="4"/>
    </row>
    <row r="1409" spans="1:27" x14ac:dyDescent="0.25">
      <c r="A1409" s="4"/>
      <c r="B1409" s="4"/>
      <c r="C1409" s="4"/>
      <c r="D1409" s="4"/>
      <c r="E1409" s="12">
        <v>6611100</v>
      </c>
      <c r="F1409" s="13" t="s">
        <v>1431</v>
      </c>
      <c r="G1409" s="4"/>
      <c r="H1409" s="4"/>
      <c r="I1409" s="4"/>
      <c r="J1409" s="4"/>
      <c r="K1409" s="4"/>
      <c r="L1409" s="4"/>
      <c r="M1409" s="4"/>
      <c r="N1409" s="4"/>
      <c r="O1409" s="4"/>
      <c r="P1409" s="4"/>
      <c r="Q1409" s="4"/>
      <c r="R1409" s="4"/>
      <c r="S1409" s="4"/>
      <c r="T1409" s="4"/>
      <c r="U1409" s="4"/>
      <c r="V1409" s="4"/>
      <c r="W1409" s="17"/>
      <c r="X1409" s="4"/>
      <c r="Y1409" s="4"/>
      <c r="Z1409" s="4"/>
      <c r="AA1409" s="4"/>
    </row>
    <row r="1410" spans="1:27" x14ac:dyDescent="0.25">
      <c r="A1410" s="4"/>
      <c r="B1410" s="4"/>
      <c r="C1410" s="4"/>
      <c r="D1410" s="4"/>
      <c r="E1410" s="12">
        <v>6616001</v>
      </c>
      <c r="F1410" s="13" t="s">
        <v>1432</v>
      </c>
      <c r="G1410" s="4"/>
      <c r="H1410" s="4"/>
      <c r="I1410" s="4"/>
      <c r="J1410" s="4"/>
      <c r="K1410" s="4"/>
      <c r="L1410" s="4"/>
      <c r="M1410" s="4"/>
      <c r="N1410" s="4"/>
      <c r="O1410" s="4"/>
      <c r="P1410" s="4"/>
      <c r="Q1410" s="4"/>
      <c r="R1410" s="4"/>
      <c r="S1410" s="4"/>
      <c r="T1410" s="4"/>
      <c r="U1410" s="4"/>
      <c r="V1410" s="4"/>
      <c r="W1410" s="17"/>
      <c r="X1410" s="4"/>
      <c r="Y1410" s="4"/>
      <c r="Z1410" s="4"/>
      <c r="AA1410" s="4"/>
    </row>
    <row r="1411" spans="1:27" x14ac:dyDescent="0.25">
      <c r="A1411" s="4"/>
      <c r="B1411" s="4"/>
      <c r="C1411" s="4"/>
      <c r="D1411" s="4"/>
      <c r="E1411" s="12">
        <v>6616100</v>
      </c>
      <c r="F1411" s="13" t="s">
        <v>1433</v>
      </c>
      <c r="G1411" s="4"/>
      <c r="H1411" s="4"/>
      <c r="I1411" s="4"/>
      <c r="J1411" s="4"/>
      <c r="K1411" s="4"/>
      <c r="L1411" s="4"/>
      <c r="M1411" s="4"/>
      <c r="N1411" s="4"/>
      <c r="O1411" s="4"/>
      <c r="P1411" s="4"/>
      <c r="Q1411" s="4"/>
      <c r="R1411" s="4"/>
      <c r="S1411" s="4"/>
      <c r="T1411" s="4"/>
      <c r="U1411" s="4"/>
      <c r="V1411" s="4"/>
      <c r="W1411" s="17"/>
      <c r="X1411" s="4"/>
      <c r="Y1411" s="4"/>
      <c r="Z1411" s="4"/>
      <c r="AA1411" s="4"/>
    </row>
    <row r="1412" spans="1:27" x14ac:dyDescent="0.25">
      <c r="A1412" s="4"/>
      <c r="B1412" s="4"/>
      <c r="C1412" s="4"/>
      <c r="D1412" s="4"/>
      <c r="E1412" s="12">
        <v>6616120</v>
      </c>
      <c r="F1412" s="13" t="s">
        <v>1434</v>
      </c>
      <c r="G1412" s="4"/>
      <c r="H1412" s="4"/>
      <c r="I1412" s="4"/>
      <c r="J1412" s="4"/>
      <c r="K1412" s="4"/>
      <c r="L1412" s="4"/>
      <c r="M1412" s="4"/>
      <c r="N1412" s="4"/>
      <c r="O1412" s="4"/>
      <c r="P1412" s="4"/>
      <c r="Q1412" s="4"/>
      <c r="R1412" s="4"/>
      <c r="S1412" s="4"/>
      <c r="T1412" s="4"/>
      <c r="U1412" s="4"/>
      <c r="V1412" s="4"/>
      <c r="W1412" s="17"/>
      <c r="X1412" s="4"/>
      <c r="Y1412" s="4"/>
      <c r="Z1412" s="4"/>
      <c r="AA1412" s="4"/>
    </row>
    <row r="1413" spans="1:27" x14ac:dyDescent="0.25">
      <c r="A1413" s="4"/>
      <c r="B1413" s="4"/>
      <c r="C1413" s="4"/>
      <c r="D1413" s="4"/>
      <c r="E1413" s="12">
        <v>6616200</v>
      </c>
      <c r="F1413" s="13" t="s">
        <v>1434</v>
      </c>
      <c r="G1413" s="4"/>
      <c r="H1413" s="4"/>
      <c r="I1413" s="4"/>
      <c r="J1413" s="4"/>
      <c r="K1413" s="4"/>
      <c r="L1413" s="4"/>
      <c r="M1413" s="4"/>
      <c r="N1413" s="4"/>
      <c r="O1413" s="4"/>
      <c r="P1413" s="4"/>
      <c r="Q1413" s="4"/>
      <c r="R1413" s="4"/>
      <c r="S1413" s="4"/>
      <c r="T1413" s="4"/>
      <c r="U1413" s="4"/>
      <c r="V1413" s="4"/>
      <c r="W1413" s="17"/>
      <c r="X1413" s="4"/>
      <c r="Y1413" s="4"/>
      <c r="Z1413" s="4"/>
      <c r="AA1413" s="4"/>
    </row>
    <row r="1414" spans="1:27" x14ac:dyDescent="0.25">
      <c r="A1414" s="4"/>
      <c r="B1414" s="4"/>
      <c r="C1414" s="4"/>
      <c r="D1414" s="4"/>
      <c r="E1414" s="12">
        <v>6618100</v>
      </c>
      <c r="F1414" s="13" t="s">
        <v>1435</v>
      </c>
      <c r="G1414" s="4"/>
      <c r="H1414" s="4"/>
      <c r="I1414" s="4"/>
      <c r="J1414" s="4"/>
      <c r="K1414" s="4"/>
      <c r="L1414" s="4"/>
      <c r="M1414" s="4"/>
      <c r="N1414" s="4"/>
      <c r="O1414" s="4"/>
      <c r="P1414" s="4"/>
      <c r="Q1414" s="4"/>
      <c r="R1414" s="4"/>
      <c r="S1414" s="4"/>
      <c r="T1414" s="4"/>
      <c r="U1414" s="4"/>
      <c r="V1414" s="4"/>
      <c r="W1414" s="17"/>
      <c r="X1414" s="4"/>
      <c r="Y1414" s="4"/>
      <c r="Z1414" s="4"/>
      <c r="AA1414" s="4"/>
    </row>
    <row r="1415" spans="1:27" x14ac:dyDescent="0.25">
      <c r="A1415" s="4"/>
      <c r="B1415" s="4"/>
      <c r="C1415" s="4"/>
      <c r="D1415" s="4"/>
      <c r="E1415" s="12">
        <v>6650100</v>
      </c>
      <c r="F1415" s="13" t="s">
        <v>1436</v>
      </c>
      <c r="G1415" s="4"/>
      <c r="H1415" s="4"/>
      <c r="I1415" s="4"/>
      <c r="J1415" s="4"/>
      <c r="K1415" s="4"/>
      <c r="L1415" s="4"/>
      <c r="M1415" s="4"/>
      <c r="N1415" s="4"/>
      <c r="O1415" s="4"/>
      <c r="P1415" s="4"/>
      <c r="Q1415" s="4"/>
      <c r="R1415" s="4"/>
      <c r="S1415" s="4"/>
      <c r="T1415" s="4"/>
      <c r="U1415" s="4"/>
      <c r="V1415" s="4"/>
      <c r="W1415" s="17"/>
      <c r="X1415" s="4"/>
      <c r="Y1415" s="4"/>
      <c r="Z1415" s="4"/>
      <c r="AA1415" s="4"/>
    </row>
    <row r="1416" spans="1:27" x14ac:dyDescent="0.25">
      <c r="A1416" s="4"/>
      <c r="B1416" s="4"/>
      <c r="C1416" s="4"/>
      <c r="D1416" s="4"/>
      <c r="E1416" s="12">
        <v>6650101</v>
      </c>
      <c r="F1416" s="13" t="s">
        <v>1437</v>
      </c>
      <c r="G1416" s="4"/>
      <c r="H1416" s="4"/>
      <c r="I1416" s="4"/>
      <c r="J1416" s="4"/>
      <c r="K1416" s="4"/>
      <c r="L1416" s="4"/>
      <c r="M1416" s="4"/>
      <c r="N1416" s="4"/>
      <c r="O1416" s="4"/>
      <c r="P1416" s="4"/>
      <c r="Q1416" s="4"/>
      <c r="R1416" s="4"/>
      <c r="S1416" s="4"/>
      <c r="T1416" s="4"/>
      <c r="U1416" s="4"/>
      <c r="V1416" s="4"/>
      <c r="W1416" s="17"/>
      <c r="X1416" s="4"/>
      <c r="Y1416" s="4"/>
      <c r="Z1416" s="4"/>
      <c r="AA1416" s="4"/>
    </row>
    <row r="1417" spans="1:27" x14ac:dyDescent="0.25">
      <c r="A1417" s="4"/>
      <c r="B1417" s="4"/>
      <c r="C1417" s="4"/>
      <c r="D1417" s="4"/>
      <c r="E1417" s="12">
        <v>6660001</v>
      </c>
      <c r="F1417" s="13" t="s">
        <v>1438</v>
      </c>
      <c r="G1417" s="4"/>
      <c r="H1417" s="4"/>
      <c r="I1417" s="4"/>
      <c r="J1417" s="4"/>
      <c r="K1417" s="4"/>
      <c r="L1417" s="4"/>
      <c r="M1417" s="4"/>
      <c r="N1417" s="4"/>
      <c r="O1417" s="4"/>
      <c r="P1417" s="4"/>
      <c r="Q1417" s="4"/>
      <c r="R1417" s="4"/>
      <c r="S1417" s="4"/>
      <c r="T1417" s="4"/>
      <c r="U1417" s="4"/>
      <c r="V1417" s="4"/>
      <c r="W1417" s="17"/>
      <c r="X1417" s="4"/>
      <c r="Y1417" s="4"/>
      <c r="Z1417" s="4"/>
      <c r="AA1417" s="4"/>
    </row>
    <row r="1418" spans="1:27" x14ac:dyDescent="0.25">
      <c r="A1418" s="4"/>
      <c r="B1418" s="4"/>
      <c r="C1418" s="4"/>
      <c r="D1418" s="4"/>
      <c r="E1418" s="12">
        <v>6660002</v>
      </c>
      <c r="F1418" s="13" t="s">
        <v>1439</v>
      </c>
      <c r="G1418" s="4"/>
      <c r="H1418" s="4"/>
      <c r="I1418" s="4"/>
      <c r="J1418" s="4"/>
      <c r="K1418" s="4"/>
      <c r="L1418" s="4"/>
      <c r="M1418" s="4"/>
      <c r="N1418" s="4"/>
      <c r="O1418" s="4"/>
      <c r="P1418" s="4"/>
      <c r="Q1418" s="4"/>
      <c r="R1418" s="4"/>
      <c r="S1418" s="4"/>
      <c r="T1418" s="4"/>
      <c r="U1418" s="4"/>
      <c r="V1418" s="4"/>
      <c r="W1418" s="17"/>
      <c r="X1418" s="4"/>
      <c r="Y1418" s="4"/>
      <c r="Z1418" s="4"/>
      <c r="AA1418" s="4"/>
    </row>
    <row r="1419" spans="1:27" x14ac:dyDescent="0.25">
      <c r="A1419" s="4"/>
      <c r="B1419" s="4"/>
      <c r="C1419" s="4"/>
      <c r="D1419" s="4"/>
      <c r="E1419" s="12">
        <v>6663001</v>
      </c>
      <c r="F1419" s="13" t="s">
        <v>1440</v>
      </c>
      <c r="G1419" s="4"/>
      <c r="H1419" s="4"/>
      <c r="I1419" s="4"/>
      <c r="J1419" s="4"/>
      <c r="K1419" s="4"/>
      <c r="L1419" s="4"/>
      <c r="M1419" s="4"/>
      <c r="N1419" s="4"/>
      <c r="O1419" s="4"/>
      <c r="P1419" s="4"/>
      <c r="Q1419" s="4"/>
      <c r="R1419" s="4"/>
      <c r="S1419" s="4"/>
      <c r="T1419" s="4"/>
      <c r="U1419" s="4"/>
      <c r="V1419" s="4"/>
      <c r="W1419" s="17"/>
      <c r="X1419" s="4"/>
      <c r="Y1419" s="4"/>
      <c r="Z1419" s="4"/>
      <c r="AA1419" s="4"/>
    </row>
    <row r="1420" spans="1:27" x14ac:dyDescent="0.25">
      <c r="A1420" s="4"/>
      <c r="B1420" s="4"/>
      <c r="C1420" s="4"/>
      <c r="D1420" s="4"/>
      <c r="E1420" s="12">
        <v>6669001</v>
      </c>
      <c r="F1420" s="13" t="s">
        <v>1441</v>
      </c>
      <c r="G1420" s="4"/>
      <c r="H1420" s="4"/>
      <c r="I1420" s="4"/>
      <c r="J1420" s="4"/>
      <c r="K1420" s="4"/>
      <c r="L1420" s="4"/>
      <c r="M1420" s="4"/>
      <c r="N1420" s="4"/>
      <c r="O1420" s="4"/>
      <c r="P1420" s="4"/>
      <c r="Q1420" s="4"/>
      <c r="R1420" s="4"/>
      <c r="S1420" s="4"/>
      <c r="T1420" s="4"/>
      <c r="U1420" s="4"/>
      <c r="V1420" s="4"/>
      <c r="W1420" s="17"/>
      <c r="X1420" s="4"/>
      <c r="Y1420" s="4"/>
      <c r="Z1420" s="4"/>
      <c r="AA1420" s="4"/>
    </row>
    <row r="1421" spans="1:27" x14ac:dyDescent="0.25">
      <c r="A1421" s="4"/>
      <c r="B1421" s="4"/>
      <c r="C1421" s="4"/>
      <c r="D1421" s="4"/>
      <c r="E1421" s="12">
        <v>6669100</v>
      </c>
      <c r="F1421" s="13" t="s">
        <v>1442</v>
      </c>
      <c r="G1421" s="4"/>
      <c r="H1421" s="4"/>
      <c r="I1421" s="4"/>
      <c r="J1421" s="4"/>
      <c r="K1421" s="4"/>
      <c r="L1421" s="4"/>
      <c r="M1421" s="4"/>
      <c r="N1421" s="4"/>
      <c r="O1421" s="4"/>
      <c r="P1421" s="4"/>
      <c r="Q1421" s="4"/>
      <c r="R1421" s="4"/>
      <c r="S1421" s="4"/>
      <c r="T1421" s="4"/>
      <c r="U1421" s="4"/>
      <c r="V1421" s="4"/>
      <c r="W1421" s="17"/>
      <c r="X1421" s="4"/>
      <c r="Y1421" s="4"/>
      <c r="Z1421" s="4"/>
      <c r="AA1421" s="4"/>
    </row>
    <row r="1422" spans="1:27" x14ac:dyDescent="0.25">
      <c r="A1422" s="4"/>
      <c r="B1422" s="4"/>
      <c r="C1422" s="4"/>
      <c r="D1422" s="4"/>
      <c r="E1422" s="12">
        <v>6669101</v>
      </c>
      <c r="F1422" s="13" t="s">
        <v>1443</v>
      </c>
      <c r="G1422" s="4"/>
      <c r="H1422" s="4"/>
      <c r="I1422" s="4"/>
      <c r="J1422" s="4"/>
      <c r="K1422" s="4"/>
      <c r="L1422" s="4"/>
      <c r="M1422" s="4"/>
      <c r="N1422" s="4"/>
      <c r="O1422" s="4"/>
      <c r="P1422" s="4"/>
      <c r="Q1422" s="4"/>
      <c r="R1422" s="4"/>
      <c r="S1422" s="4"/>
      <c r="T1422" s="4"/>
      <c r="U1422" s="4"/>
      <c r="V1422" s="4"/>
      <c r="W1422" s="17"/>
      <c r="X1422" s="4"/>
      <c r="Y1422" s="4"/>
      <c r="Z1422" s="4"/>
      <c r="AA1422" s="4"/>
    </row>
    <row r="1423" spans="1:27" x14ac:dyDescent="0.25">
      <c r="A1423" s="4"/>
      <c r="B1423" s="4"/>
      <c r="C1423" s="4"/>
      <c r="D1423" s="4"/>
      <c r="E1423" s="12">
        <v>6669102</v>
      </c>
      <c r="F1423" s="13" t="s">
        <v>1444</v>
      </c>
      <c r="G1423" s="4"/>
      <c r="H1423" s="4"/>
      <c r="I1423" s="4"/>
      <c r="J1423" s="4"/>
      <c r="K1423" s="4"/>
      <c r="L1423" s="4"/>
      <c r="M1423" s="4"/>
      <c r="N1423" s="4"/>
      <c r="O1423" s="4"/>
      <c r="P1423" s="4"/>
      <c r="Q1423" s="4"/>
      <c r="R1423" s="4"/>
      <c r="S1423" s="4"/>
      <c r="T1423" s="4"/>
      <c r="U1423" s="4"/>
      <c r="V1423" s="4"/>
      <c r="W1423" s="17"/>
      <c r="X1423" s="4"/>
      <c r="Y1423" s="4"/>
      <c r="Z1423" s="4"/>
      <c r="AA1423" s="4"/>
    </row>
    <row r="1424" spans="1:27" x14ac:dyDescent="0.25">
      <c r="A1424" s="4"/>
      <c r="B1424" s="4"/>
      <c r="C1424" s="4"/>
      <c r="D1424" s="4"/>
      <c r="E1424" s="12">
        <v>6680100</v>
      </c>
      <c r="F1424" s="13" t="s">
        <v>1445</v>
      </c>
      <c r="G1424" s="4"/>
      <c r="H1424" s="4"/>
      <c r="I1424" s="4"/>
      <c r="J1424" s="4"/>
      <c r="K1424" s="4"/>
      <c r="L1424" s="4"/>
      <c r="M1424" s="4"/>
      <c r="N1424" s="4"/>
      <c r="O1424" s="4"/>
      <c r="P1424" s="4"/>
      <c r="Q1424" s="4"/>
      <c r="R1424" s="4"/>
      <c r="S1424" s="4"/>
      <c r="T1424" s="4"/>
      <c r="U1424" s="4"/>
      <c r="V1424" s="4"/>
      <c r="W1424" s="17"/>
      <c r="X1424" s="4"/>
      <c r="Y1424" s="4"/>
      <c r="Z1424" s="4"/>
      <c r="AA1424" s="4"/>
    </row>
    <row r="1425" spans="1:27" x14ac:dyDescent="0.25">
      <c r="A1425" s="4"/>
      <c r="B1425" s="4"/>
      <c r="C1425" s="4"/>
      <c r="D1425" s="4"/>
      <c r="E1425" s="12">
        <v>6711001</v>
      </c>
      <c r="F1425" s="13" t="s">
        <v>1446</v>
      </c>
      <c r="G1425" s="4"/>
      <c r="H1425" s="4"/>
      <c r="I1425" s="4"/>
      <c r="J1425" s="4"/>
      <c r="K1425" s="4"/>
      <c r="L1425" s="4"/>
      <c r="M1425" s="4"/>
      <c r="N1425" s="4"/>
      <c r="O1425" s="4"/>
      <c r="P1425" s="4"/>
      <c r="Q1425" s="4"/>
      <c r="R1425" s="4"/>
      <c r="S1425" s="4"/>
      <c r="T1425" s="4"/>
      <c r="U1425" s="4"/>
      <c r="V1425" s="4"/>
      <c r="W1425" s="17"/>
      <c r="X1425" s="4"/>
      <c r="Y1425" s="4"/>
      <c r="Z1425" s="4"/>
      <c r="AA1425" s="4"/>
    </row>
    <row r="1426" spans="1:27" x14ac:dyDescent="0.25">
      <c r="A1426" s="4"/>
      <c r="B1426" s="4"/>
      <c r="C1426" s="4"/>
      <c r="D1426" s="4"/>
      <c r="E1426" s="12">
        <v>6711101</v>
      </c>
      <c r="F1426" s="13" t="s">
        <v>1447</v>
      </c>
      <c r="G1426" s="4"/>
      <c r="H1426" s="4"/>
      <c r="I1426" s="4"/>
      <c r="J1426" s="4"/>
      <c r="K1426" s="4"/>
      <c r="L1426" s="4"/>
      <c r="M1426" s="4"/>
      <c r="N1426" s="4"/>
      <c r="O1426" s="4"/>
      <c r="P1426" s="4"/>
      <c r="Q1426" s="4"/>
      <c r="R1426" s="4"/>
      <c r="S1426" s="4"/>
      <c r="T1426" s="4"/>
      <c r="U1426" s="4"/>
      <c r="V1426" s="4"/>
      <c r="W1426" s="17"/>
      <c r="X1426" s="4"/>
      <c r="Y1426" s="4"/>
      <c r="Z1426" s="4"/>
      <c r="AA1426" s="4"/>
    </row>
    <row r="1427" spans="1:27" x14ac:dyDescent="0.25">
      <c r="A1427" s="4"/>
      <c r="B1427" s="4"/>
      <c r="C1427" s="4"/>
      <c r="D1427" s="4"/>
      <c r="E1427" s="12">
        <v>6712100</v>
      </c>
      <c r="F1427" s="13" t="s">
        <v>1448</v>
      </c>
      <c r="G1427" s="4"/>
      <c r="H1427" s="4"/>
      <c r="I1427" s="4"/>
      <c r="J1427" s="4"/>
      <c r="K1427" s="4"/>
      <c r="L1427" s="4"/>
      <c r="M1427" s="4"/>
      <c r="N1427" s="4"/>
      <c r="O1427" s="4"/>
      <c r="P1427" s="4"/>
      <c r="Q1427" s="4"/>
      <c r="R1427" s="4"/>
      <c r="S1427" s="4"/>
      <c r="T1427" s="4"/>
      <c r="U1427" s="4"/>
      <c r="V1427" s="4"/>
      <c r="W1427" s="17"/>
      <c r="X1427" s="4"/>
      <c r="Y1427" s="4"/>
      <c r="Z1427" s="4"/>
      <c r="AA1427" s="4"/>
    </row>
    <row r="1428" spans="1:27" x14ac:dyDescent="0.25">
      <c r="A1428" s="4"/>
      <c r="B1428" s="4"/>
      <c r="C1428" s="4"/>
      <c r="D1428" s="4"/>
      <c r="E1428" s="12">
        <v>6712101</v>
      </c>
      <c r="F1428" s="13" t="s">
        <v>1449</v>
      </c>
      <c r="G1428" s="4"/>
      <c r="H1428" s="4"/>
      <c r="I1428" s="4"/>
      <c r="J1428" s="4"/>
      <c r="K1428" s="4"/>
      <c r="L1428" s="4"/>
      <c r="M1428" s="4"/>
      <c r="N1428" s="4"/>
      <c r="O1428" s="4"/>
      <c r="P1428" s="4"/>
      <c r="Q1428" s="4"/>
      <c r="R1428" s="4"/>
      <c r="S1428" s="4"/>
      <c r="T1428" s="4"/>
      <c r="U1428" s="4"/>
      <c r="V1428" s="4"/>
      <c r="W1428" s="17"/>
      <c r="X1428" s="4"/>
      <c r="Y1428" s="4"/>
      <c r="Z1428" s="4"/>
      <c r="AA1428" s="4"/>
    </row>
    <row r="1429" spans="1:27" x14ac:dyDescent="0.25">
      <c r="A1429" s="4"/>
      <c r="B1429" s="4"/>
      <c r="C1429" s="4"/>
      <c r="D1429" s="4"/>
      <c r="E1429" s="12">
        <v>6718100</v>
      </c>
      <c r="F1429" s="13" t="s">
        <v>1450</v>
      </c>
      <c r="G1429" s="4"/>
      <c r="H1429" s="4"/>
      <c r="I1429" s="4"/>
      <c r="J1429" s="4"/>
      <c r="K1429" s="4"/>
      <c r="L1429" s="4"/>
      <c r="M1429" s="4"/>
      <c r="N1429" s="4"/>
      <c r="O1429" s="4"/>
      <c r="P1429" s="4"/>
      <c r="Q1429" s="4"/>
      <c r="R1429" s="4"/>
      <c r="S1429" s="4"/>
      <c r="T1429" s="4"/>
      <c r="U1429" s="4"/>
      <c r="V1429" s="4"/>
      <c r="W1429" s="17"/>
      <c r="X1429" s="4"/>
      <c r="Y1429" s="4"/>
      <c r="Z1429" s="4"/>
      <c r="AA1429" s="4"/>
    </row>
    <row r="1430" spans="1:27" x14ac:dyDescent="0.25">
      <c r="A1430" s="4"/>
      <c r="B1430" s="4"/>
      <c r="C1430" s="4"/>
      <c r="D1430" s="4"/>
      <c r="E1430" s="12">
        <v>6718101</v>
      </c>
      <c r="F1430" s="13" t="s">
        <v>1451</v>
      </c>
      <c r="G1430" s="4"/>
      <c r="H1430" s="4"/>
      <c r="I1430" s="4"/>
      <c r="J1430" s="4"/>
      <c r="K1430" s="4"/>
      <c r="L1430" s="4"/>
      <c r="M1430" s="4"/>
      <c r="N1430" s="4"/>
      <c r="O1430" s="4"/>
      <c r="P1430" s="4"/>
      <c r="Q1430" s="4"/>
      <c r="R1430" s="4"/>
      <c r="S1430" s="4"/>
      <c r="T1430" s="4"/>
      <c r="U1430" s="4"/>
      <c r="V1430" s="4"/>
      <c r="W1430" s="17"/>
      <c r="X1430" s="4"/>
      <c r="Y1430" s="4"/>
      <c r="Z1430" s="4"/>
      <c r="AA1430" s="4"/>
    </row>
    <row r="1431" spans="1:27" x14ac:dyDescent="0.25">
      <c r="A1431" s="4"/>
      <c r="B1431" s="4"/>
      <c r="C1431" s="4"/>
      <c r="D1431" s="4"/>
      <c r="E1431" s="12">
        <v>6751100</v>
      </c>
      <c r="F1431" s="13" t="s">
        <v>1452</v>
      </c>
      <c r="G1431" s="4"/>
      <c r="H1431" s="4"/>
      <c r="I1431" s="4"/>
      <c r="J1431" s="4"/>
      <c r="K1431" s="4"/>
      <c r="L1431" s="4"/>
      <c r="M1431" s="4"/>
      <c r="N1431" s="4"/>
      <c r="O1431" s="4"/>
      <c r="P1431" s="4"/>
      <c r="Q1431" s="4"/>
      <c r="R1431" s="4"/>
      <c r="S1431" s="4"/>
      <c r="T1431" s="4"/>
      <c r="U1431" s="4"/>
      <c r="V1431" s="4"/>
      <c r="W1431" s="17"/>
      <c r="X1431" s="4"/>
      <c r="Y1431" s="4"/>
      <c r="Z1431" s="4"/>
      <c r="AA1431" s="4"/>
    </row>
    <row r="1432" spans="1:27" x14ac:dyDescent="0.25">
      <c r="A1432" s="4"/>
      <c r="B1432" s="4"/>
      <c r="C1432" s="4"/>
      <c r="D1432" s="4"/>
      <c r="E1432" s="12">
        <v>6751103</v>
      </c>
      <c r="F1432" s="13" t="s">
        <v>1453</v>
      </c>
      <c r="G1432" s="4"/>
      <c r="H1432" s="4"/>
      <c r="I1432" s="4"/>
      <c r="J1432" s="4"/>
      <c r="K1432" s="4"/>
      <c r="L1432" s="4"/>
      <c r="M1432" s="4"/>
      <c r="N1432" s="4"/>
      <c r="O1432" s="4"/>
      <c r="P1432" s="4"/>
      <c r="Q1432" s="4"/>
      <c r="R1432" s="4"/>
      <c r="S1432" s="4"/>
      <c r="T1432" s="4"/>
      <c r="U1432" s="4"/>
      <c r="V1432" s="4"/>
      <c r="W1432" s="17"/>
      <c r="X1432" s="4"/>
      <c r="Y1432" s="4"/>
      <c r="Z1432" s="4"/>
      <c r="AA1432" s="4"/>
    </row>
    <row r="1433" spans="1:27" x14ac:dyDescent="0.25">
      <c r="A1433" s="4"/>
      <c r="B1433" s="4"/>
      <c r="C1433" s="4"/>
      <c r="D1433" s="4"/>
      <c r="E1433" s="12">
        <v>6752100</v>
      </c>
      <c r="F1433" s="13" t="s">
        <v>1454</v>
      </c>
      <c r="G1433" s="4"/>
      <c r="H1433" s="4"/>
      <c r="I1433" s="4"/>
      <c r="J1433" s="4"/>
      <c r="K1433" s="4"/>
      <c r="L1433" s="4"/>
      <c r="M1433" s="4"/>
      <c r="N1433" s="4"/>
      <c r="O1433" s="4"/>
      <c r="P1433" s="4"/>
      <c r="Q1433" s="4"/>
      <c r="R1433" s="4"/>
      <c r="S1433" s="4"/>
      <c r="T1433" s="4"/>
      <c r="U1433" s="4"/>
      <c r="V1433" s="4"/>
      <c r="W1433" s="17"/>
      <c r="X1433" s="4"/>
      <c r="Y1433" s="4"/>
      <c r="Z1433" s="4"/>
      <c r="AA1433" s="4"/>
    </row>
    <row r="1434" spans="1:27" x14ac:dyDescent="0.25">
      <c r="A1434" s="4"/>
      <c r="B1434" s="4"/>
      <c r="C1434" s="4"/>
      <c r="D1434" s="4"/>
      <c r="E1434" s="12">
        <v>6752103</v>
      </c>
      <c r="F1434" s="13" t="s">
        <v>1455</v>
      </c>
      <c r="G1434" s="4"/>
      <c r="H1434" s="4"/>
      <c r="I1434" s="4"/>
      <c r="J1434" s="4"/>
      <c r="K1434" s="4"/>
      <c r="L1434" s="4"/>
      <c r="M1434" s="4"/>
      <c r="N1434" s="4"/>
      <c r="O1434" s="4"/>
      <c r="P1434" s="4"/>
      <c r="Q1434" s="4"/>
      <c r="R1434" s="4"/>
      <c r="S1434" s="4"/>
      <c r="T1434" s="4"/>
      <c r="U1434" s="4"/>
      <c r="V1434" s="4"/>
      <c r="W1434" s="17"/>
      <c r="X1434" s="4"/>
      <c r="Y1434" s="4"/>
      <c r="Z1434" s="4"/>
      <c r="AA1434" s="4"/>
    </row>
    <row r="1435" spans="1:27" x14ac:dyDescent="0.25">
      <c r="A1435" s="4"/>
      <c r="B1435" s="4"/>
      <c r="C1435" s="4"/>
      <c r="D1435" s="4"/>
      <c r="E1435" s="12">
        <v>6752104</v>
      </c>
      <c r="F1435" s="13" t="s">
        <v>1456</v>
      </c>
      <c r="G1435" s="4"/>
      <c r="H1435" s="4"/>
      <c r="I1435" s="4"/>
      <c r="J1435" s="4"/>
      <c r="K1435" s="4"/>
      <c r="L1435" s="4"/>
      <c r="M1435" s="4"/>
      <c r="N1435" s="4"/>
      <c r="O1435" s="4"/>
      <c r="P1435" s="4"/>
      <c r="Q1435" s="4"/>
      <c r="R1435" s="4"/>
      <c r="S1435" s="4"/>
      <c r="T1435" s="4"/>
      <c r="U1435" s="4"/>
      <c r="V1435" s="4"/>
      <c r="W1435" s="17"/>
      <c r="X1435" s="4"/>
      <c r="Y1435" s="4"/>
      <c r="Z1435" s="4"/>
      <c r="AA1435" s="4"/>
    </row>
    <row r="1436" spans="1:27" x14ac:dyDescent="0.25">
      <c r="A1436" s="4"/>
      <c r="B1436" s="4"/>
      <c r="C1436" s="4"/>
      <c r="D1436" s="4"/>
      <c r="E1436" s="12">
        <v>6756100</v>
      </c>
      <c r="F1436" s="13" t="s">
        <v>1457</v>
      </c>
      <c r="G1436" s="4"/>
      <c r="H1436" s="4"/>
      <c r="I1436" s="4"/>
      <c r="J1436" s="4"/>
      <c r="K1436" s="4"/>
      <c r="L1436" s="4"/>
      <c r="M1436" s="4"/>
      <c r="N1436" s="4"/>
      <c r="O1436" s="4"/>
      <c r="P1436" s="4"/>
      <c r="Q1436" s="4"/>
      <c r="R1436" s="4"/>
      <c r="S1436" s="4"/>
      <c r="T1436" s="4"/>
      <c r="U1436" s="4"/>
      <c r="V1436" s="4"/>
      <c r="W1436" s="17"/>
      <c r="X1436" s="4"/>
      <c r="Y1436" s="4"/>
      <c r="Z1436" s="4"/>
      <c r="AA1436" s="4"/>
    </row>
    <row r="1437" spans="1:27" x14ac:dyDescent="0.25">
      <c r="A1437" s="4"/>
      <c r="B1437" s="4"/>
      <c r="C1437" s="4"/>
      <c r="D1437" s="4"/>
      <c r="E1437" s="12">
        <v>6756101</v>
      </c>
      <c r="F1437" s="13" t="s">
        <v>1458</v>
      </c>
      <c r="G1437" s="4"/>
      <c r="H1437" s="4"/>
      <c r="I1437" s="4"/>
      <c r="J1437" s="4"/>
      <c r="K1437" s="4"/>
      <c r="L1437" s="4"/>
      <c r="M1437" s="4"/>
      <c r="N1437" s="4"/>
      <c r="O1437" s="4"/>
      <c r="P1437" s="4"/>
      <c r="Q1437" s="4"/>
      <c r="R1437" s="4"/>
      <c r="S1437" s="4"/>
      <c r="T1437" s="4"/>
      <c r="U1437" s="4"/>
      <c r="V1437" s="4"/>
      <c r="W1437" s="17"/>
      <c r="X1437" s="4"/>
      <c r="Y1437" s="4"/>
      <c r="Z1437" s="4"/>
      <c r="AA1437" s="4"/>
    </row>
    <row r="1438" spans="1:27" x14ac:dyDescent="0.25">
      <c r="A1438" s="4"/>
      <c r="B1438" s="4"/>
      <c r="C1438" s="4"/>
      <c r="D1438" s="4"/>
      <c r="E1438" s="12">
        <v>6756102</v>
      </c>
      <c r="F1438" s="13" t="s">
        <v>1459</v>
      </c>
      <c r="G1438" s="4"/>
      <c r="H1438" s="4"/>
      <c r="I1438" s="4"/>
      <c r="J1438" s="4"/>
      <c r="K1438" s="4"/>
      <c r="L1438" s="4"/>
      <c r="M1438" s="4"/>
      <c r="N1438" s="4"/>
      <c r="O1438" s="4"/>
      <c r="P1438" s="4"/>
      <c r="Q1438" s="4"/>
      <c r="R1438" s="4"/>
      <c r="S1438" s="4"/>
      <c r="T1438" s="4"/>
      <c r="U1438" s="4"/>
      <c r="V1438" s="4"/>
      <c r="W1438" s="17"/>
      <c r="X1438" s="4"/>
      <c r="Y1438" s="4"/>
      <c r="Z1438" s="4"/>
      <c r="AA1438" s="4"/>
    </row>
    <row r="1439" spans="1:27" x14ac:dyDescent="0.25">
      <c r="A1439" s="4"/>
      <c r="B1439" s="4"/>
      <c r="C1439" s="4"/>
      <c r="D1439" s="4"/>
      <c r="E1439" s="12">
        <v>6785100</v>
      </c>
      <c r="F1439" s="13" t="s">
        <v>1460</v>
      </c>
      <c r="G1439" s="4"/>
      <c r="H1439" s="4"/>
      <c r="I1439" s="4"/>
      <c r="J1439" s="4"/>
      <c r="K1439" s="4"/>
      <c r="L1439" s="4"/>
      <c r="M1439" s="4"/>
      <c r="N1439" s="4"/>
      <c r="O1439" s="4"/>
      <c r="P1439" s="4"/>
      <c r="Q1439" s="4"/>
      <c r="R1439" s="4"/>
      <c r="S1439" s="4"/>
      <c r="T1439" s="4"/>
      <c r="U1439" s="4"/>
      <c r="V1439" s="4"/>
      <c r="W1439" s="17"/>
      <c r="X1439" s="4"/>
      <c r="Y1439" s="4"/>
      <c r="Z1439" s="4"/>
      <c r="AA1439" s="4"/>
    </row>
    <row r="1440" spans="1:27" x14ac:dyDescent="0.25">
      <c r="A1440" s="4"/>
      <c r="B1440" s="4"/>
      <c r="C1440" s="4"/>
      <c r="D1440" s="4"/>
      <c r="E1440" s="12">
        <v>6785101</v>
      </c>
      <c r="F1440" s="13" t="s">
        <v>1451</v>
      </c>
      <c r="G1440" s="4"/>
      <c r="H1440" s="4"/>
      <c r="I1440" s="4"/>
      <c r="J1440" s="4"/>
      <c r="K1440" s="4"/>
      <c r="L1440" s="4"/>
      <c r="M1440" s="4"/>
      <c r="N1440" s="4"/>
      <c r="O1440" s="4"/>
      <c r="P1440" s="4"/>
      <c r="Q1440" s="4"/>
      <c r="R1440" s="4"/>
      <c r="S1440" s="4"/>
      <c r="T1440" s="4"/>
      <c r="U1440" s="4"/>
      <c r="V1440" s="4"/>
      <c r="W1440" s="17"/>
      <c r="X1440" s="4"/>
      <c r="Y1440" s="4"/>
      <c r="Z1440" s="4"/>
      <c r="AA1440" s="4"/>
    </row>
    <row r="1441" spans="1:27" x14ac:dyDescent="0.25">
      <c r="A1441" s="4"/>
      <c r="B1441" s="4"/>
      <c r="C1441" s="4"/>
      <c r="D1441" s="4"/>
      <c r="E1441" s="12">
        <v>6788100</v>
      </c>
      <c r="F1441" s="13" t="s">
        <v>1461</v>
      </c>
      <c r="G1441" s="4"/>
      <c r="H1441" s="4"/>
      <c r="I1441" s="4"/>
      <c r="J1441" s="4"/>
      <c r="K1441" s="4"/>
      <c r="L1441" s="4"/>
      <c r="M1441" s="4"/>
      <c r="N1441" s="4"/>
      <c r="O1441" s="4"/>
      <c r="P1441" s="4"/>
      <c r="Q1441" s="4"/>
      <c r="R1441" s="4"/>
      <c r="S1441" s="4"/>
      <c r="T1441" s="4"/>
      <c r="U1441" s="4"/>
      <c r="V1441" s="4"/>
      <c r="W1441" s="17"/>
      <c r="X1441" s="4"/>
      <c r="Y1441" s="4"/>
      <c r="Z1441" s="4"/>
      <c r="AA1441" s="4"/>
    </row>
    <row r="1442" spans="1:27" x14ac:dyDescent="0.25">
      <c r="A1442" s="4"/>
      <c r="B1442" s="4"/>
      <c r="C1442" s="4"/>
      <c r="D1442" s="4"/>
      <c r="E1442" s="12">
        <v>6811100</v>
      </c>
      <c r="F1442" s="13" t="s">
        <v>1462</v>
      </c>
      <c r="G1442" s="4"/>
      <c r="H1442" s="4"/>
      <c r="I1442" s="4"/>
      <c r="J1442" s="4"/>
      <c r="K1442" s="4"/>
      <c r="L1442" s="4"/>
      <c r="M1442" s="4"/>
      <c r="N1442" s="4"/>
      <c r="O1442" s="4"/>
      <c r="P1442" s="4"/>
      <c r="Q1442" s="4"/>
      <c r="R1442" s="4"/>
      <c r="S1442" s="4"/>
      <c r="T1442" s="4"/>
      <c r="U1442" s="4"/>
      <c r="V1442" s="4"/>
      <c r="W1442" s="17"/>
      <c r="X1442" s="4"/>
      <c r="Y1442" s="4"/>
      <c r="Z1442" s="4"/>
      <c r="AA1442" s="4"/>
    </row>
    <row r="1443" spans="1:27" x14ac:dyDescent="0.25">
      <c r="A1443" s="4"/>
      <c r="B1443" s="4"/>
      <c r="C1443" s="4"/>
      <c r="D1443" s="4"/>
      <c r="E1443" s="12">
        <v>6811102</v>
      </c>
      <c r="F1443" s="13" t="s">
        <v>1463</v>
      </c>
      <c r="G1443" s="4"/>
      <c r="H1443" s="4"/>
      <c r="I1443" s="4"/>
      <c r="J1443" s="4"/>
      <c r="K1443" s="4"/>
      <c r="L1443" s="4"/>
      <c r="M1443" s="4"/>
      <c r="N1443" s="4"/>
      <c r="O1443" s="4"/>
      <c r="P1443" s="4"/>
      <c r="Q1443" s="4"/>
      <c r="R1443" s="4"/>
      <c r="S1443" s="4"/>
      <c r="T1443" s="4"/>
      <c r="U1443" s="4"/>
      <c r="V1443" s="4"/>
      <c r="W1443" s="17"/>
      <c r="X1443" s="4"/>
      <c r="Y1443" s="4"/>
      <c r="Z1443" s="4"/>
      <c r="AA1443" s="4"/>
    </row>
    <row r="1444" spans="1:27" x14ac:dyDescent="0.25">
      <c r="A1444" s="4"/>
      <c r="B1444" s="4"/>
      <c r="C1444" s="4"/>
      <c r="D1444" s="4"/>
      <c r="E1444" s="12">
        <v>6811104</v>
      </c>
      <c r="F1444" s="13" t="s">
        <v>1464</v>
      </c>
      <c r="G1444" s="4"/>
      <c r="H1444" s="4"/>
      <c r="I1444" s="4"/>
      <c r="J1444" s="4"/>
      <c r="K1444" s="4"/>
      <c r="L1444" s="4"/>
      <c r="M1444" s="4"/>
      <c r="N1444" s="4"/>
      <c r="O1444" s="4"/>
      <c r="P1444" s="4"/>
      <c r="Q1444" s="4"/>
      <c r="R1444" s="4"/>
      <c r="S1444" s="4"/>
      <c r="T1444" s="4"/>
      <c r="U1444" s="4"/>
      <c r="V1444" s="4"/>
      <c r="W1444" s="17"/>
      <c r="X1444" s="4"/>
      <c r="Y1444" s="4"/>
      <c r="Z1444" s="4"/>
      <c r="AA1444" s="4"/>
    </row>
    <row r="1445" spans="1:27" x14ac:dyDescent="0.25">
      <c r="A1445" s="4"/>
      <c r="B1445" s="4"/>
      <c r="C1445" s="4"/>
      <c r="D1445" s="4"/>
      <c r="E1445" s="12">
        <v>6811105</v>
      </c>
      <c r="F1445" s="13" t="s">
        <v>1465</v>
      </c>
      <c r="G1445" s="4"/>
      <c r="H1445" s="4"/>
      <c r="I1445" s="4"/>
      <c r="J1445" s="4"/>
      <c r="K1445" s="4"/>
      <c r="L1445" s="4"/>
      <c r="M1445" s="4"/>
      <c r="N1445" s="4"/>
      <c r="O1445" s="4"/>
      <c r="P1445" s="4"/>
      <c r="Q1445" s="4"/>
      <c r="R1445" s="4"/>
      <c r="S1445" s="4"/>
      <c r="T1445" s="4"/>
      <c r="U1445" s="4"/>
      <c r="V1445" s="4"/>
      <c r="W1445" s="17"/>
      <c r="X1445" s="4"/>
      <c r="Y1445" s="4"/>
      <c r="Z1445" s="4"/>
      <c r="AA1445" s="4"/>
    </row>
    <row r="1446" spans="1:27" x14ac:dyDescent="0.25">
      <c r="A1446" s="4"/>
      <c r="B1446" s="4"/>
      <c r="C1446" s="4"/>
      <c r="D1446" s="4"/>
      <c r="E1446" s="12">
        <v>6811150</v>
      </c>
      <c r="F1446" s="13" t="s">
        <v>1466</v>
      </c>
      <c r="G1446" s="4"/>
      <c r="H1446" s="4"/>
      <c r="I1446" s="4"/>
      <c r="J1446" s="4"/>
      <c r="K1446" s="4"/>
      <c r="L1446" s="4"/>
      <c r="M1446" s="4"/>
      <c r="N1446" s="4"/>
      <c r="O1446" s="4"/>
      <c r="P1446" s="4"/>
      <c r="Q1446" s="4"/>
      <c r="R1446" s="4"/>
      <c r="S1446" s="4"/>
      <c r="T1446" s="4"/>
      <c r="U1446" s="4"/>
      <c r="V1446" s="4"/>
      <c r="W1446" s="17"/>
      <c r="X1446" s="4"/>
      <c r="Y1446" s="4"/>
      <c r="Z1446" s="4"/>
      <c r="AA1446" s="4"/>
    </row>
    <row r="1447" spans="1:27" x14ac:dyDescent="0.25">
      <c r="A1447" s="4"/>
      <c r="B1447" s="4"/>
      <c r="C1447" s="4"/>
      <c r="D1447" s="4"/>
      <c r="E1447" s="12">
        <v>6811152</v>
      </c>
      <c r="F1447" s="13" t="s">
        <v>1467</v>
      </c>
      <c r="G1447" s="4"/>
      <c r="H1447" s="4"/>
      <c r="I1447" s="4"/>
      <c r="J1447" s="4"/>
      <c r="K1447" s="4"/>
      <c r="L1447" s="4"/>
      <c r="M1447" s="4"/>
      <c r="N1447" s="4"/>
      <c r="O1447" s="4"/>
      <c r="P1447" s="4"/>
      <c r="Q1447" s="4"/>
      <c r="R1447" s="4"/>
      <c r="S1447" s="4"/>
      <c r="T1447" s="4"/>
      <c r="U1447" s="4"/>
      <c r="V1447" s="4"/>
      <c r="W1447" s="17"/>
      <c r="X1447" s="4"/>
      <c r="Y1447" s="4"/>
      <c r="Z1447" s="4"/>
      <c r="AA1447" s="4"/>
    </row>
    <row r="1448" spans="1:27" x14ac:dyDescent="0.25">
      <c r="A1448" s="4"/>
      <c r="B1448" s="4"/>
      <c r="C1448" s="4"/>
      <c r="D1448" s="4"/>
      <c r="E1448" s="12">
        <v>6811180</v>
      </c>
      <c r="F1448" s="13" t="s">
        <v>1468</v>
      </c>
      <c r="G1448" s="4"/>
      <c r="H1448" s="4"/>
      <c r="I1448" s="4"/>
      <c r="J1448" s="4"/>
      <c r="K1448" s="4"/>
      <c r="L1448" s="4"/>
      <c r="M1448" s="4"/>
      <c r="N1448" s="4"/>
      <c r="O1448" s="4"/>
      <c r="P1448" s="4"/>
      <c r="Q1448" s="4"/>
      <c r="R1448" s="4"/>
      <c r="S1448" s="4"/>
      <c r="T1448" s="4"/>
      <c r="U1448" s="4"/>
      <c r="V1448" s="4"/>
      <c r="W1448" s="17"/>
      <c r="X1448" s="4"/>
      <c r="Y1448" s="4"/>
      <c r="Z1448" s="4"/>
      <c r="AA1448" s="4"/>
    </row>
    <row r="1449" spans="1:27" x14ac:dyDescent="0.25">
      <c r="A1449" s="4"/>
      <c r="B1449" s="4"/>
      <c r="C1449" s="4"/>
      <c r="D1449" s="4"/>
      <c r="E1449" s="12">
        <v>6811182</v>
      </c>
      <c r="F1449" s="13" t="s">
        <v>1469</v>
      </c>
      <c r="G1449" s="4"/>
      <c r="H1449" s="4"/>
      <c r="I1449" s="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  <c r="U1449" s="4"/>
      <c r="V1449" s="4"/>
      <c r="W1449" s="17"/>
      <c r="X1449" s="4"/>
      <c r="Y1449" s="4"/>
      <c r="Z1449" s="4"/>
      <c r="AA1449" s="4"/>
    </row>
    <row r="1450" spans="1:27" x14ac:dyDescent="0.25">
      <c r="A1450" s="4"/>
      <c r="B1450" s="4"/>
      <c r="C1450" s="4"/>
      <c r="D1450" s="4"/>
      <c r="E1450" s="12">
        <v>6812100</v>
      </c>
      <c r="F1450" s="13" t="s">
        <v>1470</v>
      </c>
      <c r="G1450" s="4"/>
      <c r="H1450" s="4"/>
      <c r="I1450" s="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  <c r="U1450" s="4"/>
      <c r="V1450" s="4"/>
      <c r="W1450" s="17"/>
      <c r="X1450" s="4"/>
      <c r="Y1450" s="4"/>
      <c r="Z1450" s="4"/>
      <c r="AA1450" s="4"/>
    </row>
    <row r="1451" spans="1:27" x14ac:dyDescent="0.25">
      <c r="A1451" s="4"/>
      <c r="B1451" s="4"/>
      <c r="C1451" s="4"/>
      <c r="D1451" s="4"/>
      <c r="E1451" s="12">
        <v>6812101</v>
      </c>
      <c r="F1451" s="13" t="s">
        <v>1471</v>
      </c>
      <c r="G1451" s="4"/>
      <c r="H1451" s="4"/>
      <c r="I1451" s="4"/>
      <c r="J1451" s="4"/>
      <c r="K1451" s="4"/>
      <c r="L1451" s="4"/>
      <c r="M1451" s="4"/>
      <c r="N1451" s="4"/>
      <c r="O1451" s="4"/>
      <c r="P1451" s="4"/>
      <c r="Q1451" s="4"/>
      <c r="R1451" s="4"/>
      <c r="S1451" s="4"/>
      <c r="T1451" s="4"/>
      <c r="U1451" s="4"/>
      <c r="V1451" s="4"/>
      <c r="W1451" s="17"/>
      <c r="X1451" s="4"/>
      <c r="Y1451" s="4"/>
      <c r="Z1451" s="4"/>
      <c r="AA1451" s="4"/>
    </row>
    <row r="1452" spans="1:27" x14ac:dyDescent="0.25">
      <c r="A1452" s="4"/>
      <c r="B1452" s="4"/>
      <c r="C1452" s="4"/>
      <c r="D1452" s="4"/>
      <c r="E1452" s="12">
        <v>6812102</v>
      </c>
      <c r="F1452" s="13" t="s">
        <v>1472</v>
      </c>
      <c r="G1452" s="4"/>
      <c r="H1452" s="4"/>
      <c r="I1452" s="4"/>
      <c r="J1452" s="4"/>
      <c r="K1452" s="4"/>
      <c r="L1452" s="4"/>
      <c r="M1452" s="4"/>
      <c r="N1452" s="4"/>
      <c r="O1452" s="4"/>
      <c r="P1452" s="4"/>
      <c r="Q1452" s="4"/>
      <c r="R1452" s="4"/>
      <c r="S1452" s="4"/>
      <c r="T1452" s="4"/>
      <c r="U1452" s="4"/>
      <c r="V1452" s="4"/>
      <c r="W1452" s="17"/>
      <c r="X1452" s="4"/>
      <c r="Y1452" s="4"/>
      <c r="Z1452" s="4"/>
      <c r="AA1452" s="4"/>
    </row>
    <row r="1453" spans="1:27" x14ac:dyDescent="0.25">
      <c r="A1453" s="4"/>
      <c r="B1453" s="4"/>
      <c r="C1453" s="4"/>
      <c r="D1453" s="4"/>
      <c r="E1453" s="12">
        <v>6812120</v>
      </c>
      <c r="F1453" s="13" t="s">
        <v>1473</v>
      </c>
      <c r="G1453" s="4"/>
      <c r="H1453" s="4"/>
      <c r="I1453" s="4"/>
      <c r="J1453" s="4"/>
      <c r="K1453" s="4"/>
      <c r="L1453" s="4"/>
      <c r="M1453" s="4"/>
      <c r="N1453" s="4"/>
      <c r="O1453" s="4"/>
      <c r="P1453" s="4"/>
      <c r="Q1453" s="4"/>
      <c r="R1453" s="4"/>
      <c r="S1453" s="4"/>
      <c r="T1453" s="4"/>
      <c r="U1453" s="4"/>
      <c r="V1453" s="4"/>
      <c r="W1453" s="17"/>
      <c r="X1453" s="4"/>
      <c r="Y1453" s="4"/>
      <c r="Z1453" s="4"/>
      <c r="AA1453" s="4"/>
    </row>
    <row r="1454" spans="1:27" x14ac:dyDescent="0.25">
      <c r="A1454" s="4"/>
      <c r="B1454" s="4"/>
      <c r="C1454" s="4"/>
      <c r="D1454" s="4"/>
      <c r="E1454" s="12">
        <v>6812131</v>
      </c>
      <c r="F1454" s="13" t="s">
        <v>1474</v>
      </c>
      <c r="G1454" s="4"/>
      <c r="H1454" s="4"/>
      <c r="I1454" s="4"/>
      <c r="J1454" s="4"/>
      <c r="K1454" s="4"/>
      <c r="L1454" s="4"/>
      <c r="M1454" s="4"/>
      <c r="N1454" s="4"/>
      <c r="O1454" s="4"/>
      <c r="P1454" s="4"/>
      <c r="Q1454" s="4"/>
      <c r="R1454" s="4"/>
      <c r="S1454" s="4"/>
      <c r="T1454" s="4"/>
      <c r="U1454" s="4"/>
      <c r="V1454" s="4"/>
      <c r="W1454" s="17"/>
      <c r="X1454" s="4"/>
      <c r="Y1454" s="4"/>
      <c r="Z1454" s="4"/>
      <c r="AA1454" s="4"/>
    </row>
    <row r="1455" spans="1:27" x14ac:dyDescent="0.25">
      <c r="A1455" s="4"/>
      <c r="B1455" s="4"/>
      <c r="C1455" s="4"/>
      <c r="D1455" s="4"/>
      <c r="E1455" s="12">
        <v>6812135</v>
      </c>
      <c r="F1455" s="13" t="s">
        <v>1475</v>
      </c>
      <c r="G1455" s="4"/>
      <c r="H1455" s="4"/>
      <c r="I1455" s="4"/>
      <c r="J1455" s="4"/>
      <c r="K1455" s="4"/>
      <c r="L1455" s="4"/>
      <c r="M1455" s="4"/>
      <c r="N1455" s="4"/>
      <c r="O1455" s="4"/>
      <c r="P1455" s="4"/>
      <c r="Q1455" s="4"/>
      <c r="R1455" s="4"/>
      <c r="S1455" s="4"/>
      <c r="T1455" s="4"/>
      <c r="U1455" s="4"/>
      <c r="V1455" s="4"/>
      <c r="W1455" s="17"/>
      <c r="X1455" s="4"/>
      <c r="Y1455" s="4"/>
      <c r="Z1455" s="4"/>
      <c r="AA1455" s="4"/>
    </row>
    <row r="1456" spans="1:27" x14ac:dyDescent="0.25">
      <c r="A1456" s="4"/>
      <c r="B1456" s="4"/>
      <c r="C1456" s="4"/>
      <c r="D1456" s="4"/>
      <c r="E1456" s="12">
        <v>6812138</v>
      </c>
      <c r="F1456" s="13" t="s">
        <v>1476</v>
      </c>
      <c r="G1456" s="4"/>
      <c r="H1456" s="4"/>
      <c r="I1456" s="4"/>
      <c r="J1456" s="4"/>
      <c r="K1456" s="4"/>
      <c r="L1456" s="4"/>
      <c r="M1456" s="4"/>
      <c r="N1456" s="4"/>
      <c r="O1456" s="4"/>
      <c r="P1456" s="4"/>
      <c r="Q1456" s="4"/>
      <c r="R1456" s="4"/>
      <c r="S1456" s="4"/>
      <c r="T1456" s="4"/>
      <c r="U1456" s="4"/>
      <c r="V1456" s="4"/>
      <c r="W1456" s="17"/>
      <c r="X1456" s="4"/>
      <c r="Y1456" s="4"/>
      <c r="Z1456" s="4"/>
      <c r="AA1456" s="4"/>
    </row>
    <row r="1457" spans="1:27" x14ac:dyDescent="0.25">
      <c r="A1457" s="4"/>
      <c r="B1457" s="4"/>
      <c r="C1457" s="4"/>
      <c r="D1457" s="4"/>
      <c r="E1457" s="12">
        <v>6812153</v>
      </c>
      <c r="F1457" s="13" t="s">
        <v>1477</v>
      </c>
      <c r="G1457" s="4"/>
      <c r="H1457" s="4"/>
      <c r="I1457" s="4"/>
      <c r="J1457" s="4"/>
      <c r="K1457" s="4"/>
      <c r="L1457" s="4"/>
      <c r="M1457" s="4"/>
      <c r="N1457" s="4"/>
      <c r="O1457" s="4"/>
      <c r="P1457" s="4"/>
      <c r="Q1457" s="4"/>
      <c r="R1457" s="4"/>
      <c r="S1457" s="4"/>
      <c r="T1457" s="4"/>
      <c r="U1457" s="4"/>
      <c r="V1457" s="4"/>
      <c r="W1457" s="17"/>
      <c r="X1457" s="4"/>
      <c r="Y1457" s="4"/>
      <c r="Z1457" s="4"/>
      <c r="AA1457" s="4"/>
    </row>
    <row r="1458" spans="1:27" x14ac:dyDescent="0.25">
      <c r="A1458" s="4"/>
      <c r="B1458" s="4"/>
      <c r="C1458" s="4"/>
      <c r="D1458" s="4"/>
      <c r="E1458" s="12">
        <v>6812154</v>
      </c>
      <c r="F1458" s="13" t="s">
        <v>1478</v>
      </c>
      <c r="G1458" s="4"/>
      <c r="H1458" s="4"/>
      <c r="I1458" s="4"/>
      <c r="J1458" s="4"/>
      <c r="K1458" s="4"/>
      <c r="L1458" s="4"/>
      <c r="M1458" s="4"/>
      <c r="N1458" s="4"/>
      <c r="O1458" s="4"/>
      <c r="P1458" s="4"/>
      <c r="Q1458" s="4"/>
      <c r="R1458" s="4"/>
      <c r="S1458" s="4"/>
      <c r="T1458" s="4"/>
      <c r="U1458" s="4"/>
      <c r="V1458" s="4"/>
      <c r="W1458" s="17"/>
      <c r="X1458" s="4"/>
      <c r="Y1458" s="4"/>
      <c r="Z1458" s="4"/>
      <c r="AA1458" s="4"/>
    </row>
    <row r="1459" spans="1:27" x14ac:dyDescent="0.25">
      <c r="A1459" s="4"/>
      <c r="B1459" s="4"/>
      <c r="C1459" s="4"/>
      <c r="D1459" s="4"/>
      <c r="E1459" s="12">
        <v>6812157</v>
      </c>
      <c r="F1459" s="13" t="s">
        <v>1479</v>
      </c>
      <c r="G1459" s="4"/>
      <c r="H1459" s="4"/>
      <c r="I1459" s="4"/>
      <c r="J1459" s="4"/>
      <c r="K1459" s="4"/>
      <c r="L1459" s="4"/>
      <c r="M1459" s="4"/>
      <c r="N1459" s="4"/>
      <c r="O1459" s="4"/>
      <c r="P1459" s="4"/>
      <c r="Q1459" s="4"/>
      <c r="R1459" s="4"/>
      <c r="S1459" s="4"/>
      <c r="T1459" s="4"/>
      <c r="U1459" s="4"/>
      <c r="V1459" s="4"/>
      <c r="W1459" s="17"/>
      <c r="X1459" s="4"/>
      <c r="Y1459" s="4"/>
      <c r="Z1459" s="4"/>
      <c r="AA1459" s="4"/>
    </row>
    <row r="1460" spans="1:27" x14ac:dyDescent="0.25">
      <c r="A1460" s="4"/>
      <c r="B1460" s="4"/>
      <c r="C1460" s="4"/>
      <c r="D1460" s="4"/>
      <c r="E1460" s="12">
        <v>6812181</v>
      </c>
      <c r="F1460" s="13" t="s">
        <v>1480</v>
      </c>
      <c r="G1460" s="4"/>
      <c r="H1460" s="4"/>
      <c r="I1460" s="4"/>
      <c r="J1460" s="4"/>
      <c r="K1460" s="4"/>
      <c r="L1460" s="4"/>
      <c r="M1460" s="4"/>
      <c r="N1460" s="4"/>
      <c r="O1460" s="4"/>
      <c r="P1460" s="4"/>
      <c r="Q1460" s="4"/>
      <c r="R1460" s="4"/>
      <c r="S1460" s="4"/>
      <c r="T1460" s="4"/>
      <c r="U1460" s="4"/>
      <c r="V1460" s="4"/>
      <c r="W1460" s="17"/>
      <c r="X1460" s="4"/>
      <c r="Y1460" s="4"/>
      <c r="Z1460" s="4"/>
      <c r="AA1460" s="4"/>
    </row>
    <row r="1461" spans="1:27" x14ac:dyDescent="0.25">
      <c r="A1461" s="4"/>
      <c r="B1461" s="4"/>
      <c r="C1461" s="4"/>
      <c r="D1461" s="4"/>
      <c r="E1461" s="12">
        <v>6812182</v>
      </c>
      <c r="F1461" s="13" t="s">
        <v>1481</v>
      </c>
      <c r="G1461" s="4"/>
      <c r="H1461" s="4"/>
      <c r="I1461" s="4"/>
      <c r="J1461" s="4"/>
      <c r="K1461" s="4"/>
      <c r="L1461" s="4"/>
      <c r="M1461" s="4"/>
      <c r="N1461" s="4"/>
      <c r="O1461" s="4"/>
      <c r="P1461" s="4"/>
      <c r="Q1461" s="4"/>
      <c r="R1461" s="4"/>
      <c r="S1461" s="4"/>
      <c r="T1461" s="4"/>
      <c r="U1461" s="4"/>
      <c r="V1461" s="4"/>
      <c r="W1461" s="17"/>
      <c r="X1461" s="4"/>
      <c r="Y1461" s="4"/>
      <c r="Z1461" s="4"/>
      <c r="AA1461" s="4"/>
    </row>
    <row r="1462" spans="1:27" x14ac:dyDescent="0.25">
      <c r="A1462" s="4"/>
      <c r="B1462" s="4"/>
      <c r="C1462" s="4"/>
      <c r="D1462" s="4"/>
      <c r="E1462" s="12">
        <v>6812183</v>
      </c>
      <c r="F1462" s="13" t="s">
        <v>1482</v>
      </c>
      <c r="G1462" s="4"/>
      <c r="H1462" s="4"/>
      <c r="I1462" s="4"/>
      <c r="J1462" s="4"/>
      <c r="K1462" s="4"/>
      <c r="L1462" s="4"/>
      <c r="M1462" s="4"/>
      <c r="N1462" s="4"/>
      <c r="O1462" s="4"/>
      <c r="P1462" s="4"/>
      <c r="Q1462" s="4"/>
      <c r="R1462" s="4"/>
      <c r="S1462" s="4"/>
      <c r="T1462" s="4"/>
      <c r="U1462" s="4"/>
      <c r="V1462" s="4"/>
      <c r="W1462" s="17"/>
      <c r="X1462" s="4"/>
      <c r="Y1462" s="4"/>
      <c r="Z1462" s="4"/>
      <c r="AA1462" s="4"/>
    </row>
    <row r="1463" spans="1:27" x14ac:dyDescent="0.25">
      <c r="A1463" s="4"/>
      <c r="B1463" s="4"/>
      <c r="C1463" s="4"/>
      <c r="D1463" s="4"/>
      <c r="E1463" s="12">
        <v>6812184</v>
      </c>
      <c r="F1463" s="13" t="s">
        <v>1483</v>
      </c>
      <c r="G1463" s="4"/>
      <c r="H1463" s="4"/>
      <c r="I1463" s="4"/>
      <c r="J1463" s="4"/>
      <c r="K1463" s="4"/>
      <c r="L1463" s="4"/>
      <c r="M1463" s="4"/>
      <c r="N1463" s="4"/>
      <c r="O1463" s="4"/>
      <c r="P1463" s="4"/>
      <c r="Q1463" s="4"/>
      <c r="R1463" s="4"/>
      <c r="S1463" s="4"/>
      <c r="T1463" s="4"/>
      <c r="U1463" s="4"/>
      <c r="V1463" s="4"/>
      <c r="W1463" s="17"/>
      <c r="X1463" s="4"/>
      <c r="Y1463" s="4"/>
      <c r="Z1463" s="4"/>
      <c r="AA1463" s="4"/>
    </row>
    <row r="1464" spans="1:27" x14ac:dyDescent="0.25">
      <c r="A1464" s="4"/>
      <c r="B1464" s="4"/>
      <c r="C1464" s="4"/>
      <c r="D1464" s="4"/>
      <c r="E1464" s="12">
        <v>6812188</v>
      </c>
      <c r="F1464" s="13" t="s">
        <v>1484</v>
      </c>
      <c r="G1464" s="4"/>
      <c r="H1464" s="4"/>
      <c r="I1464" s="4"/>
      <c r="J1464" s="4"/>
      <c r="K1464" s="4"/>
      <c r="L1464" s="4"/>
      <c r="M1464" s="4"/>
      <c r="N1464" s="4"/>
      <c r="O1464" s="4"/>
      <c r="P1464" s="4"/>
      <c r="Q1464" s="4"/>
      <c r="R1464" s="4"/>
      <c r="S1464" s="4"/>
      <c r="T1464" s="4"/>
      <c r="U1464" s="4"/>
      <c r="V1464" s="4"/>
      <c r="W1464" s="17"/>
      <c r="X1464" s="4"/>
      <c r="Y1464" s="4"/>
      <c r="Z1464" s="4"/>
      <c r="AA1464" s="4"/>
    </row>
    <row r="1465" spans="1:27" x14ac:dyDescent="0.25">
      <c r="A1465" s="4"/>
      <c r="B1465" s="4"/>
      <c r="C1465" s="4"/>
      <c r="D1465" s="4"/>
      <c r="E1465" s="12">
        <v>6815001</v>
      </c>
      <c r="F1465" s="13" t="s">
        <v>1485</v>
      </c>
      <c r="G1465" s="4"/>
      <c r="H1465" s="4"/>
      <c r="I1465" s="4"/>
      <c r="J1465" s="4"/>
      <c r="K1465" s="4"/>
      <c r="L1465" s="4"/>
      <c r="M1465" s="4"/>
      <c r="N1465" s="4"/>
      <c r="O1465" s="4"/>
      <c r="P1465" s="4"/>
      <c r="Q1465" s="4"/>
      <c r="R1465" s="4"/>
      <c r="S1465" s="4"/>
      <c r="T1465" s="4"/>
      <c r="U1465" s="4"/>
      <c r="V1465" s="4"/>
      <c r="W1465" s="17"/>
      <c r="X1465" s="4"/>
      <c r="Y1465" s="4"/>
      <c r="Z1465" s="4"/>
      <c r="AA1465" s="4"/>
    </row>
    <row r="1466" spans="1:27" x14ac:dyDescent="0.25">
      <c r="A1466" s="4"/>
      <c r="B1466" s="4"/>
      <c r="C1466" s="4"/>
      <c r="D1466" s="4"/>
      <c r="E1466" s="12">
        <v>6815101</v>
      </c>
      <c r="F1466" s="13" t="s">
        <v>141</v>
      </c>
      <c r="G1466" s="4"/>
      <c r="H1466" s="4"/>
      <c r="I1466" s="4"/>
      <c r="J1466" s="4"/>
      <c r="K1466" s="4"/>
      <c r="L1466" s="4"/>
      <c r="M1466" s="4"/>
      <c r="N1466" s="4"/>
      <c r="O1466" s="4"/>
      <c r="P1466" s="4"/>
      <c r="Q1466" s="4"/>
      <c r="R1466" s="4"/>
      <c r="S1466" s="4"/>
      <c r="T1466" s="4"/>
      <c r="U1466" s="4"/>
      <c r="V1466" s="4"/>
      <c r="W1466" s="17"/>
      <c r="X1466" s="4"/>
      <c r="Y1466" s="4"/>
      <c r="Z1466" s="4"/>
      <c r="AA1466" s="4"/>
    </row>
    <row r="1467" spans="1:27" x14ac:dyDescent="0.25">
      <c r="A1467" s="4"/>
      <c r="B1467" s="4"/>
      <c r="C1467" s="4"/>
      <c r="D1467" s="4"/>
      <c r="E1467" s="12">
        <v>6815102</v>
      </c>
      <c r="F1467" s="13" t="s">
        <v>1486</v>
      </c>
      <c r="G1467" s="4"/>
      <c r="H1467" s="4"/>
      <c r="I1467" s="4"/>
      <c r="J1467" s="4"/>
      <c r="K1467" s="4"/>
      <c r="L1467" s="4"/>
      <c r="M1467" s="4"/>
      <c r="N1467" s="4"/>
      <c r="O1467" s="4"/>
      <c r="P1467" s="4"/>
      <c r="Q1467" s="4"/>
      <c r="R1467" s="4"/>
      <c r="S1467" s="4"/>
      <c r="T1467" s="4"/>
      <c r="U1467" s="4"/>
      <c r="V1467" s="4"/>
      <c r="W1467" s="17"/>
      <c r="X1467" s="4"/>
      <c r="Y1467" s="4"/>
      <c r="Z1467" s="4"/>
      <c r="AA1467" s="4"/>
    </row>
    <row r="1468" spans="1:27" x14ac:dyDescent="0.25">
      <c r="A1468" s="4"/>
      <c r="B1468" s="4"/>
      <c r="C1468" s="4"/>
      <c r="D1468" s="4"/>
      <c r="E1468" s="12">
        <v>6815103</v>
      </c>
      <c r="F1468" s="13" t="s">
        <v>147</v>
      </c>
      <c r="G1468" s="4"/>
      <c r="H1468" s="4"/>
      <c r="I1468" s="4"/>
      <c r="J1468" s="4"/>
      <c r="K1468" s="4"/>
      <c r="L1468" s="4"/>
      <c r="M1468" s="4"/>
      <c r="N1468" s="4"/>
      <c r="O1468" s="4"/>
      <c r="P1468" s="4"/>
      <c r="Q1468" s="4"/>
      <c r="R1468" s="4"/>
      <c r="S1468" s="4"/>
      <c r="T1468" s="4"/>
      <c r="U1468" s="4"/>
      <c r="V1468" s="4"/>
      <c r="W1468" s="17"/>
      <c r="X1468" s="4"/>
      <c r="Y1468" s="4"/>
      <c r="Z1468" s="4"/>
      <c r="AA1468" s="4"/>
    </row>
    <row r="1469" spans="1:27" x14ac:dyDescent="0.25">
      <c r="A1469" s="4"/>
      <c r="B1469" s="4"/>
      <c r="C1469" s="4"/>
      <c r="D1469" s="4"/>
      <c r="E1469" s="12">
        <v>6815104</v>
      </c>
      <c r="F1469" s="13" t="s">
        <v>1487</v>
      </c>
      <c r="G1469" s="4"/>
      <c r="H1469" s="4"/>
      <c r="I1469" s="4"/>
      <c r="J1469" s="4"/>
      <c r="K1469" s="4"/>
      <c r="L1469" s="4"/>
      <c r="M1469" s="4"/>
      <c r="N1469" s="4"/>
      <c r="O1469" s="4"/>
      <c r="P1469" s="4"/>
      <c r="Q1469" s="4"/>
      <c r="R1469" s="4"/>
      <c r="S1469" s="4"/>
      <c r="T1469" s="4"/>
      <c r="U1469" s="4"/>
      <c r="V1469" s="4"/>
      <c r="W1469" s="17"/>
      <c r="X1469" s="4"/>
      <c r="Y1469" s="4"/>
      <c r="Z1469" s="4"/>
      <c r="AA1469" s="4"/>
    </row>
    <row r="1470" spans="1:27" x14ac:dyDescent="0.25">
      <c r="A1470" s="4"/>
      <c r="B1470" s="4"/>
      <c r="C1470" s="4"/>
      <c r="D1470" s="4"/>
      <c r="E1470" s="12">
        <v>6815105</v>
      </c>
      <c r="F1470" s="13" t="s">
        <v>1488</v>
      </c>
      <c r="G1470" s="4"/>
      <c r="H1470" s="4"/>
      <c r="I1470" s="4"/>
      <c r="J1470" s="4"/>
      <c r="K1470" s="4"/>
      <c r="L1470" s="4"/>
      <c r="M1470" s="4"/>
      <c r="N1470" s="4"/>
      <c r="O1470" s="4"/>
      <c r="P1470" s="4"/>
      <c r="Q1470" s="4"/>
      <c r="R1470" s="4"/>
      <c r="S1470" s="4"/>
      <c r="T1470" s="4"/>
      <c r="U1470" s="4"/>
      <c r="V1470" s="4"/>
      <c r="W1470" s="17"/>
      <c r="X1470" s="4"/>
      <c r="Y1470" s="4"/>
      <c r="Z1470" s="4"/>
      <c r="AA1470" s="4"/>
    </row>
    <row r="1471" spans="1:27" x14ac:dyDescent="0.25">
      <c r="A1471" s="4"/>
      <c r="B1471" s="4"/>
      <c r="C1471" s="4"/>
      <c r="D1471" s="4"/>
      <c r="E1471" s="12">
        <v>6815106</v>
      </c>
      <c r="F1471" s="13" t="s">
        <v>1489</v>
      </c>
      <c r="G1471" s="4"/>
      <c r="H1471" s="4"/>
      <c r="I1471" s="4"/>
      <c r="J1471" s="4"/>
      <c r="K1471" s="4"/>
      <c r="L1471" s="4"/>
      <c r="M1471" s="4"/>
      <c r="N1471" s="4"/>
      <c r="O1471" s="4"/>
      <c r="P1471" s="4"/>
      <c r="Q1471" s="4"/>
      <c r="R1471" s="4"/>
      <c r="S1471" s="4"/>
      <c r="T1471" s="4"/>
      <c r="U1471" s="4"/>
      <c r="V1471" s="4"/>
      <c r="W1471" s="17"/>
      <c r="X1471" s="4"/>
      <c r="Y1471" s="4"/>
      <c r="Z1471" s="4"/>
      <c r="AA1471" s="4"/>
    </row>
    <row r="1472" spans="1:27" x14ac:dyDescent="0.25">
      <c r="A1472" s="4"/>
      <c r="B1472" s="4"/>
      <c r="C1472" s="4"/>
      <c r="D1472" s="4"/>
      <c r="E1472" s="12">
        <v>6815107</v>
      </c>
      <c r="F1472" s="13" t="s">
        <v>1490</v>
      </c>
      <c r="G1472" s="4"/>
      <c r="H1472" s="4"/>
      <c r="I1472" s="4"/>
      <c r="J1472" s="4"/>
      <c r="K1472" s="4"/>
      <c r="L1472" s="4"/>
      <c r="M1472" s="4"/>
      <c r="N1472" s="4"/>
      <c r="O1472" s="4"/>
      <c r="P1472" s="4"/>
      <c r="Q1472" s="4"/>
      <c r="R1472" s="4"/>
      <c r="S1472" s="4"/>
      <c r="T1472" s="4"/>
      <c r="U1472" s="4"/>
      <c r="V1472" s="4"/>
      <c r="W1472" s="17"/>
      <c r="X1472" s="4"/>
      <c r="Y1472" s="4"/>
      <c r="Z1472" s="4"/>
      <c r="AA1472" s="4"/>
    </row>
    <row r="1473" spans="1:27" x14ac:dyDescent="0.25">
      <c r="A1473" s="4"/>
      <c r="B1473" s="4"/>
      <c r="C1473" s="4"/>
      <c r="D1473" s="4"/>
      <c r="E1473" s="12">
        <v>6815108</v>
      </c>
      <c r="F1473" s="13" t="s">
        <v>1491</v>
      </c>
      <c r="G1473" s="4"/>
      <c r="H1473" s="4"/>
      <c r="I1473" s="4"/>
      <c r="J1473" s="4"/>
      <c r="K1473" s="4"/>
      <c r="L1473" s="4"/>
      <c r="M1473" s="4"/>
      <c r="N1473" s="4"/>
      <c r="O1473" s="4"/>
      <c r="P1473" s="4"/>
      <c r="Q1473" s="4"/>
      <c r="R1473" s="4"/>
      <c r="S1473" s="4"/>
      <c r="T1473" s="4"/>
      <c r="U1473" s="4"/>
      <c r="V1473" s="4"/>
      <c r="W1473" s="17"/>
      <c r="X1473" s="4"/>
      <c r="Y1473" s="4"/>
      <c r="Z1473" s="4"/>
      <c r="AA1473" s="4"/>
    </row>
    <row r="1474" spans="1:27" x14ac:dyDescent="0.25">
      <c r="A1474" s="4"/>
      <c r="B1474" s="4"/>
      <c r="C1474" s="4"/>
      <c r="D1474" s="4"/>
      <c r="E1474" s="12">
        <v>6815109</v>
      </c>
      <c r="F1474" s="13" t="s">
        <v>1492</v>
      </c>
      <c r="G1474" s="4"/>
      <c r="H1474" s="4"/>
      <c r="I1474" s="4"/>
      <c r="J1474" s="4"/>
      <c r="K1474" s="4"/>
      <c r="L1474" s="4"/>
      <c r="M1474" s="4"/>
      <c r="N1474" s="4"/>
      <c r="O1474" s="4"/>
      <c r="P1474" s="4"/>
      <c r="Q1474" s="4"/>
      <c r="R1474" s="4"/>
      <c r="S1474" s="4"/>
      <c r="T1474" s="4"/>
      <c r="U1474" s="4"/>
      <c r="V1474" s="4"/>
      <c r="W1474" s="17"/>
      <c r="X1474" s="4"/>
      <c r="Y1474" s="4"/>
      <c r="Z1474" s="4"/>
      <c r="AA1474" s="4"/>
    </row>
    <row r="1475" spans="1:27" x14ac:dyDescent="0.25">
      <c r="A1475" s="4"/>
      <c r="B1475" s="4"/>
      <c r="C1475" s="4"/>
      <c r="D1475" s="4"/>
      <c r="E1475" s="12">
        <v>6815170</v>
      </c>
      <c r="F1475" s="13" t="s">
        <v>303</v>
      </c>
      <c r="G1475" s="4"/>
      <c r="H1475" s="4"/>
      <c r="I1475" s="4"/>
      <c r="J1475" s="4"/>
      <c r="K1475" s="4"/>
      <c r="L1475" s="4"/>
      <c r="M1475" s="4"/>
      <c r="N1475" s="4"/>
      <c r="O1475" s="4"/>
      <c r="P1475" s="4"/>
      <c r="Q1475" s="4"/>
      <c r="R1475" s="4"/>
      <c r="S1475" s="4"/>
      <c r="T1475" s="4"/>
      <c r="U1475" s="4"/>
      <c r="V1475" s="4"/>
      <c r="W1475" s="17"/>
      <c r="X1475" s="4"/>
      <c r="Y1475" s="4"/>
      <c r="Z1475" s="4"/>
      <c r="AA1475" s="4"/>
    </row>
    <row r="1476" spans="1:27" x14ac:dyDescent="0.25">
      <c r="A1476" s="4"/>
      <c r="B1476" s="4"/>
      <c r="C1476" s="4"/>
      <c r="D1476" s="4"/>
      <c r="E1476" s="12">
        <v>6816101</v>
      </c>
      <c r="F1476" s="13" t="s">
        <v>1493</v>
      </c>
      <c r="G1476" s="4"/>
      <c r="H1476" s="4"/>
      <c r="I1476" s="4"/>
      <c r="J1476" s="4"/>
      <c r="K1476" s="4"/>
      <c r="L1476" s="4"/>
      <c r="M1476" s="4"/>
      <c r="N1476" s="4"/>
      <c r="O1476" s="4"/>
      <c r="P1476" s="4"/>
      <c r="Q1476" s="4"/>
      <c r="R1476" s="4"/>
      <c r="S1476" s="4"/>
      <c r="T1476" s="4"/>
      <c r="U1476" s="4"/>
      <c r="V1476" s="4"/>
      <c r="W1476" s="17"/>
      <c r="X1476" s="4"/>
      <c r="Y1476" s="4"/>
      <c r="Z1476" s="4"/>
      <c r="AA1476" s="4"/>
    </row>
    <row r="1477" spans="1:27" x14ac:dyDescent="0.25">
      <c r="A1477" s="4"/>
      <c r="B1477" s="4"/>
      <c r="C1477" s="4"/>
      <c r="D1477" s="4"/>
      <c r="E1477" s="12">
        <v>6816120</v>
      </c>
      <c r="F1477" s="13" t="s">
        <v>1494</v>
      </c>
      <c r="G1477" s="4"/>
      <c r="H1477" s="4"/>
      <c r="I1477" s="4"/>
      <c r="J1477" s="4"/>
      <c r="K1477" s="4"/>
      <c r="L1477" s="4"/>
      <c r="M1477" s="4"/>
      <c r="N1477" s="4"/>
      <c r="O1477" s="4"/>
      <c r="P1477" s="4"/>
      <c r="Q1477" s="4"/>
      <c r="R1477" s="4"/>
      <c r="S1477" s="4"/>
      <c r="T1477" s="4"/>
      <c r="U1477" s="4"/>
      <c r="V1477" s="4"/>
      <c r="W1477" s="17"/>
      <c r="X1477" s="4"/>
      <c r="Y1477" s="4"/>
      <c r="Z1477" s="4"/>
      <c r="AA1477" s="4"/>
    </row>
    <row r="1478" spans="1:27" x14ac:dyDescent="0.25">
      <c r="A1478" s="4"/>
      <c r="B1478" s="4"/>
      <c r="C1478" s="4"/>
      <c r="D1478" s="4"/>
      <c r="E1478" s="12">
        <v>6817001</v>
      </c>
      <c r="F1478" s="13" t="s">
        <v>1495</v>
      </c>
      <c r="G1478" s="4"/>
      <c r="H1478" s="4"/>
      <c r="I1478" s="4"/>
      <c r="J1478" s="4"/>
      <c r="K1478" s="4"/>
      <c r="L1478" s="4"/>
      <c r="M1478" s="4"/>
      <c r="N1478" s="4"/>
      <c r="O1478" s="4"/>
      <c r="P1478" s="4"/>
      <c r="Q1478" s="4"/>
      <c r="R1478" s="4"/>
      <c r="S1478" s="4"/>
      <c r="T1478" s="4"/>
      <c r="U1478" s="4"/>
      <c r="V1478" s="4"/>
      <c r="W1478" s="17"/>
      <c r="X1478" s="4"/>
      <c r="Y1478" s="4"/>
      <c r="Z1478" s="4"/>
      <c r="AA1478" s="4"/>
    </row>
    <row r="1479" spans="1:27" x14ac:dyDescent="0.25">
      <c r="A1479" s="4"/>
      <c r="B1479" s="4"/>
      <c r="C1479" s="4"/>
      <c r="D1479" s="4"/>
      <c r="E1479" s="12">
        <v>6817002</v>
      </c>
      <c r="F1479" s="13" t="s">
        <v>1496</v>
      </c>
      <c r="G1479" s="4"/>
      <c r="H1479" s="4"/>
      <c r="I1479" s="4"/>
      <c r="J1479" s="4"/>
      <c r="K1479" s="4"/>
      <c r="L1479" s="4"/>
      <c r="M1479" s="4"/>
      <c r="N1479" s="4"/>
      <c r="O1479" s="4"/>
      <c r="P1479" s="4"/>
      <c r="Q1479" s="4"/>
      <c r="R1479" s="4"/>
      <c r="S1479" s="4"/>
      <c r="T1479" s="4"/>
      <c r="U1479" s="4"/>
      <c r="V1479" s="4"/>
      <c r="W1479" s="17"/>
      <c r="X1479" s="4"/>
      <c r="Y1479" s="4"/>
      <c r="Z1479" s="4"/>
      <c r="AA1479" s="4"/>
    </row>
    <row r="1480" spans="1:27" x14ac:dyDescent="0.25">
      <c r="A1480" s="4"/>
      <c r="B1480" s="4"/>
      <c r="C1480" s="4"/>
      <c r="D1480" s="4"/>
      <c r="E1480" s="12">
        <v>6817003</v>
      </c>
      <c r="F1480" s="13" t="s">
        <v>1497</v>
      </c>
      <c r="G1480" s="4"/>
      <c r="H1480" s="4"/>
      <c r="I1480" s="4"/>
      <c r="J1480" s="4"/>
      <c r="K1480" s="4"/>
      <c r="L1480" s="4"/>
      <c r="M1480" s="4"/>
      <c r="N1480" s="4"/>
      <c r="O1480" s="4"/>
      <c r="P1480" s="4"/>
      <c r="Q1480" s="4"/>
      <c r="R1480" s="4"/>
      <c r="S1480" s="4"/>
      <c r="T1480" s="4"/>
      <c r="U1480" s="4"/>
      <c r="V1480" s="4"/>
      <c r="W1480" s="17"/>
      <c r="X1480" s="4"/>
      <c r="Y1480" s="4"/>
      <c r="Z1480" s="4"/>
      <c r="AA1480" s="4"/>
    </row>
    <row r="1481" spans="1:27" x14ac:dyDescent="0.25">
      <c r="A1481" s="4"/>
      <c r="B1481" s="4"/>
      <c r="C1481" s="4"/>
      <c r="D1481" s="4"/>
      <c r="E1481" s="12">
        <v>6817004</v>
      </c>
      <c r="F1481" s="13" t="s">
        <v>1498</v>
      </c>
      <c r="G1481" s="4"/>
      <c r="H1481" s="4"/>
      <c r="I1481" s="4"/>
      <c r="J1481" s="4"/>
      <c r="K1481" s="4"/>
      <c r="L1481" s="4"/>
      <c r="M1481" s="4"/>
      <c r="N1481" s="4"/>
      <c r="O1481" s="4"/>
      <c r="P1481" s="4"/>
      <c r="Q1481" s="4"/>
      <c r="R1481" s="4"/>
      <c r="S1481" s="4"/>
      <c r="T1481" s="4"/>
      <c r="U1481" s="4"/>
      <c r="V1481" s="4"/>
      <c r="W1481" s="17"/>
      <c r="X1481" s="4"/>
      <c r="Y1481" s="4"/>
      <c r="Z1481" s="4"/>
      <c r="AA1481" s="4"/>
    </row>
    <row r="1482" spans="1:27" x14ac:dyDescent="0.25">
      <c r="A1482" s="4"/>
      <c r="B1482" s="4"/>
      <c r="C1482" s="4"/>
      <c r="D1482" s="4"/>
      <c r="E1482" s="12">
        <v>6817005</v>
      </c>
      <c r="F1482" s="13" t="s">
        <v>1499</v>
      </c>
      <c r="G1482" s="4"/>
      <c r="H1482" s="4"/>
      <c r="I1482" s="4"/>
      <c r="J1482" s="4"/>
      <c r="K1482" s="4"/>
      <c r="L1482" s="4"/>
      <c r="M1482" s="4"/>
      <c r="N1482" s="4"/>
      <c r="O1482" s="4"/>
      <c r="P1482" s="4"/>
      <c r="Q1482" s="4"/>
      <c r="R1482" s="4"/>
      <c r="S1482" s="4"/>
      <c r="T1482" s="4"/>
      <c r="U1482" s="4"/>
      <c r="V1482" s="4"/>
      <c r="W1482" s="17"/>
      <c r="X1482" s="4"/>
      <c r="Y1482" s="4"/>
      <c r="Z1482" s="4"/>
      <c r="AA1482" s="4"/>
    </row>
    <row r="1483" spans="1:27" x14ac:dyDescent="0.25">
      <c r="A1483" s="4"/>
      <c r="B1483" s="4"/>
      <c r="C1483" s="4"/>
      <c r="D1483" s="4"/>
      <c r="E1483" s="12">
        <v>6817006</v>
      </c>
      <c r="F1483" s="13" t="s">
        <v>1500</v>
      </c>
      <c r="G1483" s="4"/>
      <c r="H1483" s="4"/>
      <c r="I1483" s="4"/>
      <c r="J1483" s="4"/>
      <c r="K1483" s="4"/>
      <c r="L1483" s="4"/>
      <c r="M1483" s="4"/>
      <c r="N1483" s="4"/>
      <c r="O1483" s="4"/>
      <c r="P1483" s="4"/>
      <c r="Q1483" s="4"/>
      <c r="R1483" s="4"/>
      <c r="S1483" s="4"/>
      <c r="T1483" s="4"/>
      <c r="U1483" s="4"/>
      <c r="V1483" s="4"/>
      <c r="W1483" s="17"/>
      <c r="X1483" s="4"/>
      <c r="Y1483" s="4"/>
      <c r="Z1483" s="4"/>
      <c r="AA1483" s="4"/>
    </row>
    <row r="1484" spans="1:27" x14ac:dyDescent="0.25">
      <c r="A1484" s="4"/>
      <c r="B1484" s="4"/>
      <c r="C1484" s="4"/>
      <c r="D1484" s="4"/>
      <c r="E1484" s="12">
        <v>6817007</v>
      </c>
      <c r="F1484" s="13" t="s">
        <v>1501</v>
      </c>
      <c r="G1484" s="4"/>
      <c r="H1484" s="4"/>
      <c r="I1484" s="4"/>
      <c r="J1484" s="4"/>
      <c r="K1484" s="4"/>
      <c r="L1484" s="4"/>
      <c r="M1484" s="4"/>
      <c r="N1484" s="4"/>
      <c r="O1484" s="4"/>
      <c r="P1484" s="4"/>
      <c r="Q1484" s="4"/>
      <c r="R1484" s="4"/>
      <c r="S1484" s="4"/>
      <c r="T1484" s="4"/>
      <c r="U1484" s="4"/>
      <c r="V1484" s="4"/>
      <c r="W1484" s="17"/>
      <c r="X1484" s="4"/>
      <c r="Y1484" s="4"/>
      <c r="Z1484" s="4"/>
      <c r="AA1484" s="4"/>
    </row>
    <row r="1485" spans="1:27" x14ac:dyDescent="0.25">
      <c r="A1485" s="4"/>
      <c r="B1485" s="4"/>
      <c r="C1485" s="4"/>
      <c r="D1485" s="4"/>
      <c r="E1485" s="12">
        <v>6817008</v>
      </c>
      <c r="F1485" s="13" t="s">
        <v>1502</v>
      </c>
      <c r="G1485" s="4"/>
      <c r="H1485" s="4"/>
      <c r="I1485" s="4"/>
      <c r="J1485" s="4"/>
      <c r="K1485" s="4"/>
      <c r="L1485" s="4"/>
      <c r="M1485" s="4"/>
      <c r="N1485" s="4"/>
      <c r="O1485" s="4"/>
      <c r="P1485" s="4"/>
      <c r="Q1485" s="4"/>
      <c r="R1485" s="4"/>
      <c r="S1485" s="4"/>
      <c r="T1485" s="4"/>
      <c r="U1485" s="4"/>
      <c r="V1485" s="4"/>
      <c r="W1485" s="17"/>
      <c r="X1485" s="4"/>
      <c r="Y1485" s="4"/>
      <c r="Z1485" s="4"/>
      <c r="AA1485" s="4"/>
    </row>
    <row r="1486" spans="1:27" x14ac:dyDescent="0.25">
      <c r="A1486" s="4"/>
      <c r="B1486" s="4"/>
      <c r="C1486" s="4"/>
      <c r="D1486" s="4"/>
      <c r="E1486" s="12">
        <v>6817009</v>
      </c>
      <c r="F1486" s="13" t="s">
        <v>1503</v>
      </c>
      <c r="G1486" s="4"/>
      <c r="H1486" s="4"/>
      <c r="I1486" s="4"/>
      <c r="J1486" s="4"/>
      <c r="K1486" s="4"/>
      <c r="L1486" s="4"/>
      <c r="M1486" s="4"/>
      <c r="N1486" s="4"/>
      <c r="O1486" s="4"/>
      <c r="P1486" s="4"/>
      <c r="Q1486" s="4"/>
      <c r="R1486" s="4"/>
      <c r="S1486" s="4"/>
      <c r="T1486" s="4"/>
      <c r="U1486" s="4"/>
      <c r="V1486" s="4"/>
      <c r="W1486" s="17"/>
      <c r="X1486" s="4"/>
      <c r="Y1486" s="4"/>
      <c r="Z1486" s="4"/>
      <c r="AA1486" s="4"/>
    </row>
    <row r="1487" spans="1:27" x14ac:dyDescent="0.25">
      <c r="A1487" s="4"/>
      <c r="B1487" s="4"/>
      <c r="C1487" s="4"/>
      <c r="D1487" s="4"/>
      <c r="E1487" s="12">
        <v>6817010</v>
      </c>
      <c r="F1487" s="13" t="s">
        <v>1504</v>
      </c>
      <c r="G1487" s="4"/>
      <c r="H1487" s="4"/>
      <c r="I1487" s="4"/>
      <c r="J1487" s="4"/>
      <c r="K1487" s="4"/>
      <c r="L1487" s="4"/>
      <c r="M1487" s="4"/>
      <c r="N1487" s="4"/>
      <c r="O1487" s="4"/>
      <c r="P1487" s="4"/>
      <c r="Q1487" s="4"/>
      <c r="R1487" s="4"/>
      <c r="S1487" s="4"/>
      <c r="T1487" s="4"/>
      <c r="U1487" s="4"/>
      <c r="V1487" s="4"/>
      <c r="W1487" s="17"/>
      <c r="X1487" s="4"/>
      <c r="Y1487" s="4"/>
      <c r="Z1487" s="4"/>
      <c r="AA1487" s="4"/>
    </row>
    <row r="1488" spans="1:27" x14ac:dyDescent="0.25">
      <c r="A1488" s="4"/>
      <c r="B1488" s="4"/>
      <c r="C1488" s="4"/>
      <c r="D1488" s="4"/>
      <c r="E1488" s="12">
        <v>6818001</v>
      </c>
      <c r="F1488" s="13" t="s">
        <v>1505</v>
      </c>
      <c r="G1488" s="4"/>
      <c r="H1488" s="4"/>
      <c r="I1488" s="4"/>
      <c r="J1488" s="4"/>
      <c r="K1488" s="4"/>
      <c r="L1488" s="4"/>
      <c r="M1488" s="4"/>
      <c r="N1488" s="4"/>
      <c r="O1488" s="4"/>
      <c r="P1488" s="4"/>
      <c r="Q1488" s="4"/>
      <c r="R1488" s="4"/>
      <c r="S1488" s="4"/>
      <c r="T1488" s="4"/>
      <c r="U1488" s="4"/>
      <c r="V1488" s="4"/>
      <c r="W1488" s="17"/>
      <c r="X1488" s="4"/>
      <c r="Y1488" s="4"/>
      <c r="Z1488" s="4"/>
      <c r="AA1488" s="4"/>
    </row>
    <row r="1489" spans="1:27" x14ac:dyDescent="0.25">
      <c r="A1489" s="4"/>
      <c r="B1489" s="4"/>
      <c r="C1489" s="4"/>
      <c r="D1489" s="4"/>
      <c r="E1489" s="12">
        <v>6818100</v>
      </c>
      <c r="F1489" s="13" t="s">
        <v>1506</v>
      </c>
      <c r="G1489" s="4"/>
      <c r="H1489" s="4"/>
      <c r="I1489" s="4"/>
      <c r="J1489" s="4"/>
      <c r="K1489" s="4"/>
      <c r="L1489" s="4"/>
      <c r="M1489" s="4"/>
      <c r="N1489" s="4"/>
      <c r="O1489" s="4"/>
      <c r="P1489" s="4"/>
      <c r="Q1489" s="4"/>
      <c r="R1489" s="4"/>
      <c r="S1489" s="4"/>
      <c r="T1489" s="4"/>
      <c r="U1489" s="4"/>
      <c r="V1489" s="4"/>
      <c r="W1489" s="17"/>
      <c r="X1489" s="4"/>
      <c r="Y1489" s="4"/>
      <c r="Z1489" s="4"/>
      <c r="AA1489" s="4"/>
    </row>
    <row r="1490" spans="1:27" x14ac:dyDescent="0.25">
      <c r="A1490" s="4"/>
      <c r="B1490" s="4"/>
      <c r="C1490" s="4"/>
      <c r="D1490" s="4"/>
      <c r="E1490" s="12">
        <v>6865100</v>
      </c>
      <c r="F1490" s="13" t="s">
        <v>1507</v>
      </c>
      <c r="G1490" s="4"/>
      <c r="H1490" s="4"/>
      <c r="I1490" s="4"/>
      <c r="J1490" s="4"/>
      <c r="K1490" s="4"/>
      <c r="L1490" s="4"/>
      <c r="M1490" s="4"/>
      <c r="N1490" s="4"/>
      <c r="O1490" s="4"/>
      <c r="P1490" s="4"/>
      <c r="Q1490" s="4"/>
      <c r="R1490" s="4"/>
      <c r="S1490" s="4"/>
      <c r="T1490" s="4"/>
      <c r="U1490" s="4"/>
      <c r="V1490" s="4"/>
      <c r="W1490" s="17"/>
      <c r="X1490" s="4"/>
      <c r="Y1490" s="4"/>
      <c r="Z1490" s="4"/>
      <c r="AA1490" s="4"/>
    </row>
    <row r="1491" spans="1:27" x14ac:dyDescent="0.25">
      <c r="A1491" s="4"/>
      <c r="B1491" s="4"/>
      <c r="C1491" s="4"/>
      <c r="D1491" s="4"/>
      <c r="E1491" s="12">
        <v>6866100</v>
      </c>
      <c r="F1491" s="13" t="s">
        <v>1508</v>
      </c>
      <c r="G1491" s="4"/>
      <c r="H1491" s="4"/>
      <c r="I1491" s="4"/>
      <c r="J1491" s="4"/>
      <c r="K1491" s="4"/>
      <c r="L1491" s="4"/>
      <c r="M1491" s="4"/>
      <c r="N1491" s="4"/>
      <c r="O1491" s="4"/>
      <c r="P1491" s="4"/>
      <c r="Q1491" s="4"/>
      <c r="R1491" s="4"/>
      <c r="S1491" s="4"/>
      <c r="T1491" s="4"/>
      <c r="U1491" s="4"/>
      <c r="V1491" s="4"/>
      <c r="W1491" s="17"/>
      <c r="X1491" s="4"/>
      <c r="Y1491" s="4"/>
      <c r="Z1491" s="4"/>
      <c r="AA1491" s="4"/>
    </row>
    <row r="1492" spans="1:27" x14ac:dyDescent="0.25">
      <c r="A1492" s="4"/>
      <c r="B1492" s="4"/>
      <c r="C1492" s="4"/>
      <c r="D1492" s="4"/>
      <c r="E1492" s="12">
        <v>6866101</v>
      </c>
      <c r="F1492" s="13" t="s">
        <v>1509</v>
      </c>
      <c r="G1492" s="4"/>
      <c r="H1492" s="4"/>
      <c r="I1492" s="4"/>
      <c r="J1492" s="4"/>
      <c r="K1492" s="4"/>
      <c r="L1492" s="4"/>
      <c r="M1492" s="4"/>
      <c r="N1492" s="4"/>
      <c r="O1492" s="4"/>
      <c r="P1492" s="4"/>
      <c r="Q1492" s="4"/>
      <c r="R1492" s="4"/>
      <c r="S1492" s="4"/>
      <c r="T1492" s="4"/>
      <c r="U1492" s="4"/>
      <c r="V1492" s="4"/>
      <c r="W1492" s="17"/>
      <c r="X1492" s="4"/>
      <c r="Y1492" s="4"/>
      <c r="Z1492" s="4"/>
      <c r="AA1492" s="4"/>
    </row>
    <row r="1493" spans="1:27" x14ac:dyDescent="0.25">
      <c r="A1493" s="4"/>
      <c r="B1493" s="4"/>
      <c r="C1493" s="4"/>
      <c r="D1493" s="4"/>
      <c r="E1493" s="12">
        <v>6866102</v>
      </c>
      <c r="F1493" s="13" t="s">
        <v>1510</v>
      </c>
      <c r="G1493" s="4"/>
      <c r="H1493" s="4"/>
      <c r="I1493" s="4"/>
      <c r="J1493" s="4"/>
      <c r="K1493" s="4"/>
      <c r="L1493" s="4"/>
      <c r="M1493" s="4"/>
      <c r="N1493" s="4"/>
      <c r="O1493" s="4"/>
      <c r="P1493" s="4"/>
      <c r="Q1493" s="4"/>
      <c r="R1493" s="4"/>
      <c r="S1493" s="4"/>
      <c r="T1493" s="4"/>
      <c r="U1493" s="4"/>
      <c r="V1493" s="4"/>
      <c r="W1493" s="17"/>
      <c r="X1493" s="4"/>
      <c r="Y1493" s="4"/>
      <c r="Z1493" s="4"/>
      <c r="AA1493" s="4"/>
    </row>
    <row r="1494" spans="1:27" x14ac:dyDescent="0.25">
      <c r="A1494" s="4"/>
      <c r="B1494" s="4"/>
      <c r="C1494" s="4"/>
      <c r="D1494" s="4"/>
      <c r="E1494" s="12">
        <v>6866103</v>
      </c>
      <c r="F1494" s="13" t="s">
        <v>1511</v>
      </c>
      <c r="G1494" s="4"/>
      <c r="H1494" s="4"/>
      <c r="I1494" s="4"/>
      <c r="J1494" s="4"/>
      <c r="K1494" s="4"/>
      <c r="L1494" s="4"/>
      <c r="M1494" s="4"/>
      <c r="N1494" s="4"/>
      <c r="O1494" s="4"/>
      <c r="P1494" s="4"/>
      <c r="Q1494" s="4"/>
      <c r="R1494" s="4"/>
      <c r="S1494" s="4"/>
      <c r="T1494" s="4"/>
      <c r="U1494" s="4"/>
      <c r="V1494" s="4"/>
      <c r="W1494" s="17"/>
      <c r="X1494" s="4"/>
      <c r="Y1494" s="4"/>
      <c r="Z1494" s="4"/>
      <c r="AA1494" s="4"/>
    </row>
    <row r="1495" spans="1:27" x14ac:dyDescent="0.25">
      <c r="A1495" s="4"/>
      <c r="B1495" s="4"/>
      <c r="C1495" s="4"/>
      <c r="D1495" s="4"/>
      <c r="E1495" s="12">
        <v>6871001</v>
      </c>
      <c r="F1495" s="13" t="s">
        <v>1512</v>
      </c>
      <c r="G1495" s="4"/>
      <c r="H1495" s="4"/>
      <c r="I1495" s="4"/>
      <c r="J1495" s="4"/>
      <c r="K1495" s="4"/>
      <c r="L1495" s="4"/>
      <c r="M1495" s="4"/>
      <c r="N1495" s="4"/>
      <c r="O1495" s="4"/>
      <c r="P1495" s="4"/>
      <c r="Q1495" s="4"/>
      <c r="R1495" s="4"/>
      <c r="S1495" s="4"/>
      <c r="T1495" s="4"/>
      <c r="U1495" s="4"/>
      <c r="V1495" s="4"/>
      <c r="W1495" s="17"/>
      <c r="X1495" s="4"/>
      <c r="Y1495" s="4"/>
      <c r="Z1495" s="4"/>
      <c r="AA1495" s="4"/>
    </row>
    <row r="1496" spans="1:27" x14ac:dyDescent="0.25">
      <c r="A1496" s="4"/>
      <c r="B1496" s="4"/>
      <c r="C1496" s="4"/>
      <c r="D1496" s="4"/>
      <c r="E1496" s="12">
        <v>6871101</v>
      </c>
      <c r="F1496" s="13" t="s">
        <v>1513</v>
      </c>
      <c r="G1496" s="4"/>
      <c r="H1496" s="4"/>
      <c r="I1496" s="4"/>
      <c r="J1496" s="4"/>
      <c r="K1496" s="4"/>
      <c r="L1496" s="4"/>
      <c r="M1496" s="4"/>
      <c r="N1496" s="4"/>
      <c r="O1496" s="4"/>
      <c r="P1496" s="4"/>
      <c r="Q1496" s="4"/>
      <c r="R1496" s="4"/>
      <c r="S1496" s="4"/>
      <c r="T1496" s="4"/>
      <c r="U1496" s="4"/>
      <c r="V1496" s="4"/>
      <c r="W1496" s="17"/>
      <c r="X1496" s="4"/>
      <c r="Y1496" s="4"/>
      <c r="Z1496" s="4"/>
      <c r="AA1496" s="4"/>
    </row>
    <row r="1497" spans="1:27" x14ac:dyDescent="0.25">
      <c r="A1497" s="4"/>
      <c r="B1497" s="4"/>
      <c r="C1497" s="4"/>
      <c r="D1497" s="4"/>
      <c r="E1497" s="12">
        <v>6871102</v>
      </c>
      <c r="F1497" s="13" t="s">
        <v>1514</v>
      </c>
      <c r="G1497" s="4"/>
      <c r="H1497" s="4"/>
      <c r="I1497" s="4"/>
      <c r="J1497" s="4"/>
      <c r="K1497" s="4"/>
      <c r="L1497" s="4"/>
      <c r="M1497" s="4"/>
      <c r="N1497" s="4"/>
      <c r="O1497" s="4"/>
      <c r="P1497" s="4"/>
      <c r="Q1497" s="4"/>
      <c r="R1497" s="4"/>
      <c r="S1497" s="4"/>
      <c r="T1497" s="4"/>
      <c r="U1497" s="4"/>
      <c r="V1497" s="4"/>
      <c r="W1497" s="17"/>
      <c r="X1497" s="4"/>
      <c r="Y1497" s="4"/>
      <c r="Z1497" s="4"/>
      <c r="AA1497" s="4"/>
    </row>
    <row r="1498" spans="1:27" x14ac:dyDescent="0.25">
      <c r="A1498" s="4"/>
      <c r="B1498" s="4"/>
      <c r="C1498" s="4"/>
      <c r="D1498" s="4"/>
      <c r="E1498" s="12">
        <v>6871103</v>
      </c>
      <c r="F1498" s="13" t="s">
        <v>1515</v>
      </c>
      <c r="G1498" s="4"/>
      <c r="H1498" s="4"/>
      <c r="I1498" s="4"/>
      <c r="J1498" s="4"/>
      <c r="K1498" s="4"/>
      <c r="L1498" s="4"/>
      <c r="M1498" s="4"/>
      <c r="N1498" s="4"/>
      <c r="O1498" s="4"/>
      <c r="P1498" s="4"/>
      <c r="Q1498" s="4"/>
      <c r="R1498" s="4"/>
      <c r="S1498" s="4"/>
      <c r="T1498" s="4"/>
      <c r="U1498" s="4"/>
      <c r="V1498" s="4"/>
      <c r="W1498" s="17"/>
      <c r="X1498" s="4"/>
      <c r="Y1498" s="4"/>
      <c r="Z1498" s="4"/>
      <c r="AA1498" s="4"/>
    </row>
    <row r="1499" spans="1:27" x14ac:dyDescent="0.25">
      <c r="A1499" s="4"/>
      <c r="B1499" s="4"/>
      <c r="C1499" s="4"/>
      <c r="D1499" s="4"/>
      <c r="E1499" s="12">
        <v>6872001</v>
      </c>
      <c r="F1499" s="13" t="s">
        <v>1516</v>
      </c>
      <c r="G1499" s="4"/>
      <c r="H1499" s="4"/>
      <c r="I1499" s="4"/>
      <c r="J1499" s="4"/>
      <c r="K1499" s="4"/>
      <c r="L1499" s="4"/>
      <c r="M1499" s="4"/>
      <c r="N1499" s="4"/>
      <c r="O1499" s="4"/>
      <c r="P1499" s="4"/>
      <c r="Q1499" s="4"/>
      <c r="R1499" s="4"/>
      <c r="S1499" s="4"/>
      <c r="T1499" s="4"/>
      <c r="U1499" s="4"/>
      <c r="V1499" s="4"/>
      <c r="W1499" s="17"/>
      <c r="X1499" s="4"/>
      <c r="Y1499" s="4"/>
      <c r="Z1499" s="4"/>
      <c r="AA1499" s="4"/>
    </row>
    <row r="1500" spans="1:27" x14ac:dyDescent="0.25">
      <c r="A1500" s="4"/>
      <c r="B1500" s="4"/>
      <c r="C1500" s="4"/>
      <c r="D1500" s="4"/>
      <c r="E1500" s="12">
        <v>6872100</v>
      </c>
      <c r="F1500" s="13" t="s">
        <v>1517</v>
      </c>
      <c r="G1500" s="4"/>
      <c r="H1500" s="4"/>
      <c r="I1500" s="4"/>
      <c r="J1500" s="4"/>
      <c r="K1500" s="4"/>
      <c r="L1500" s="4"/>
      <c r="M1500" s="4"/>
      <c r="N1500" s="4"/>
      <c r="O1500" s="4"/>
      <c r="P1500" s="4"/>
      <c r="Q1500" s="4"/>
      <c r="R1500" s="4"/>
      <c r="S1500" s="4"/>
      <c r="T1500" s="4"/>
      <c r="U1500" s="4"/>
      <c r="V1500" s="4"/>
      <c r="W1500" s="17"/>
      <c r="X1500" s="4"/>
      <c r="Y1500" s="4"/>
      <c r="Z1500" s="4"/>
      <c r="AA1500" s="4"/>
    </row>
    <row r="1501" spans="1:27" x14ac:dyDescent="0.25">
      <c r="A1501" s="4"/>
      <c r="B1501" s="4"/>
      <c r="C1501" s="4"/>
      <c r="D1501" s="4"/>
      <c r="E1501" s="12">
        <v>6874101</v>
      </c>
      <c r="F1501" s="13" t="s">
        <v>1518</v>
      </c>
      <c r="G1501" s="4"/>
      <c r="H1501" s="4"/>
      <c r="I1501" s="4"/>
      <c r="J1501" s="4"/>
      <c r="K1501" s="4"/>
      <c r="L1501" s="4"/>
      <c r="M1501" s="4"/>
      <c r="N1501" s="4"/>
      <c r="O1501" s="4"/>
      <c r="P1501" s="4"/>
      <c r="Q1501" s="4"/>
      <c r="R1501" s="4"/>
      <c r="S1501" s="4"/>
      <c r="T1501" s="4"/>
      <c r="U1501" s="4"/>
      <c r="V1501" s="4"/>
      <c r="W1501" s="17"/>
      <c r="X1501" s="4"/>
      <c r="Y1501" s="4"/>
      <c r="Z1501" s="4"/>
      <c r="AA1501" s="4"/>
    </row>
    <row r="1502" spans="1:27" x14ac:dyDescent="0.25">
      <c r="A1502" s="4"/>
      <c r="B1502" s="4"/>
      <c r="C1502" s="4"/>
      <c r="D1502" s="4"/>
      <c r="E1502" s="12">
        <v>6875100</v>
      </c>
      <c r="F1502" s="13" t="s">
        <v>1519</v>
      </c>
      <c r="G1502" s="4"/>
      <c r="H1502" s="4"/>
      <c r="I1502" s="4"/>
      <c r="J1502" s="4"/>
      <c r="K1502" s="4"/>
      <c r="L1502" s="4"/>
      <c r="M1502" s="4"/>
      <c r="N1502" s="4"/>
      <c r="O1502" s="4"/>
      <c r="P1502" s="4"/>
      <c r="Q1502" s="4"/>
      <c r="R1502" s="4"/>
      <c r="S1502" s="4"/>
      <c r="T1502" s="4"/>
      <c r="U1502" s="4"/>
      <c r="V1502" s="4"/>
      <c r="W1502" s="17"/>
      <c r="X1502" s="4"/>
      <c r="Y1502" s="4"/>
      <c r="Z1502" s="4"/>
      <c r="AA1502" s="4"/>
    </row>
    <row r="1503" spans="1:27" x14ac:dyDescent="0.25">
      <c r="A1503" s="4"/>
      <c r="B1503" s="4"/>
      <c r="C1503" s="4"/>
      <c r="D1503" s="4"/>
      <c r="E1503" s="12">
        <v>6875113</v>
      </c>
      <c r="F1503" s="13" t="s">
        <v>1520</v>
      </c>
      <c r="G1503" s="4"/>
      <c r="H1503" s="4"/>
      <c r="I1503" s="4"/>
      <c r="J1503" s="4"/>
      <c r="K1503" s="4"/>
      <c r="L1503" s="4"/>
      <c r="M1503" s="4"/>
      <c r="N1503" s="4"/>
      <c r="O1503" s="4"/>
      <c r="P1503" s="4"/>
      <c r="Q1503" s="4"/>
      <c r="R1503" s="4"/>
      <c r="S1503" s="4"/>
      <c r="T1503" s="4"/>
      <c r="U1503" s="4"/>
      <c r="V1503" s="4"/>
      <c r="W1503" s="17"/>
      <c r="X1503" s="4"/>
      <c r="Y1503" s="4"/>
      <c r="Z1503" s="4"/>
      <c r="AA1503" s="4"/>
    </row>
    <row r="1504" spans="1:27" x14ac:dyDescent="0.25">
      <c r="A1504" s="4"/>
      <c r="B1504" s="4"/>
      <c r="C1504" s="4"/>
      <c r="D1504" s="4"/>
      <c r="E1504" s="12">
        <v>6876100</v>
      </c>
      <c r="F1504" s="13" t="s">
        <v>1521</v>
      </c>
      <c r="G1504" s="4"/>
      <c r="H1504" s="4"/>
      <c r="I1504" s="4"/>
      <c r="J1504" s="4"/>
      <c r="K1504" s="4"/>
      <c r="L1504" s="4"/>
      <c r="M1504" s="4"/>
      <c r="N1504" s="4"/>
      <c r="O1504" s="4"/>
      <c r="P1504" s="4"/>
      <c r="Q1504" s="4"/>
      <c r="R1504" s="4"/>
      <c r="S1504" s="4"/>
      <c r="T1504" s="4"/>
      <c r="U1504" s="4"/>
      <c r="V1504" s="4"/>
      <c r="W1504" s="17"/>
      <c r="X1504" s="4"/>
      <c r="Y1504" s="4"/>
      <c r="Z1504" s="4"/>
      <c r="AA1504" s="4"/>
    </row>
    <row r="1505" spans="1:27" x14ac:dyDescent="0.25">
      <c r="A1505" s="4"/>
      <c r="B1505" s="4"/>
      <c r="C1505" s="4"/>
      <c r="D1505" s="4"/>
      <c r="E1505" s="12">
        <v>6876101</v>
      </c>
      <c r="F1505" s="13" t="s">
        <v>1522</v>
      </c>
      <c r="G1505" s="4"/>
      <c r="H1505" s="4"/>
      <c r="I1505" s="4"/>
      <c r="J1505" s="4"/>
      <c r="K1505" s="4"/>
      <c r="L1505" s="4"/>
      <c r="M1505" s="4"/>
      <c r="N1505" s="4"/>
      <c r="O1505" s="4"/>
      <c r="P1505" s="4"/>
      <c r="Q1505" s="4"/>
      <c r="R1505" s="4"/>
      <c r="S1505" s="4"/>
      <c r="T1505" s="4"/>
      <c r="U1505" s="4"/>
      <c r="V1505" s="4"/>
      <c r="W1505" s="17"/>
      <c r="X1505" s="4"/>
      <c r="Y1505" s="4"/>
      <c r="Z1505" s="4"/>
      <c r="AA1505" s="4"/>
    </row>
    <row r="1506" spans="1:27" x14ac:dyDescent="0.25">
      <c r="A1506" s="4"/>
      <c r="B1506" s="4"/>
      <c r="C1506" s="4"/>
      <c r="D1506" s="4"/>
      <c r="E1506" s="12">
        <v>6876102</v>
      </c>
      <c r="F1506" s="13" t="s">
        <v>114</v>
      </c>
      <c r="G1506" s="4"/>
      <c r="H1506" s="4"/>
      <c r="I1506" s="4"/>
      <c r="J1506" s="4"/>
      <c r="K1506" s="4"/>
      <c r="L1506" s="4"/>
      <c r="M1506" s="4"/>
      <c r="N1506" s="4"/>
      <c r="O1506" s="4"/>
      <c r="P1506" s="4"/>
      <c r="Q1506" s="4"/>
      <c r="R1506" s="4"/>
      <c r="S1506" s="4"/>
      <c r="T1506" s="4"/>
      <c r="U1506" s="4"/>
      <c r="V1506" s="4"/>
      <c r="W1506" s="17"/>
      <c r="X1506" s="4"/>
      <c r="Y1506" s="4"/>
      <c r="Z1506" s="4"/>
      <c r="AA1506" s="4"/>
    </row>
    <row r="1507" spans="1:27" x14ac:dyDescent="0.25">
      <c r="A1507" s="4"/>
      <c r="B1507" s="4"/>
      <c r="C1507" s="4"/>
      <c r="D1507" s="4"/>
      <c r="E1507" s="12">
        <v>6876103</v>
      </c>
      <c r="F1507" s="13" t="s">
        <v>1523</v>
      </c>
      <c r="G1507" s="4"/>
      <c r="H1507" s="4"/>
      <c r="I1507" s="4"/>
      <c r="J1507" s="4"/>
      <c r="K1507" s="4"/>
      <c r="L1507" s="4"/>
      <c r="M1507" s="4"/>
      <c r="N1507" s="4"/>
      <c r="O1507" s="4"/>
      <c r="P1507" s="4"/>
      <c r="Q1507" s="4"/>
      <c r="R1507" s="4"/>
      <c r="S1507" s="4"/>
      <c r="T1507" s="4"/>
      <c r="U1507" s="4"/>
      <c r="V1507" s="4"/>
      <c r="W1507" s="17"/>
      <c r="X1507" s="4"/>
      <c r="Y1507" s="4"/>
      <c r="Z1507" s="4"/>
      <c r="AA1507" s="4"/>
    </row>
    <row r="1508" spans="1:27" x14ac:dyDescent="0.25">
      <c r="A1508" s="4"/>
      <c r="B1508" s="4"/>
      <c r="C1508" s="4"/>
      <c r="D1508" s="4"/>
      <c r="E1508" s="12">
        <v>6910100</v>
      </c>
      <c r="F1508" s="13" t="s">
        <v>1524</v>
      </c>
      <c r="G1508" s="4"/>
      <c r="H1508" s="4"/>
      <c r="I1508" s="4"/>
      <c r="J1508" s="4"/>
      <c r="K1508" s="4"/>
      <c r="L1508" s="4"/>
      <c r="M1508" s="4"/>
      <c r="N1508" s="4"/>
      <c r="O1508" s="4"/>
      <c r="P1508" s="4"/>
      <c r="Q1508" s="4"/>
      <c r="R1508" s="4"/>
      <c r="S1508" s="4"/>
      <c r="T1508" s="4"/>
      <c r="U1508" s="4"/>
      <c r="V1508" s="4"/>
      <c r="W1508" s="17"/>
      <c r="X1508" s="4"/>
      <c r="Y1508" s="4"/>
      <c r="Z1508" s="4"/>
      <c r="AA1508" s="4"/>
    </row>
    <row r="1509" spans="1:27" x14ac:dyDescent="0.25">
      <c r="A1509" s="4"/>
      <c r="B1509" s="4"/>
      <c r="C1509" s="4"/>
      <c r="D1509" s="4"/>
      <c r="E1509" s="12">
        <v>6951100</v>
      </c>
      <c r="F1509" s="13" t="s">
        <v>1525</v>
      </c>
      <c r="G1509" s="4"/>
      <c r="H1509" s="4"/>
      <c r="I1509" s="4"/>
      <c r="J1509" s="4"/>
      <c r="K1509" s="4"/>
      <c r="L1509" s="4"/>
      <c r="M1509" s="4"/>
      <c r="N1509" s="4"/>
      <c r="O1509" s="4"/>
      <c r="P1509" s="4"/>
      <c r="Q1509" s="4"/>
      <c r="R1509" s="4"/>
      <c r="S1509" s="4"/>
      <c r="T1509" s="4"/>
      <c r="U1509" s="4"/>
      <c r="V1509" s="4"/>
      <c r="W1509" s="17"/>
      <c r="X1509" s="4"/>
      <c r="Y1509" s="4"/>
      <c r="Z1509" s="4"/>
      <c r="AA1509" s="4"/>
    </row>
    <row r="1510" spans="1:27" x14ac:dyDescent="0.25">
      <c r="A1510" s="4"/>
      <c r="B1510" s="4"/>
      <c r="C1510" s="4"/>
      <c r="D1510" s="4"/>
      <c r="E1510" s="12">
        <v>6954100</v>
      </c>
      <c r="F1510" s="13" t="s">
        <v>1526</v>
      </c>
      <c r="G1510" s="4"/>
      <c r="H1510" s="4"/>
      <c r="I1510" s="4"/>
      <c r="J1510" s="4"/>
      <c r="K1510" s="4"/>
      <c r="L1510" s="4"/>
      <c r="M1510" s="4"/>
      <c r="N1510" s="4"/>
      <c r="O1510" s="4"/>
      <c r="P1510" s="4"/>
      <c r="Q1510" s="4"/>
      <c r="R1510" s="4"/>
      <c r="S1510" s="4"/>
      <c r="T1510" s="4"/>
      <c r="U1510" s="4"/>
      <c r="V1510" s="4"/>
      <c r="W1510" s="17"/>
      <c r="X1510" s="4"/>
      <c r="Y1510" s="4"/>
      <c r="Z1510" s="4"/>
      <c r="AA1510" s="4"/>
    </row>
    <row r="1511" spans="1:27" x14ac:dyDescent="0.25">
      <c r="A1511" s="4"/>
      <c r="B1511" s="4"/>
      <c r="C1511" s="4"/>
      <c r="D1511" s="4"/>
      <c r="E1511" s="12">
        <v>6954101</v>
      </c>
      <c r="F1511" s="13" t="s">
        <v>1527</v>
      </c>
      <c r="G1511" s="4"/>
      <c r="H1511" s="4"/>
      <c r="I1511" s="4"/>
      <c r="J1511" s="4"/>
      <c r="K1511" s="4"/>
      <c r="L1511" s="4"/>
      <c r="M1511" s="4"/>
      <c r="N1511" s="4"/>
      <c r="O1511" s="4"/>
      <c r="P1511" s="4"/>
      <c r="Q1511" s="4"/>
      <c r="R1511" s="4"/>
      <c r="S1511" s="4"/>
      <c r="T1511" s="4"/>
      <c r="U1511" s="4"/>
      <c r="V1511" s="4"/>
      <c r="W1511" s="17"/>
      <c r="X1511" s="4"/>
      <c r="Y1511" s="4"/>
      <c r="Z1511" s="4"/>
      <c r="AA1511" s="4"/>
    </row>
    <row r="1512" spans="1:27" x14ac:dyDescent="0.25">
      <c r="A1512" s="4"/>
      <c r="B1512" s="4"/>
      <c r="C1512" s="4"/>
      <c r="D1512" s="4"/>
      <c r="E1512" s="12">
        <v>6970100</v>
      </c>
      <c r="F1512" s="13" t="s">
        <v>1345</v>
      </c>
      <c r="G1512" s="4"/>
      <c r="H1512" s="4"/>
      <c r="I1512" s="4"/>
      <c r="J1512" s="4"/>
      <c r="K1512" s="4"/>
      <c r="L1512" s="4"/>
      <c r="M1512" s="4"/>
      <c r="N1512" s="4"/>
      <c r="O1512" s="4"/>
      <c r="P1512" s="4"/>
      <c r="Q1512" s="4"/>
      <c r="R1512" s="4"/>
      <c r="S1512" s="4"/>
      <c r="T1512" s="4"/>
      <c r="U1512" s="4"/>
      <c r="V1512" s="4"/>
      <c r="W1512" s="17"/>
      <c r="X1512" s="4"/>
      <c r="Y1512" s="4"/>
      <c r="Z1512" s="4"/>
      <c r="AA1512" s="4"/>
    </row>
    <row r="1513" spans="1:27" x14ac:dyDescent="0.25">
      <c r="A1513" s="4"/>
      <c r="B1513" s="4"/>
      <c r="C1513" s="4"/>
      <c r="D1513" s="4"/>
      <c r="E1513" s="12">
        <v>6999999</v>
      </c>
      <c r="F1513" s="13" t="s">
        <v>1528</v>
      </c>
      <c r="G1513" s="4"/>
      <c r="H1513" s="4"/>
      <c r="I1513" s="4"/>
      <c r="J1513" s="4"/>
      <c r="K1513" s="4"/>
      <c r="L1513" s="4"/>
      <c r="M1513" s="4"/>
      <c r="N1513" s="4"/>
      <c r="O1513" s="4"/>
      <c r="P1513" s="4"/>
      <c r="Q1513" s="4"/>
      <c r="R1513" s="4"/>
      <c r="S1513" s="4"/>
      <c r="T1513" s="4"/>
      <c r="U1513" s="4"/>
      <c r="V1513" s="4"/>
      <c r="W1513" s="17"/>
      <c r="X1513" s="4"/>
      <c r="Y1513" s="4"/>
      <c r="Z1513" s="4"/>
      <c r="AA1513" s="4"/>
    </row>
    <row r="1514" spans="1:27" x14ac:dyDescent="0.25">
      <c r="A1514" s="4"/>
      <c r="B1514" s="4"/>
      <c r="C1514" s="4"/>
      <c r="D1514" s="4"/>
      <c r="E1514" s="12">
        <v>7011110</v>
      </c>
      <c r="F1514" s="13" t="s">
        <v>1529</v>
      </c>
      <c r="G1514" s="4"/>
      <c r="H1514" s="4"/>
      <c r="I1514" s="4"/>
      <c r="J1514" s="4"/>
      <c r="K1514" s="4"/>
      <c r="L1514" s="4"/>
      <c r="M1514" s="4"/>
      <c r="N1514" s="4"/>
      <c r="O1514" s="4"/>
      <c r="P1514" s="4"/>
      <c r="Q1514" s="4"/>
      <c r="R1514" s="4"/>
      <c r="S1514" s="4"/>
      <c r="T1514" s="4"/>
      <c r="U1514" s="4"/>
      <c r="V1514" s="4"/>
      <c r="W1514" s="17"/>
      <c r="X1514" s="4"/>
      <c r="Y1514" s="4"/>
      <c r="Z1514" s="4"/>
      <c r="AA1514" s="4"/>
    </row>
    <row r="1515" spans="1:27" x14ac:dyDescent="0.25">
      <c r="A1515" s="4"/>
      <c r="B1515" s="4"/>
      <c r="C1515" s="4"/>
      <c r="D1515" s="4"/>
      <c r="E1515" s="12">
        <v>7011120</v>
      </c>
      <c r="F1515" s="13" t="s">
        <v>1530</v>
      </c>
      <c r="G1515" s="4"/>
      <c r="H1515" s="4"/>
      <c r="I1515" s="4"/>
      <c r="J1515" s="4"/>
      <c r="K1515" s="4"/>
      <c r="L1515" s="4"/>
      <c r="M1515" s="4"/>
      <c r="N1515" s="4"/>
      <c r="O1515" s="4"/>
      <c r="P1515" s="4"/>
      <c r="Q1515" s="4"/>
      <c r="R1515" s="4"/>
      <c r="S1515" s="4"/>
      <c r="T1515" s="4"/>
      <c r="U1515" s="4"/>
      <c r="V1515" s="4"/>
      <c r="W1515" s="17"/>
      <c r="X1515" s="4"/>
      <c r="Y1515" s="4"/>
      <c r="Z1515" s="4"/>
      <c r="AA1515" s="4"/>
    </row>
    <row r="1516" spans="1:27" x14ac:dyDescent="0.25">
      <c r="A1516" s="4"/>
      <c r="B1516" s="4"/>
      <c r="C1516" s="4"/>
      <c r="D1516" s="4"/>
      <c r="E1516" s="12">
        <v>7011130</v>
      </c>
      <c r="F1516" s="13" t="s">
        <v>1531</v>
      </c>
      <c r="G1516" s="4"/>
      <c r="H1516" s="4"/>
      <c r="I1516" s="4"/>
      <c r="J1516" s="4"/>
      <c r="K1516" s="4"/>
      <c r="L1516" s="4"/>
      <c r="M1516" s="4"/>
      <c r="N1516" s="4"/>
      <c r="O1516" s="4"/>
      <c r="P1516" s="4"/>
      <c r="Q1516" s="4"/>
      <c r="R1516" s="4"/>
      <c r="S1516" s="4"/>
      <c r="T1516" s="4"/>
      <c r="U1516" s="4"/>
      <c r="V1516" s="4"/>
      <c r="W1516" s="17"/>
      <c r="X1516" s="4"/>
      <c r="Y1516" s="4"/>
      <c r="Z1516" s="4"/>
      <c r="AA1516" s="4"/>
    </row>
    <row r="1517" spans="1:27" x14ac:dyDescent="0.25">
      <c r="A1517" s="4"/>
      <c r="B1517" s="4"/>
      <c r="C1517" s="4"/>
      <c r="D1517" s="4"/>
      <c r="E1517" s="12">
        <v>7011131</v>
      </c>
      <c r="F1517" s="13" t="s">
        <v>1532</v>
      </c>
      <c r="G1517" s="4"/>
      <c r="H1517" s="4"/>
      <c r="I1517" s="4"/>
      <c r="J1517" s="4"/>
      <c r="K1517" s="4"/>
      <c r="L1517" s="4"/>
      <c r="M1517" s="4"/>
      <c r="N1517" s="4"/>
      <c r="O1517" s="4"/>
      <c r="P1517" s="4"/>
      <c r="Q1517" s="4"/>
      <c r="R1517" s="4"/>
      <c r="S1517" s="4"/>
      <c r="T1517" s="4"/>
      <c r="U1517" s="4"/>
      <c r="V1517" s="4"/>
      <c r="W1517" s="17"/>
      <c r="X1517" s="4"/>
      <c r="Y1517" s="4"/>
      <c r="Z1517" s="4"/>
      <c r="AA1517" s="4"/>
    </row>
    <row r="1518" spans="1:27" x14ac:dyDescent="0.25">
      <c r="A1518" s="4"/>
      <c r="B1518" s="4"/>
      <c r="C1518" s="4"/>
      <c r="D1518" s="4"/>
      <c r="E1518" s="12">
        <v>7019001</v>
      </c>
      <c r="F1518" s="13" t="s">
        <v>1533</v>
      </c>
      <c r="G1518" s="4"/>
      <c r="H1518" s="4"/>
      <c r="I1518" s="4"/>
      <c r="J1518" s="4"/>
      <c r="K1518" s="4"/>
      <c r="L1518" s="4"/>
      <c r="M1518" s="4"/>
      <c r="N1518" s="4"/>
      <c r="O1518" s="4"/>
      <c r="P1518" s="4"/>
      <c r="Q1518" s="4"/>
      <c r="R1518" s="4"/>
      <c r="S1518" s="4"/>
      <c r="T1518" s="4"/>
      <c r="U1518" s="4"/>
      <c r="V1518" s="4"/>
      <c r="W1518" s="17"/>
      <c r="X1518" s="4"/>
      <c r="Y1518" s="4"/>
      <c r="Z1518" s="4"/>
      <c r="AA1518" s="4"/>
    </row>
    <row r="1519" spans="1:27" x14ac:dyDescent="0.25">
      <c r="A1519" s="4"/>
      <c r="B1519" s="4"/>
      <c r="C1519" s="4"/>
      <c r="D1519" s="4"/>
      <c r="E1519" s="12">
        <v>7019102</v>
      </c>
      <c r="F1519" s="13" t="s">
        <v>1534</v>
      </c>
      <c r="G1519" s="4"/>
      <c r="H1519" s="4"/>
      <c r="I1519" s="4"/>
      <c r="J1519" s="4"/>
      <c r="K1519" s="4"/>
      <c r="L1519" s="4"/>
      <c r="M1519" s="4"/>
      <c r="N1519" s="4"/>
      <c r="O1519" s="4"/>
      <c r="P1519" s="4"/>
      <c r="Q1519" s="4"/>
      <c r="R1519" s="4"/>
      <c r="S1519" s="4"/>
      <c r="T1519" s="4"/>
      <c r="U1519" s="4"/>
      <c r="V1519" s="4"/>
      <c r="W1519" s="17"/>
      <c r="X1519" s="4"/>
      <c r="Y1519" s="4"/>
      <c r="Z1519" s="4"/>
      <c r="AA1519" s="4"/>
    </row>
    <row r="1520" spans="1:27" x14ac:dyDescent="0.25">
      <c r="A1520" s="4"/>
      <c r="B1520" s="4"/>
      <c r="C1520" s="4"/>
      <c r="D1520" s="4"/>
      <c r="E1520" s="12">
        <v>7019998</v>
      </c>
      <c r="F1520" s="13" t="s">
        <v>1535</v>
      </c>
      <c r="G1520" s="4"/>
      <c r="H1520" s="4"/>
      <c r="I1520" s="4"/>
      <c r="J1520" s="4"/>
      <c r="K1520" s="4"/>
      <c r="L1520" s="4"/>
      <c r="M1520" s="4"/>
      <c r="N1520" s="4"/>
      <c r="O1520" s="4"/>
      <c r="P1520" s="4"/>
      <c r="Q1520" s="4"/>
      <c r="R1520" s="4"/>
      <c r="S1520" s="4"/>
      <c r="T1520" s="4"/>
      <c r="U1520" s="4"/>
      <c r="V1520" s="4"/>
      <c r="W1520" s="17"/>
      <c r="X1520" s="4"/>
      <c r="Y1520" s="4"/>
      <c r="Z1520" s="4"/>
      <c r="AA1520" s="4"/>
    </row>
    <row r="1521" spans="1:27" x14ac:dyDescent="0.25">
      <c r="A1521" s="4"/>
      <c r="B1521" s="4"/>
      <c r="C1521" s="4"/>
      <c r="D1521" s="4"/>
      <c r="E1521" s="12">
        <v>7019999</v>
      </c>
      <c r="F1521" s="13" t="s">
        <v>1536</v>
      </c>
      <c r="G1521" s="4"/>
      <c r="H1521" s="4"/>
      <c r="I1521" s="4"/>
      <c r="J1521" s="4"/>
      <c r="K1521" s="4"/>
      <c r="L1521" s="4"/>
      <c r="M1521" s="4"/>
      <c r="N1521" s="4"/>
      <c r="O1521" s="4"/>
      <c r="P1521" s="4"/>
      <c r="Q1521" s="4"/>
      <c r="R1521" s="4"/>
      <c r="S1521" s="4"/>
      <c r="T1521" s="4"/>
      <c r="U1521" s="4"/>
      <c r="V1521" s="4"/>
      <c r="W1521" s="17"/>
      <c r="X1521" s="4"/>
      <c r="Y1521" s="4"/>
      <c r="Z1521" s="4"/>
      <c r="AA1521" s="4"/>
    </row>
    <row r="1522" spans="1:27" x14ac:dyDescent="0.25">
      <c r="A1522" s="4"/>
      <c r="B1522" s="4"/>
      <c r="C1522" s="4"/>
      <c r="D1522" s="4"/>
      <c r="E1522" s="12">
        <v>7060001</v>
      </c>
      <c r="F1522" s="13" t="s">
        <v>1537</v>
      </c>
      <c r="G1522" s="4"/>
      <c r="H1522" s="4"/>
      <c r="I1522" s="4"/>
      <c r="J1522" s="4"/>
      <c r="K1522" s="4"/>
      <c r="L1522" s="4"/>
      <c r="M1522" s="4"/>
      <c r="N1522" s="4"/>
      <c r="O1522" s="4"/>
      <c r="P1522" s="4"/>
      <c r="Q1522" s="4"/>
      <c r="R1522" s="4"/>
      <c r="S1522" s="4"/>
      <c r="T1522" s="4"/>
      <c r="U1522" s="4"/>
      <c r="V1522" s="4"/>
      <c r="W1522" s="17"/>
      <c r="X1522" s="4"/>
      <c r="Y1522" s="4"/>
      <c r="Z1522" s="4"/>
      <c r="AA1522" s="4"/>
    </row>
    <row r="1523" spans="1:27" x14ac:dyDescent="0.25">
      <c r="A1523" s="4"/>
      <c r="B1523" s="4"/>
      <c r="C1523" s="4"/>
      <c r="D1523" s="4"/>
      <c r="E1523" s="12">
        <v>7060100</v>
      </c>
      <c r="F1523" s="13" t="s">
        <v>1537</v>
      </c>
      <c r="G1523" s="4"/>
      <c r="H1523" s="4"/>
      <c r="I1523" s="4"/>
      <c r="J1523" s="4"/>
      <c r="K1523" s="4"/>
      <c r="L1523" s="4"/>
      <c r="M1523" s="4"/>
      <c r="N1523" s="4"/>
      <c r="O1523" s="4"/>
      <c r="P1523" s="4"/>
      <c r="Q1523" s="4"/>
      <c r="R1523" s="4"/>
      <c r="S1523" s="4"/>
      <c r="T1523" s="4"/>
      <c r="U1523" s="4"/>
      <c r="V1523" s="4"/>
      <c r="W1523" s="17"/>
      <c r="X1523" s="4"/>
      <c r="Y1523" s="4"/>
      <c r="Z1523" s="4"/>
      <c r="AA1523" s="4"/>
    </row>
    <row r="1524" spans="1:27" x14ac:dyDescent="0.25">
      <c r="A1524" s="4"/>
      <c r="B1524" s="4"/>
      <c r="C1524" s="4"/>
      <c r="D1524" s="4"/>
      <c r="E1524" s="12">
        <v>7060199</v>
      </c>
      <c r="F1524" s="13" t="s">
        <v>1538</v>
      </c>
      <c r="G1524" s="4"/>
      <c r="H1524" s="4"/>
      <c r="I1524" s="4"/>
      <c r="J1524" s="4"/>
      <c r="K1524" s="4"/>
      <c r="L1524" s="4"/>
      <c r="M1524" s="4"/>
      <c r="N1524" s="4"/>
      <c r="O1524" s="4"/>
      <c r="P1524" s="4"/>
      <c r="Q1524" s="4"/>
      <c r="R1524" s="4"/>
      <c r="S1524" s="4"/>
      <c r="T1524" s="4"/>
      <c r="U1524" s="4"/>
      <c r="V1524" s="4"/>
      <c r="W1524" s="17"/>
      <c r="X1524" s="4"/>
      <c r="Y1524" s="4"/>
      <c r="Z1524" s="4"/>
      <c r="AA1524" s="4"/>
    </row>
    <row r="1525" spans="1:27" x14ac:dyDescent="0.25">
      <c r="A1525" s="4"/>
      <c r="B1525" s="4"/>
      <c r="C1525" s="4"/>
      <c r="D1525" s="4"/>
      <c r="E1525" s="12">
        <v>7061100</v>
      </c>
      <c r="F1525" s="13" t="s">
        <v>1539</v>
      </c>
      <c r="G1525" s="4"/>
      <c r="H1525" s="4"/>
      <c r="I1525" s="4"/>
      <c r="J1525" s="4"/>
      <c r="K1525" s="4"/>
      <c r="L1525" s="4"/>
      <c r="M1525" s="4"/>
      <c r="N1525" s="4"/>
      <c r="O1525" s="4"/>
      <c r="P1525" s="4"/>
      <c r="Q1525" s="4"/>
      <c r="R1525" s="4"/>
      <c r="S1525" s="4"/>
      <c r="T1525" s="4"/>
      <c r="U1525" s="4"/>
      <c r="V1525" s="4"/>
      <c r="W1525" s="17"/>
      <c r="X1525" s="4"/>
      <c r="Y1525" s="4"/>
      <c r="Z1525" s="4"/>
      <c r="AA1525" s="4"/>
    </row>
    <row r="1526" spans="1:27" x14ac:dyDescent="0.25">
      <c r="A1526" s="4"/>
      <c r="B1526" s="4"/>
      <c r="C1526" s="4"/>
      <c r="D1526" s="4"/>
      <c r="E1526" s="12">
        <v>7061101</v>
      </c>
      <c r="F1526" s="13" t="s">
        <v>1539</v>
      </c>
      <c r="G1526" s="4"/>
      <c r="H1526" s="4"/>
      <c r="I1526" s="4"/>
      <c r="J1526" s="4"/>
      <c r="K1526" s="4"/>
      <c r="L1526" s="4"/>
      <c r="M1526" s="4"/>
      <c r="N1526" s="4"/>
      <c r="O1526" s="4"/>
      <c r="P1526" s="4"/>
      <c r="Q1526" s="4"/>
      <c r="R1526" s="4"/>
      <c r="S1526" s="4"/>
      <c r="T1526" s="4"/>
      <c r="U1526" s="4"/>
      <c r="V1526" s="4"/>
      <c r="W1526" s="17"/>
      <c r="X1526" s="4"/>
      <c r="Y1526" s="4"/>
      <c r="Z1526" s="4"/>
      <c r="AA1526" s="4"/>
    </row>
    <row r="1527" spans="1:27" x14ac:dyDescent="0.25">
      <c r="A1527" s="4"/>
      <c r="B1527" s="4"/>
      <c r="C1527" s="4"/>
      <c r="D1527" s="4"/>
      <c r="E1527" s="12">
        <v>7061102</v>
      </c>
      <c r="F1527" s="13" t="s">
        <v>1540</v>
      </c>
      <c r="G1527" s="4"/>
      <c r="H1527" s="4"/>
      <c r="I1527" s="4"/>
      <c r="J1527" s="4"/>
      <c r="K1527" s="4"/>
      <c r="L1527" s="4"/>
      <c r="M1527" s="4"/>
      <c r="N1527" s="4"/>
      <c r="O1527" s="4"/>
      <c r="P1527" s="4"/>
      <c r="Q1527" s="4"/>
      <c r="R1527" s="4"/>
      <c r="S1527" s="4"/>
      <c r="T1527" s="4"/>
      <c r="U1527" s="4"/>
      <c r="V1527" s="4"/>
      <c r="W1527" s="17"/>
      <c r="X1527" s="4"/>
      <c r="Y1527" s="4"/>
      <c r="Z1527" s="4"/>
      <c r="AA1527" s="4"/>
    </row>
    <row r="1528" spans="1:27" x14ac:dyDescent="0.25">
      <c r="A1528" s="4"/>
      <c r="B1528" s="4"/>
      <c r="C1528" s="4"/>
      <c r="D1528" s="4"/>
      <c r="E1528" s="12">
        <v>7061103</v>
      </c>
      <c r="F1528" s="13" t="s">
        <v>1541</v>
      </c>
      <c r="G1528" s="4"/>
      <c r="H1528" s="4"/>
      <c r="I1528" s="4"/>
      <c r="J1528" s="4"/>
      <c r="K1528" s="4"/>
      <c r="L1528" s="4"/>
      <c r="M1528" s="4"/>
      <c r="N1528" s="4"/>
      <c r="O1528" s="4"/>
      <c r="P1528" s="4"/>
      <c r="Q1528" s="4"/>
      <c r="R1528" s="4"/>
      <c r="S1528" s="4"/>
      <c r="T1528" s="4"/>
      <c r="U1528" s="4"/>
      <c r="V1528" s="4"/>
      <c r="W1528" s="17"/>
      <c r="X1528" s="4"/>
      <c r="Y1528" s="4"/>
      <c r="Z1528" s="4"/>
      <c r="AA1528" s="4"/>
    </row>
    <row r="1529" spans="1:27" x14ac:dyDescent="0.25">
      <c r="A1529" s="4"/>
      <c r="B1529" s="4"/>
      <c r="C1529" s="4"/>
      <c r="D1529" s="4"/>
      <c r="E1529" s="12">
        <v>7061104</v>
      </c>
      <c r="F1529" s="13" t="s">
        <v>1542</v>
      </c>
      <c r="G1529" s="4"/>
      <c r="H1529" s="4"/>
      <c r="I1529" s="4"/>
      <c r="J1529" s="4"/>
      <c r="K1529" s="4"/>
      <c r="L1529" s="4"/>
      <c r="M1529" s="4"/>
      <c r="N1529" s="4"/>
      <c r="O1529" s="4"/>
      <c r="P1529" s="4"/>
      <c r="Q1529" s="4"/>
      <c r="R1529" s="4"/>
      <c r="S1529" s="4"/>
      <c r="T1529" s="4"/>
      <c r="U1529" s="4"/>
      <c r="V1529" s="4"/>
      <c r="W1529" s="17"/>
      <c r="X1529" s="4"/>
      <c r="Y1529" s="4"/>
      <c r="Z1529" s="4"/>
      <c r="AA1529" s="4"/>
    </row>
    <row r="1530" spans="1:27" x14ac:dyDescent="0.25">
      <c r="A1530" s="4"/>
      <c r="B1530" s="4"/>
      <c r="C1530" s="4"/>
      <c r="D1530" s="4"/>
      <c r="E1530" s="12">
        <v>7061105</v>
      </c>
      <c r="F1530" s="13" t="s">
        <v>1543</v>
      </c>
      <c r="G1530" s="4"/>
      <c r="H1530" s="4"/>
      <c r="I1530" s="4"/>
      <c r="J1530" s="4"/>
      <c r="K1530" s="4"/>
      <c r="L1530" s="4"/>
      <c r="M1530" s="4"/>
      <c r="N1530" s="4"/>
      <c r="O1530" s="4"/>
      <c r="P1530" s="4"/>
      <c r="Q1530" s="4"/>
      <c r="R1530" s="4"/>
      <c r="S1530" s="4"/>
      <c r="T1530" s="4"/>
      <c r="U1530" s="4"/>
      <c r="V1530" s="4"/>
      <c r="W1530" s="17"/>
      <c r="X1530" s="4"/>
      <c r="Y1530" s="4"/>
      <c r="Z1530" s="4"/>
      <c r="AA1530" s="4"/>
    </row>
    <row r="1531" spans="1:27" x14ac:dyDescent="0.25">
      <c r="A1531" s="4"/>
      <c r="B1531" s="4"/>
      <c r="C1531" s="4"/>
      <c r="D1531" s="4"/>
      <c r="E1531" s="12">
        <v>7061106</v>
      </c>
      <c r="F1531" s="13" t="s">
        <v>1544</v>
      </c>
      <c r="G1531" s="4"/>
      <c r="H1531" s="4"/>
      <c r="I1531" s="4"/>
      <c r="J1531" s="4"/>
      <c r="K1531" s="4"/>
      <c r="L1531" s="4"/>
      <c r="M1531" s="4"/>
      <c r="N1531" s="4"/>
      <c r="O1531" s="4"/>
      <c r="P1531" s="4"/>
      <c r="Q1531" s="4"/>
      <c r="R1531" s="4"/>
      <c r="S1531" s="4"/>
      <c r="T1531" s="4"/>
      <c r="U1531" s="4"/>
      <c r="V1531" s="4"/>
      <c r="W1531" s="17"/>
      <c r="X1531" s="4"/>
      <c r="Y1531" s="4"/>
      <c r="Z1531" s="4"/>
      <c r="AA1531" s="4"/>
    </row>
    <row r="1532" spans="1:27" x14ac:dyDescent="0.25">
      <c r="A1532" s="4"/>
      <c r="B1532" s="4"/>
      <c r="C1532" s="4"/>
      <c r="D1532" s="4"/>
      <c r="E1532" s="12">
        <v>7061107</v>
      </c>
      <c r="F1532" s="13" t="s">
        <v>1545</v>
      </c>
      <c r="G1532" s="4"/>
      <c r="H1532" s="4"/>
      <c r="I1532" s="4"/>
      <c r="J1532" s="4"/>
      <c r="K1532" s="4"/>
      <c r="L1532" s="4"/>
      <c r="M1532" s="4"/>
      <c r="N1532" s="4"/>
      <c r="O1532" s="4"/>
      <c r="P1532" s="4"/>
      <c r="Q1532" s="4"/>
      <c r="R1532" s="4"/>
      <c r="S1532" s="4"/>
      <c r="T1532" s="4"/>
      <c r="U1532" s="4"/>
      <c r="V1532" s="4"/>
      <c r="W1532" s="17"/>
      <c r="X1532" s="4"/>
      <c r="Y1532" s="4"/>
      <c r="Z1532" s="4"/>
      <c r="AA1532" s="4"/>
    </row>
    <row r="1533" spans="1:27" x14ac:dyDescent="0.25">
      <c r="A1533" s="4"/>
      <c r="B1533" s="4"/>
      <c r="C1533" s="4"/>
      <c r="D1533" s="4"/>
      <c r="E1533" s="12">
        <v>7063100</v>
      </c>
      <c r="F1533" s="13" t="s">
        <v>1546</v>
      </c>
      <c r="G1533" s="4"/>
      <c r="H1533" s="4"/>
      <c r="I1533" s="4"/>
      <c r="J1533" s="4"/>
      <c r="K1533" s="4"/>
      <c r="L1533" s="4"/>
      <c r="M1533" s="4"/>
      <c r="N1533" s="4"/>
      <c r="O1533" s="4"/>
      <c r="P1533" s="4"/>
      <c r="Q1533" s="4"/>
      <c r="R1533" s="4"/>
      <c r="S1533" s="4"/>
      <c r="T1533" s="4"/>
      <c r="U1533" s="4"/>
      <c r="V1533" s="4"/>
      <c r="W1533" s="17"/>
      <c r="X1533" s="4"/>
      <c r="Y1533" s="4"/>
      <c r="Z1533" s="4"/>
      <c r="AA1533" s="4"/>
    </row>
    <row r="1534" spans="1:27" x14ac:dyDescent="0.25">
      <c r="A1534" s="4"/>
      <c r="B1534" s="4"/>
      <c r="C1534" s="4"/>
      <c r="D1534" s="4"/>
      <c r="E1534" s="12">
        <v>7063101</v>
      </c>
      <c r="F1534" s="13" t="s">
        <v>1547</v>
      </c>
      <c r="G1534" s="4"/>
      <c r="H1534" s="4"/>
      <c r="I1534" s="4"/>
      <c r="J1534" s="4"/>
      <c r="K1534" s="4"/>
      <c r="L1534" s="4"/>
      <c r="M1534" s="4"/>
      <c r="N1534" s="4"/>
      <c r="O1534" s="4"/>
      <c r="P1534" s="4"/>
      <c r="Q1534" s="4"/>
      <c r="R1534" s="4"/>
      <c r="S1534" s="4"/>
      <c r="T1534" s="4"/>
      <c r="U1534" s="4"/>
      <c r="V1534" s="4"/>
      <c r="W1534" s="17"/>
      <c r="X1534" s="4"/>
      <c r="Y1534" s="4"/>
      <c r="Z1534" s="4"/>
      <c r="AA1534" s="4"/>
    </row>
    <row r="1535" spans="1:27" x14ac:dyDescent="0.25">
      <c r="A1535" s="4"/>
      <c r="B1535" s="4"/>
      <c r="C1535" s="4"/>
      <c r="D1535" s="4"/>
      <c r="E1535" s="12">
        <v>7066100</v>
      </c>
      <c r="F1535" s="13" t="s">
        <v>1548</v>
      </c>
      <c r="G1535" s="4"/>
      <c r="H1535" s="4"/>
      <c r="I1535" s="4"/>
      <c r="J1535" s="4"/>
      <c r="K1535" s="4"/>
      <c r="L1535" s="4"/>
      <c r="M1535" s="4"/>
      <c r="N1535" s="4"/>
      <c r="O1535" s="4"/>
      <c r="P1535" s="4"/>
      <c r="Q1535" s="4"/>
      <c r="R1535" s="4"/>
      <c r="S1535" s="4"/>
      <c r="T1535" s="4"/>
      <c r="U1535" s="4"/>
      <c r="V1535" s="4"/>
      <c r="W1535" s="17"/>
      <c r="X1535" s="4"/>
      <c r="Y1535" s="4"/>
      <c r="Z1535" s="4"/>
      <c r="AA1535" s="4"/>
    </row>
    <row r="1536" spans="1:27" x14ac:dyDescent="0.25">
      <c r="A1536" s="4"/>
      <c r="B1536" s="4"/>
      <c r="C1536" s="4"/>
      <c r="D1536" s="4"/>
      <c r="E1536" s="12">
        <v>7066101</v>
      </c>
      <c r="F1536" s="13" t="s">
        <v>1549</v>
      </c>
      <c r="G1536" s="4"/>
      <c r="H1536" s="4"/>
      <c r="I1536" s="4"/>
      <c r="J1536" s="4"/>
      <c r="K1536" s="4"/>
      <c r="L1536" s="4"/>
      <c r="M1536" s="4"/>
      <c r="N1536" s="4"/>
      <c r="O1536" s="4"/>
      <c r="P1536" s="4"/>
      <c r="Q1536" s="4"/>
      <c r="R1536" s="4"/>
      <c r="S1536" s="4"/>
      <c r="T1536" s="4"/>
      <c r="U1536" s="4"/>
      <c r="V1536" s="4"/>
      <c r="W1536" s="17"/>
      <c r="X1536" s="4"/>
      <c r="Y1536" s="4"/>
      <c r="Z1536" s="4"/>
      <c r="AA1536" s="4"/>
    </row>
    <row r="1537" spans="1:27" x14ac:dyDescent="0.25">
      <c r="A1537" s="4"/>
      <c r="B1537" s="4"/>
      <c r="C1537" s="4"/>
      <c r="D1537" s="4"/>
      <c r="E1537" s="12">
        <v>7066102</v>
      </c>
      <c r="F1537" s="13" t="s">
        <v>1550</v>
      </c>
      <c r="G1537" s="4"/>
      <c r="H1537" s="4"/>
      <c r="I1537" s="4"/>
      <c r="J1537" s="4"/>
      <c r="K1537" s="4"/>
      <c r="L1537" s="4"/>
      <c r="M1537" s="4"/>
      <c r="N1537" s="4"/>
      <c r="O1537" s="4"/>
      <c r="P1537" s="4"/>
      <c r="Q1537" s="4"/>
      <c r="R1537" s="4"/>
      <c r="S1537" s="4"/>
      <c r="T1537" s="4"/>
      <c r="U1537" s="4"/>
      <c r="V1537" s="4"/>
      <c r="W1537" s="17"/>
      <c r="X1537" s="4"/>
      <c r="Y1537" s="4"/>
      <c r="Z1537" s="4"/>
      <c r="AA1537" s="4"/>
    </row>
    <row r="1538" spans="1:27" x14ac:dyDescent="0.25">
      <c r="A1538" s="4"/>
      <c r="B1538" s="4"/>
      <c r="C1538" s="4"/>
      <c r="D1538" s="4"/>
      <c r="E1538" s="12">
        <v>7066103</v>
      </c>
      <c r="F1538" s="13" t="s">
        <v>1551</v>
      </c>
      <c r="G1538" s="4"/>
      <c r="H1538" s="4"/>
      <c r="I1538" s="4"/>
      <c r="J1538" s="4"/>
      <c r="K1538" s="4"/>
      <c r="L1538" s="4"/>
      <c r="M1538" s="4"/>
      <c r="N1538" s="4"/>
      <c r="O1538" s="4"/>
      <c r="P1538" s="4"/>
      <c r="Q1538" s="4"/>
      <c r="R1538" s="4"/>
      <c r="S1538" s="4"/>
      <c r="T1538" s="4"/>
      <c r="U1538" s="4"/>
      <c r="V1538" s="4"/>
      <c r="W1538" s="17"/>
      <c r="X1538" s="4"/>
      <c r="Y1538" s="4"/>
      <c r="Z1538" s="4"/>
      <c r="AA1538" s="4"/>
    </row>
    <row r="1539" spans="1:27" x14ac:dyDescent="0.25">
      <c r="A1539" s="4"/>
      <c r="B1539" s="4"/>
      <c r="C1539" s="4"/>
      <c r="D1539" s="4"/>
      <c r="E1539" s="12">
        <v>7066110</v>
      </c>
      <c r="F1539" s="13" t="s">
        <v>1552</v>
      </c>
      <c r="G1539" s="4"/>
      <c r="H1539" s="4"/>
      <c r="I1539" s="4"/>
      <c r="J1539" s="4"/>
      <c r="K1539" s="4"/>
      <c r="L1539" s="4"/>
      <c r="M1539" s="4"/>
      <c r="N1539" s="4"/>
      <c r="O1539" s="4"/>
      <c r="P1539" s="4"/>
      <c r="Q1539" s="4"/>
      <c r="R1539" s="4"/>
      <c r="S1539" s="4"/>
      <c r="T1539" s="4"/>
      <c r="U1539" s="4"/>
      <c r="V1539" s="4"/>
      <c r="W1539" s="17"/>
      <c r="X1539" s="4"/>
      <c r="Y1539" s="4"/>
      <c r="Z1539" s="4"/>
      <c r="AA1539" s="4"/>
    </row>
    <row r="1540" spans="1:27" x14ac:dyDescent="0.25">
      <c r="A1540" s="4"/>
      <c r="B1540" s="4"/>
      <c r="C1540" s="4"/>
      <c r="D1540" s="4"/>
      <c r="E1540" s="12">
        <v>7066113</v>
      </c>
      <c r="F1540" s="13" t="s">
        <v>1553</v>
      </c>
      <c r="G1540" s="4"/>
      <c r="H1540" s="4"/>
      <c r="I1540" s="4"/>
      <c r="J1540" s="4"/>
      <c r="K1540" s="4"/>
      <c r="L1540" s="4"/>
      <c r="M1540" s="4"/>
      <c r="N1540" s="4"/>
      <c r="O1540" s="4"/>
      <c r="P1540" s="4"/>
      <c r="Q1540" s="4"/>
      <c r="R1540" s="4"/>
      <c r="S1540" s="4"/>
      <c r="T1540" s="4"/>
      <c r="U1540" s="4"/>
      <c r="V1540" s="4"/>
      <c r="W1540" s="17"/>
      <c r="X1540" s="4"/>
      <c r="Y1540" s="4"/>
      <c r="Z1540" s="4"/>
      <c r="AA1540" s="4"/>
    </row>
    <row r="1541" spans="1:27" x14ac:dyDescent="0.25">
      <c r="A1541" s="4"/>
      <c r="B1541" s="4"/>
      <c r="C1541" s="4"/>
      <c r="D1541" s="4"/>
      <c r="E1541" s="12">
        <v>7069001</v>
      </c>
      <c r="F1541" s="13" t="s">
        <v>1554</v>
      </c>
      <c r="G1541" s="4"/>
      <c r="H1541" s="4"/>
      <c r="I1541" s="4"/>
      <c r="J1541" s="4"/>
      <c r="K1541" s="4"/>
      <c r="L1541" s="4"/>
      <c r="M1541" s="4"/>
      <c r="N1541" s="4"/>
      <c r="O1541" s="4"/>
      <c r="P1541" s="4"/>
      <c r="Q1541" s="4"/>
      <c r="R1541" s="4"/>
      <c r="S1541" s="4"/>
      <c r="T1541" s="4"/>
      <c r="U1541" s="4"/>
      <c r="V1541" s="4"/>
      <c r="W1541" s="17"/>
      <c r="X1541" s="4"/>
      <c r="Y1541" s="4"/>
      <c r="Z1541" s="4"/>
      <c r="AA1541" s="4"/>
    </row>
    <row r="1542" spans="1:27" x14ac:dyDescent="0.25">
      <c r="A1542" s="4"/>
      <c r="B1542" s="4"/>
      <c r="C1542" s="4"/>
      <c r="D1542" s="4"/>
      <c r="E1542" s="12">
        <v>7069002</v>
      </c>
      <c r="F1542" s="13" t="s">
        <v>1554</v>
      </c>
      <c r="G1542" s="4"/>
      <c r="H1542" s="4"/>
      <c r="I1542" s="4"/>
      <c r="J1542" s="4"/>
      <c r="K1542" s="4"/>
      <c r="L1542" s="4"/>
      <c r="M1542" s="4"/>
      <c r="N1542" s="4"/>
      <c r="O1542" s="4"/>
      <c r="P1542" s="4"/>
      <c r="Q1542" s="4"/>
      <c r="R1542" s="4"/>
      <c r="S1542" s="4"/>
      <c r="T1542" s="4"/>
      <c r="U1542" s="4"/>
      <c r="V1542" s="4"/>
      <c r="W1542" s="17"/>
      <c r="X1542" s="4"/>
      <c r="Y1542" s="4"/>
      <c r="Z1542" s="4"/>
      <c r="AA1542" s="4"/>
    </row>
    <row r="1543" spans="1:27" x14ac:dyDescent="0.25">
      <c r="A1543" s="4"/>
      <c r="B1543" s="4"/>
      <c r="C1543" s="4"/>
      <c r="D1543" s="4"/>
      <c r="E1543" s="12">
        <v>7069100</v>
      </c>
      <c r="F1543" s="13" t="s">
        <v>1554</v>
      </c>
      <c r="G1543" s="4"/>
      <c r="H1543" s="4"/>
      <c r="I1543" s="4"/>
      <c r="J1543" s="4"/>
      <c r="K1543" s="4"/>
      <c r="L1543" s="4"/>
      <c r="M1543" s="4"/>
      <c r="N1543" s="4"/>
      <c r="O1543" s="4"/>
      <c r="P1543" s="4"/>
      <c r="Q1543" s="4"/>
      <c r="R1543" s="4"/>
      <c r="S1543" s="4"/>
      <c r="T1543" s="4"/>
      <c r="U1543" s="4"/>
      <c r="V1543" s="4"/>
      <c r="W1543" s="17"/>
      <c r="X1543" s="4"/>
      <c r="Y1543" s="4"/>
      <c r="Z1543" s="4"/>
      <c r="AA1543" s="4"/>
    </row>
    <row r="1544" spans="1:27" x14ac:dyDescent="0.25">
      <c r="A1544" s="4"/>
      <c r="B1544" s="4"/>
      <c r="C1544" s="4"/>
      <c r="D1544" s="4"/>
      <c r="E1544" s="12">
        <v>7069130</v>
      </c>
      <c r="F1544" s="13" t="s">
        <v>1555</v>
      </c>
      <c r="G1544" s="4"/>
      <c r="H1544" s="4"/>
      <c r="I1544" s="4"/>
      <c r="J1544" s="4"/>
      <c r="K1544" s="4"/>
      <c r="L1544" s="4"/>
      <c r="M1544" s="4"/>
      <c r="N1544" s="4"/>
      <c r="O1544" s="4"/>
      <c r="P1544" s="4"/>
      <c r="Q1544" s="4"/>
      <c r="R1544" s="4"/>
      <c r="S1544" s="4"/>
      <c r="T1544" s="4"/>
      <c r="U1544" s="4"/>
      <c r="V1544" s="4"/>
      <c r="W1544" s="17"/>
      <c r="X1544" s="4"/>
      <c r="Y1544" s="4"/>
      <c r="Z1544" s="4"/>
      <c r="AA1544" s="4"/>
    </row>
    <row r="1545" spans="1:27" x14ac:dyDescent="0.25">
      <c r="A1545" s="4"/>
      <c r="B1545" s="4"/>
      <c r="C1545" s="4"/>
      <c r="D1545" s="4"/>
      <c r="E1545" s="12">
        <v>7069160</v>
      </c>
      <c r="F1545" s="13" t="s">
        <v>1556</v>
      </c>
      <c r="G1545" s="4"/>
      <c r="H1545" s="4"/>
      <c r="I1545" s="4"/>
      <c r="J1545" s="4"/>
      <c r="K1545" s="4"/>
      <c r="L1545" s="4"/>
      <c r="M1545" s="4"/>
      <c r="N1545" s="4"/>
      <c r="O1545" s="4"/>
      <c r="P1545" s="4"/>
      <c r="Q1545" s="4"/>
      <c r="R1545" s="4"/>
      <c r="S1545" s="4"/>
      <c r="T1545" s="4"/>
      <c r="U1545" s="4"/>
      <c r="V1545" s="4"/>
      <c r="W1545" s="17"/>
      <c r="X1545" s="4"/>
      <c r="Y1545" s="4"/>
      <c r="Z1545" s="4"/>
      <c r="AA1545" s="4"/>
    </row>
    <row r="1546" spans="1:27" x14ac:dyDescent="0.25">
      <c r="A1546" s="4"/>
      <c r="B1546" s="4"/>
      <c r="C1546" s="4"/>
      <c r="D1546" s="4"/>
      <c r="E1546" s="12">
        <v>7069161</v>
      </c>
      <c r="F1546" s="13" t="s">
        <v>1557</v>
      </c>
      <c r="G1546" s="4"/>
      <c r="H1546" s="4"/>
      <c r="I1546" s="4"/>
      <c r="J1546" s="4"/>
      <c r="K1546" s="4"/>
      <c r="L1546" s="4"/>
      <c r="M1546" s="4"/>
      <c r="N1546" s="4"/>
      <c r="O1546" s="4"/>
      <c r="P1546" s="4"/>
      <c r="Q1546" s="4"/>
      <c r="R1546" s="4"/>
      <c r="S1546" s="4"/>
      <c r="T1546" s="4"/>
      <c r="U1546" s="4"/>
      <c r="V1546" s="4"/>
      <c r="W1546" s="17"/>
      <c r="X1546" s="4"/>
      <c r="Y1546" s="4"/>
      <c r="Z1546" s="4"/>
      <c r="AA1546" s="4"/>
    </row>
    <row r="1547" spans="1:27" x14ac:dyDescent="0.25">
      <c r="A1547" s="4"/>
      <c r="B1547" s="4"/>
      <c r="C1547" s="4"/>
      <c r="D1547" s="4"/>
      <c r="E1547" s="12">
        <v>7071110</v>
      </c>
      <c r="F1547" s="13" t="s">
        <v>1558</v>
      </c>
      <c r="G1547" s="4"/>
      <c r="H1547" s="4"/>
      <c r="I1547" s="4"/>
      <c r="J1547" s="4"/>
      <c r="K1547" s="4"/>
      <c r="L1547" s="4"/>
      <c r="M1547" s="4"/>
      <c r="N1547" s="4"/>
      <c r="O1547" s="4"/>
      <c r="P1547" s="4"/>
      <c r="Q1547" s="4"/>
      <c r="R1547" s="4"/>
      <c r="S1547" s="4"/>
      <c r="T1547" s="4"/>
      <c r="U1547" s="4"/>
      <c r="V1547" s="4"/>
      <c r="W1547" s="17"/>
      <c r="X1547" s="4"/>
      <c r="Y1547" s="4"/>
      <c r="Z1547" s="4"/>
      <c r="AA1547" s="4"/>
    </row>
    <row r="1548" spans="1:27" x14ac:dyDescent="0.25">
      <c r="A1548" s="4"/>
      <c r="B1548" s="4"/>
      <c r="C1548" s="4"/>
      <c r="D1548" s="4"/>
      <c r="E1548" s="12">
        <v>7071120</v>
      </c>
      <c r="F1548" s="13" t="s">
        <v>1559</v>
      </c>
      <c r="G1548" s="4"/>
      <c r="H1548" s="4"/>
      <c r="I1548" s="4"/>
      <c r="J1548" s="4"/>
      <c r="K1548" s="4"/>
      <c r="L1548" s="4"/>
      <c r="M1548" s="4"/>
      <c r="N1548" s="4"/>
      <c r="O1548" s="4"/>
      <c r="P1548" s="4"/>
      <c r="Q1548" s="4"/>
      <c r="R1548" s="4"/>
      <c r="S1548" s="4"/>
      <c r="T1548" s="4"/>
      <c r="U1548" s="4"/>
      <c r="V1548" s="4"/>
      <c r="W1548" s="17"/>
      <c r="X1548" s="4"/>
      <c r="Y1548" s="4"/>
      <c r="Z1548" s="4"/>
      <c r="AA1548" s="4"/>
    </row>
    <row r="1549" spans="1:27" x14ac:dyDescent="0.25">
      <c r="A1549" s="4"/>
      <c r="B1549" s="4"/>
      <c r="C1549" s="4"/>
      <c r="D1549" s="4"/>
      <c r="E1549" s="12">
        <v>7079001</v>
      </c>
      <c r="F1549" s="13" t="s">
        <v>1560</v>
      </c>
      <c r="G1549" s="4"/>
      <c r="H1549" s="4"/>
      <c r="I1549" s="4"/>
      <c r="J1549" s="4"/>
      <c r="K1549" s="4"/>
      <c r="L1549" s="4"/>
      <c r="M1549" s="4"/>
      <c r="N1549" s="4"/>
      <c r="O1549" s="4"/>
      <c r="P1549" s="4"/>
      <c r="Q1549" s="4"/>
      <c r="R1549" s="4"/>
      <c r="S1549" s="4"/>
      <c r="T1549" s="4"/>
      <c r="U1549" s="4"/>
      <c r="V1549" s="4"/>
      <c r="W1549" s="17"/>
      <c r="X1549" s="4"/>
      <c r="Y1549" s="4"/>
      <c r="Z1549" s="4"/>
      <c r="AA1549" s="4"/>
    </row>
    <row r="1550" spans="1:27" x14ac:dyDescent="0.25">
      <c r="A1550" s="4"/>
      <c r="B1550" s="4"/>
      <c r="C1550" s="4"/>
      <c r="D1550" s="4"/>
      <c r="E1550" s="12">
        <v>7081100</v>
      </c>
      <c r="F1550" s="13" t="s">
        <v>1561</v>
      </c>
      <c r="G1550" s="4"/>
      <c r="H1550" s="4"/>
      <c r="I1550" s="4"/>
      <c r="J1550" s="4"/>
      <c r="K1550" s="4"/>
      <c r="L1550" s="4"/>
      <c r="M1550" s="4"/>
      <c r="N1550" s="4"/>
      <c r="O1550" s="4"/>
      <c r="P1550" s="4"/>
      <c r="Q1550" s="4"/>
      <c r="R1550" s="4"/>
      <c r="S1550" s="4"/>
      <c r="T1550" s="4"/>
      <c r="U1550" s="4"/>
      <c r="V1550" s="4"/>
      <c r="W1550" s="17"/>
      <c r="X1550" s="4"/>
      <c r="Y1550" s="4"/>
      <c r="Z1550" s="4"/>
      <c r="AA1550" s="4"/>
    </row>
    <row r="1551" spans="1:27" x14ac:dyDescent="0.25">
      <c r="A1551" s="4"/>
      <c r="B1551" s="4"/>
      <c r="C1551" s="4"/>
      <c r="D1551" s="4"/>
      <c r="E1551" s="12">
        <v>7081101</v>
      </c>
      <c r="F1551" s="13" t="s">
        <v>1562</v>
      </c>
      <c r="G1551" s="4"/>
      <c r="H1551" s="4"/>
      <c r="I1551" s="4"/>
      <c r="J1551" s="4"/>
      <c r="K1551" s="4"/>
      <c r="L1551" s="4"/>
      <c r="M1551" s="4"/>
      <c r="N1551" s="4"/>
      <c r="O1551" s="4"/>
      <c r="P1551" s="4"/>
      <c r="Q1551" s="4"/>
      <c r="R1551" s="4"/>
      <c r="S1551" s="4"/>
      <c r="T1551" s="4"/>
      <c r="U1551" s="4"/>
      <c r="V1551" s="4"/>
      <c r="W1551" s="17"/>
      <c r="X1551" s="4"/>
      <c r="Y1551" s="4"/>
      <c r="Z1551" s="4"/>
      <c r="AA1551" s="4"/>
    </row>
    <row r="1552" spans="1:27" x14ac:dyDescent="0.25">
      <c r="A1552" s="4"/>
      <c r="B1552" s="4"/>
      <c r="C1552" s="4"/>
      <c r="D1552" s="4"/>
      <c r="E1552" s="12">
        <v>7082100</v>
      </c>
      <c r="F1552" s="13" t="s">
        <v>1563</v>
      </c>
      <c r="G1552" s="4"/>
      <c r="H1552" s="4"/>
      <c r="I1552" s="4"/>
      <c r="J1552" s="4"/>
      <c r="K1552" s="4"/>
      <c r="L1552" s="4"/>
      <c r="M1552" s="4"/>
      <c r="N1552" s="4"/>
      <c r="O1552" s="4"/>
      <c r="P1552" s="4"/>
      <c r="Q1552" s="4"/>
      <c r="R1552" s="4"/>
      <c r="S1552" s="4"/>
      <c r="T1552" s="4"/>
      <c r="U1552" s="4"/>
      <c r="V1552" s="4"/>
      <c r="W1552" s="17"/>
      <c r="X1552" s="4"/>
      <c r="Y1552" s="4"/>
      <c r="Z1552" s="4"/>
      <c r="AA1552" s="4"/>
    </row>
    <row r="1553" spans="1:27" x14ac:dyDescent="0.25">
      <c r="A1553" s="4"/>
      <c r="B1553" s="4"/>
      <c r="C1553" s="4"/>
      <c r="D1553" s="4"/>
      <c r="E1553" s="12">
        <v>7083100</v>
      </c>
      <c r="F1553" s="13" t="s">
        <v>1564</v>
      </c>
      <c r="G1553" s="4"/>
      <c r="H1553" s="4"/>
      <c r="I1553" s="4"/>
      <c r="J1553" s="4"/>
      <c r="K1553" s="4"/>
      <c r="L1553" s="4"/>
      <c r="M1553" s="4"/>
      <c r="N1553" s="4"/>
      <c r="O1553" s="4"/>
      <c r="P1553" s="4"/>
      <c r="Q1553" s="4"/>
      <c r="R1553" s="4"/>
      <c r="S1553" s="4"/>
      <c r="T1553" s="4"/>
      <c r="U1553" s="4"/>
      <c r="V1553" s="4"/>
      <c r="W1553" s="17"/>
      <c r="X1553" s="4"/>
      <c r="Y1553" s="4"/>
      <c r="Z1553" s="4"/>
      <c r="AA1553" s="4"/>
    </row>
    <row r="1554" spans="1:27" x14ac:dyDescent="0.25">
      <c r="A1554" s="4"/>
      <c r="B1554" s="4"/>
      <c r="C1554" s="4"/>
      <c r="D1554" s="4"/>
      <c r="E1554" s="12">
        <v>7085001</v>
      </c>
      <c r="F1554" s="13" t="s">
        <v>1565</v>
      </c>
      <c r="G1554" s="4"/>
      <c r="H1554" s="4"/>
      <c r="I1554" s="4"/>
      <c r="J1554" s="4"/>
      <c r="K1554" s="4"/>
      <c r="L1554" s="4"/>
      <c r="M1554" s="4"/>
      <c r="N1554" s="4"/>
      <c r="O1554" s="4"/>
      <c r="P1554" s="4"/>
      <c r="Q1554" s="4"/>
      <c r="R1554" s="4"/>
      <c r="S1554" s="4"/>
      <c r="T1554" s="4"/>
      <c r="U1554" s="4"/>
      <c r="V1554" s="4"/>
      <c r="W1554" s="17"/>
      <c r="X1554" s="4"/>
      <c r="Y1554" s="4"/>
      <c r="Z1554" s="4"/>
      <c r="AA1554" s="4"/>
    </row>
    <row r="1555" spans="1:27" x14ac:dyDescent="0.25">
      <c r="A1555" s="4"/>
      <c r="B1555" s="4"/>
      <c r="C1555" s="4"/>
      <c r="D1555" s="4"/>
      <c r="E1555" s="12">
        <v>7088001</v>
      </c>
      <c r="F1555" s="13" t="s">
        <v>1566</v>
      </c>
      <c r="G1555" s="4"/>
      <c r="H1555" s="4"/>
      <c r="I1555" s="4"/>
      <c r="J1555" s="4"/>
      <c r="K1555" s="4"/>
      <c r="L1555" s="4"/>
      <c r="M1555" s="4"/>
      <c r="N1555" s="4"/>
      <c r="O1555" s="4"/>
      <c r="P1555" s="4"/>
      <c r="Q1555" s="4"/>
      <c r="R1555" s="4"/>
      <c r="S1555" s="4"/>
      <c r="T1555" s="4"/>
      <c r="U1555" s="4"/>
      <c r="V1555" s="4"/>
      <c r="W1555" s="17"/>
      <c r="X1555" s="4"/>
      <c r="Y1555" s="4"/>
      <c r="Z1555" s="4"/>
      <c r="AA1555" s="4"/>
    </row>
    <row r="1556" spans="1:27" x14ac:dyDescent="0.25">
      <c r="A1556" s="4"/>
      <c r="B1556" s="4"/>
      <c r="C1556" s="4"/>
      <c r="D1556" s="4"/>
      <c r="E1556" s="12">
        <v>7088002</v>
      </c>
      <c r="F1556" s="13" t="s">
        <v>1567</v>
      </c>
      <c r="G1556" s="4"/>
      <c r="H1556" s="4"/>
      <c r="I1556" s="4"/>
      <c r="J1556" s="4"/>
      <c r="K1556" s="4"/>
      <c r="L1556" s="4"/>
      <c r="M1556" s="4"/>
      <c r="N1556" s="4"/>
      <c r="O1556" s="4"/>
      <c r="P1556" s="4"/>
      <c r="Q1556" s="4"/>
      <c r="R1556" s="4"/>
      <c r="S1556" s="4"/>
      <c r="T1556" s="4"/>
      <c r="U1556" s="4"/>
      <c r="V1556" s="4"/>
      <c r="W1556" s="17"/>
      <c r="X1556" s="4"/>
      <c r="Y1556" s="4"/>
      <c r="Z1556" s="4"/>
      <c r="AA1556" s="4"/>
    </row>
    <row r="1557" spans="1:27" x14ac:dyDescent="0.25">
      <c r="A1557" s="4"/>
      <c r="B1557" s="4"/>
      <c r="C1557" s="4"/>
      <c r="D1557" s="4"/>
      <c r="E1557" s="12">
        <v>7088003</v>
      </c>
      <c r="F1557" s="13" t="s">
        <v>1568</v>
      </c>
      <c r="G1557" s="4"/>
      <c r="H1557" s="4"/>
      <c r="I1557" s="4"/>
      <c r="J1557" s="4"/>
      <c r="K1557" s="4"/>
      <c r="L1557" s="4"/>
      <c r="M1557" s="4"/>
      <c r="N1557" s="4"/>
      <c r="O1557" s="4"/>
      <c r="P1557" s="4"/>
      <c r="Q1557" s="4"/>
      <c r="R1557" s="4"/>
      <c r="S1557" s="4"/>
      <c r="T1557" s="4"/>
      <c r="U1557" s="4"/>
      <c r="V1557" s="4"/>
      <c r="W1557" s="17"/>
      <c r="X1557" s="4"/>
      <c r="Y1557" s="4"/>
      <c r="Z1557" s="4"/>
      <c r="AA1557" s="4"/>
    </row>
    <row r="1558" spans="1:27" x14ac:dyDescent="0.25">
      <c r="A1558" s="4"/>
      <c r="B1558" s="4"/>
      <c r="C1558" s="4"/>
      <c r="D1558" s="4"/>
      <c r="E1558" s="12">
        <v>7088004</v>
      </c>
      <c r="F1558" s="13" t="s">
        <v>1569</v>
      </c>
      <c r="G1558" s="4"/>
      <c r="H1558" s="4"/>
      <c r="I1558" s="4"/>
      <c r="J1558" s="4"/>
      <c r="K1558" s="4"/>
      <c r="L1558" s="4"/>
      <c r="M1558" s="4"/>
      <c r="N1558" s="4"/>
      <c r="O1558" s="4"/>
      <c r="P1558" s="4"/>
      <c r="Q1558" s="4"/>
      <c r="R1558" s="4"/>
      <c r="S1558" s="4"/>
      <c r="T1558" s="4"/>
      <c r="U1558" s="4"/>
      <c r="V1558" s="4"/>
      <c r="W1558" s="17"/>
      <c r="X1558" s="4"/>
      <c r="Y1558" s="4"/>
      <c r="Z1558" s="4"/>
      <c r="AA1558" s="4"/>
    </row>
    <row r="1559" spans="1:27" x14ac:dyDescent="0.25">
      <c r="A1559" s="4"/>
      <c r="B1559" s="4"/>
      <c r="C1559" s="4"/>
      <c r="D1559" s="4"/>
      <c r="E1559" s="12">
        <v>7088101</v>
      </c>
      <c r="F1559" s="13" t="s">
        <v>1570</v>
      </c>
      <c r="G1559" s="4"/>
      <c r="H1559" s="4"/>
      <c r="I1559" s="4"/>
      <c r="J1559" s="4"/>
      <c r="K1559" s="4"/>
      <c r="L1559" s="4"/>
      <c r="M1559" s="4"/>
      <c r="N1559" s="4"/>
      <c r="O1559" s="4"/>
      <c r="P1559" s="4"/>
      <c r="Q1559" s="4"/>
      <c r="R1559" s="4"/>
      <c r="S1559" s="4"/>
      <c r="T1559" s="4"/>
      <c r="U1559" s="4"/>
      <c r="V1559" s="4"/>
      <c r="W1559" s="17"/>
      <c r="X1559" s="4"/>
      <c r="Y1559" s="4"/>
      <c r="Z1559" s="4"/>
      <c r="AA1559" s="4"/>
    </row>
    <row r="1560" spans="1:27" x14ac:dyDescent="0.25">
      <c r="A1560" s="4"/>
      <c r="B1560" s="4"/>
      <c r="C1560" s="4"/>
      <c r="D1560" s="4"/>
      <c r="E1560" s="12">
        <v>7088102</v>
      </c>
      <c r="F1560" s="13" t="s">
        <v>1571</v>
      </c>
      <c r="G1560" s="4"/>
      <c r="H1560" s="4"/>
      <c r="I1560" s="4"/>
      <c r="J1560" s="4"/>
      <c r="K1560" s="4"/>
      <c r="L1560" s="4"/>
      <c r="M1560" s="4"/>
      <c r="N1560" s="4"/>
      <c r="O1560" s="4"/>
      <c r="P1560" s="4"/>
      <c r="Q1560" s="4"/>
      <c r="R1560" s="4"/>
      <c r="S1560" s="4"/>
      <c r="T1560" s="4"/>
      <c r="U1560" s="4"/>
      <c r="V1560" s="4"/>
      <c r="W1560" s="17"/>
      <c r="X1560" s="4"/>
      <c r="Y1560" s="4"/>
      <c r="Z1560" s="4"/>
      <c r="AA1560" s="4"/>
    </row>
    <row r="1561" spans="1:27" x14ac:dyDescent="0.25">
      <c r="A1561" s="4"/>
      <c r="B1561" s="4"/>
      <c r="C1561" s="4"/>
      <c r="D1561" s="4"/>
      <c r="E1561" s="12">
        <v>7088103</v>
      </c>
      <c r="F1561" s="13" t="s">
        <v>1572</v>
      </c>
      <c r="G1561" s="4"/>
      <c r="H1561" s="4"/>
      <c r="I1561" s="4"/>
      <c r="J1561" s="4"/>
      <c r="K1561" s="4"/>
      <c r="L1561" s="4"/>
      <c r="M1561" s="4"/>
      <c r="N1561" s="4"/>
      <c r="O1561" s="4"/>
      <c r="P1561" s="4"/>
      <c r="Q1561" s="4"/>
      <c r="R1561" s="4"/>
      <c r="S1561" s="4"/>
      <c r="T1561" s="4"/>
      <c r="U1561" s="4"/>
      <c r="V1561" s="4"/>
      <c r="W1561" s="17"/>
      <c r="X1561" s="4"/>
      <c r="Y1561" s="4"/>
      <c r="Z1561" s="4"/>
      <c r="AA1561" s="4"/>
    </row>
    <row r="1562" spans="1:27" x14ac:dyDescent="0.25">
      <c r="A1562" s="4"/>
      <c r="B1562" s="4"/>
      <c r="C1562" s="4"/>
      <c r="D1562" s="4"/>
      <c r="E1562" s="12">
        <v>7088104</v>
      </c>
      <c r="F1562" s="13" t="s">
        <v>1573</v>
      </c>
      <c r="G1562" s="4"/>
      <c r="H1562" s="4"/>
      <c r="I1562" s="4"/>
      <c r="J1562" s="4"/>
      <c r="K1562" s="4"/>
      <c r="L1562" s="4"/>
      <c r="M1562" s="4"/>
      <c r="N1562" s="4"/>
      <c r="O1562" s="4"/>
      <c r="P1562" s="4"/>
      <c r="Q1562" s="4"/>
      <c r="R1562" s="4"/>
      <c r="S1562" s="4"/>
      <c r="T1562" s="4"/>
      <c r="U1562" s="4"/>
      <c r="V1562" s="4"/>
      <c r="W1562" s="17"/>
      <c r="X1562" s="4"/>
      <c r="Y1562" s="4"/>
      <c r="Z1562" s="4"/>
      <c r="AA1562" s="4"/>
    </row>
    <row r="1563" spans="1:27" x14ac:dyDescent="0.25">
      <c r="A1563" s="4"/>
      <c r="B1563" s="4"/>
      <c r="C1563" s="4"/>
      <c r="D1563" s="4"/>
      <c r="E1563" s="12">
        <v>7090100</v>
      </c>
      <c r="F1563" s="13" t="s">
        <v>1574</v>
      </c>
      <c r="G1563" s="4"/>
      <c r="H1563" s="4"/>
      <c r="I1563" s="4"/>
      <c r="J1563" s="4"/>
      <c r="K1563" s="4"/>
      <c r="L1563" s="4"/>
      <c r="M1563" s="4"/>
      <c r="N1563" s="4"/>
      <c r="O1563" s="4"/>
      <c r="P1563" s="4"/>
      <c r="Q1563" s="4"/>
      <c r="R1563" s="4"/>
      <c r="S1563" s="4"/>
      <c r="T1563" s="4"/>
      <c r="U1563" s="4"/>
      <c r="V1563" s="4"/>
      <c r="W1563" s="17"/>
      <c r="X1563" s="4"/>
      <c r="Y1563" s="4"/>
      <c r="Z1563" s="4"/>
      <c r="AA1563" s="4"/>
    </row>
    <row r="1564" spans="1:27" x14ac:dyDescent="0.25">
      <c r="A1564" s="4"/>
      <c r="B1564" s="4"/>
      <c r="C1564" s="4"/>
      <c r="D1564" s="4"/>
      <c r="E1564" s="12">
        <v>7090110</v>
      </c>
      <c r="F1564" s="13" t="s">
        <v>1575</v>
      </c>
      <c r="G1564" s="4"/>
      <c r="H1564" s="4"/>
      <c r="I1564" s="4"/>
      <c r="J1564" s="4"/>
      <c r="K1564" s="4"/>
      <c r="L1564" s="4"/>
      <c r="M1564" s="4"/>
      <c r="N1564" s="4"/>
      <c r="O1564" s="4"/>
      <c r="P1564" s="4"/>
      <c r="Q1564" s="4"/>
      <c r="R1564" s="4"/>
      <c r="S1564" s="4"/>
      <c r="T1564" s="4"/>
      <c r="U1564" s="4"/>
      <c r="V1564" s="4"/>
      <c r="W1564" s="17"/>
      <c r="X1564" s="4"/>
      <c r="Y1564" s="4"/>
      <c r="Z1564" s="4"/>
      <c r="AA1564" s="4"/>
    </row>
    <row r="1565" spans="1:27" x14ac:dyDescent="0.25">
      <c r="A1565" s="4"/>
      <c r="B1565" s="4"/>
      <c r="C1565" s="4"/>
      <c r="D1565" s="4"/>
      <c r="E1565" s="12">
        <v>7090120</v>
      </c>
      <c r="F1565" s="13" t="s">
        <v>1576</v>
      </c>
      <c r="G1565" s="4"/>
      <c r="H1565" s="4"/>
      <c r="I1565" s="4"/>
      <c r="J1565" s="4"/>
      <c r="K1565" s="4"/>
      <c r="L1565" s="4"/>
      <c r="M1565" s="4"/>
      <c r="N1565" s="4"/>
      <c r="O1565" s="4"/>
      <c r="P1565" s="4"/>
      <c r="Q1565" s="4"/>
      <c r="R1565" s="4"/>
      <c r="S1565" s="4"/>
      <c r="T1565" s="4"/>
      <c r="U1565" s="4"/>
      <c r="V1565" s="4"/>
      <c r="W1565" s="17"/>
      <c r="X1565" s="4"/>
      <c r="Y1565" s="4"/>
      <c r="Z1565" s="4"/>
      <c r="AA1565" s="4"/>
    </row>
    <row r="1566" spans="1:27" x14ac:dyDescent="0.25">
      <c r="A1566" s="4"/>
      <c r="B1566" s="4"/>
      <c r="C1566" s="4"/>
      <c r="D1566" s="4"/>
      <c r="E1566" s="12">
        <v>7090311</v>
      </c>
      <c r="F1566" s="13" t="s">
        <v>1577</v>
      </c>
      <c r="G1566" s="4"/>
      <c r="H1566" s="4"/>
      <c r="I1566" s="4"/>
      <c r="J1566" s="4"/>
      <c r="K1566" s="4"/>
      <c r="L1566" s="4"/>
      <c r="M1566" s="4"/>
      <c r="N1566" s="4"/>
      <c r="O1566" s="4"/>
      <c r="P1566" s="4"/>
      <c r="Q1566" s="4"/>
      <c r="R1566" s="4"/>
      <c r="S1566" s="4"/>
      <c r="T1566" s="4"/>
      <c r="U1566" s="4"/>
      <c r="V1566" s="4"/>
      <c r="W1566" s="17"/>
      <c r="X1566" s="4"/>
      <c r="Y1566" s="4"/>
      <c r="Z1566" s="4"/>
      <c r="AA1566" s="4"/>
    </row>
    <row r="1567" spans="1:27" x14ac:dyDescent="0.25">
      <c r="A1567" s="4"/>
      <c r="B1567" s="4"/>
      <c r="C1567" s="4"/>
      <c r="D1567" s="4"/>
      <c r="E1567" s="12">
        <v>7131111</v>
      </c>
      <c r="F1567" s="13" t="s">
        <v>1578</v>
      </c>
      <c r="G1567" s="4"/>
      <c r="H1567" s="4"/>
      <c r="I1567" s="4"/>
      <c r="J1567" s="4"/>
      <c r="K1567" s="4"/>
      <c r="L1567" s="4"/>
      <c r="M1567" s="4"/>
      <c r="N1567" s="4"/>
      <c r="O1567" s="4"/>
      <c r="P1567" s="4"/>
      <c r="Q1567" s="4"/>
      <c r="R1567" s="4"/>
      <c r="S1567" s="4"/>
      <c r="T1567" s="4"/>
      <c r="U1567" s="4"/>
      <c r="V1567" s="4"/>
      <c r="W1567" s="17"/>
      <c r="X1567" s="4"/>
      <c r="Y1567" s="4"/>
      <c r="Z1567" s="4"/>
      <c r="AA1567" s="4"/>
    </row>
    <row r="1568" spans="1:27" x14ac:dyDescent="0.25">
      <c r="A1568" s="4"/>
      <c r="B1568" s="4"/>
      <c r="C1568" s="4"/>
      <c r="D1568" s="4"/>
      <c r="E1568" s="12">
        <v>7133001</v>
      </c>
      <c r="F1568" s="13" t="s">
        <v>1579</v>
      </c>
      <c r="G1568" s="4"/>
      <c r="H1568" s="4"/>
      <c r="I1568" s="4"/>
      <c r="J1568" s="4"/>
      <c r="K1568" s="4"/>
      <c r="L1568" s="4"/>
      <c r="M1568" s="4"/>
      <c r="N1568" s="4"/>
      <c r="O1568" s="4"/>
      <c r="P1568" s="4"/>
      <c r="Q1568" s="4"/>
      <c r="R1568" s="4"/>
      <c r="S1568" s="4"/>
      <c r="T1568" s="4"/>
      <c r="U1568" s="4"/>
      <c r="V1568" s="4"/>
      <c r="W1568" s="17"/>
      <c r="X1568" s="4"/>
      <c r="Y1568" s="4"/>
      <c r="Z1568" s="4"/>
      <c r="AA1568" s="4"/>
    </row>
    <row r="1569" spans="1:27" x14ac:dyDescent="0.25">
      <c r="A1569" s="4"/>
      <c r="B1569" s="4"/>
      <c r="C1569" s="4"/>
      <c r="D1569" s="4"/>
      <c r="E1569" s="12">
        <v>7135001</v>
      </c>
      <c r="F1569" s="13" t="s">
        <v>1580</v>
      </c>
      <c r="G1569" s="4"/>
      <c r="H1569" s="4"/>
      <c r="I1569" s="4"/>
      <c r="J1569" s="4"/>
      <c r="K1569" s="4"/>
      <c r="L1569" s="4"/>
      <c r="M1569" s="4"/>
      <c r="N1569" s="4"/>
      <c r="O1569" s="4"/>
      <c r="P1569" s="4"/>
      <c r="Q1569" s="4"/>
      <c r="R1569" s="4"/>
      <c r="S1569" s="4"/>
      <c r="T1569" s="4"/>
      <c r="U1569" s="4"/>
      <c r="V1569" s="4"/>
      <c r="W1569" s="17"/>
      <c r="X1569" s="4"/>
      <c r="Y1569" s="4"/>
      <c r="Z1569" s="4"/>
      <c r="AA1569" s="4"/>
    </row>
    <row r="1570" spans="1:27" x14ac:dyDescent="0.25">
      <c r="A1570" s="4"/>
      <c r="B1570" s="4"/>
      <c r="C1570" s="4"/>
      <c r="D1570" s="4"/>
      <c r="E1570" s="12">
        <v>7135011</v>
      </c>
      <c r="F1570" s="13" t="s">
        <v>1581</v>
      </c>
      <c r="G1570" s="4"/>
      <c r="H1570" s="4"/>
      <c r="I1570" s="4"/>
      <c r="J1570" s="4"/>
      <c r="K1570" s="4"/>
      <c r="L1570" s="4"/>
      <c r="M1570" s="4"/>
      <c r="N1570" s="4"/>
      <c r="O1570" s="4"/>
      <c r="P1570" s="4"/>
      <c r="Q1570" s="4"/>
      <c r="R1570" s="4"/>
      <c r="S1570" s="4"/>
      <c r="T1570" s="4"/>
      <c r="U1570" s="4"/>
      <c r="V1570" s="4"/>
      <c r="W1570" s="17"/>
      <c r="X1570" s="4"/>
      <c r="Y1570" s="4"/>
      <c r="Z1570" s="4"/>
      <c r="AA1570" s="4"/>
    </row>
    <row r="1571" spans="1:27" x14ac:dyDescent="0.25">
      <c r="A1571" s="4"/>
      <c r="B1571" s="4"/>
      <c r="C1571" s="4"/>
      <c r="D1571" s="4"/>
      <c r="E1571" s="12">
        <v>7135014</v>
      </c>
      <c r="F1571" s="13" t="s">
        <v>1582</v>
      </c>
      <c r="G1571" s="4"/>
      <c r="H1571" s="4"/>
      <c r="I1571" s="4"/>
      <c r="J1571" s="4"/>
      <c r="K1571" s="4"/>
      <c r="L1571" s="4"/>
      <c r="M1571" s="4"/>
      <c r="N1571" s="4"/>
      <c r="O1571" s="4"/>
      <c r="P1571" s="4"/>
      <c r="Q1571" s="4"/>
      <c r="R1571" s="4"/>
      <c r="S1571" s="4"/>
      <c r="T1571" s="4"/>
      <c r="U1571" s="4"/>
      <c r="V1571" s="4"/>
      <c r="W1571" s="17"/>
      <c r="X1571" s="4"/>
      <c r="Y1571" s="4"/>
      <c r="Z1571" s="4"/>
      <c r="AA1571" s="4"/>
    </row>
    <row r="1572" spans="1:27" x14ac:dyDescent="0.25">
      <c r="A1572" s="4"/>
      <c r="B1572" s="4"/>
      <c r="C1572" s="4"/>
      <c r="D1572" s="4"/>
      <c r="E1572" s="12">
        <v>7135054</v>
      </c>
      <c r="F1572" s="13" t="s">
        <v>1583</v>
      </c>
      <c r="G1572" s="4"/>
      <c r="H1572" s="4"/>
      <c r="I1572" s="4"/>
      <c r="J1572" s="4"/>
      <c r="K1572" s="4"/>
      <c r="L1572" s="4"/>
      <c r="M1572" s="4"/>
      <c r="N1572" s="4"/>
      <c r="O1572" s="4"/>
      <c r="P1572" s="4"/>
      <c r="Q1572" s="4"/>
      <c r="R1572" s="4"/>
      <c r="S1572" s="4"/>
      <c r="T1572" s="4"/>
      <c r="U1572" s="4"/>
      <c r="V1572" s="4"/>
      <c r="W1572" s="17"/>
      <c r="X1572" s="4"/>
      <c r="Y1572" s="4"/>
      <c r="Z1572" s="4"/>
      <c r="AA1572" s="4"/>
    </row>
    <row r="1573" spans="1:27" x14ac:dyDescent="0.25">
      <c r="A1573" s="4"/>
      <c r="B1573" s="4"/>
      <c r="C1573" s="4"/>
      <c r="D1573" s="4"/>
      <c r="E1573" s="12">
        <v>7135055</v>
      </c>
      <c r="F1573" s="13" t="s">
        <v>1584</v>
      </c>
      <c r="G1573" s="4"/>
      <c r="H1573" s="4"/>
      <c r="I1573" s="4"/>
      <c r="J1573" s="4"/>
      <c r="K1573" s="4"/>
      <c r="L1573" s="4"/>
      <c r="M1573" s="4"/>
      <c r="N1573" s="4"/>
      <c r="O1573" s="4"/>
      <c r="P1573" s="4"/>
      <c r="Q1573" s="4"/>
      <c r="R1573" s="4"/>
      <c r="S1573" s="4"/>
      <c r="T1573" s="4"/>
      <c r="U1573" s="4"/>
      <c r="V1573" s="4"/>
      <c r="W1573" s="17"/>
      <c r="X1573" s="4"/>
      <c r="Y1573" s="4"/>
      <c r="Z1573" s="4"/>
      <c r="AA1573" s="4"/>
    </row>
    <row r="1574" spans="1:27" x14ac:dyDescent="0.25">
      <c r="A1574" s="4"/>
      <c r="B1574" s="4"/>
      <c r="C1574" s="4"/>
      <c r="D1574" s="4"/>
      <c r="E1574" s="12">
        <v>7135111</v>
      </c>
      <c r="F1574" s="13" t="s">
        <v>1585</v>
      </c>
      <c r="G1574" s="4"/>
      <c r="H1574" s="4"/>
      <c r="I1574" s="4"/>
      <c r="J1574" s="4"/>
      <c r="K1574" s="4"/>
      <c r="L1574" s="4"/>
      <c r="M1574" s="4"/>
      <c r="N1574" s="4"/>
      <c r="O1574" s="4"/>
      <c r="P1574" s="4"/>
      <c r="Q1574" s="4"/>
      <c r="R1574" s="4"/>
      <c r="S1574" s="4"/>
      <c r="T1574" s="4"/>
      <c r="U1574" s="4"/>
      <c r="V1574" s="4"/>
      <c r="W1574" s="17"/>
      <c r="X1574" s="4"/>
      <c r="Y1574" s="4"/>
      <c r="Z1574" s="4"/>
      <c r="AA1574" s="4"/>
    </row>
    <row r="1575" spans="1:27" x14ac:dyDescent="0.25">
      <c r="A1575" s="4"/>
      <c r="B1575" s="4"/>
      <c r="C1575" s="4"/>
      <c r="D1575" s="4"/>
      <c r="E1575" s="12">
        <v>7135112</v>
      </c>
      <c r="F1575" s="13" t="s">
        <v>1586</v>
      </c>
      <c r="G1575" s="4"/>
      <c r="H1575" s="4"/>
      <c r="I1575" s="4"/>
      <c r="J1575" s="4"/>
      <c r="K1575" s="4"/>
      <c r="L1575" s="4"/>
      <c r="M1575" s="4"/>
      <c r="N1575" s="4"/>
      <c r="O1575" s="4"/>
      <c r="P1575" s="4"/>
      <c r="Q1575" s="4"/>
      <c r="R1575" s="4"/>
      <c r="S1575" s="4"/>
      <c r="T1575" s="4"/>
      <c r="U1575" s="4"/>
      <c r="V1575" s="4"/>
      <c r="W1575" s="17"/>
      <c r="X1575" s="4"/>
      <c r="Y1575" s="4"/>
      <c r="Z1575" s="4"/>
      <c r="AA1575" s="4"/>
    </row>
    <row r="1576" spans="1:27" x14ac:dyDescent="0.25">
      <c r="A1576" s="4"/>
      <c r="B1576" s="4"/>
      <c r="C1576" s="4"/>
      <c r="D1576" s="4"/>
      <c r="E1576" s="12">
        <v>7135113</v>
      </c>
      <c r="F1576" s="13" t="s">
        <v>1587</v>
      </c>
      <c r="G1576" s="4"/>
      <c r="H1576" s="4"/>
      <c r="I1576" s="4"/>
      <c r="J1576" s="4"/>
      <c r="K1576" s="4"/>
      <c r="L1576" s="4"/>
      <c r="M1576" s="4"/>
      <c r="N1576" s="4"/>
      <c r="O1576" s="4"/>
      <c r="P1576" s="4"/>
      <c r="Q1576" s="4"/>
      <c r="R1576" s="4"/>
      <c r="S1576" s="4"/>
      <c r="T1576" s="4"/>
      <c r="U1576" s="4"/>
      <c r="V1576" s="4"/>
      <c r="W1576" s="17"/>
      <c r="X1576" s="4"/>
      <c r="Y1576" s="4"/>
      <c r="Z1576" s="4"/>
      <c r="AA1576" s="4"/>
    </row>
    <row r="1577" spans="1:27" x14ac:dyDescent="0.25">
      <c r="A1577" s="4"/>
      <c r="B1577" s="4"/>
      <c r="C1577" s="4"/>
      <c r="D1577" s="4"/>
      <c r="E1577" s="12">
        <v>7135114</v>
      </c>
      <c r="F1577" s="13" t="s">
        <v>1588</v>
      </c>
      <c r="G1577" s="4"/>
      <c r="H1577" s="4"/>
      <c r="I1577" s="4"/>
      <c r="J1577" s="4"/>
      <c r="K1577" s="4"/>
      <c r="L1577" s="4"/>
      <c r="M1577" s="4"/>
      <c r="N1577" s="4"/>
      <c r="O1577" s="4"/>
      <c r="P1577" s="4"/>
      <c r="Q1577" s="4"/>
      <c r="R1577" s="4"/>
      <c r="S1577" s="4"/>
      <c r="T1577" s="4"/>
      <c r="U1577" s="4"/>
      <c r="V1577" s="4"/>
      <c r="W1577" s="17"/>
      <c r="X1577" s="4"/>
      <c r="Y1577" s="4"/>
      <c r="Z1577" s="4"/>
      <c r="AA1577" s="4"/>
    </row>
    <row r="1578" spans="1:27" x14ac:dyDescent="0.25">
      <c r="A1578" s="4"/>
      <c r="B1578" s="4"/>
      <c r="C1578" s="4"/>
      <c r="D1578" s="4"/>
      <c r="E1578" s="12">
        <v>7135115</v>
      </c>
      <c r="F1578" s="13" t="s">
        <v>1589</v>
      </c>
      <c r="G1578" s="4"/>
      <c r="H1578" s="4"/>
      <c r="I1578" s="4"/>
      <c r="J1578" s="4"/>
      <c r="K1578" s="4"/>
      <c r="L1578" s="4"/>
      <c r="M1578" s="4"/>
      <c r="N1578" s="4"/>
      <c r="O1578" s="4"/>
      <c r="P1578" s="4"/>
      <c r="Q1578" s="4"/>
      <c r="R1578" s="4"/>
      <c r="S1578" s="4"/>
      <c r="T1578" s="4"/>
      <c r="U1578" s="4"/>
      <c r="V1578" s="4"/>
      <c r="W1578" s="17"/>
      <c r="X1578" s="4"/>
      <c r="Y1578" s="4"/>
      <c r="Z1578" s="4"/>
      <c r="AA1578" s="4"/>
    </row>
    <row r="1579" spans="1:27" x14ac:dyDescent="0.25">
      <c r="A1579" s="4"/>
      <c r="B1579" s="4"/>
      <c r="C1579" s="4"/>
      <c r="D1579" s="4"/>
      <c r="E1579" s="12">
        <v>7135116</v>
      </c>
      <c r="F1579" s="13" t="s">
        <v>1590</v>
      </c>
      <c r="G1579" s="4"/>
      <c r="H1579" s="4"/>
      <c r="I1579" s="4"/>
      <c r="J1579" s="4"/>
      <c r="K1579" s="4"/>
      <c r="L1579" s="4"/>
      <c r="M1579" s="4"/>
      <c r="N1579" s="4"/>
      <c r="O1579" s="4"/>
      <c r="P1579" s="4"/>
      <c r="Q1579" s="4"/>
      <c r="R1579" s="4"/>
      <c r="S1579" s="4"/>
      <c r="T1579" s="4"/>
      <c r="U1579" s="4"/>
      <c r="V1579" s="4"/>
      <c r="W1579" s="17"/>
      <c r="X1579" s="4"/>
      <c r="Y1579" s="4"/>
      <c r="Z1579" s="4"/>
      <c r="AA1579" s="4"/>
    </row>
    <row r="1580" spans="1:27" x14ac:dyDescent="0.25">
      <c r="A1580" s="4"/>
      <c r="B1580" s="4"/>
      <c r="C1580" s="4"/>
      <c r="D1580" s="4"/>
      <c r="E1580" s="12">
        <v>7135118</v>
      </c>
      <c r="F1580" s="13" t="s">
        <v>1591</v>
      </c>
      <c r="G1580" s="4"/>
      <c r="H1580" s="4"/>
      <c r="I1580" s="4"/>
      <c r="J1580" s="4"/>
      <c r="K1580" s="4"/>
      <c r="L1580" s="4"/>
      <c r="M1580" s="4"/>
      <c r="N1580" s="4"/>
      <c r="O1580" s="4"/>
      <c r="P1580" s="4"/>
      <c r="Q1580" s="4"/>
      <c r="R1580" s="4"/>
      <c r="S1580" s="4"/>
      <c r="T1580" s="4"/>
      <c r="U1580" s="4"/>
      <c r="V1580" s="4"/>
      <c r="W1580" s="17"/>
      <c r="X1580" s="4"/>
      <c r="Y1580" s="4"/>
      <c r="Z1580" s="4"/>
      <c r="AA1580" s="4"/>
    </row>
    <row r="1581" spans="1:27" x14ac:dyDescent="0.25">
      <c r="A1581" s="4"/>
      <c r="B1581" s="4"/>
      <c r="C1581" s="4"/>
      <c r="D1581" s="4"/>
      <c r="E1581" s="12">
        <v>7135120</v>
      </c>
      <c r="F1581" s="13" t="s">
        <v>1592</v>
      </c>
      <c r="G1581" s="4"/>
      <c r="H1581" s="4"/>
      <c r="I1581" s="4"/>
      <c r="J1581" s="4"/>
      <c r="K1581" s="4"/>
      <c r="L1581" s="4"/>
      <c r="M1581" s="4"/>
      <c r="N1581" s="4"/>
      <c r="O1581" s="4"/>
      <c r="P1581" s="4"/>
      <c r="Q1581" s="4"/>
      <c r="R1581" s="4"/>
      <c r="S1581" s="4"/>
      <c r="T1581" s="4"/>
      <c r="U1581" s="4"/>
      <c r="V1581" s="4"/>
      <c r="W1581" s="17"/>
      <c r="X1581" s="4"/>
      <c r="Y1581" s="4"/>
      <c r="Z1581" s="4"/>
      <c r="AA1581" s="4"/>
    </row>
    <row r="1582" spans="1:27" x14ac:dyDescent="0.25">
      <c r="A1582" s="4"/>
      <c r="B1582" s="4"/>
      <c r="C1582" s="4"/>
      <c r="D1582" s="4"/>
      <c r="E1582" s="12">
        <v>7135121</v>
      </c>
      <c r="F1582" s="13" t="s">
        <v>1593</v>
      </c>
      <c r="G1582" s="4"/>
      <c r="H1582" s="4"/>
      <c r="I1582" s="4"/>
      <c r="J1582" s="4"/>
      <c r="K1582" s="4"/>
      <c r="L1582" s="4"/>
      <c r="M1582" s="4"/>
      <c r="N1582" s="4"/>
      <c r="O1582" s="4"/>
      <c r="P1582" s="4"/>
      <c r="Q1582" s="4"/>
      <c r="R1582" s="4"/>
      <c r="S1582" s="4"/>
      <c r="T1582" s="4"/>
      <c r="U1582" s="4"/>
      <c r="V1582" s="4"/>
      <c r="W1582" s="17"/>
      <c r="X1582" s="4"/>
      <c r="Y1582" s="4"/>
      <c r="Z1582" s="4"/>
      <c r="AA1582" s="4"/>
    </row>
    <row r="1583" spans="1:27" x14ac:dyDescent="0.25">
      <c r="A1583" s="4"/>
      <c r="B1583" s="4"/>
      <c r="C1583" s="4"/>
      <c r="D1583" s="4"/>
      <c r="E1583" s="12">
        <v>7135125</v>
      </c>
      <c r="F1583" s="13" t="s">
        <v>1594</v>
      </c>
      <c r="G1583" s="4"/>
      <c r="H1583" s="4"/>
      <c r="I1583" s="4"/>
      <c r="J1583" s="4"/>
      <c r="K1583" s="4"/>
      <c r="L1583" s="4"/>
      <c r="M1583" s="4"/>
      <c r="N1583" s="4"/>
      <c r="O1583" s="4"/>
      <c r="P1583" s="4"/>
      <c r="Q1583" s="4"/>
      <c r="R1583" s="4"/>
      <c r="S1583" s="4"/>
      <c r="T1583" s="4"/>
      <c r="U1583" s="4"/>
      <c r="V1583" s="4"/>
      <c r="W1583" s="17"/>
      <c r="X1583" s="4"/>
      <c r="Y1583" s="4"/>
      <c r="Z1583" s="4"/>
      <c r="AA1583" s="4"/>
    </row>
    <row r="1584" spans="1:27" x14ac:dyDescent="0.25">
      <c r="A1584" s="4"/>
      <c r="B1584" s="4"/>
      <c r="C1584" s="4"/>
      <c r="D1584" s="4"/>
      <c r="E1584" s="12">
        <v>7135132</v>
      </c>
      <c r="F1584" s="13" t="s">
        <v>1595</v>
      </c>
      <c r="G1584" s="4"/>
      <c r="H1584" s="4"/>
      <c r="I1584" s="4"/>
      <c r="J1584" s="4"/>
      <c r="K1584" s="4"/>
      <c r="L1584" s="4"/>
      <c r="M1584" s="4"/>
      <c r="N1584" s="4"/>
      <c r="O1584" s="4"/>
      <c r="P1584" s="4"/>
      <c r="Q1584" s="4"/>
      <c r="R1584" s="4"/>
      <c r="S1584" s="4"/>
      <c r="T1584" s="4"/>
      <c r="U1584" s="4"/>
      <c r="V1584" s="4"/>
      <c r="W1584" s="17"/>
      <c r="X1584" s="4"/>
      <c r="Y1584" s="4"/>
      <c r="Z1584" s="4"/>
      <c r="AA1584" s="4"/>
    </row>
    <row r="1585" spans="1:27" x14ac:dyDescent="0.25">
      <c r="A1585" s="4"/>
      <c r="B1585" s="4"/>
      <c r="C1585" s="4"/>
      <c r="D1585" s="4"/>
      <c r="E1585" s="12">
        <v>7135148</v>
      </c>
      <c r="F1585" s="13" t="s">
        <v>1596</v>
      </c>
      <c r="G1585" s="4"/>
      <c r="H1585" s="4"/>
      <c r="I1585" s="4"/>
      <c r="J1585" s="4"/>
      <c r="K1585" s="4"/>
      <c r="L1585" s="4"/>
      <c r="M1585" s="4"/>
      <c r="N1585" s="4"/>
      <c r="O1585" s="4"/>
      <c r="P1585" s="4"/>
      <c r="Q1585" s="4"/>
      <c r="R1585" s="4"/>
      <c r="S1585" s="4"/>
      <c r="T1585" s="4"/>
      <c r="U1585" s="4"/>
      <c r="V1585" s="4"/>
      <c r="W1585" s="17"/>
      <c r="X1585" s="4"/>
      <c r="Y1585" s="4"/>
      <c r="Z1585" s="4"/>
      <c r="AA1585" s="4"/>
    </row>
    <row r="1586" spans="1:27" x14ac:dyDescent="0.25">
      <c r="A1586" s="4"/>
      <c r="B1586" s="4"/>
      <c r="C1586" s="4"/>
      <c r="D1586" s="4"/>
      <c r="E1586" s="12">
        <v>7135150</v>
      </c>
      <c r="F1586" s="13" t="s">
        <v>1597</v>
      </c>
      <c r="G1586" s="4"/>
      <c r="H1586" s="4"/>
      <c r="I1586" s="4"/>
      <c r="J1586" s="4"/>
      <c r="K1586" s="4"/>
      <c r="L1586" s="4"/>
      <c r="M1586" s="4"/>
      <c r="N1586" s="4"/>
      <c r="O1586" s="4"/>
      <c r="P1586" s="4"/>
      <c r="Q1586" s="4"/>
      <c r="R1586" s="4"/>
      <c r="S1586" s="4"/>
      <c r="T1586" s="4"/>
      <c r="U1586" s="4"/>
      <c r="V1586" s="4"/>
      <c r="W1586" s="17"/>
      <c r="X1586" s="4"/>
      <c r="Y1586" s="4"/>
      <c r="Z1586" s="4"/>
      <c r="AA1586" s="4"/>
    </row>
    <row r="1587" spans="1:27" x14ac:dyDescent="0.25">
      <c r="A1587" s="4"/>
      <c r="B1587" s="4"/>
      <c r="C1587" s="4"/>
      <c r="D1587" s="4"/>
      <c r="E1587" s="12">
        <v>7135151</v>
      </c>
      <c r="F1587" s="13" t="s">
        <v>1598</v>
      </c>
      <c r="G1587" s="4"/>
      <c r="H1587" s="4"/>
      <c r="I1587" s="4"/>
      <c r="J1587" s="4"/>
      <c r="K1587" s="4"/>
      <c r="L1587" s="4"/>
      <c r="M1587" s="4"/>
      <c r="N1587" s="4"/>
      <c r="O1587" s="4"/>
      <c r="P1587" s="4"/>
      <c r="Q1587" s="4"/>
      <c r="R1587" s="4"/>
      <c r="S1587" s="4"/>
      <c r="T1587" s="4"/>
      <c r="U1587" s="4"/>
      <c r="V1587" s="4"/>
      <c r="W1587" s="17"/>
      <c r="X1587" s="4"/>
      <c r="Y1587" s="4"/>
      <c r="Z1587" s="4"/>
      <c r="AA1587" s="4"/>
    </row>
    <row r="1588" spans="1:27" x14ac:dyDescent="0.25">
      <c r="A1588" s="4"/>
      <c r="B1588" s="4"/>
      <c r="C1588" s="4"/>
      <c r="D1588" s="4"/>
      <c r="E1588" s="12">
        <v>7135152</v>
      </c>
      <c r="F1588" s="13" t="s">
        <v>1599</v>
      </c>
      <c r="G1588" s="4"/>
      <c r="H1588" s="4"/>
      <c r="I1588" s="4"/>
      <c r="J1588" s="4"/>
      <c r="K1588" s="4"/>
      <c r="L1588" s="4"/>
      <c r="M1588" s="4"/>
      <c r="N1588" s="4"/>
      <c r="O1588" s="4"/>
      <c r="P1588" s="4"/>
      <c r="Q1588" s="4"/>
      <c r="R1588" s="4"/>
      <c r="S1588" s="4"/>
      <c r="T1588" s="4"/>
      <c r="U1588" s="4"/>
      <c r="V1588" s="4"/>
      <c r="W1588" s="17"/>
      <c r="X1588" s="4"/>
      <c r="Y1588" s="4"/>
      <c r="Z1588" s="4"/>
      <c r="AA1588" s="4"/>
    </row>
    <row r="1589" spans="1:27" x14ac:dyDescent="0.25">
      <c r="A1589" s="4"/>
      <c r="B1589" s="4"/>
      <c r="C1589" s="4"/>
      <c r="D1589" s="4"/>
      <c r="E1589" s="12">
        <v>7135153</v>
      </c>
      <c r="F1589" s="13" t="s">
        <v>1600</v>
      </c>
      <c r="G1589" s="4"/>
      <c r="H1589" s="4"/>
      <c r="I1589" s="4"/>
      <c r="J1589" s="4"/>
      <c r="K1589" s="4"/>
      <c r="L1589" s="4"/>
      <c r="M1589" s="4"/>
      <c r="N1589" s="4"/>
      <c r="O1589" s="4"/>
      <c r="P1589" s="4"/>
      <c r="Q1589" s="4"/>
      <c r="R1589" s="4"/>
      <c r="S1589" s="4"/>
      <c r="T1589" s="4"/>
      <c r="U1589" s="4"/>
      <c r="V1589" s="4"/>
      <c r="W1589" s="17"/>
      <c r="X1589" s="4"/>
      <c r="Y1589" s="4"/>
      <c r="Z1589" s="4"/>
      <c r="AA1589" s="4"/>
    </row>
    <row r="1590" spans="1:27" x14ac:dyDescent="0.25">
      <c r="A1590" s="4"/>
      <c r="B1590" s="4"/>
      <c r="C1590" s="4"/>
      <c r="D1590" s="4"/>
      <c r="E1590" s="12">
        <v>7135154</v>
      </c>
      <c r="F1590" s="13" t="s">
        <v>1601</v>
      </c>
      <c r="G1590" s="4"/>
      <c r="H1590" s="4"/>
      <c r="I1590" s="4"/>
      <c r="J1590" s="4"/>
      <c r="K1590" s="4"/>
      <c r="L1590" s="4"/>
      <c r="M1590" s="4"/>
      <c r="N1590" s="4"/>
      <c r="O1590" s="4"/>
      <c r="P1590" s="4"/>
      <c r="Q1590" s="4"/>
      <c r="R1590" s="4"/>
      <c r="S1590" s="4"/>
      <c r="T1590" s="4"/>
      <c r="U1590" s="4"/>
      <c r="V1590" s="4"/>
      <c r="W1590" s="17"/>
      <c r="X1590" s="4"/>
      <c r="Y1590" s="4"/>
      <c r="Z1590" s="4"/>
      <c r="AA1590" s="4"/>
    </row>
    <row r="1591" spans="1:27" x14ac:dyDescent="0.25">
      <c r="A1591" s="4"/>
      <c r="B1591" s="4"/>
      <c r="C1591" s="4"/>
      <c r="D1591" s="4"/>
      <c r="E1591" s="12">
        <v>7135155</v>
      </c>
      <c r="F1591" s="13" t="s">
        <v>1602</v>
      </c>
      <c r="G1591" s="4"/>
      <c r="H1591" s="4"/>
      <c r="I1591" s="4"/>
      <c r="J1591" s="4"/>
      <c r="K1591" s="4"/>
      <c r="L1591" s="4"/>
      <c r="M1591" s="4"/>
      <c r="N1591" s="4"/>
      <c r="O1591" s="4"/>
      <c r="P1591" s="4"/>
      <c r="Q1591" s="4"/>
      <c r="R1591" s="4"/>
      <c r="S1591" s="4"/>
      <c r="T1591" s="4"/>
      <c r="U1591" s="4"/>
      <c r="V1591" s="4"/>
      <c r="W1591" s="17"/>
      <c r="X1591" s="4"/>
      <c r="Y1591" s="4"/>
      <c r="Z1591" s="4"/>
      <c r="AA1591" s="4"/>
    </row>
    <row r="1592" spans="1:27" x14ac:dyDescent="0.25">
      <c r="A1592" s="4"/>
      <c r="B1592" s="4"/>
      <c r="C1592" s="4"/>
      <c r="D1592" s="4"/>
      <c r="E1592" s="12">
        <v>7135156</v>
      </c>
      <c r="F1592" s="13" t="s">
        <v>1603</v>
      </c>
      <c r="G1592" s="4"/>
      <c r="H1592" s="4"/>
      <c r="I1592" s="4"/>
      <c r="J1592" s="4"/>
      <c r="K1592" s="4"/>
      <c r="L1592" s="4"/>
      <c r="M1592" s="4"/>
      <c r="N1592" s="4"/>
      <c r="O1592" s="4"/>
      <c r="P1592" s="4"/>
      <c r="Q1592" s="4"/>
      <c r="R1592" s="4"/>
      <c r="S1592" s="4"/>
      <c r="T1592" s="4"/>
      <c r="U1592" s="4"/>
      <c r="V1592" s="4"/>
      <c r="W1592" s="17"/>
      <c r="X1592" s="4"/>
      <c r="Y1592" s="4"/>
      <c r="Z1592" s="4"/>
      <c r="AA1592" s="4"/>
    </row>
    <row r="1593" spans="1:27" x14ac:dyDescent="0.25">
      <c r="A1593" s="4"/>
      <c r="B1593" s="4"/>
      <c r="C1593" s="4"/>
      <c r="D1593" s="4"/>
      <c r="E1593" s="12">
        <v>7135157</v>
      </c>
      <c r="F1593" s="13" t="s">
        <v>1604</v>
      </c>
      <c r="G1593" s="4"/>
      <c r="H1593" s="4"/>
      <c r="I1593" s="4"/>
      <c r="J1593" s="4"/>
      <c r="K1593" s="4"/>
      <c r="L1593" s="4"/>
      <c r="M1593" s="4"/>
      <c r="N1593" s="4"/>
      <c r="O1593" s="4"/>
      <c r="P1593" s="4"/>
      <c r="Q1593" s="4"/>
      <c r="R1593" s="4"/>
      <c r="S1593" s="4"/>
      <c r="T1593" s="4"/>
      <c r="U1593" s="4"/>
      <c r="V1593" s="4"/>
      <c r="W1593" s="17"/>
      <c r="X1593" s="4"/>
      <c r="Y1593" s="4"/>
      <c r="Z1593" s="4"/>
      <c r="AA1593" s="4"/>
    </row>
    <row r="1594" spans="1:27" x14ac:dyDescent="0.25">
      <c r="A1594" s="4"/>
      <c r="B1594" s="4"/>
      <c r="C1594" s="4"/>
      <c r="D1594" s="4"/>
      <c r="E1594" s="12">
        <v>7135158</v>
      </c>
      <c r="F1594" s="13" t="s">
        <v>1605</v>
      </c>
      <c r="G1594" s="4"/>
      <c r="H1594" s="4"/>
      <c r="I1594" s="4"/>
      <c r="J1594" s="4"/>
      <c r="K1594" s="4"/>
      <c r="L1594" s="4"/>
      <c r="M1594" s="4"/>
      <c r="N1594" s="4"/>
      <c r="O1594" s="4"/>
      <c r="P1594" s="4"/>
      <c r="Q1594" s="4"/>
      <c r="R1594" s="4"/>
      <c r="S1594" s="4"/>
      <c r="T1594" s="4"/>
      <c r="U1594" s="4"/>
      <c r="V1594" s="4"/>
      <c r="W1594" s="17"/>
      <c r="X1594" s="4"/>
      <c r="Y1594" s="4"/>
      <c r="Z1594" s="4"/>
      <c r="AA1594" s="4"/>
    </row>
    <row r="1595" spans="1:27" x14ac:dyDescent="0.25">
      <c r="A1595" s="4"/>
      <c r="B1595" s="4"/>
      <c r="C1595" s="4"/>
      <c r="D1595" s="4"/>
      <c r="E1595" s="12">
        <v>7135159</v>
      </c>
      <c r="F1595" s="13" t="s">
        <v>1606</v>
      </c>
      <c r="G1595" s="4"/>
      <c r="H1595" s="4"/>
      <c r="I1595" s="4"/>
      <c r="J1595" s="4"/>
      <c r="K1595" s="4"/>
      <c r="L1595" s="4"/>
      <c r="M1595" s="4"/>
      <c r="N1595" s="4"/>
      <c r="O1595" s="4"/>
      <c r="P1595" s="4"/>
      <c r="Q1595" s="4"/>
      <c r="R1595" s="4"/>
      <c r="S1595" s="4"/>
      <c r="T1595" s="4"/>
      <c r="U1595" s="4"/>
      <c r="V1595" s="4"/>
      <c r="W1595" s="17"/>
      <c r="X1595" s="4"/>
      <c r="Y1595" s="4"/>
      <c r="Z1595" s="4"/>
      <c r="AA1595" s="4"/>
    </row>
    <row r="1596" spans="1:27" x14ac:dyDescent="0.25">
      <c r="A1596" s="4"/>
      <c r="B1596" s="4"/>
      <c r="C1596" s="4"/>
      <c r="D1596" s="4"/>
      <c r="E1596" s="12">
        <v>7135160</v>
      </c>
      <c r="F1596" s="13" t="s">
        <v>1607</v>
      </c>
      <c r="G1596" s="4"/>
      <c r="H1596" s="4"/>
      <c r="I1596" s="4"/>
      <c r="J1596" s="4"/>
      <c r="K1596" s="4"/>
      <c r="L1596" s="4"/>
      <c r="M1596" s="4"/>
      <c r="N1596" s="4"/>
      <c r="O1596" s="4"/>
      <c r="P1596" s="4"/>
      <c r="Q1596" s="4"/>
      <c r="R1596" s="4"/>
      <c r="S1596" s="4"/>
      <c r="T1596" s="4"/>
      <c r="U1596" s="4"/>
      <c r="V1596" s="4"/>
      <c r="W1596" s="17"/>
      <c r="X1596" s="4"/>
      <c r="Y1596" s="4"/>
      <c r="Z1596" s="4"/>
      <c r="AA1596" s="4"/>
    </row>
    <row r="1597" spans="1:27" x14ac:dyDescent="0.25">
      <c r="A1597" s="4"/>
      <c r="B1597" s="4"/>
      <c r="C1597" s="4"/>
      <c r="D1597" s="4"/>
      <c r="E1597" s="12">
        <v>7135161</v>
      </c>
      <c r="F1597" s="13" t="s">
        <v>1608</v>
      </c>
      <c r="G1597" s="4"/>
      <c r="H1597" s="4"/>
      <c r="I1597" s="4"/>
      <c r="J1597" s="4"/>
      <c r="K1597" s="4"/>
      <c r="L1597" s="4"/>
      <c r="M1597" s="4"/>
      <c r="N1597" s="4"/>
      <c r="O1597" s="4"/>
      <c r="P1597" s="4"/>
      <c r="Q1597" s="4"/>
      <c r="R1597" s="4"/>
      <c r="S1597" s="4"/>
      <c r="T1597" s="4"/>
      <c r="U1597" s="4"/>
      <c r="V1597" s="4"/>
      <c r="W1597" s="17"/>
      <c r="X1597" s="4"/>
      <c r="Y1597" s="4"/>
      <c r="Z1597" s="4"/>
      <c r="AA1597" s="4"/>
    </row>
    <row r="1598" spans="1:27" x14ac:dyDescent="0.25">
      <c r="A1598" s="4"/>
      <c r="B1598" s="4"/>
      <c r="C1598" s="4"/>
      <c r="D1598" s="4"/>
      <c r="E1598" s="12">
        <v>7135162</v>
      </c>
      <c r="F1598" s="13" t="s">
        <v>1609</v>
      </c>
      <c r="G1598" s="4"/>
      <c r="H1598" s="4"/>
      <c r="I1598" s="4"/>
      <c r="J1598" s="4"/>
      <c r="K1598" s="4"/>
      <c r="L1598" s="4"/>
      <c r="M1598" s="4"/>
      <c r="N1598" s="4"/>
      <c r="O1598" s="4"/>
      <c r="P1598" s="4"/>
      <c r="Q1598" s="4"/>
      <c r="R1598" s="4"/>
      <c r="S1598" s="4"/>
      <c r="T1598" s="4"/>
      <c r="U1598" s="4"/>
      <c r="V1598" s="4"/>
      <c r="W1598" s="17"/>
      <c r="X1598" s="4"/>
      <c r="Y1598" s="4"/>
      <c r="Z1598" s="4"/>
      <c r="AA1598" s="4"/>
    </row>
    <row r="1599" spans="1:27" x14ac:dyDescent="0.25">
      <c r="A1599" s="4"/>
      <c r="B1599" s="4"/>
      <c r="C1599" s="4"/>
      <c r="D1599" s="4"/>
      <c r="E1599" s="12">
        <v>7135170</v>
      </c>
      <c r="F1599" s="13" t="s">
        <v>1610</v>
      </c>
      <c r="G1599" s="4"/>
      <c r="H1599" s="4"/>
      <c r="I1599" s="4"/>
      <c r="J1599" s="4"/>
      <c r="K1599" s="4"/>
      <c r="L1599" s="4"/>
      <c r="M1599" s="4"/>
      <c r="N1599" s="4"/>
      <c r="O1599" s="4"/>
      <c r="P1599" s="4"/>
      <c r="Q1599" s="4"/>
      <c r="R1599" s="4"/>
      <c r="S1599" s="4"/>
      <c r="T1599" s="4"/>
      <c r="U1599" s="4"/>
      <c r="V1599" s="4"/>
      <c r="W1599" s="17"/>
      <c r="X1599" s="4"/>
      <c r="Y1599" s="4"/>
      <c r="Z1599" s="4"/>
      <c r="AA1599" s="4"/>
    </row>
    <row r="1600" spans="1:27" x14ac:dyDescent="0.25">
      <c r="A1600" s="4"/>
      <c r="B1600" s="4"/>
      <c r="C1600" s="4"/>
      <c r="D1600" s="4"/>
      <c r="E1600" s="12">
        <v>7210100</v>
      </c>
      <c r="F1600" s="13" t="s">
        <v>1611</v>
      </c>
      <c r="G1600" s="4"/>
      <c r="H1600" s="4"/>
      <c r="I1600" s="4"/>
      <c r="J1600" s="4"/>
      <c r="K1600" s="4"/>
      <c r="L1600" s="4"/>
      <c r="M1600" s="4"/>
      <c r="N1600" s="4"/>
      <c r="O1600" s="4"/>
      <c r="P1600" s="4"/>
      <c r="Q1600" s="4"/>
      <c r="R1600" s="4"/>
      <c r="S1600" s="4"/>
      <c r="T1600" s="4"/>
      <c r="U1600" s="4"/>
      <c r="V1600" s="4"/>
      <c r="W1600" s="17"/>
      <c r="X1600" s="4"/>
      <c r="Y1600" s="4"/>
      <c r="Z1600" s="4"/>
      <c r="AA1600" s="4"/>
    </row>
    <row r="1601" spans="1:27" x14ac:dyDescent="0.25">
      <c r="A1601" s="4"/>
      <c r="B1601" s="4"/>
      <c r="C1601" s="4"/>
      <c r="D1601" s="4"/>
      <c r="E1601" s="12">
        <v>7210101</v>
      </c>
      <c r="F1601" s="13" t="s">
        <v>1612</v>
      </c>
      <c r="G1601" s="4"/>
      <c r="H1601" s="4"/>
      <c r="I1601" s="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  <c r="U1601" s="4"/>
      <c r="V1601" s="4"/>
      <c r="W1601" s="17"/>
      <c r="X1601" s="4"/>
      <c r="Y1601" s="4"/>
      <c r="Z1601" s="4"/>
      <c r="AA1601" s="4"/>
    </row>
    <row r="1602" spans="1:27" x14ac:dyDescent="0.25">
      <c r="A1602" s="4"/>
      <c r="B1602" s="4"/>
      <c r="C1602" s="4"/>
      <c r="D1602" s="4"/>
      <c r="E1602" s="12">
        <v>7220100</v>
      </c>
      <c r="F1602" s="13" t="s">
        <v>1613</v>
      </c>
      <c r="G1602" s="4"/>
      <c r="H1602" s="4"/>
      <c r="I1602" s="4"/>
      <c r="J1602" s="4"/>
      <c r="K1602" s="4"/>
      <c r="L1602" s="4"/>
      <c r="M1602" s="4"/>
      <c r="N1602" s="4"/>
      <c r="O1602" s="4"/>
      <c r="P1602" s="4"/>
      <c r="Q1602" s="4"/>
      <c r="R1602" s="4"/>
      <c r="S1602" s="4"/>
      <c r="T1602" s="4"/>
      <c r="U1602" s="4"/>
      <c r="V1602" s="4"/>
      <c r="W1602" s="17"/>
      <c r="X1602" s="4"/>
      <c r="Y1602" s="4"/>
      <c r="Z1602" s="4"/>
      <c r="AA1602" s="4"/>
    </row>
    <row r="1603" spans="1:27" x14ac:dyDescent="0.25">
      <c r="A1603" s="4"/>
      <c r="B1603" s="4"/>
      <c r="C1603" s="4"/>
      <c r="D1603" s="4"/>
      <c r="E1603" s="12">
        <v>7220101</v>
      </c>
      <c r="F1603" s="13" t="s">
        <v>1614</v>
      </c>
      <c r="G1603" s="4"/>
      <c r="H1603" s="4"/>
      <c r="I1603" s="4"/>
      <c r="J1603" s="4"/>
      <c r="K1603" s="4"/>
      <c r="L1603" s="4"/>
      <c r="M1603" s="4"/>
      <c r="N1603" s="4"/>
      <c r="O1603" s="4"/>
      <c r="P1603" s="4"/>
      <c r="Q1603" s="4"/>
      <c r="R1603" s="4"/>
      <c r="S1603" s="4"/>
      <c r="T1603" s="4"/>
      <c r="U1603" s="4"/>
      <c r="V1603" s="4"/>
      <c r="W1603" s="17"/>
      <c r="X1603" s="4"/>
      <c r="Y1603" s="4"/>
      <c r="Z1603" s="4"/>
      <c r="AA1603" s="4"/>
    </row>
    <row r="1604" spans="1:27" x14ac:dyDescent="0.25">
      <c r="A1604" s="4"/>
      <c r="B1604" s="4"/>
      <c r="C1604" s="4"/>
      <c r="D1604" s="4"/>
      <c r="E1604" s="12">
        <v>7400001</v>
      </c>
      <c r="F1604" s="13" t="s">
        <v>1615</v>
      </c>
      <c r="G1604" s="4"/>
      <c r="H1604" s="4"/>
      <c r="I1604" s="4"/>
      <c r="J1604" s="4"/>
      <c r="K1604" s="4"/>
      <c r="L1604" s="4"/>
      <c r="M1604" s="4"/>
      <c r="N1604" s="4"/>
      <c r="O1604" s="4"/>
      <c r="P1604" s="4"/>
      <c r="Q1604" s="4"/>
      <c r="R1604" s="4"/>
      <c r="S1604" s="4"/>
      <c r="T1604" s="4"/>
      <c r="U1604" s="4"/>
      <c r="V1604" s="4"/>
      <c r="W1604" s="17"/>
      <c r="X1604" s="4"/>
      <c r="Y1604" s="4"/>
      <c r="Z1604" s="4"/>
      <c r="AA1604" s="4"/>
    </row>
    <row r="1605" spans="1:27" x14ac:dyDescent="0.25">
      <c r="A1605" s="4"/>
      <c r="B1605" s="4"/>
      <c r="C1605" s="4"/>
      <c r="D1605" s="4"/>
      <c r="E1605" s="12">
        <v>7400100</v>
      </c>
      <c r="F1605" s="13" t="s">
        <v>1616</v>
      </c>
      <c r="G1605" s="4"/>
      <c r="H1605" s="4"/>
      <c r="I1605" s="4"/>
      <c r="J1605" s="4"/>
      <c r="K1605" s="4"/>
      <c r="L1605" s="4"/>
      <c r="M1605" s="4"/>
      <c r="N1605" s="4"/>
      <c r="O1605" s="4"/>
      <c r="P1605" s="4"/>
      <c r="Q1605" s="4"/>
      <c r="R1605" s="4"/>
      <c r="S1605" s="4"/>
      <c r="T1605" s="4"/>
      <c r="U1605" s="4"/>
      <c r="V1605" s="4"/>
      <c r="W1605" s="17"/>
      <c r="X1605" s="4"/>
      <c r="Y1605" s="4"/>
      <c r="Z1605" s="4"/>
      <c r="AA1605" s="4"/>
    </row>
    <row r="1606" spans="1:27" x14ac:dyDescent="0.25">
      <c r="A1606" s="4"/>
      <c r="B1606" s="4"/>
      <c r="C1606" s="4"/>
      <c r="D1606" s="4"/>
      <c r="E1606" s="12">
        <v>7400110</v>
      </c>
      <c r="F1606" s="13" t="s">
        <v>1617</v>
      </c>
      <c r="G1606" s="4"/>
      <c r="H1606" s="4"/>
      <c r="I1606" s="4"/>
      <c r="J1606" s="4"/>
      <c r="K1606" s="4"/>
      <c r="L1606" s="4"/>
      <c r="M1606" s="4"/>
      <c r="N1606" s="4"/>
      <c r="O1606" s="4"/>
      <c r="P1606" s="4"/>
      <c r="Q1606" s="4"/>
      <c r="R1606" s="4"/>
      <c r="S1606" s="4"/>
      <c r="T1606" s="4"/>
      <c r="U1606" s="4"/>
      <c r="V1606" s="4"/>
      <c r="W1606" s="17"/>
      <c r="X1606" s="4"/>
      <c r="Y1606" s="4"/>
      <c r="Z1606" s="4"/>
      <c r="AA1606" s="4"/>
    </row>
    <row r="1607" spans="1:27" x14ac:dyDescent="0.25">
      <c r="A1607" s="4"/>
      <c r="B1607" s="4"/>
      <c r="C1607" s="4"/>
      <c r="D1607" s="4"/>
      <c r="E1607" s="12">
        <v>7400111</v>
      </c>
      <c r="F1607" s="13" t="s">
        <v>1618</v>
      </c>
      <c r="G1607" s="4"/>
      <c r="H1607" s="4"/>
      <c r="I1607" s="4"/>
      <c r="J1607" s="4"/>
      <c r="K1607" s="4"/>
      <c r="L1607" s="4"/>
      <c r="M1607" s="4"/>
      <c r="N1607" s="4"/>
      <c r="O1607" s="4"/>
      <c r="P1607" s="4"/>
      <c r="Q1607" s="4"/>
      <c r="R1607" s="4"/>
      <c r="S1607" s="4"/>
      <c r="T1607" s="4"/>
      <c r="U1607" s="4"/>
      <c r="V1607" s="4"/>
      <c r="W1607" s="17"/>
      <c r="X1607" s="4"/>
      <c r="Y1607" s="4"/>
      <c r="Z1607" s="4"/>
      <c r="AA1607" s="4"/>
    </row>
    <row r="1608" spans="1:27" x14ac:dyDescent="0.25">
      <c r="A1608" s="4"/>
      <c r="B1608" s="4"/>
      <c r="C1608" s="4"/>
      <c r="D1608" s="4"/>
      <c r="E1608" s="12">
        <v>7510001</v>
      </c>
      <c r="F1608" s="13" t="s">
        <v>1619</v>
      </c>
      <c r="G1608" s="4"/>
      <c r="H1608" s="4"/>
      <c r="I1608" s="4"/>
      <c r="J1608" s="4"/>
      <c r="K1608" s="4"/>
      <c r="L1608" s="4"/>
      <c r="M1608" s="4"/>
      <c r="N1608" s="4"/>
      <c r="O1608" s="4"/>
      <c r="P1608" s="4"/>
      <c r="Q1608" s="4"/>
      <c r="R1608" s="4"/>
      <c r="S1608" s="4"/>
      <c r="T1608" s="4"/>
      <c r="U1608" s="4"/>
      <c r="V1608" s="4"/>
      <c r="W1608" s="17"/>
      <c r="X1608" s="4"/>
      <c r="Y1608" s="4"/>
      <c r="Z1608" s="4"/>
      <c r="AA1608" s="4"/>
    </row>
    <row r="1609" spans="1:27" x14ac:dyDescent="0.25">
      <c r="A1609" s="4"/>
      <c r="B1609" s="4"/>
      <c r="C1609" s="4"/>
      <c r="D1609" s="4"/>
      <c r="E1609" s="12">
        <v>7510100</v>
      </c>
      <c r="F1609" s="13" t="s">
        <v>1620</v>
      </c>
      <c r="G1609" s="4"/>
      <c r="H1609" s="4"/>
      <c r="I1609" s="4"/>
      <c r="J1609" s="4"/>
      <c r="K1609" s="4"/>
      <c r="L1609" s="4"/>
      <c r="M1609" s="4"/>
      <c r="N1609" s="4"/>
      <c r="O1609" s="4"/>
      <c r="P1609" s="4"/>
      <c r="Q1609" s="4"/>
      <c r="R1609" s="4"/>
      <c r="S1609" s="4"/>
      <c r="T1609" s="4"/>
      <c r="U1609" s="4"/>
      <c r="V1609" s="4"/>
      <c r="W1609" s="17"/>
      <c r="X1609" s="4"/>
      <c r="Y1609" s="4"/>
      <c r="Z1609" s="4"/>
      <c r="AA1609" s="4"/>
    </row>
    <row r="1610" spans="1:27" x14ac:dyDescent="0.25">
      <c r="A1610" s="4"/>
      <c r="B1610" s="4"/>
      <c r="C1610" s="4"/>
      <c r="D1610" s="4"/>
      <c r="E1610" s="12">
        <v>7511002</v>
      </c>
      <c r="F1610" s="13" t="s">
        <v>1621</v>
      </c>
      <c r="G1610" s="4"/>
      <c r="H1610" s="4"/>
      <c r="I1610" s="4"/>
      <c r="J1610" s="4"/>
      <c r="K1610" s="4"/>
      <c r="L1610" s="4"/>
      <c r="M1610" s="4"/>
      <c r="N1610" s="4"/>
      <c r="O1610" s="4"/>
      <c r="P1610" s="4"/>
      <c r="Q1610" s="4"/>
      <c r="R1610" s="4"/>
      <c r="S1610" s="4"/>
      <c r="T1610" s="4"/>
      <c r="U1610" s="4"/>
      <c r="V1610" s="4"/>
      <c r="W1610" s="17"/>
      <c r="X1610" s="4"/>
      <c r="Y1610" s="4"/>
      <c r="Z1610" s="4"/>
      <c r="AA1610" s="4"/>
    </row>
    <row r="1611" spans="1:27" x14ac:dyDescent="0.25">
      <c r="A1611" s="4"/>
      <c r="B1611" s="4"/>
      <c r="C1611" s="4"/>
      <c r="D1611" s="4"/>
      <c r="E1611" s="12">
        <v>7550100</v>
      </c>
      <c r="F1611" s="13" t="s">
        <v>1622</v>
      </c>
      <c r="G1611" s="4"/>
      <c r="H1611" s="4"/>
      <c r="I1611" s="4"/>
      <c r="J1611" s="4"/>
      <c r="K1611" s="4"/>
      <c r="L1611" s="4"/>
      <c r="M1611" s="4"/>
      <c r="N1611" s="4"/>
      <c r="O1611" s="4"/>
      <c r="P1611" s="4"/>
      <c r="Q1611" s="4"/>
      <c r="R1611" s="4"/>
      <c r="S1611" s="4"/>
      <c r="T1611" s="4"/>
      <c r="U1611" s="4"/>
      <c r="V1611" s="4"/>
      <c r="W1611" s="17"/>
      <c r="X1611" s="4"/>
      <c r="Y1611" s="4"/>
      <c r="Z1611" s="4"/>
      <c r="AA1611" s="4"/>
    </row>
    <row r="1612" spans="1:27" x14ac:dyDescent="0.25">
      <c r="A1612" s="4"/>
      <c r="B1612" s="4"/>
      <c r="C1612" s="4"/>
      <c r="D1612" s="4"/>
      <c r="E1612" s="12">
        <v>7550110</v>
      </c>
      <c r="F1612" s="13" t="s">
        <v>1623</v>
      </c>
      <c r="G1612" s="4"/>
      <c r="H1612" s="4"/>
      <c r="I1612" s="4"/>
      <c r="J1612" s="4"/>
      <c r="K1612" s="4"/>
      <c r="L1612" s="4"/>
      <c r="M1612" s="4"/>
      <c r="N1612" s="4"/>
      <c r="O1612" s="4"/>
      <c r="P1612" s="4"/>
      <c r="Q1612" s="4"/>
      <c r="R1612" s="4"/>
      <c r="S1612" s="4"/>
      <c r="T1612" s="4"/>
      <c r="U1612" s="4"/>
      <c r="V1612" s="4"/>
      <c r="W1612" s="17"/>
      <c r="X1612" s="4"/>
      <c r="Y1612" s="4"/>
      <c r="Z1612" s="4"/>
      <c r="AA1612" s="4"/>
    </row>
    <row r="1613" spans="1:27" x14ac:dyDescent="0.25">
      <c r="A1613" s="4"/>
      <c r="B1613" s="4"/>
      <c r="C1613" s="4"/>
      <c r="D1613" s="4"/>
      <c r="E1613" s="12">
        <v>7550111</v>
      </c>
      <c r="F1613" s="13" t="s">
        <v>1624</v>
      </c>
      <c r="G1613" s="4"/>
      <c r="H1613" s="4"/>
      <c r="I1613" s="4"/>
      <c r="J1613" s="4"/>
      <c r="K1613" s="4"/>
      <c r="L1613" s="4"/>
      <c r="M1613" s="4"/>
      <c r="N1613" s="4"/>
      <c r="O1613" s="4"/>
      <c r="P1613" s="4"/>
      <c r="Q1613" s="4"/>
      <c r="R1613" s="4"/>
      <c r="S1613" s="4"/>
      <c r="T1613" s="4"/>
      <c r="U1613" s="4"/>
      <c r="V1613" s="4"/>
      <c r="W1613" s="17"/>
      <c r="X1613" s="4"/>
      <c r="Y1613" s="4"/>
      <c r="Z1613" s="4"/>
      <c r="AA1613" s="4"/>
    </row>
    <row r="1614" spans="1:27" x14ac:dyDescent="0.25">
      <c r="A1614" s="4"/>
      <c r="B1614" s="4"/>
      <c r="C1614" s="4"/>
      <c r="D1614" s="4"/>
      <c r="E1614" s="12">
        <v>7580100</v>
      </c>
      <c r="F1614" s="13" t="s">
        <v>1625</v>
      </c>
      <c r="G1614" s="4"/>
      <c r="H1614" s="4"/>
      <c r="I1614" s="4"/>
      <c r="J1614" s="4"/>
      <c r="K1614" s="4"/>
      <c r="L1614" s="4"/>
      <c r="M1614" s="4"/>
      <c r="N1614" s="4"/>
      <c r="O1614" s="4"/>
      <c r="P1614" s="4"/>
      <c r="Q1614" s="4"/>
      <c r="R1614" s="4"/>
      <c r="S1614" s="4"/>
      <c r="T1614" s="4"/>
      <c r="U1614" s="4"/>
      <c r="V1614" s="4"/>
      <c r="W1614" s="17"/>
      <c r="X1614" s="4"/>
      <c r="Y1614" s="4"/>
      <c r="Z1614" s="4"/>
      <c r="AA1614" s="4"/>
    </row>
    <row r="1615" spans="1:27" x14ac:dyDescent="0.25">
      <c r="A1615" s="4"/>
      <c r="B1615" s="4"/>
      <c r="C1615" s="4"/>
      <c r="D1615" s="4"/>
      <c r="E1615" s="12">
        <v>7580170</v>
      </c>
      <c r="F1615" s="13" t="s">
        <v>720</v>
      </c>
      <c r="G1615" s="4"/>
      <c r="H1615" s="4"/>
      <c r="I1615" s="4"/>
      <c r="J1615" s="4"/>
      <c r="K1615" s="4"/>
      <c r="L1615" s="4"/>
      <c r="M1615" s="4"/>
      <c r="N1615" s="4"/>
      <c r="O1615" s="4"/>
      <c r="P1615" s="4"/>
      <c r="Q1615" s="4"/>
      <c r="R1615" s="4"/>
      <c r="S1615" s="4"/>
      <c r="T1615" s="4"/>
      <c r="U1615" s="4"/>
      <c r="V1615" s="4"/>
      <c r="W1615" s="17"/>
      <c r="X1615" s="4"/>
      <c r="Y1615" s="4"/>
      <c r="Z1615" s="4"/>
      <c r="AA1615" s="4"/>
    </row>
    <row r="1616" spans="1:27" x14ac:dyDescent="0.25">
      <c r="A1616" s="4"/>
      <c r="B1616" s="4"/>
      <c r="C1616" s="4"/>
      <c r="D1616" s="4"/>
      <c r="E1616" s="12">
        <v>7611100</v>
      </c>
      <c r="F1616" s="13" t="s">
        <v>1626</v>
      </c>
      <c r="G1616" s="4"/>
      <c r="H1616" s="4"/>
      <c r="I1616" s="4"/>
      <c r="J1616" s="4"/>
      <c r="K1616" s="4"/>
      <c r="L1616" s="4"/>
      <c r="M1616" s="4"/>
      <c r="N1616" s="4"/>
      <c r="O1616" s="4"/>
      <c r="P1616" s="4"/>
      <c r="Q1616" s="4"/>
      <c r="R1616" s="4"/>
      <c r="S1616" s="4"/>
      <c r="T1616" s="4"/>
      <c r="U1616" s="4"/>
      <c r="V1616" s="4"/>
      <c r="W1616" s="17"/>
      <c r="X1616" s="4"/>
      <c r="Y1616" s="4"/>
      <c r="Z1616" s="4"/>
      <c r="AA1616" s="4"/>
    </row>
    <row r="1617" spans="1:27" x14ac:dyDescent="0.25">
      <c r="A1617" s="4"/>
      <c r="B1617" s="4"/>
      <c r="C1617" s="4"/>
      <c r="D1617" s="4"/>
      <c r="E1617" s="12">
        <v>7616001</v>
      </c>
      <c r="F1617" s="13" t="s">
        <v>1627</v>
      </c>
      <c r="G1617" s="4"/>
      <c r="H1617" s="4"/>
      <c r="I1617" s="4"/>
      <c r="J1617" s="4"/>
      <c r="K1617" s="4"/>
      <c r="L1617" s="4"/>
      <c r="M1617" s="4"/>
      <c r="N1617" s="4"/>
      <c r="O1617" s="4"/>
      <c r="P1617" s="4"/>
      <c r="Q1617" s="4"/>
      <c r="R1617" s="4"/>
      <c r="S1617" s="4"/>
      <c r="T1617" s="4"/>
      <c r="U1617" s="4"/>
      <c r="V1617" s="4"/>
      <c r="W1617" s="17"/>
      <c r="X1617" s="4"/>
      <c r="Y1617" s="4"/>
      <c r="Z1617" s="4"/>
      <c r="AA1617" s="4"/>
    </row>
    <row r="1618" spans="1:27" x14ac:dyDescent="0.25">
      <c r="A1618" s="4"/>
      <c r="B1618" s="4"/>
      <c r="C1618" s="4"/>
      <c r="D1618" s="4"/>
      <c r="E1618" s="12">
        <v>7616100</v>
      </c>
      <c r="F1618" s="13" t="s">
        <v>1628</v>
      </c>
      <c r="G1618" s="4"/>
      <c r="H1618" s="4"/>
      <c r="I1618" s="4"/>
      <c r="J1618" s="4"/>
      <c r="K1618" s="4"/>
      <c r="L1618" s="4"/>
      <c r="M1618" s="4"/>
      <c r="N1618" s="4"/>
      <c r="O1618" s="4"/>
      <c r="P1618" s="4"/>
      <c r="Q1618" s="4"/>
      <c r="R1618" s="4"/>
      <c r="S1618" s="4"/>
      <c r="T1618" s="4"/>
      <c r="U1618" s="4"/>
      <c r="V1618" s="4"/>
      <c r="W1618" s="17"/>
      <c r="X1618" s="4"/>
      <c r="Y1618" s="4"/>
      <c r="Z1618" s="4"/>
      <c r="AA1618" s="4"/>
    </row>
    <row r="1619" spans="1:27" x14ac:dyDescent="0.25">
      <c r="A1619" s="4"/>
      <c r="B1619" s="4"/>
      <c r="C1619" s="4"/>
      <c r="D1619" s="4"/>
      <c r="E1619" s="12">
        <v>7617001</v>
      </c>
      <c r="F1619" s="13" t="s">
        <v>1629</v>
      </c>
      <c r="G1619" s="4"/>
      <c r="H1619" s="4"/>
      <c r="I1619" s="4"/>
      <c r="J1619" s="4"/>
      <c r="K1619" s="4"/>
      <c r="L1619" s="4"/>
      <c r="M1619" s="4"/>
      <c r="N1619" s="4"/>
      <c r="O1619" s="4"/>
      <c r="P1619" s="4"/>
      <c r="Q1619" s="4"/>
      <c r="R1619" s="4"/>
      <c r="S1619" s="4"/>
      <c r="T1619" s="4"/>
      <c r="U1619" s="4"/>
      <c r="V1619" s="4"/>
      <c r="W1619" s="17"/>
      <c r="X1619" s="4"/>
      <c r="Y1619" s="4"/>
      <c r="Z1619" s="4"/>
      <c r="AA1619" s="4"/>
    </row>
    <row r="1620" spans="1:27" x14ac:dyDescent="0.25">
      <c r="A1620" s="4"/>
      <c r="B1620" s="4"/>
      <c r="C1620" s="4"/>
      <c r="D1620" s="4"/>
      <c r="E1620" s="12">
        <v>7617002</v>
      </c>
      <c r="F1620" s="13" t="s">
        <v>1630</v>
      </c>
      <c r="G1620" s="4"/>
      <c r="H1620" s="4"/>
      <c r="I1620" s="4"/>
      <c r="J1620" s="4"/>
      <c r="K1620" s="4"/>
      <c r="L1620" s="4"/>
      <c r="M1620" s="4"/>
      <c r="N1620" s="4"/>
      <c r="O1620" s="4"/>
      <c r="P1620" s="4"/>
      <c r="Q1620" s="4"/>
      <c r="R1620" s="4"/>
      <c r="S1620" s="4"/>
      <c r="T1620" s="4"/>
      <c r="U1620" s="4"/>
      <c r="V1620" s="4"/>
      <c r="W1620" s="17"/>
      <c r="X1620" s="4"/>
      <c r="Y1620" s="4"/>
      <c r="Z1620" s="4"/>
      <c r="AA1620" s="4"/>
    </row>
    <row r="1621" spans="1:27" x14ac:dyDescent="0.25">
      <c r="A1621" s="4"/>
      <c r="B1621" s="4"/>
      <c r="C1621" s="4"/>
      <c r="D1621" s="4"/>
      <c r="E1621" s="12">
        <v>7617003</v>
      </c>
      <c r="F1621" s="13" t="s">
        <v>1631</v>
      </c>
      <c r="G1621" s="4"/>
      <c r="H1621" s="4"/>
      <c r="I1621" s="4"/>
      <c r="J1621" s="4"/>
      <c r="K1621" s="4"/>
      <c r="L1621" s="4"/>
      <c r="M1621" s="4"/>
      <c r="N1621" s="4"/>
      <c r="O1621" s="4"/>
      <c r="P1621" s="4"/>
      <c r="Q1621" s="4"/>
      <c r="R1621" s="4"/>
      <c r="S1621" s="4"/>
      <c r="T1621" s="4"/>
      <c r="U1621" s="4"/>
      <c r="V1621" s="4"/>
      <c r="W1621" s="17"/>
      <c r="X1621" s="4"/>
      <c r="Y1621" s="4"/>
      <c r="Z1621" s="4"/>
      <c r="AA1621" s="4"/>
    </row>
    <row r="1622" spans="1:27" x14ac:dyDescent="0.25">
      <c r="A1622" s="4"/>
      <c r="B1622" s="4"/>
      <c r="C1622" s="4"/>
      <c r="D1622" s="4"/>
      <c r="E1622" s="12">
        <v>7621100</v>
      </c>
      <c r="F1622" s="13" t="s">
        <v>1632</v>
      </c>
      <c r="G1622" s="4"/>
      <c r="H1622" s="4"/>
      <c r="I1622" s="4"/>
      <c r="J1622" s="4"/>
      <c r="K1622" s="4"/>
      <c r="L1622" s="4"/>
      <c r="M1622" s="4"/>
      <c r="N1622" s="4"/>
      <c r="O1622" s="4"/>
      <c r="P1622" s="4"/>
      <c r="Q1622" s="4"/>
      <c r="R1622" s="4"/>
      <c r="S1622" s="4"/>
      <c r="T1622" s="4"/>
      <c r="U1622" s="4"/>
      <c r="V1622" s="4"/>
      <c r="W1622" s="17"/>
      <c r="X1622" s="4"/>
      <c r="Y1622" s="4"/>
      <c r="Z1622" s="4"/>
      <c r="AA1622" s="4"/>
    </row>
    <row r="1623" spans="1:27" x14ac:dyDescent="0.25">
      <c r="A1623" s="4"/>
      <c r="B1623" s="4"/>
      <c r="C1623" s="4"/>
      <c r="D1623" s="4"/>
      <c r="E1623" s="12">
        <v>7631001</v>
      </c>
      <c r="F1623" s="13" t="s">
        <v>1633</v>
      </c>
      <c r="G1623" s="4"/>
      <c r="H1623" s="4"/>
      <c r="I1623" s="4"/>
      <c r="J1623" s="4"/>
      <c r="K1623" s="4"/>
      <c r="L1623" s="4"/>
      <c r="M1623" s="4"/>
      <c r="N1623" s="4"/>
      <c r="O1623" s="4"/>
      <c r="P1623" s="4"/>
      <c r="Q1623" s="4"/>
      <c r="R1623" s="4"/>
      <c r="S1623" s="4"/>
      <c r="T1623" s="4"/>
      <c r="U1623" s="4"/>
      <c r="V1623" s="4"/>
      <c r="W1623" s="17"/>
      <c r="X1623" s="4"/>
      <c r="Y1623" s="4"/>
      <c r="Z1623" s="4"/>
      <c r="AA1623" s="4"/>
    </row>
    <row r="1624" spans="1:27" x14ac:dyDescent="0.25">
      <c r="A1624" s="4"/>
      <c r="B1624" s="4"/>
      <c r="C1624" s="4"/>
      <c r="D1624" s="4"/>
      <c r="E1624" s="12">
        <v>7631002</v>
      </c>
      <c r="F1624" s="13" t="s">
        <v>1634</v>
      </c>
      <c r="G1624" s="4"/>
      <c r="H1624" s="4"/>
      <c r="I1624" s="4"/>
      <c r="J1624" s="4"/>
      <c r="K1624" s="4"/>
      <c r="L1624" s="4"/>
      <c r="M1624" s="4"/>
      <c r="N1624" s="4"/>
      <c r="O1624" s="4"/>
      <c r="P1624" s="4"/>
      <c r="Q1624" s="4"/>
      <c r="R1624" s="4"/>
      <c r="S1624" s="4"/>
      <c r="T1624" s="4"/>
      <c r="U1624" s="4"/>
      <c r="V1624" s="4"/>
      <c r="W1624" s="17"/>
      <c r="X1624" s="4"/>
      <c r="Y1624" s="4"/>
      <c r="Z1624" s="4"/>
      <c r="AA1624" s="4"/>
    </row>
    <row r="1625" spans="1:27" x14ac:dyDescent="0.25">
      <c r="A1625" s="4"/>
      <c r="B1625" s="4"/>
      <c r="C1625" s="4"/>
      <c r="D1625" s="4"/>
      <c r="E1625" s="12">
        <v>7638001</v>
      </c>
      <c r="F1625" s="13" t="s">
        <v>1635</v>
      </c>
      <c r="G1625" s="4"/>
      <c r="H1625" s="4"/>
      <c r="I1625" s="4"/>
      <c r="J1625" s="4"/>
      <c r="K1625" s="4"/>
      <c r="L1625" s="4"/>
      <c r="M1625" s="4"/>
      <c r="N1625" s="4"/>
      <c r="O1625" s="4"/>
      <c r="P1625" s="4"/>
      <c r="Q1625" s="4"/>
      <c r="R1625" s="4"/>
      <c r="S1625" s="4"/>
      <c r="T1625" s="4"/>
      <c r="U1625" s="4"/>
      <c r="V1625" s="4"/>
      <c r="W1625" s="17"/>
      <c r="X1625" s="4"/>
      <c r="Y1625" s="4"/>
      <c r="Z1625" s="4"/>
      <c r="AA1625" s="4"/>
    </row>
    <row r="1626" spans="1:27" x14ac:dyDescent="0.25">
      <c r="A1626" s="4"/>
      <c r="B1626" s="4"/>
      <c r="C1626" s="4"/>
      <c r="D1626" s="4"/>
      <c r="E1626" s="12">
        <v>7650001</v>
      </c>
      <c r="F1626" s="13" t="s">
        <v>1636</v>
      </c>
      <c r="G1626" s="4"/>
      <c r="H1626" s="4"/>
      <c r="I1626" s="4"/>
      <c r="J1626" s="4"/>
      <c r="K1626" s="4"/>
      <c r="L1626" s="4"/>
      <c r="M1626" s="4"/>
      <c r="N1626" s="4"/>
      <c r="O1626" s="4"/>
      <c r="P1626" s="4"/>
      <c r="Q1626" s="4"/>
      <c r="R1626" s="4"/>
      <c r="S1626" s="4"/>
      <c r="T1626" s="4"/>
      <c r="U1626" s="4"/>
      <c r="V1626" s="4"/>
      <c r="W1626" s="17"/>
      <c r="X1626" s="4"/>
      <c r="Y1626" s="4"/>
      <c r="Z1626" s="4"/>
      <c r="AA1626" s="4"/>
    </row>
    <row r="1627" spans="1:27" x14ac:dyDescent="0.25">
      <c r="A1627" s="4"/>
      <c r="B1627" s="4"/>
      <c r="C1627" s="4"/>
      <c r="D1627" s="4"/>
      <c r="E1627" s="12">
        <v>7650102</v>
      </c>
      <c r="F1627" s="13" t="s">
        <v>1637</v>
      </c>
      <c r="G1627" s="4"/>
      <c r="H1627" s="4"/>
      <c r="I1627" s="4"/>
      <c r="J1627" s="4"/>
      <c r="K1627" s="4"/>
      <c r="L1627" s="4"/>
      <c r="M1627" s="4"/>
      <c r="N1627" s="4"/>
      <c r="O1627" s="4"/>
      <c r="P1627" s="4"/>
      <c r="Q1627" s="4"/>
      <c r="R1627" s="4"/>
      <c r="S1627" s="4"/>
      <c r="T1627" s="4"/>
      <c r="U1627" s="4"/>
      <c r="V1627" s="4"/>
      <c r="W1627" s="17"/>
      <c r="X1627" s="4"/>
      <c r="Y1627" s="4"/>
      <c r="Z1627" s="4"/>
      <c r="AA1627" s="4"/>
    </row>
    <row r="1628" spans="1:27" x14ac:dyDescent="0.25">
      <c r="A1628" s="4"/>
      <c r="B1628" s="4"/>
      <c r="C1628" s="4"/>
      <c r="D1628" s="4"/>
      <c r="E1628" s="12">
        <v>7660001</v>
      </c>
      <c r="F1628" s="13" t="s">
        <v>1638</v>
      </c>
      <c r="G1628" s="4"/>
      <c r="H1628" s="4"/>
      <c r="I1628" s="4"/>
      <c r="J1628" s="4"/>
      <c r="K1628" s="4"/>
      <c r="L1628" s="4"/>
      <c r="M1628" s="4"/>
      <c r="N1628" s="4"/>
      <c r="O1628" s="4"/>
      <c r="P1628" s="4"/>
      <c r="Q1628" s="4"/>
      <c r="R1628" s="4"/>
      <c r="S1628" s="4"/>
      <c r="T1628" s="4"/>
      <c r="U1628" s="4"/>
      <c r="V1628" s="4"/>
      <c r="W1628" s="17"/>
      <c r="X1628" s="4"/>
      <c r="Y1628" s="4"/>
      <c r="Z1628" s="4"/>
      <c r="AA1628" s="4"/>
    </row>
    <row r="1629" spans="1:27" x14ac:dyDescent="0.25">
      <c r="A1629" s="4"/>
      <c r="B1629" s="4"/>
      <c r="C1629" s="4"/>
      <c r="D1629" s="4"/>
      <c r="E1629" s="12">
        <v>7660002</v>
      </c>
      <c r="F1629" s="13" t="s">
        <v>1639</v>
      </c>
      <c r="G1629" s="4"/>
      <c r="H1629" s="4"/>
      <c r="I1629" s="4"/>
      <c r="J1629" s="4"/>
      <c r="K1629" s="4"/>
      <c r="L1629" s="4"/>
      <c r="M1629" s="4"/>
      <c r="N1629" s="4"/>
      <c r="O1629" s="4"/>
      <c r="P1629" s="4"/>
      <c r="Q1629" s="4"/>
      <c r="R1629" s="4"/>
      <c r="S1629" s="4"/>
      <c r="T1629" s="4"/>
      <c r="U1629" s="4"/>
      <c r="V1629" s="4"/>
      <c r="W1629" s="17"/>
      <c r="X1629" s="4"/>
      <c r="Y1629" s="4"/>
      <c r="Z1629" s="4"/>
      <c r="AA1629" s="4"/>
    </row>
    <row r="1630" spans="1:27" x14ac:dyDescent="0.25">
      <c r="A1630" s="4"/>
      <c r="B1630" s="4"/>
      <c r="C1630" s="4"/>
      <c r="D1630" s="4"/>
      <c r="E1630" s="12">
        <v>7663001</v>
      </c>
      <c r="F1630" s="13" t="s">
        <v>1640</v>
      </c>
      <c r="G1630" s="4"/>
      <c r="H1630" s="4"/>
      <c r="I1630" s="4"/>
      <c r="J1630" s="4"/>
      <c r="K1630" s="4"/>
      <c r="L1630" s="4"/>
      <c r="M1630" s="4"/>
      <c r="N1630" s="4"/>
      <c r="O1630" s="4"/>
      <c r="P1630" s="4"/>
      <c r="Q1630" s="4"/>
      <c r="R1630" s="4"/>
      <c r="S1630" s="4"/>
      <c r="T1630" s="4"/>
      <c r="U1630" s="4"/>
      <c r="V1630" s="4"/>
      <c r="W1630" s="17"/>
      <c r="X1630" s="4"/>
      <c r="Y1630" s="4"/>
      <c r="Z1630" s="4"/>
      <c r="AA1630" s="4"/>
    </row>
    <row r="1631" spans="1:27" x14ac:dyDescent="0.25">
      <c r="A1631" s="4"/>
      <c r="B1631" s="4"/>
      <c r="C1631" s="4"/>
      <c r="D1631" s="4"/>
      <c r="E1631" s="12">
        <v>7669001</v>
      </c>
      <c r="F1631" s="13" t="s">
        <v>1641</v>
      </c>
      <c r="G1631" s="4"/>
      <c r="H1631" s="4"/>
      <c r="I1631" s="4"/>
      <c r="J1631" s="4"/>
      <c r="K1631" s="4"/>
      <c r="L1631" s="4"/>
      <c r="M1631" s="4"/>
      <c r="N1631" s="4"/>
      <c r="O1631" s="4"/>
      <c r="P1631" s="4"/>
      <c r="Q1631" s="4"/>
      <c r="R1631" s="4"/>
      <c r="S1631" s="4"/>
      <c r="T1631" s="4"/>
      <c r="U1631" s="4"/>
      <c r="V1631" s="4"/>
      <c r="W1631" s="17"/>
      <c r="X1631" s="4"/>
      <c r="Y1631" s="4"/>
      <c r="Z1631" s="4"/>
      <c r="AA1631" s="4"/>
    </row>
    <row r="1632" spans="1:27" x14ac:dyDescent="0.25">
      <c r="A1632" s="4"/>
      <c r="B1632" s="4"/>
      <c r="C1632" s="4"/>
      <c r="D1632" s="4"/>
      <c r="E1632" s="12">
        <v>7669100</v>
      </c>
      <c r="F1632" s="13" t="s">
        <v>1642</v>
      </c>
      <c r="G1632" s="4"/>
      <c r="H1632" s="4"/>
      <c r="I1632" s="4"/>
      <c r="J1632" s="4"/>
      <c r="K1632" s="4"/>
      <c r="L1632" s="4"/>
      <c r="M1632" s="4"/>
      <c r="N1632" s="4"/>
      <c r="O1632" s="4"/>
      <c r="P1632" s="4"/>
      <c r="Q1632" s="4"/>
      <c r="R1632" s="4"/>
      <c r="S1632" s="4"/>
      <c r="T1632" s="4"/>
      <c r="U1632" s="4"/>
      <c r="V1632" s="4"/>
      <c r="W1632" s="17"/>
      <c r="X1632" s="4"/>
      <c r="Y1632" s="4"/>
      <c r="Z1632" s="4"/>
      <c r="AA1632" s="4"/>
    </row>
    <row r="1633" spans="1:27" x14ac:dyDescent="0.25">
      <c r="A1633" s="4"/>
      <c r="B1633" s="4"/>
      <c r="C1633" s="4"/>
      <c r="D1633" s="4"/>
      <c r="E1633" s="12">
        <v>7669101</v>
      </c>
      <c r="F1633" s="13" t="s">
        <v>1643</v>
      </c>
      <c r="G1633" s="4"/>
      <c r="H1633" s="4"/>
      <c r="I1633" s="4"/>
      <c r="J1633" s="4"/>
      <c r="K1633" s="4"/>
      <c r="L1633" s="4"/>
      <c r="M1633" s="4"/>
      <c r="N1633" s="4"/>
      <c r="O1633" s="4"/>
      <c r="P1633" s="4"/>
      <c r="Q1633" s="4"/>
      <c r="R1633" s="4"/>
      <c r="S1633" s="4"/>
      <c r="T1633" s="4"/>
      <c r="U1633" s="4"/>
      <c r="V1633" s="4"/>
      <c r="W1633" s="17"/>
      <c r="X1633" s="4"/>
      <c r="Y1633" s="4"/>
      <c r="Z1633" s="4"/>
      <c r="AA1633" s="4"/>
    </row>
    <row r="1634" spans="1:27" x14ac:dyDescent="0.25">
      <c r="A1634" s="4"/>
      <c r="B1634" s="4"/>
      <c r="C1634" s="4"/>
      <c r="D1634" s="4"/>
      <c r="E1634" s="12">
        <v>7669102</v>
      </c>
      <c r="F1634" s="13" t="s">
        <v>1644</v>
      </c>
      <c r="G1634" s="4"/>
      <c r="H1634" s="4"/>
      <c r="I1634" s="4"/>
      <c r="J1634" s="4"/>
      <c r="K1634" s="4"/>
      <c r="L1634" s="4"/>
      <c r="M1634" s="4"/>
      <c r="N1634" s="4"/>
      <c r="O1634" s="4"/>
      <c r="P1634" s="4"/>
      <c r="Q1634" s="4"/>
      <c r="R1634" s="4"/>
      <c r="S1634" s="4"/>
      <c r="T1634" s="4"/>
      <c r="U1634" s="4"/>
      <c r="V1634" s="4"/>
      <c r="W1634" s="17"/>
      <c r="X1634" s="4"/>
      <c r="Y1634" s="4"/>
      <c r="Z1634" s="4"/>
      <c r="AA1634" s="4"/>
    </row>
    <row r="1635" spans="1:27" x14ac:dyDescent="0.25">
      <c r="A1635" s="4"/>
      <c r="B1635" s="4"/>
      <c r="C1635" s="4"/>
      <c r="D1635" s="4"/>
      <c r="E1635" s="12">
        <v>7670001</v>
      </c>
      <c r="F1635" s="13" t="s">
        <v>1645</v>
      </c>
      <c r="G1635" s="4"/>
      <c r="H1635" s="4"/>
      <c r="I1635" s="4"/>
      <c r="J1635" s="4"/>
      <c r="K1635" s="4"/>
      <c r="L1635" s="4"/>
      <c r="M1635" s="4"/>
      <c r="N1635" s="4"/>
      <c r="O1635" s="4"/>
      <c r="P1635" s="4"/>
      <c r="Q1635" s="4"/>
      <c r="R1635" s="4"/>
      <c r="S1635" s="4"/>
      <c r="T1635" s="4"/>
      <c r="U1635" s="4"/>
      <c r="V1635" s="4"/>
      <c r="W1635" s="17"/>
      <c r="X1635" s="4"/>
      <c r="Y1635" s="4"/>
      <c r="Z1635" s="4"/>
      <c r="AA1635" s="4"/>
    </row>
    <row r="1636" spans="1:27" x14ac:dyDescent="0.25">
      <c r="A1636" s="4"/>
      <c r="B1636" s="4"/>
      <c r="C1636" s="4"/>
      <c r="D1636" s="4"/>
      <c r="E1636" s="12">
        <v>7670100</v>
      </c>
      <c r="F1636" s="13" t="s">
        <v>1646</v>
      </c>
      <c r="G1636" s="4"/>
      <c r="H1636" s="4"/>
      <c r="I1636" s="4"/>
      <c r="J1636" s="4"/>
      <c r="K1636" s="4"/>
      <c r="L1636" s="4"/>
      <c r="M1636" s="4"/>
      <c r="N1636" s="4"/>
      <c r="O1636" s="4"/>
      <c r="P1636" s="4"/>
      <c r="Q1636" s="4"/>
      <c r="R1636" s="4"/>
      <c r="S1636" s="4"/>
      <c r="T1636" s="4"/>
      <c r="U1636" s="4"/>
      <c r="V1636" s="4"/>
      <c r="W1636" s="17"/>
      <c r="X1636" s="4"/>
      <c r="Y1636" s="4"/>
      <c r="Z1636" s="4"/>
      <c r="AA1636" s="4"/>
    </row>
    <row r="1637" spans="1:27" x14ac:dyDescent="0.25">
      <c r="A1637" s="4"/>
      <c r="B1637" s="4"/>
      <c r="C1637" s="4"/>
      <c r="D1637" s="4"/>
      <c r="E1637" s="12">
        <v>7680001</v>
      </c>
      <c r="F1637" s="13" t="s">
        <v>1647</v>
      </c>
      <c r="G1637" s="4"/>
      <c r="H1637" s="4"/>
      <c r="I1637" s="4"/>
      <c r="J1637" s="4"/>
      <c r="K1637" s="4"/>
      <c r="L1637" s="4"/>
      <c r="M1637" s="4"/>
      <c r="N1637" s="4"/>
      <c r="O1637" s="4"/>
      <c r="P1637" s="4"/>
      <c r="Q1637" s="4"/>
      <c r="R1637" s="4"/>
      <c r="S1637" s="4"/>
      <c r="T1637" s="4"/>
      <c r="U1637" s="4"/>
      <c r="V1637" s="4"/>
      <c r="W1637" s="17"/>
      <c r="X1637" s="4"/>
      <c r="Y1637" s="4"/>
      <c r="Z1637" s="4"/>
      <c r="AA1637" s="4"/>
    </row>
    <row r="1638" spans="1:27" x14ac:dyDescent="0.25">
      <c r="A1638" s="4"/>
      <c r="B1638" s="4"/>
      <c r="C1638" s="4"/>
      <c r="D1638" s="4"/>
      <c r="E1638" s="12">
        <v>7680100</v>
      </c>
      <c r="F1638" s="13" t="s">
        <v>1646</v>
      </c>
      <c r="G1638" s="4"/>
      <c r="H1638" s="4"/>
      <c r="I1638" s="4"/>
      <c r="J1638" s="4"/>
      <c r="K1638" s="4"/>
      <c r="L1638" s="4"/>
      <c r="M1638" s="4"/>
      <c r="N1638" s="4"/>
      <c r="O1638" s="4"/>
      <c r="P1638" s="4"/>
      <c r="Q1638" s="4"/>
      <c r="R1638" s="4"/>
      <c r="S1638" s="4"/>
      <c r="T1638" s="4"/>
      <c r="U1638" s="4"/>
      <c r="V1638" s="4"/>
      <c r="W1638" s="17"/>
      <c r="X1638" s="4"/>
      <c r="Y1638" s="4"/>
      <c r="Z1638" s="4"/>
      <c r="AA1638" s="4"/>
    </row>
    <row r="1639" spans="1:27" x14ac:dyDescent="0.25">
      <c r="A1639" s="4"/>
      <c r="B1639" s="4"/>
      <c r="C1639" s="4"/>
      <c r="D1639" s="4"/>
      <c r="E1639" s="12">
        <v>7717100</v>
      </c>
      <c r="F1639" s="13" t="s">
        <v>1648</v>
      </c>
      <c r="G1639" s="4"/>
      <c r="H1639" s="4"/>
      <c r="I1639" s="4"/>
      <c r="J1639" s="4"/>
      <c r="K1639" s="4"/>
      <c r="L1639" s="4"/>
      <c r="M1639" s="4"/>
      <c r="N1639" s="4"/>
      <c r="O1639" s="4"/>
      <c r="P1639" s="4"/>
      <c r="Q1639" s="4"/>
      <c r="R1639" s="4"/>
      <c r="S1639" s="4"/>
      <c r="T1639" s="4"/>
      <c r="U1639" s="4"/>
      <c r="V1639" s="4"/>
      <c r="W1639" s="17"/>
      <c r="X1639" s="4"/>
      <c r="Y1639" s="4"/>
      <c r="Z1639" s="4"/>
      <c r="AA1639" s="4"/>
    </row>
    <row r="1640" spans="1:27" x14ac:dyDescent="0.25">
      <c r="A1640" s="4"/>
      <c r="B1640" s="4"/>
      <c r="C1640" s="4"/>
      <c r="D1640" s="4"/>
      <c r="E1640" s="12">
        <v>7718001</v>
      </c>
      <c r="F1640" s="13" t="s">
        <v>1649</v>
      </c>
      <c r="G1640" s="4"/>
      <c r="H1640" s="4"/>
      <c r="I1640" s="4"/>
      <c r="J1640" s="4"/>
      <c r="K1640" s="4"/>
      <c r="L1640" s="4"/>
      <c r="M1640" s="4"/>
      <c r="N1640" s="4"/>
      <c r="O1640" s="4"/>
      <c r="P1640" s="4"/>
      <c r="Q1640" s="4"/>
      <c r="R1640" s="4"/>
      <c r="S1640" s="4"/>
      <c r="T1640" s="4"/>
      <c r="U1640" s="4"/>
      <c r="V1640" s="4"/>
      <c r="W1640" s="17"/>
      <c r="X1640" s="4"/>
      <c r="Y1640" s="4"/>
      <c r="Z1640" s="4"/>
      <c r="AA1640" s="4"/>
    </row>
    <row r="1641" spans="1:27" x14ac:dyDescent="0.25">
      <c r="A1641" s="4"/>
      <c r="B1641" s="4"/>
      <c r="C1641" s="4"/>
      <c r="D1641" s="4"/>
      <c r="E1641" s="12">
        <v>7718100</v>
      </c>
      <c r="F1641" s="13" t="s">
        <v>1650</v>
      </c>
      <c r="G1641" s="4"/>
      <c r="H1641" s="4"/>
      <c r="I1641" s="4"/>
      <c r="J1641" s="4"/>
      <c r="K1641" s="4"/>
      <c r="L1641" s="4"/>
      <c r="M1641" s="4"/>
      <c r="N1641" s="4"/>
      <c r="O1641" s="4"/>
      <c r="P1641" s="4"/>
      <c r="Q1641" s="4"/>
      <c r="R1641" s="4"/>
      <c r="S1641" s="4"/>
      <c r="T1641" s="4"/>
      <c r="U1641" s="4"/>
      <c r="V1641" s="4"/>
      <c r="W1641" s="17"/>
      <c r="X1641" s="4"/>
      <c r="Y1641" s="4"/>
      <c r="Z1641" s="4"/>
      <c r="AA1641" s="4"/>
    </row>
    <row r="1642" spans="1:27" x14ac:dyDescent="0.25">
      <c r="A1642" s="4"/>
      <c r="B1642" s="4"/>
      <c r="C1642" s="4"/>
      <c r="D1642" s="4"/>
      <c r="E1642" s="12">
        <v>7718101</v>
      </c>
      <c r="F1642" s="13" t="s">
        <v>1651</v>
      </c>
      <c r="G1642" s="4"/>
      <c r="H1642" s="4"/>
      <c r="I1642" s="4"/>
      <c r="J1642" s="4"/>
      <c r="K1642" s="4"/>
      <c r="L1642" s="4"/>
      <c r="M1642" s="4"/>
      <c r="N1642" s="4"/>
      <c r="O1642" s="4"/>
      <c r="P1642" s="4"/>
      <c r="Q1642" s="4"/>
      <c r="R1642" s="4"/>
      <c r="S1642" s="4"/>
      <c r="T1642" s="4"/>
      <c r="U1642" s="4"/>
      <c r="V1642" s="4"/>
      <c r="W1642" s="17"/>
      <c r="X1642" s="4"/>
      <c r="Y1642" s="4"/>
      <c r="Z1642" s="4"/>
      <c r="AA1642" s="4"/>
    </row>
    <row r="1643" spans="1:27" x14ac:dyDescent="0.25">
      <c r="A1643" s="4"/>
      <c r="B1643" s="4"/>
      <c r="C1643" s="4"/>
      <c r="D1643" s="4"/>
      <c r="E1643" s="12">
        <v>7751100</v>
      </c>
      <c r="F1643" s="13" t="s">
        <v>1652</v>
      </c>
      <c r="G1643" s="4"/>
      <c r="H1643" s="4"/>
      <c r="I1643" s="4"/>
      <c r="J1643" s="4"/>
      <c r="K1643" s="4"/>
      <c r="L1643" s="4"/>
      <c r="M1643" s="4"/>
      <c r="N1643" s="4"/>
      <c r="O1643" s="4"/>
      <c r="P1643" s="4"/>
      <c r="Q1643" s="4"/>
      <c r="R1643" s="4"/>
      <c r="S1643" s="4"/>
      <c r="T1643" s="4"/>
      <c r="U1643" s="4"/>
      <c r="V1643" s="4"/>
      <c r="W1643" s="17"/>
      <c r="X1643" s="4"/>
      <c r="Y1643" s="4"/>
      <c r="Z1643" s="4"/>
      <c r="AA1643" s="4"/>
    </row>
    <row r="1644" spans="1:27" x14ac:dyDescent="0.25">
      <c r="A1644" s="4"/>
      <c r="B1644" s="4"/>
      <c r="C1644" s="4"/>
      <c r="D1644" s="4"/>
      <c r="E1644" s="12">
        <v>7752100</v>
      </c>
      <c r="F1644" s="13" t="s">
        <v>1653</v>
      </c>
      <c r="G1644" s="4"/>
      <c r="H1644" s="4"/>
      <c r="I1644" s="4"/>
      <c r="J1644" s="4"/>
      <c r="K1644" s="4"/>
      <c r="L1644" s="4"/>
      <c r="M1644" s="4"/>
      <c r="N1644" s="4"/>
      <c r="O1644" s="4"/>
      <c r="P1644" s="4"/>
      <c r="Q1644" s="4"/>
      <c r="R1644" s="4"/>
      <c r="S1644" s="4"/>
      <c r="T1644" s="4"/>
      <c r="U1644" s="4"/>
      <c r="V1644" s="4"/>
      <c r="W1644" s="17"/>
      <c r="X1644" s="4"/>
      <c r="Y1644" s="4"/>
      <c r="Z1644" s="4"/>
      <c r="AA1644" s="4"/>
    </row>
    <row r="1645" spans="1:27" x14ac:dyDescent="0.25">
      <c r="A1645" s="4"/>
      <c r="B1645" s="4"/>
      <c r="C1645" s="4"/>
      <c r="D1645" s="4"/>
      <c r="E1645" s="12">
        <v>7756100</v>
      </c>
      <c r="F1645" s="13" t="s">
        <v>1654</v>
      </c>
      <c r="G1645" s="4"/>
      <c r="H1645" s="4"/>
      <c r="I1645" s="4"/>
      <c r="J1645" s="4"/>
      <c r="K1645" s="4"/>
      <c r="L1645" s="4"/>
      <c r="M1645" s="4"/>
      <c r="N1645" s="4"/>
      <c r="O1645" s="4"/>
      <c r="P1645" s="4"/>
      <c r="Q1645" s="4"/>
      <c r="R1645" s="4"/>
      <c r="S1645" s="4"/>
      <c r="T1645" s="4"/>
      <c r="U1645" s="4"/>
      <c r="V1645" s="4"/>
      <c r="W1645" s="17"/>
      <c r="X1645" s="4"/>
      <c r="Y1645" s="4"/>
      <c r="Z1645" s="4"/>
      <c r="AA1645" s="4"/>
    </row>
    <row r="1646" spans="1:27" x14ac:dyDescent="0.25">
      <c r="A1646" s="4"/>
      <c r="B1646" s="4"/>
      <c r="C1646" s="4"/>
      <c r="D1646" s="4"/>
      <c r="E1646" s="12">
        <v>7756101</v>
      </c>
      <c r="F1646" s="13" t="s">
        <v>1655</v>
      </c>
      <c r="G1646" s="4"/>
      <c r="H1646" s="4"/>
      <c r="I1646" s="4"/>
      <c r="J1646" s="4"/>
      <c r="K1646" s="4"/>
      <c r="L1646" s="4"/>
      <c r="M1646" s="4"/>
      <c r="N1646" s="4"/>
      <c r="O1646" s="4"/>
      <c r="P1646" s="4"/>
      <c r="Q1646" s="4"/>
      <c r="R1646" s="4"/>
      <c r="S1646" s="4"/>
      <c r="T1646" s="4"/>
      <c r="U1646" s="4"/>
      <c r="V1646" s="4"/>
      <c r="W1646" s="17"/>
      <c r="X1646" s="4"/>
      <c r="Y1646" s="4"/>
      <c r="Z1646" s="4"/>
      <c r="AA1646" s="4"/>
    </row>
    <row r="1647" spans="1:27" x14ac:dyDescent="0.25">
      <c r="A1647" s="4"/>
      <c r="B1647" s="4"/>
      <c r="C1647" s="4"/>
      <c r="D1647" s="4"/>
      <c r="E1647" s="12">
        <v>7771100</v>
      </c>
      <c r="F1647" s="13" t="s">
        <v>1656</v>
      </c>
      <c r="G1647" s="4"/>
      <c r="H1647" s="4"/>
      <c r="I1647" s="4"/>
      <c r="J1647" s="4"/>
      <c r="K1647" s="4"/>
      <c r="L1647" s="4"/>
      <c r="M1647" s="4"/>
      <c r="N1647" s="4"/>
      <c r="O1647" s="4"/>
      <c r="P1647" s="4"/>
      <c r="Q1647" s="4"/>
      <c r="R1647" s="4"/>
      <c r="S1647" s="4"/>
      <c r="T1647" s="4"/>
      <c r="U1647" s="4"/>
      <c r="V1647" s="4"/>
      <c r="W1647" s="17"/>
      <c r="X1647" s="4"/>
      <c r="Y1647" s="4"/>
      <c r="Z1647" s="4"/>
      <c r="AA1647" s="4"/>
    </row>
    <row r="1648" spans="1:27" x14ac:dyDescent="0.25">
      <c r="A1648" s="4"/>
      <c r="B1648" s="4"/>
      <c r="C1648" s="4"/>
      <c r="D1648" s="4"/>
      <c r="E1648" s="12">
        <v>7788100</v>
      </c>
      <c r="F1648" s="13" t="s">
        <v>1657</v>
      </c>
      <c r="G1648" s="4"/>
      <c r="H1648" s="4"/>
      <c r="I1648" s="4"/>
      <c r="J1648" s="4"/>
      <c r="K1648" s="4"/>
      <c r="L1648" s="4"/>
      <c r="M1648" s="4"/>
      <c r="N1648" s="4"/>
      <c r="O1648" s="4"/>
      <c r="P1648" s="4"/>
      <c r="Q1648" s="4"/>
      <c r="R1648" s="4"/>
      <c r="S1648" s="4"/>
      <c r="T1648" s="4"/>
      <c r="U1648" s="4"/>
      <c r="V1648" s="4"/>
      <c r="W1648" s="17"/>
      <c r="X1648" s="4"/>
      <c r="Y1648" s="4"/>
      <c r="Z1648" s="4"/>
      <c r="AA1648" s="4"/>
    </row>
    <row r="1649" spans="1:27" x14ac:dyDescent="0.25">
      <c r="A1649" s="4"/>
      <c r="B1649" s="4"/>
      <c r="C1649" s="4"/>
      <c r="D1649" s="4"/>
      <c r="E1649" s="12">
        <v>7788101</v>
      </c>
      <c r="F1649" s="13" t="s">
        <v>1650</v>
      </c>
      <c r="G1649" s="4"/>
      <c r="H1649" s="4"/>
      <c r="I1649" s="4"/>
      <c r="J1649" s="4"/>
      <c r="K1649" s="4"/>
      <c r="L1649" s="4"/>
      <c r="M1649" s="4"/>
      <c r="N1649" s="4"/>
      <c r="O1649" s="4"/>
      <c r="P1649" s="4"/>
      <c r="Q1649" s="4"/>
      <c r="R1649" s="4"/>
      <c r="S1649" s="4"/>
      <c r="T1649" s="4"/>
      <c r="U1649" s="4"/>
      <c r="V1649" s="4"/>
      <c r="W1649" s="17"/>
      <c r="X1649" s="4"/>
      <c r="Y1649" s="4"/>
      <c r="Z1649" s="4"/>
      <c r="AA1649" s="4"/>
    </row>
    <row r="1650" spans="1:27" x14ac:dyDescent="0.25">
      <c r="A1650" s="4"/>
      <c r="B1650" s="4"/>
      <c r="C1650" s="4"/>
      <c r="D1650" s="4"/>
      <c r="E1650" s="12">
        <v>7788102</v>
      </c>
      <c r="F1650" s="13" t="s">
        <v>1651</v>
      </c>
      <c r="G1650" s="4"/>
      <c r="H1650" s="4"/>
      <c r="I1650" s="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  <c r="U1650" s="4"/>
      <c r="V1650" s="4"/>
      <c r="W1650" s="17"/>
      <c r="X1650" s="4"/>
      <c r="Y1650" s="4"/>
      <c r="Z1650" s="4"/>
      <c r="AA1650" s="4"/>
    </row>
    <row r="1651" spans="1:27" x14ac:dyDescent="0.25">
      <c r="A1651" s="4"/>
      <c r="B1651" s="4"/>
      <c r="C1651" s="4"/>
      <c r="D1651" s="4"/>
      <c r="E1651" s="12">
        <v>7811100</v>
      </c>
      <c r="F1651" s="13" t="s">
        <v>1658</v>
      </c>
      <c r="G1651" s="4"/>
      <c r="H1651" s="4"/>
      <c r="I1651" s="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  <c r="U1651" s="4"/>
      <c r="V1651" s="4"/>
      <c r="W1651" s="17"/>
      <c r="X1651" s="4"/>
      <c r="Y1651" s="4"/>
      <c r="Z1651" s="4"/>
      <c r="AA1651" s="4"/>
    </row>
    <row r="1652" spans="1:27" x14ac:dyDescent="0.25">
      <c r="A1652" s="4"/>
      <c r="B1652" s="4"/>
      <c r="C1652" s="4"/>
      <c r="D1652" s="4"/>
      <c r="E1652" s="12">
        <v>7812100</v>
      </c>
      <c r="F1652" s="13" t="s">
        <v>1659</v>
      </c>
      <c r="G1652" s="4"/>
      <c r="H1652" s="4"/>
      <c r="I1652" s="4"/>
      <c r="J1652" s="4"/>
      <c r="K1652" s="4"/>
      <c r="L1652" s="4"/>
      <c r="M1652" s="4"/>
      <c r="N1652" s="4"/>
      <c r="O1652" s="4"/>
      <c r="P1652" s="4"/>
      <c r="Q1652" s="4"/>
      <c r="R1652" s="4"/>
      <c r="S1652" s="4"/>
      <c r="T1652" s="4"/>
      <c r="U1652" s="4"/>
      <c r="V1652" s="4"/>
      <c r="W1652" s="17"/>
      <c r="X1652" s="4"/>
      <c r="Y1652" s="4"/>
      <c r="Z1652" s="4"/>
      <c r="AA1652" s="4"/>
    </row>
    <row r="1653" spans="1:27" x14ac:dyDescent="0.25">
      <c r="A1653" s="4"/>
      <c r="B1653" s="4"/>
      <c r="C1653" s="4"/>
      <c r="D1653" s="4"/>
      <c r="E1653" s="12">
        <v>7815100</v>
      </c>
      <c r="F1653" s="13" t="s">
        <v>1660</v>
      </c>
      <c r="G1653" s="4"/>
      <c r="H1653" s="4"/>
      <c r="I1653" s="4"/>
      <c r="J1653" s="4"/>
      <c r="K1653" s="4"/>
      <c r="L1653" s="4"/>
      <c r="M1653" s="4"/>
      <c r="N1653" s="4"/>
      <c r="O1653" s="4"/>
      <c r="P1653" s="4"/>
      <c r="Q1653" s="4"/>
      <c r="R1653" s="4"/>
      <c r="S1653" s="4"/>
      <c r="T1653" s="4"/>
      <c r="U1653" s="4"/>
      <c r="V1653" s="4"/>
      <c r="W1653" s="17"/>
      <c r="X1653" s="4"/>
      <c r="Y1653" s="4"/>
      <c r="Z1653" s="4"/>
      <c r="AA1653" s="4"/>
    </row>
    <row r="1654" spans="1:27" x14ac:dyDescent="0.25">
      <c r="A1654" s="4"/>
      <c r="B1654" s="4"/>
      <c r="C1654" s="4"/>
      <c r="D1654" s="4"/>
      <c r="E1654" s="12">
        <v>7815101</v>
      </c>
      <c r="F1654" s="13" t="s">
        <v>1661</v>
      </c>
      <c r="G1654" s="4"/>
      <c r="H1654" s="4"/>
      <c r="I1654" s="4"/>
      <c r="J1654" s="4"/>
      <c r="K1654" s="4"/>
      <c r="L1654" s="4"/>
      <c r="M1654" s="4"/>
      <c r="N1654" s="4"/>
      <c r="O1654" s="4"/>
      <c r="P1654" s="4"/>
      <c r="Q1654" s="4"/>
      <c r="R1654" s="4"/>
      <c r="S1654" s="4"/>
      <c r="T1654" s="4"/>
      <c r="U1654" s="4"/>
      <c r="V1654" s="4"/>
      <c r="W1654" s="17"/>
      <c r="X1654" s="4"/>
      <c r="Y1654" s="4"/>
      <c r="Z1654" s="4"/>
      <c r="AA1654" s="4"/>
    </row>
    <row r="1655" spans="1:27" x14ac:dyDescent="0.25">
      <c r="A1655" s="4"/>
      <c r="B1655" s="4"/>
      <c r="C1655" s="4"/>
      <c r="D1655" s="4"/>
      <c r="E1655" s="12">
        <v>7815102</v>
      </c>
      <c r="F1655" s="13" t="s">
        <v>1662</v>
      </c>
      <c r="G1655" s="4"/>
      <c r="H1655" s="4"/>
      <c r="I1655" s="4"/>
      <c r="J1655" s="4"/>
      <c r="K1655" s="4"/>
      <c r="L1655" s="4"/>
      <c r="M1655" s="4"/>
      <c r="N1655" s="4"/>
      <c r="O1655" s="4"/>
      <c r="P1655" s="4"/>
      <c r="Q1655" s="4"/>
      <c r="R1655" s="4"/>
      <c r="S1655" s="4"/>
      <c r="T1655" s="4"/>
      <c r="U1655" s="4"/>
      <c r="V1655" s="4"/>
      <c r="W1655" s="17"/>
      <c r="X1655" s="4"/>
      <c r="Y1655" s="4"/>
      <c r="Z1655" s="4"/>
      <c r="AA1655" s="4"/>
    </row>
    <row r="1656" spans="1:27" x14ac:dyDescent="0.25">
      <c r="A1656" s="4"/>
      <c r="B1656" s="4"/>
      <c r="C1656" s="4"/>
      <c r="D1656" s="4"/>
      <c r="E1656" s="12">
        <v>7815103</v>
      </c>
      <c r="F1656" s="13" t="s">
        <v>1663</v>
      </c>
      <c r="G1656" s="4"/>
      <c r="H1656" s="4"/>
      <c r="I1656" s="4"/>
      <c r="J1656" s="4"/>
      <c r="K1656" s="4"/>
      <c r="L1656" s="4"/>
      <c r="M1656" s="4"/>
      <c r="N1656" s="4"/>
      <c r="O1656" s="4"/>
      <c r="P1656" s="4"/>
      <c r="Q1656" s="4"/>
      <c r="R1656" s="4"/>
      <c r="S1656" s="4"/>
      <c r="T1656" s="4"/>
      <c r="U1656" s="4"/>
      <c r="V1656" s="4"/>
      <c r="W1656" s="17"/>
      <c r="X1656" s="4"/>
      <c r="Y1656" s="4"/>
      <c r="Z1656" s="4"/>
      <c r="AA1656" s="4"/>
    </row>
    <row r="1657" spans="1:27" x14ac:dyDescent="0.25">
      <c r="A1657" s="4"/>
      <c r="B1657" s="4"/>
      <c r="C1657" s="4"/>
      <c r="D1657" s="4"/>
      <c r="E1657" s="12">
        <v>7815104</v>
      </c>
      <c r="F1657" s="13" t="s">
        <v>1664</v>
      </c>
      <c r="G1657" s="4"/>
      <c r="H1657" s="4"/>
      <c r="I1657" s="4"/>
      <c r="J1657" s="4"/>
      <c r="K1657" s="4"/>
      <c r="L1657" s="4"/>
      <c r="M1657" s="4"/>
      <c r="N1657" s="4"/>
      <c r="O1657" s="4"/>
      <c r="P1657" s="4"/>
      <c r="Q1657" s="4"/>
      <c r="R1657" s="4"/>
      <c r="S1657" s="4"/>
      <c r="T1657" s="4"/>
      <c r="U1657" s="4"/>
      <c r="V1657" s="4"/>
      <c r="W1657" s="17"/>
      <c r="X1657" s="4"/>
      <c r="Y1657" s="4"/>
      <c r="Z1657" s="4"/>
      <c r="AA1657" s="4"/>
    </row>
    <row r="1658" spans="1:27" x14ac:dyDescent="0.25">
      <c r="A1658" s="4"/>
      <c r="B1658" s="4"/>
      <c r="C1658" s="4"/>
      <c r="D1658" s="4"/>
      <c r="E1658" s="12">
        <v>7815105</v>
      </c>
      <c r="F1658" s="13" t="s">
        <v>1665</v>
      </c>
      <c r="G1658" s="4"/>
      <c r="H1658" s="4"/>
      <c r="I1658" s="4"/>
      <c r="J1658" s="4"/>
      <c r="K1658" s="4"/>
      <c r="L1658" s="4"/>
      <c r="M1658" s="4"/>
      <c r="N1658" s="4"/>
      <c r="O1658" s="4"/>
      <c r="P1658" s="4"/>
      <c r="Q1658" s="4"/>
      <c r="R1658" s="4"/>
      <c r="S1658" s="4"/>
      <c r="T1658" s="4"/>
      <c r="U1658" s="4"/>
      <c r="V1658" s="4"/>
      <c r="W1658" s="17"/>
      <c r="X1658" s="4"/>
      <c r="Y1658" s="4"/>
      <c r="Z1658" s="4"/>
      <c r="AA1658" s="4"/>
    </row>
    <row r="1659" spans="1:27" x14ac:dyDescent="0.25">
      <c r="A1659" s="4"/>
      <c r="B1659" s="4"/>
      <c r="C1659" s="4"/>
      <c r="D1659" s="4"/>
      <c r="E1659" s="12">
        <v>7815107</v>
      </c>
      <c r="F1659" s="13" t="s">
        <v>1666</v>
      </c>
      <c r="G1659" s="4"/>
      <c r="H1659" s="4"/>
      <c r="I1659" s="4"/>
      <c r="J1659" s="4"/>
      <c r="K1659" s="4"/>
      <c r="L1659" s="4"/>
      <c r="M1659" s="4"/>
      <c r="N1659" s="4"/>
      <c r="O1659" s="4"/>
      <c r="P1659" s="4"/>
      <c r="Q1659" s="4"/>
      <c r="R1659" s="4"/>
      <c r="S1659" s="4"/>
      <c r="T1659" s="4"/>
      <c r="U1659" s="4"/>
      <c r="V1659" s="4"/>
      <c r="W1659" s="17"/>
      <c r="X1659" s="4"/>
      <c r="Y1659" s="4"/>
      <c r="Z1659" s="4"/>
      <c r="AA1659" s="4"/>
    </row>
    <row r="1660" spans="1:27" x14ac:dyDescent="0.25">
      <c r="A1660" s="4"/>
      <c r="B1660" s="4"/>
      <c r="C1660" s="4"/>
      <c r="D1660" s="4"/>
      <c r="E1660" s="12">
        <v>7815170</v>
      </c>
      <c r="F1660" s="13" t="s">
        <v>303</v>
      </c>
      <c r="G1660" s="4"/>
      <c r="H1660" s="4"/>
      <c r="I1660" s="4"/>
      <c r="J1660" s="4"/>
      <c r="K1660" s="4"/>
      <c r="L1660" s="4"/>
      <c r="M1660" s="4"/>
      <c r="N1660" s="4"/>
      <c r="O1660" s="4"/>
      <c r="P1660" s="4"/>
      <c r="Q1660" s="4"/>
      <c r="R1660" s="4"/>
      <c r="S1660" s="4"/>
      <c r="T1660" s="4"/>
      <c r="U1660" s="4"/>
      <c r="V1660" s="4"/>
      <c r="W1660" s="17"/>
      <c r="X1660" s="4"/>
      <c r="Y1660" s="4"/>
      <c r="Z1660" s="4"/>
      <c r="AA1660" s="4"/>
    </row>
    <row r="1661" spans="1:27" x14ac:dyDescent="0.25">
      <c r="A1661" s="4"/>
      <c r="B1661" s="4"/>
      <c r="C1661" s="4"/>
      <c r="D1661" s="4"/>
      <c r="E1661" s="12">
        <v>7816100</v>
      </c>
      <c r="F1661" s="13" t="s">
        <v>1667</v>
      </c>
      <c r="G1661" s="4"/>
      <c r="H1661" s="4"/>
      <c r="I1661" s="4"/>
      <c r="J1661" s="4"/>
      <c r="K1661" s="4"/>
      <c r="L1661" s="4"/>
      <c r="M1661" s="4"/>
      <c r="N1661" s="4"/>
      <c r="O1661" s="4"/>
      <c r="P1661" s="4"/>
      <c r="Q1661" s="4"/>
      <c r="R1661" s="4"/>
      <c r="S1661" s="4"/>
      <c r="T1661" s="4"/>
      <c r="U1661" s="4"/>
      <c r="V1661" s="4"/>
      <c r="W1661" s="17"/>
      <c r="X1661" s="4"/>
      <c r="Y1661" s="4"/>
      <c r="Z1661" s="4"/>
      <c r="AA1661" s="4"/>
    </row>
    <row r="1662" spans="1:27" x14ac:dyDescent="0.25">
      <c r="A1662" s="4"/>
      <c r="B1662" s="4"/>
      <c r="C1662" s="4"/>
      <c r="D1662" s="4"/>
      <c r="E1662" s="12">
        <v>7816101</v>
      </c>
      <c r="F1662" s="13" t="s">
        <v>1668</v>
      </c>
      <c r="G1662" s="4"/>
      <c r="H1662" s="4"/>
      <c r="I1662" s="4"/>
      <c r="J1662" s="4"/>
      <c r="K1662" s="4"/>
      <c r="L1662" s="4"/>
      <c r="M1662" s="4"/>
      <c r="N1662" s="4"/>
      <c r="O1662" s="4"/>
      <c r="P1662" s="4"/>
      <c r="Q1662" s="4"/>
      <c r="R1662" s="4"/>
      <c r="S1662" s="4"/>
      <c r="T1662" s="4"/>
      <c r="U1662" s="4"/>
      <c r="V1662" s="4"/>
      <c r="W1662" s="17"/>
      <c r="X1662" s="4"/>
      <c r="Y1662" s="4"/>
      <c r="Z1662" s="4"/>
      <c r="AA1662" s="4"/>
    </row>
    <row r="1663" spans="1:27" x14ac:dyDescent="0.25">
      <c r="A1663" s="4"/>
      <c r="B1663" s="4"/>
      <c r="C1663" s="4"/>
      <c r="D1663" s="4"/>
      <c r="E1663" s="12">
        <v>7816102</v>
      </c>
      <c r="F1663" s="13" t="s">
        <v>1669</v>
      </c>
      <c r="G1663" s="4"/>
      <c r="H1663" s="4"/>
      <c r="I1663" s="4"/>
      <c r="J1663" s="4"/>
      <c r="K1663" s="4"/>
      <c r="L1663" s="4"/>
      <c r="M1663" s="4"/>
      <c r="N1663" s="4"/>
      <c r="O1663" s="4"/>
      <c r="P1663" s="4"/>
      <c r="Q1663" s="4"/>
      <c r="R1663" s="4"/>
      <c r="S1663" s="4"/>
      <c r="T1663" s="4"/>
      <c r="U1663" s="4"/>
      <c r="V1663" s="4"/>
      <c r="W1663" s="17"/>
      <c r="X1663" s="4"/>
      <c r="Y1663" s="4"/>
      <c r="Z1663" s="4"/>
      <c r="AA1663" s="4"/>
    </row>
    <row r="1664" spans="1:27" x14ac:dyDescent="0.25">
      <c r="A1664" s="4"/>
      <c r="B1664" s="4"/>
      <c r="C1664" s="4"/>
      <c r="D1664" s="4"/>
      <c r="E1664" s="12">
        <v>7816103</v>
      </c>
      <c r="F1664" s="13" t="s">
        <v>1670</v>
      </c>
      <c r="G1664" s="4"/>
      <c r="H1664" s="4"/>
      <c r="I1664" s="4"/>
      <c r="J1664" s="4"/>
      <c r="K1664" s="4"/>
      <c r="L1664" s="4"/>
      <c r="M1664" s="4"/>
      <c r="N1664" s="4"/>
      <c r="O1664" s="4"/>
      <c r="P1664" s="4"/>
      <c r="Q1664" s="4"/>
      <c r="R1664" s="4"/>
      <c r="S1664" s="4"/>
      <c r="T1664" s="4"/>
      <c r="U1664" s="4"/>
      <c r="V1664" s="4"/>
      <c r="W1664" s="17"/>
      <c r="X1664" s="4"/>
      <c r="Y1664" s="4"/>
      <c r="Z1664" s="4"/>
      <c r="AA1664" s="4"/>
    </row>
    <row r="1665" spans="1:27" x14ac:dyDescent="0.25">
      <c r="A1665" s="4"/>
      <c r="B1665" s="4"/>
      <c r="C1665" s="4"/>
      <c r="D1665" s="4"/>
      <c r="E1665" s="12">
        <v>7816120</v>
      </c>
      <c r="F1665" s="13" t="s">
        <v>1671</v>
      </c>
      <c r="G1665" s="4"/>
      <c r="H1665" s="4"/>
      <c r="I1665" s="4"/>
      <c r="J1665" s="4"/>
      <c r="K1665" s="4"/>
      <c r="L1665" s="4"/>
      <c r="M1665" s="4"/>
      <c r="N1665" s="4"/>
      <c r="O1665" s="4"/>
      <c r="P1665" s="4"/>
      <c r="Q1665" s="4"/>
      <c r="R1665" s="4"/>
      <c r="S1665" s="4"/>
      <c r="T1665" s="4"/>
      <c r="U1665" s="4"/>
      <c r="V1665" s="4"/>
      <c r="W1665" s="17"/>
      <c r="X1665" s="4"/>
      <c r="Y1665" s="4"/>
      <c r="Z1665" s="4"/>
      <c r="AA1665" s="4"/>
    </row>
    <row r="1666" spans="1:27" x14ac:dyDescent="0.25">
      <c r="A1666" s="4"/>
      <c r="B1666" s="4"/>
      <c r="C1666" s="4"/>
      <c r="D1666" s="4"/>
      <c r="E1666" s="12">
        <v>7817100</v>
      </c>
      <c r="F1666" s="13" t="s">
        <v>1672</v>
      </c>
      <c r="G1666" s="4"/>
      <c r="H1666" s="4"/>
      <c r="I1666" s="4"/>
      <c r="J1666" s="4"/>
      <c r="K1666" s="4"/>
      <c r="L1666" s="4"/>
      <c r="M1666" s="4"/>
      <c r="N1666" s="4"/>
      <c r="O1666" s="4"/>
      <c r="P1666" s="4"/>
      <c r="Q1666" s="4"/>
      <c r="R1666" s="4"/>
      <c r="S1666" s="4"/>
      <c r="T1666" s="4"/>
      <c r="U1666" s="4"/>
      <c r="V1666" s="4"/>
      <c r="W1666" s="17"/>
      <c r="X1666" s="4"/>
      <c r="Y1666" s="4"/>
      <c r="Z1666" s="4"/>
      <c r="AA1666" s="4"/>
    </row>
    <row r="1667" spans="1:27" x14ac:dyDescent="0.25">
      <c r="A1667" s="4"/>
      <c r="B1667" s="4"/>
      <c r="C1667" s="4"/>
      <c r="D1667" s="4"/>
      <c r="E1667" s="12">
        <v>7817101</v>
      </c>
      <c r="F1667" s="13" t="s">
        <v>1673</v>
      </c>
      <c r="G1667" s="4"/>
      <c r="H1667" s="4"/>
      <c r="I1667" s="4"/>
      <c r="J1667" s="4"/>
      <c r="K1667" s="4"/>
      <c r="L1667" s="4"/>
      <c r="M1667" s="4"/>
      <c r="N1667" s="4"/>
      <c r="O1667" s="4"/>
      <c r="P1667" s="4"/>
      <c r="Q1667" s="4"/>
      <c r="R1667" s="4"/>
      <c r="S1667" s="4"/>
      <c r="T1667" s="4"/>
      <c r="U1667" s="4"/>
      <c r="V1667" s="4"/>
      <c r="W1667" s="17"/>
      <c r="X1667" s="4"/>
      <c r="Y1667" s="4"/>
      <c r="Z1667" s="4"/>
      <c r="AA1667" s="4"/>
    </row>
    <row r="1668" spans="1:27" x14ac:dyDescent="0.25">
      <c r="A1668" s="4"/>
      <c r="B1668" s="4"/>
      <c r="C1668" s="4"/>
      <c r="D1668" s="4"/>
      <c r="E1668" s="12">
        <v>7817102</v>
      </c>
      <c r="F1668" s="13" t="s">
        <v>1673</v>
      </c>
      <c r="G1668" s="4"/>
      <c r="H1668" s="4"/>
      <c r="I1668" s="4"/>
      <c r="J1668" s="4"/>
      <c r="K1668" s="4"/>
      <c r="L1668" s="4"/>
      <c r="M1668" s="4"/>
      <c r="N1668" s="4"/>
      <c r="O1668" s="4"/>
      <c r="P1668" s="4"/>
      <c r="Q1668" s="4"/>
      <c r="R1668" s="4"/>
      <c r="S1668" s="4"/>
      <c r="T1668" s="4"/>
      <c r="U1668" s="4"/>
      <c r="V1668" s="4"/>
      <c r="W1668" s="17"/>
      <c r="X1668" s="4"/>
      <c r="Y1668" s="4"/>
      <c r="Z1668" s="4"/>
      <c r="AA1668" s="4"/>
    </row>
    <row r="1669" spans="1:27" x14ac:dyDescent="0.25">
      <c r="A1669" s="4"/>
      <c r="B1669" s="4"/>
      <c r="C1669" s="4"/>
      <c r="D1669" s="4"/>
      <c r="E1669" s="12">
        <v>7817103</v>
      </c>
      <c r="F1669" s="13" t="s">
        <v>347</v>
      </c>
      <c r="G1669" s="4"/>
      <c r="H1669" s="4"/>
      <c r="I1669" s="4"/>
      <c r="J1669" s="4"/>
      <c r="K1669" s="4"/>
      <c r="L1669" s="4"/>
      <c r="M1669" s="4"/>
      <c r="N1669" s="4"/>
      <c r="O1669" s="4"/>
      <c r="P1669" s="4"/>
      <c r="Q1669" s="4"/>
      <c r="R1669" s="4"/>
      <c r="S1669" s="4"/>
      <c r="T1669" s="4"/>
      <c r="U1669" s="4"/>
      <c r="V1669" s="4"/>
      <c r="W1669" s="17"/>
      <c r="X1669" s="4"/>
      <c r="Y1669" s="4"/>
      <c r="Z1669" s="4"/>
      <c r="AA1669" s="4"/>
    </row>
    <row r="1670" spans="1:27" x14ac:dyDescent="0.25">
      <c r="A1670" s="4"/>
      <c r="B1670" s="4"/>
      <c r="C1670" s="4"/>
      <c r="D1670" s="4"/>
      <c r="E1670" s="12">
        <v>7817104</v>
      </c>
      <c r="F1670" s="13" t="s">
        <v>348</v>
      </c>
      <c r="G1670" s="4"/>
      <c r="H1670" s="4"/>
      <c r="I1670" s="4"/>
      <c r="J1670" s="4"/>
      <c r="K1670" s="4"/>
      <c r="L1670" s="4"/>
      <c r="M1670" s="4"/>
      <c r="N1670" s="4"/>
      <c r="O1670" s="4"/>
      <c r="P1670" s="4"/>
      <c r="Q1670" s="4"/>
      <c r="R1670" s="4"/>
      <c r="S1670" s="4"/>
      <c r="T1670" s="4"/>
      <c r="U1670" s="4"/>
      <c r="V1670" s="4"/>
      <c r="W1670" s="17"/>
      <c r="X1670" s="4"/>
      <c r="Y1670" s="4"/>
      <c r="Z1670" s="4"/>
      <c r="AA1670" s="4"/>
    </row>
    <row r="1671" spans="1:27" x14ac:dyDescent="0.25">
      <c r="A1671" s="4"/>
      <c r="B1671" s="4"/>
      <c r="C1671" s="4"/>
      <c r="D1671" s="4"/>
      <c r="E1671" s="12">
        <v>7817105</v>
      </c>
      <c r="F1671" s="13" t="s">
        <v>349</v>
      </c>
      <c r="G1671" s="4"/>
      <c r="H1671" s="4"/>
      <c r="I1671" s="4"/>
      <c r="J1671" s="4"/>
      <c r="K1671" s="4"/>
      <c r="L1671" s="4"/>
      <c r="M1671" s="4"/>
      <c r="N1671" s="4"/>
      <c r="O1671" s="4"/>
      <c r="P1671" s="4"/>
      <c r="Q1671" s="4"/>
      <c r="R1671" s="4"/>
      <c r="S1671" s="4"/>
      <c r="T1671" s="4"/>
      <c r="U1671" s="4"/>
      <c r="V1671" s="4"/>
      <c r="W1671" s="17"/>
      <c r="X1671" s="4"/>
      <c r="Y1671" s="4"/>
      <c r="Z1671" s="4"/>
      <c r="AA1671" s="4"/>
    </row>
    <row r="1672" spans="1:27" x14ac:dyDescent="0.25">
      <c r="A1672" s="4"/>
      <c r="B1672" s="4"/>
      <c r="C1672" s="4"/>
      <c r="D1672" s="4"/>
      <c r="E1672" s="12">
        <v>7817106</v>
      </c>
      <c r="F1672" s="13" t="s">
        <v>350</v>
      </c>
      <c r="G1672" s="4"/>
      <c r="H1672" s="4"/>
      <c r="I1672" s="4"/>
      <c r="J1672" s="4"/>
      <c r="K1672" s="4"/>
      <c r="L1672" s="4"/>
      <c r="M1672" s="4"/>
      <c r="N1672" s="4"/>
      <c r="O1672" s="4"/>
      <c r="P1672" s="4"/>
      <c r="Q1672" s="4"/>
      <c r="R1672" s="4"/>
      <c r="S1672" s="4"/>
      <c r="T1672" s="4"/>
      <c r="U1672" s="4"/>
      <c r="V1672" s="4"/>
      <c r="W1672" s="17"/>
      <c r="X1672" s="4"/>
      <c r="Y1672" s="4"/>
      <c r="Z1672" s="4"/>
      <c r="AA1672" s="4"/>
    </row>
    <row r="1673" spans="1:27" x14ac:dyDescent="0.25">
      <c r="A1673" s="4"/>
      <c r="B1673" s="4"/>
      <c r="C1673" s="4"/>
      <c r="D1673" s="4"/>
      <c r="E1673" s="12">
        <v>7817107</v>
      </c>
      <c r="F1673" s="13" t="s">
        <v>1674</v>
      </c>
      <c r="G1673" s="4"/>
      <c r="H1673" s="4"/>
      <c r="I1673" s="4"/>
      <c r="J1673" s="4"/>
      <c r="K1673" s="4"/>
      <c r="L1673" s="4"/>
      <c r="M1673" s="4"/>
      <c r="N1673" s="4"/>
      <c r="O1673" s="4"/>
      <c r="P1673" s="4"/>
      <c r="Q1673" s="4"/>
      <c r="R1673" s="4"/>
      <c r="S1673" s="4"/>
      <c r="T1673" s="4"/>
      <c r="U1673" s="4"/>
      <c r="V1673" s="4"/>
      <c r="W1673" s="17"/>
      <c r="X1673" s="4"/>
      <c r="Y1673" s="4"/>
      <c r="Z1673" s="4"/>
      <c r="AA1673" s="4"/>
    </row>
    <row r="1674" spans="1:27" x14ac:dyDescent="0.25">
      <c r="A1674" s="4"/>
      <c r="B1674" s="4"/>
      <c r="C1674" s="4"/>
      <c r="D1674" s="4"/>
      <c r="E1674" s="12">
        <v>7817108</v>
      </c>
      <c r="F1674" s="13" t="s">
        <v>352</v>
      </c>
      <c r="G1674" s="4"/>
      <c r="H1674" s="4"/>
      <c r="I1674" s="4"/>
      <c r="J1674" s="4"/>
      <c r="K1674" s="4"/>
      <c r="L1674" s="4"/>
      <c r="M1674" s="4"/>
      <c r="N1674" s="4"/>
      <c r="O1674" s="4"/>
      <c r="P1674" s="4"/>
      <c r="Q1674" s="4"/>
      <c r="R1674" s="4"/>
      <c r="S1674" s="4"/>
      <c r="T1674" s="4"/>
      <c r="U1674" s="4"/>
      <c r="V1674" s="4"/>
      <c r="W1674" s="17"/>
      <c r="X1674" s="4"/>
      <c r="Y1674" s="4"/>
      <c r="Z1674" s="4"/>
      <c r="AA1674" s="4"/>
    </row>
    <row r="1675" spans="1:27" x14ac:dyDescent="0.25">
      <c r="A1675" s="4"/>
      <c r="B1675" s="4"/>
      <c r="C1675" s="4"/>
      <c r="D1675" s="4"/>
      <c r="E1675" s="12">
        <v>7817109</v>
      </c>
      <c r="F1675" s="13" t="s">
        <v>1675</v>
      </c>
      <c r="G1675" s="4"/>
      <c r="H1675" s="4"/>
      <c r="I1675" s="4"/>
      <c r="J1675" s="4"/>
      <c r="K1675" s="4"/>
      <c r="L1675" s="4"/>
      <c r="M1675" s="4"/>
      <c r="N1675" s="4"/>
      <c r="O1675" s="4"/>
      <c r="P1675" s="4"/>
      <c r="Q1675" s="4"/>
      <c r="R1675" s="4"/>
      <c r="S1675" s="4"/>
      <c r="T1675" s="4"/>
      <c r="U1675" s="4"/>
      <c r="V1675" s="4"/>
      <c r="W1675" s="17"/>
      <c r="X1675" s="4"/>
      <c r="Y1675" s="4"/>
      <c r="Z1675" s="4"/>
      <c r="AA1675" s="4"/>
    </row>
    <row r="1676" spans="1:27" x14ac:dyDescent="0.25">
      <c r="A1676" s="4"/>
      <c r="B1676" s="4"/>
      <c r="C1676" s="4"/>
      <c r="D1676" s="4"/>
      <c r="E1676" s="12">
        <v>7818001</v>
      </c>
      <c r="F1676" s="13" t="s">
        <v>1676</v>
      </c>
      <c r="G1676" s="4"/>
      <c r="H1676" s="4"/>
      <c r="I1676" s="4"/>
      <c r="J1676" s="4"/>
      <c r="K1676" s="4"/>
      <c r="L1676" s="4"/>
      <c r="M1676" s="4"/>
      <c r="N1676" s="4"/>
      <c r="O1676" s="4"/>
      <c r="P1676" s="4"/>
      <c r="Q1676" s="4"/>
      <c r="R1676" s="4"/>
      <c r="S1676" s="4"/>
      <c r="T1676" s="4"/>
      <c r="U1676" s="4"/>
      <c r="V1676" s="4"/>
      <c r="W1676" s="17"/>
      <c r="X1676" s="4"/>
      <c r="Y1676" s="4"/>
      <c r="Z1676" s="4"/>
      <c r="AA1676" s="4"/>
    </row>
    <row r="1677" spans="1:27" x14ac:dyDescent="0.25">
      <c r="A1677" s="4"/>
      <c r="B1677" s="4"/>
      <c r="C1677" s="4"/>
      <c r="D1677" s="4"/>
      <c r="E1677" s="12">
        <v>7818100</v>
      </c>
      <c r="F1677" s="13" t="s">
        <v>1677</v>
      </c>
      <c r="G1677" s="4"/>
      <c r="H1677" s="4"/>
      <c r="I1677" s="4"/>
      <c r="J1677" s="4"/>
      <c r="K1677" s="4"/>
      <c r="L1677" s="4"/>
      <c r="M1677" s="4"/>
      <c r="N1677" s="4"/>
      <c r="O1677" s="4"/>
      <c r="P1677" s="4"/>
      <c r="Q1677" s="4"/>
      <c r="R1677" s="4"/>
      <c r="S1677" s="4"/>
      <c r="T1677" s="4"/>
      <c r="U1677" s="4"/>
      <c r="V1677" s="4"/>
      <c r="W1677" s="17"/>
      <c r="X1677" s="4"/>
      <c r="Y1677" s="4"/>
      <c r="Z1677" s="4"/>
      <c r="AA1677" s="4"/>
    </row>
    <row r="1678" spans="1:27" x14ac:dyDescent="0.25">
      <c r="A1678" s="4"/>
      <c r="B1678" s="4"/>
      <c r="C1678" s="4"/>
      <c r="D1678" s="4"/>
      <c r="E1678" s="12">
        <v>7865100</v>
      </c>
      <c r="F1678" s="13" t="s">
        <v>1678</v>
      </c>
      <c r="G1678" s="4"/>
      <c r="H1678" s="4"/>
      <c r="I1678" s="4"/>
      <c r="J1678" s="4"/>
      <c r="K1678" s="4"/>
      <c r="L1678" s="4"/>
      <c r="M1678" s="4"/>
      <c r="N1678" s="4"/>
      <c r="O1678" s="4"/>
      <c r="P1678" s="4"/>
      <c r="Q1678" s="4"/>
      <c r="R1678" s="4"/>
      <c r="S1678" s="4"/>
      <c r="T1678" s="4"/>
      <c r="U1678" s="4"/>
      <c r="V1678" s="4"/>
      <c r="W1678" s="17"/>
      <c r="X1678" s="4"/>
      <c r="Y1678" s="4"/>
      <c r="Z1678" s="4"/>
      <c r="AA1678" s="4"/>
    </row>
    <row r="1679" spans="1:27" x14ac:dyDescent="0.25">
      <c r="A1679" s="4"/>
      <c r="B1679" s="4"/>
      <c r="C1679" s="4"/>
      <c r="D1679" s="4"/>
      <c r="E1679" s="12">
        <v>7866100</v>
      </c>
      <c r="F1679" s="13" t="s">
        <v>1679</v>
      </c>
      <c r="G1679" s="4"/>
      <c r="H1679" s="4"/>
      <c r="I1679" s="4"/>
      <c r="J1679" s="4"/>
      <c r="K1679" s="4"/>
      <c r="L1679" s="4"/>
      <c r="M1679" s="4"/>
      <c r="N1679" s="4"/>
      <c r="O1679" s="4"/>
      <c r="P1679" s="4"/>
      <c r="Q1679" s="4"/>
      <c r="R1679" s="4"/>
      <c r="S1679" s="4"/>
      <c r="T1679" s="4"/>
      <c r="U1679" s="4"/>
      <c r="V1679" s="4"/>
      <c r="W1679" s="17"/>
      <c r="X1679" s="4"/>
      <c r="Y1679" s="4"/>
      <c r="Z1679" s="4"/>
      <c r="AA1679" s="4"/>
    </row>
    <row r="1680" spans="1:27" x14ac:dyDescent="0.25">
      <c r="A1680" s="4"/>
      <c r="B1680" s="4"/>
      <c r="C1680" s="4"/>
      <c r="D1680" s="4"/>
      <c r="E1680" s="12">
        <v>7866101</v>
      </c>
      <c r="F1680" s="13" t="s">
        <v>1680</v>
      </c>
      <c r="G1680" s="4"/>
      <c r="H1680" s="4"/>
      <c r="I1680" s="4"/>
      <c r="J1680" s="4"/>
      <c r="K1680" s="4"/>
      <c r="L1680" s="4"/>
      <c r="M1680" s="4"/>
      <c r="N1680" s="4"/>
      <c r="O1680" s="4"/>
      <c r="P1680" s="4"/>
      <c r="Q1680" s="4"/>
      <c r="R1680" s="4"/>
      <c r="S1680" s="4"/>
      <c r="T1680" s="4"/>
      <c r="U1680" s="4"/>
      <c r="V1680" s="4"/>
      <c r="W1680" s="17"/>
      <c r="X1680" s="4"/>
      <c r="Y1680" s="4"/>
      <c r="Z1680" s="4"/>
      <c r="AA1680" s="4"/>
    </row>
    <row r="1681" spans="1:27" x14ac:dyDescent="0.25">
      <c r="A1681" s="4"/>
      <c r="B1681" s="4"/>
      <c r="C1681" s="4"/>
      <c r="D1681" s="4"/>
      <c r="E1681" s="12">
        <v>7866103</v>
      </c>
      <c r="F1681" s="13" t="s">
        <v>1681</v>
      </c>
      <c r="G1681" s="4"/>
      <c r="H1681" s="4"/>
      <c r="I1681" s="4"/>
      <c r="J1681" s="4"/>
      <c r="K1681" s="4"/>
      <c r="L1681" s="4"/>
      <c r="M1681" s="4"/>
      <c r="N1681" s="4"/>
      <c r="O1681" s="4"/>
      <c r="P1681" s="4"/>
      <c r="Q1681" s="4"/>
      <c r="R1681" s="4"/>
      <c r="S1681" s="4"/>
      <c r="T1681" s="4"/>
      <c r="U1681" s="4"/>
      <c r="V1681" s="4"/>
      <c r="W1681" s="17"/>
      <c r="X1681" s="4"/>
      <c r="Y1681" s="4"/>
      <c r="Z1681" s="4"/>
      <c r="AA1681" s="4"/>
    </row>
    <row r="1682" spans="1:27" x14ac:dyDescent="0.25">
      <c r="A1682" s="4"/>
      <c r="B1682" s="4"/>
      <c r="C1682" s="4"/>
      <c r="D1682" s="4"/>
      <c r="E1682" s="12">
        <v>7866110</v>
      </c>
      <c r="F1682" s="13" t="s">
        <v>1682</v>
      </c>
      <c r="G1682" s="4"/>
      <c r="H1682" s="4"/>
      <c r="I1682" s="4"/>
      <c r="J1682" s="4"/>
      <c r="K1682" s="4"/>
      <c r="L1682" s="4"/>
      <c r="M1682" s="4"/>
      <c r="N1682" s="4"/>
      <c r="O1682" s="4"/>
      <c r="P1682" s="4"/>
      <c r="Q1682" s="4"/>
      <c r="R1682" s="4"/>
      <c r="S1682" s="4"/>
      <c r="T1682" s="4"/>
      <c r="U1682" s="4"/>
      <c r="V1682" s="4"/>
      <c r="W1682" s="17"/>
      <c r="X1682" s="4"/>
      <c r="Y1682" s="4"/>
      <c r="Z1682" s="4"/>
      <c r="AA1682" s="4"/>
    </row>
    <row r="1683" spans="1:27" x14ac:dyDescent="0.25">
      <c r="A1683" s="4"/>
      <c r="B1683" s="4"/>
      <c r="C1683" s="4"/>
      <c r="D1683" s="4"/>
      <c r="E1683" s="12">
        <v>7871100</v>
      </c>
      <c r="F1683" s="13" t="s">
        <v>1683</v>
      </c>
      <c r="G1683" s="4"/>
      <c r="H1683" s="4"/>
      <c r="I1683" s="4"/>
      <c r="J1683" s="4"/>
      <c r="K1683" s="4"/>
      <c r="L1683" s="4"/>
      <c r="M1683" s="4"/>
      <c r="N1683" s="4"/>
      <c r="O1683" s="4"/>
      <c r="P1683" s="4"/>
      <c r="Q1683" s="4"/>
      <c r="R1683" s="4"/>
      <c r="S1683" s="4"/>
      <c r="T1683" s="4"/>
      <c r="U1683" s="4"/>
      <c r="V1683" s="4"/>
      <c r="W1683" s="17"/>
      <c r="X1683" s="4"/>
      <c r="Y1683" s="4"/>
      <c r="Z1683" s="4"/>
      <c r="AA1683" s="4"/>
    </row>
    <row r="1684" spans="1:27" x14ac:dyDescent="0.25">
      <c r="A1684" s="4"/>
      <c r="B1684" s="4"/>
      <c r="C1684" s="4"/>
      <c r="D1684" s="4"/>
      <c r="E1684" s="12">
        <v>7871101</v>
      </c>
      <c r="F1684" s="13" t="s">
        <v>1684</v>
      </c>
      <c r="G1684" s="4"/>
      <c r="H1684" s="4"/>
      <c r="I1684" s="4"/>
      <c r="J1684" s="4"/>
      <c r="K1684" s="4"/>
      <c r="L1684" s="4"/>
      <c r="M1684" s="4"/>
      <c r="N1684" s="4"/>
      <c r="O1684" s="4"/>
      <c r="P1684" s="4"/>
      <c r="Q1684" s="4"/>
      <c r="R1684" s="4"/>
      <c r="S1684" s="4"/>
      <c r="T1684" s="4"/>
      <c r="U1684" s="4"/>
      <c r="V1684" s="4"/>
      <c r="W1684" s="17"/>
      <c r="X1684" s="4"/>
      <c r="Y1684" s="4"/>
      <c r="Z1684" s="4"/>
      <c r="AA1684" s="4"/>
    </row>
    <row r="1685" spans="1:27" x14ac:dyDescent="0.25">
      <c r="A1685" s="4"/>
      <c r="B1685" s="4"/>
      <c r="C1685" s="4"/>
      <c r="D1685" s="4"/>
      <c r="E1685" s="12">
        <v>7871102</v>
      </c>
      <c r="F1685" s="13" t="s">
        <v>1685</v>
      </c>
      <c r="G1685" s="4"/>
      <c r="H1685" s="4"/>
      <c r="I1685" s="4"/>
      <c r="J1685" s="4"/>
      <c r="K1685" s="4"/>
      <c r="L1685" s="4"/>
      <c r="M1685" s="4"/>
      <c r="N1685" s="4"/>
      <c r="O1685" s="4"/>
      <c r="P1685" s="4"/>
      <c r="Q1685" s="4"/>
      <c r="R1685" s="4"/>
      <c r="S1685" s="4"/>
      <c r="T1685" s="4"/>
      <c r="U1685" s="4"/>
      <c r="V1685" s="4"/>
      <c r="W1685" s="17"/>
      <c r="X1685" s="4"/>
      <c r="Y1685" s="4"/>
      <c r="Z1685" s="4"/>
      <c r="AA1685" s="4"/>
    </row>
    <row r="1686" spans="1:27" x14ac:dyDescent="0.25">
      <c r="A1686" s="4"/>
      <c r="B1686" s="4"/>
      <c r="C1686" s="4"/>
      <c r="D1686" s="4"/>
      <c r="E1686" s="12">
        <v>7872100</v>
      </c>
      <c r="F1686" s="13" t="s">
        <v>1686</v>
      </c>
      <c r="G1686" s="4"/>
      <c r="H1686" s="4"/>
      <c r="I1686" s="4"/>
      <c r="J1686" s="4"/>
      <c r="K1686" s="4"/>
      <c r="L1686" s="4"/>
      <c r="M1686" s="4"/>
      <c r="N1686" s="4"/>
      <c r="O1686" s="4"/>
      <c r="P1686" s="4"/>
      <c r="Q1686" s="4"/>
      <c r="R1686" s="4"/>
      <c r="S1686" s="4"/>
      <c r="T1686" s="4"/>
      <c r="U1686" s="4"/>
      <c r="V1686" s="4"/>
      <c r="W1686" s="17"/>
      <c r="X1686" s="4"/>
      <c r="Y1686" s="4"/>
      <c r="Z1686" s="4"/>
      <c r="AA1686" s="4"/>
    </row>
    <row r="1687" spans="1:27" x14ac:dyDescent="0.25">
      <c r="A1687" s="4"/>
      <c r="B1687" s="4"/>
      <c r="C1687" s="4"/>
      <c r="D1687" s="4"/>
      <c r="E1687" s="12">
        <v>7872101</v>
      </c>
      <c r="F1687" s="13" t="s">
        <v>1687</v>
      </c>
      <c r="G1687" s="4"/>
      <c r="H1687" s="4"/>
      <c r="I1687" s="4"/>
      <c r="J1687" s="4"/>
      <c r="K1687" s="4"/>
      <c r="L1687" s="4"/>
      <c r="M1687" s="4"/>
      <c r="N1687" s="4"/>
      <c r="O1687" s="4"/>
      <c r="P1687" s="4"/>
      <c r="Q1687" s="4"/>
      <c r="R1687" s="4"/>
      <c r="S1687" s="4"/>
      <c r="T1687" s="4"/>
      <c r="U1687" s="4"/>
      <c r="V1687" s="4"/>
      <c r="W1687" s="17"/>
      <c r="X1687" s="4"/>
      <c r="Y1687" s="4"/>
      <c r="Z1687" s="4"/>
      <c r="AA1687" s="4"/>
    </row>
    <row r="1688" spans="1:27" x14ac:dyDescent="0.25">
      <c r="A1688" s="4"/>
      <c r="B1688" s="4"/>
      <c r="C1688" s="4"/>
      <c r="D1688" s="4"/>
      <c r="E1688" s="12">
        <v>7872801</v>
      </c>
      <c r="F1688" s="13" t="s">
        <v>1688</v>
      </c>
      <c r="G1688" s="4"/>
      <c r="H1688" s="4"/>
      <c r="I1688" s="4"/>
      <c r="J1688" s="4"/>
      <c r="K1688" s="4"/>
      <c r="L1688" s="4"/>
      <c r="M1688" s="4"/>
      <c r="N1688" s="4"/>
      <c r="O1688" s="4"/>
      <c r="P1688" s="4"/>
      <c r="Q1688" s="4"/>
      <c r="R1688" s="4"/>
      <c r="S1688" s="4"/>
      <c r="T1688" s="4"/>
      <c r="U1688" s="4"/>
      <c r="V1688" s="4"/>
      <c r="W1688" s="17"/>
      <c r="X1688" s="4"/>
      <c r="Y1688" s="4"/>
      <c r="Z1688" s="4"/>
      <c r="AA1688" s="4"/>
    </row>
    <row r="1689" spans="1:27" x14ac:dyDescent="0.25">
      <c r="A1689" s="4"/>
      <c r="B1689" s="4"/>
      <c r="C1689" s="4"/>
      <c r="D1689" s="4"/>
      <c r="E1689" s="12">
        <v>7874101</v>
      </c>
      <c r="F1689" s="13" t="s">
        <v>1689</v>
      </c>
      <c r="G1689" s="4"/>
      <c r="H1689" s="4"/>
      <c r="I1689" s="4"/>
      <c r="J1689" s="4"/>
      <c r="K1689" s="4"/>
      <c r="L1689" s="4"/>
      <c r="M1689" s="4"/>
      <c r="N1689" s="4"/>
      <c r="O1689" s="4"/>
      <c r="P1689" s="4"/>
      <c r="Q1689" s="4"/>
      <c r="R1689" s="4"/>
      <c r="S1689" s="4"/>
      <c r="T1689" s="4"/>
      <c r="U1689" s="4"/>
      <c r="V1689" s="4"/>
      <c r="W1689" s="17"/>
      <c r="X1689" s="4"/>
      <c r="Y1689" s="4"/>
      <c r="Z1689" s="4"/>
      <c r="AA1689" s="4"/>
    </row>
    <row r="1690" spans="1:27" x14ac:dyDescent="0.25">
      <c r="A1690" s="4"/>
      <c r="B1690" s="4"/>
      <c r="C1690" s="4"/>
      <c r="D1690" s="4"/>
      <c r="E1690" s="12">
        <v>7875100</v>
      </c>
      <c r="F1690" s="13" t="s">
        <v>1690</v>
      </c>
      <c r="G1690" s="4"/>
      <c r="H1690" s="4"/>
      <c r="I1690" s="4"/>
      <c r="J1690" s="4"/>
      <c r="K1690" s="4"/>
      <c r="L1690" s="4"/>
      <c r="M1690" s="4"/>
      <c r="N1690" s="4"/>
      <c r="O1690" s="4"/>
      <c r="P1690" s="4"/>
      <c r="Q1690" s="4"/>
      <c r="R1690" s="4"/>
      <c r="S1690" s="4"/>
      <c r="T1690" s="4"/>
      <c r="U1690" s="4"/>
      <c r="V1690" s="4"/>
      <c r="W1690" s="17"/>
      <c r="X1690" s="4"/>
      <c r="Y1690" s="4"/>
      <c r="Z1690" s="4"/>
      <c r="AA1690" s="4"/>
    </row>
    <row r="1691" spans="1:27" x14ac:dyDescent="0.25">
      <c r="A1691" s="4"/>
      <c r="B1691" s="4"/>
      <c r="C1691" s="4"/>
      <c r="D1691" s="4"/>
      <c r="E1691" s="12">
        <v>7875113</v>
      </c>
      <c r="F1691" s="13" t="s">
        <v>1691</v>
      </c>
      <c r="G1691" s="4"/>
      <c r="H1691" s="4"/>
      <c r="I1691" s="4"/>
      <c r="J1691" s="4"/>
      <c r="K1691" s="4"/>
      <c r="L1691" s="4"/>
      <c r="M1691" s="4"/>
      <c r="N1691" s="4"/>
      <c r="O1691" s="4"/>
      <c r="P1691" s="4"/>
      <c r="Q1691" s="4"/>
      <c r="R1691" s="4"/>
      <c r="S1691" s="4"/>
      <c r="T1691" s="4"/>
      <c r="U1691" s="4"/>
      <c r="V1691" s="4"/>
      <c r="W1691" s="17"/>
      <c r="X1691" s="4"/>
      <c r="Y1691" s="4"/>
      <c r="Z1691" s="4"/>
      <c r="AA1691" s="4"/>
    </row>
    <row r="1692" spans="1:27" x14ac:dyDescent="0.25">
      <c r="A1692" s="4"/>
      <c r="B1692" s="4"/>
      <c r="C1692" s="4"/>
      <c r="D1692" s="4"/>
      <c r="E1692" s="12">
        <v>7875114</v>
      </c>
      <c r="F1692" s="13" t="s">
        <v>1692</v>
      </c>
      <c r="G1692" s="4"/>
      <c r="H1692" s="4"/>
      <c r="I1692" s="4"/>
      <c r="J1692" s="4"/>
      <c r="K1692" s="4"/>
      <c r="L1692" s="4"/>
      <c r="M1692" s="4"/>
      <c r="N1692" s="4"/>
      <c r="O1692" s="4"/>
      <c r="P1692" s="4"/>
      <c r="Q1692" s="4"/>
      <c r="R1692" s="4"/>
      <c r="S1692" s="4"/>
      <c r="T1692" s="4"/>
      <c r="U1692" s="4"/>
      <c r="V1692" s="4"/>
      <c r="W1692" s="17"/>
      <c r="X1692" s="4"/>
      <c r="Y1692" s="4"/>
      <c r="Z1692" s="4"/>
      <c r="AA1692" s="4"/>
    </row>
    <row r="1693" spans="1:27" x14ac:dyDescent="0.25">
      <c r="A1693" s="4"/>
      <c r="B1693" s="4"/>
      <c r="C1693" s="4"/>
      <c r="D1693" s="4"/>
      <c r="E1693" s="12">
        <v>7875115</v>
      </c>
      <c r="F1693" s="13" t="s">
        <v>1693</v>
      </c>
      <c r="G1693" s="4"/>
      <c r="H1693" s="4"/>
      <c r="I1693" s="4"/>
      <c r="J1693" s="4"/>
      <c r="K1693" s="4"/>
      <c r="L1693" s="4"/>
      <c r="M1693" s="4"/>
      <c r="N1693" s="4"/>
      <c r="O1693" s="4"/>
      <c r="P1693" s="4"/>
      <c r="Q1693" s="4"/>
      <c r="R1693" s="4"/>
      <c r="S1693" s="4"/>
      <c r="T1693" s="4"/>
      <c r="U1693" s="4"/>
      <c r="V1693" s="4"/>
      <c r="W1693" s="17"/>
      <c r="X1693" s="4"/>
      <c r="Y1693" s="4"/>
      <c r="Z1693" s="4"/>
      <c r="AA1693" s="4"/>
    </row>
    <row r="1694" spans="1:27" x14ac:dyDescent="0.25">
      <c r="A1694" s="4"/>
      <c r="B1694" s="4"/>
      <c r="C1694" s="4"/>
      <c r="D1694" s="4"/>
      <c r="E1694" s="12">
        <v>7876100</v>
      </c>
      <c r="F1694" s="13" t="s">
        <v>1694</v>
      </c>
      <c r="G1694" s="4"/>
      <c r="H1694" s="4"/>
      <c r="I1694" s="4"/>
      <c r="J1694" s="4"/>
      <c r="K1694" s="4"/>
      <c r="L1694" s="4"/>
      <c r="M1694" s="4"/>
      <c r="N1694" s="4"/>
      <c r="O1694" s="4"/>
      <c r="P1694" s="4"/>
      <c r="Q1694" s="4"/>
      <c r="R1694" s="4"/>
      <c r="S1694" s="4"/>
      <c r="T1694" s="4"/>
      <c r="U1694" s="4"/>
      <c r="V1694" s="4"/>
      <c r="W1694" s="17"/>
      <c r="X1694" s="4"/>
      <c r="Y1694" s="4"/>
      <c r="Z1694" s="4"/>
      <c r="AA1694" s="4"/>
    </row>
    <row r="1695" spans="1:27" x14ac:dyDescent="0.25">
      <c r="A1695" s="4"/>
      <c r="B1695" s="4"/>
      <c r="C1695" s="4"/>
      <c r="D1695" s="4"/>
      <c r="E1695" s="12">
        <v>7910100</v>
      </c>
      <c r="F1695" s="13" t="s">
        <v>1695</v>
      </c>
      <c r="G1695" s="4"/>
      <c r="H1695" s="4"/>
      <c r="I1695" s="4"/>
      <c r="J1695" s="4"/>
      <c r="K1695" s="4"/>
      <c r="L1695" s="4"/>
      <c r="M1695" s="4"/>
      <c r="N1695" s="4"/>
      <c r="O1695" s="4"/>
      <c r="P1695" s="4"/>
      <c r="Q1695" s="4"/>
      <c r="R1695" s="4"/>
      <c r="S1695" s="4"/>
      <c r="T1695" s="4"/>
      <c r="U1695" s="4"/>
      <c r="V1695" s="4"/>
      <c r="W1695" s="17"/>
      <c r="X1695" s="4"/>
      <c r="Y1695" s="4"/>
      <c r="Z1695" s="4"/>
      <c r="AA1695" s="4"/>
    </row>
    <row r="1696" spans="1:27" x14ac:dyDescent="0.25">
      <c r="A1696" s="4"/>
      <c r="B1696" s="4"/>
      <c r="C1696" s="4"/>
      <c r="D1696" s="4"/>
      <c r="E1696" s="12">
        <v>8023101</v>
      </c>
      <c r="F1696" s="13" t="s">
        <v>1696</v>
      </c>
      <c r="G1696" s="4"/>
      <c r="H1696" s="4"/>
      <c r="I1696" s="4"/>
      <c r="J1696" s="4"/>
      <c r="K1696" s="4"/>
      <c r="L1696" s="4"/>
      <c r="M1696" s="4"/>
      <c r="N1696" s="4"/>
      <c r="O1696" s="4"/>
      <c r="P1696" s="4"/>
      <c r="Q1696" s="4"/>
      <c r="R1696" s="4"/>
      <c r="S1696" s="4"/>
      <c r="T1696" s="4"/>
      <c r="U1696" s="4"/>
      <c r="V1696" s="4"/>
      <c r="W1696" s="17"/>
      <c r="X1696" s="4"/>
      <c r="Y1696" s="4"/>
      <c r="Z1696" s="4"/>
      <c r="AA1696" s="4"/>
    </row>
    <row r="1697" spans="1:27" x14ac:dyDescent="0.25">
      <c r="A1697" s="4"/>
      <c r="B1697" s="4"/>
      <c r="C1697" s="4"/>
      <c r="D1697" s="4"/>
      <c r="E1697" s="12">
        <v>8023102</v>
      </c>
      <c r="F1697" s="13" t="s">
        <v>1697</v>
      </c>
      <c r="G1697" s="4"/>
      <c r="H1697" s="4"/>
      <c r="I1697" s="4"/>
      <c r="J1697" s="4"/>
      <c r="K1697" s="4"/>
      <c r="L1697" s="4"/>
      <c r="M1697" s="4"/>
      <c r="N1697" s="4"/>
      <c r="O1697" s="4"/>
      <c r="P1697" s="4"/>
      <c r="Q1697" s="4"/>
      <c r="R1697" s="4"/>
      <c r="S1697" s="4"/>
      <c r="T1697" s="4"/>
      <c r="U1697" s="4"/>
      <c r="V1697" s="4"/>
      <c r="W1697" s="17"/>
      <c r="X1697" s="4"/>
      <c r="Y1697" s="4"/>
      <c r="Z1697" s="4"/>
      <c r="AA1697" s="4"/>
    </row>
    <row r="1698" spans="1:27" x14ac:dyDescent="0.25">
      <c r="A1698" s="4"/>
      <c r="B1698" s="4"/>
      <c r="C1698" s="4"/>
      <c r="D1698" s="4"/>
      <c r="E1698" s="12">
        <v>8023188</v>
      </c>
      <c r="F1698" s="13" t="s">
        <v>1698</v>
      </c>
      <c r="G1698" s="4"/>
      <c r="H1698" s="4"/>
      <c r="I1698" s="4"/>
      <c r="J1698" s="4"/>
      <c r="K1698" s="4"/>
      <c r="L1698" s="4"/>
      <c r="M1698" s="4"/>
      <c r="N1698" s="4"/>
      <c r="O1698" s="4"/>
      <c r="P1698" s="4"/>
      <c r="Q1698" s="4"/>
      <c r="R1698" s="4"/>
      <c r="S1698" s="4"/>
      <c r="T1698" s="4"/>
      <c r="U1698" s="4"/>
      <c r="V1698" s="4"/>
      <c r="W1698" s="17"/>
      <c r="X1698" s="4"/>
      <c r="Y1698" s="4"/>
      <c r="Z1698" s="4"/>
      <c r="AA1698" s="4"/>
    </row>
    <row r="1699" spans="1:27" x14ac:dyDescent="0.25">
      <c r="A1699" s="4"/>
      <c r="B1699" s="4"/>
      <c r="C1699" s="4"/>
      <c r="D1699" s="4"/>
      <c r="E1699" s="12">
        <v>8023199</v>
      </c>
      <c r="F1699" s="13" t="s">
        <v>1699</v>
      </c>
      <c r="G1699" s="4"/>
      <c r="H1699" s="4"/>
      <c r="I1699" s="4"/>
      <c r="J1699" s="4"/>
      <c r="K1699" s="4"/>
      <c r="L1699" s="4"/>
      <c r="M1699" s="4"/>
      <c r="N1699" s="4"/>
      <c r="O1699" s="4"/>
      <c r="P1699" s="4"/>
      <c r="Q1699" s="4"/>
      <c r="R1699" s="4"/>
      <c r="S1699" s="4"/>
      <c r="T1699" s="4"/>
      <c r="U1699" s="4"/>
      <c r="V1699" s="4"/>
      <c r="W1699" s="17"/>
      <c r="X1699" s="4"/>
      <c r="Y1699" s="4"/>
      <c r="Z1699" s="4"/>
      <c r="AA1699" s="4"/>
    </row>
    <row r="1700" spans="1:27" x14ac:dyDescent="0.25">
      <c r="A1700" s="4"/>
      <c r="B1700" s="4"/>
      <c r="C1700" s="4"/>
      <c r="D1700" s="4"/>
      <c r="E1700" s="12">
        <v>8121100</v>
      </c>
      <c r="F1700" s="13" t="s">
        <v>1700</v>
      </c>
      <c r="G1700" s="4"/>
      <c r="H1700" s="4"/>
      <c r="I1700" s="4"/>
      <c r="J1700" s="4"/>
      <c r="K1700" s="4"/>
      <c r="L1700" s="4"/>
      <c r="M1700" s="4"/>
      <c r="N1700" s="4"/>
      <c r="O1700" s="4"/>
      <c r="P1700" s="4"/>
      <c r="Q1700" s="4"/>
      <c r="R1700" s="4"/>
      <c r="S1700" s="4"/>
      <c r="T1700" s="4"/>
      <c r="U1700" s="4"/>
      <c r="V1700" s="4"/>
      <c r="W1700" s="17"/>
      <c r="X1700" s="4"/>
      <c r="Y1700" s="4"/>
      <c r="Z1700" s="4"/>
      <c r="AA1700" s="4"/>
    </row>
    <row r="1701" spans="1:27" x14ac:dyDescent="0.25">
      <c r="A1701" s="4"/>
      <c r="B1701" s="4"/>
      <c r="C1701" s="4"/>
      <c r="D1701" s="4"/>
      <c r="E1701" s="12">
        <v>8121101</v>
      </c>
      <c r="F1701" s="13" t="s">
        <v>1700</v>
      </c>
      <c r="G1701" s="4"/>
      <c r="H1701" s="4"/>
      <c r="I1701" s="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  <c r="U1701" s="4"/>
      <c r="V1701" s="4"/>
      <c r="W1701" s="17"/>
      <c r="X1701" s="4"/>
      <c r="Y1701" s="4"/>
      <c r="Z1701" s="4"/>
      <c r="AA1701" s="4"/>
    </row>
    <row r="1702" spans="1:27" x14ac:dyDescent="0.25">
      <c r="A1702" s="4"/>
      <c r="B1702" s="4"/>
      <c r="C1702" s="4"/>
      <c r="D1702" s="4"/>
      <c r="E1702" s="12">
        <v>8128100</v>
      </c>
      <c r="F1702" s="13" t="s">
        <v>1701</v>
      </c>
      <c r="G1702" s="4"/>
      <c r="H1702" s="4"/>
      <c r="I1702" s="4"/>
      <c r="J1702" s="4"/>
      <c r="K1702" s="4"/>
      <c r="L1702" s="4"/>
      <c r="M1702" s="4"/>
      <c r="N1702" s="4"/>
      <c r="O1702" s="4"/>
      <c r="P1702" s="4"/>
      <c r="Q1702" s="4"/>
      <c r="R1702" s="4"/>
      <c r="S1702" s="4"/>
      <c r="T1702" s="4"/>
      <c r="U1702" s="4"/>
      <c r="V1702" s="4"/>
      <c r="W1702" s="17"/>
      <c r="X1702" s="4"/>
      <c r="Y1702" s="4"/>
      <c r="Z1702" s="4"/>
      <c r="AA1702" s="4"/>
    </row>
    <row r="1703" spans="1:27" x14ac:dyDescent="0.25">
      <c r="A1703" s="4"/>
      <c r="B1703" s="4"/>
      <c r="C1703" s="4"/>
      <c r="D1703" s="4"/>
      <c r="E1703" s="12">
        <v>8128101</v>
      </c>
      <c r="F1703" s="13" t="s">
        <v>1702</v>
      </c>
      <c r="G1703" s="4"/>
      <c r="H1703" s="4"/>
      <c r="I1703" s="4"/>
      <c r="J1703" s="4"/>
      <c r="K1703" s="4"/>
      <c r="L1703" s="4"/>
      <c r="M1703" s="4"/>
      <c r="N1703" s="4"/>
      <c r="O1703" s="4"/>
      <c r="P1703" s="4"/>
      <c r="Q1703" s="4"/>
      <c r="R1703" s="4"/>
      <c r="S1703" s="4"/>
      <c r="T1703" s="4"/>
      <c r="U1703" s="4"/>
      <c r="V1703" s="4"/>
      <c r="W1703" s="17"/>
      <c r="X1703" s="4"/>
      <c r="Y1703" s="4"/>
      <c r="Z1703" s="4"/>
      <c r="AA1703" s="4"/>
    </row>
    <row r="1704" spans="1:27" x14ac:dyDescent="0.25">
      <c r="A1704" s="4"/>
      <c r="B1704" s="4"/>
      <c r="C1704" s="4"/>
      <c r="D1704" s="4"/>
      <c r="E1704" s="12">
        <v>8128102</v>
      </c>
      <c r="F1704" s="13" t="s">
        <v>1703</v>
      </c>
      <c r="G1704" s="4"/>
      <c r="H1704" s="4"/>
      <c r="I1704" s="4"/>
      <c r="J1704" s="4"/>
      <c r="K1704" s="4"/>
      <c r="L1704" s="4"/>
      <c r="M1704" s="4"/>
      <c r="N1704" s="4"/>
      <c r="O1704" s="4"/>
      <c r="P1704" s="4"/>
      <c r="Q1704" s="4"/>
      <c r="R1704" s="4"/>
      <c r="S1704" s="4"/>
      <c r="T1704" s="4"/>
      <c r="U1704" s="4"/>
      <c r="V1704" s="4"/>
      <c r="W1704" s="17"/>
      <c r="X1704" s="4"/>
      <c r="Y1704" s="4"/>
      <c r="Z1704" s="4"/>
      <c r="AA1704" s="4"/>
    </row>
    <row r="1705" spans="1:27" x14ac:dyDescent="0.25">
      <c r="A1705" s="4"/>
      <c r="B1705" s="4"/>
      <c r="C1705" s="4"/>
      <c r="D1705" s="4"/>
      <c r="E1705" s="12">
        <v>8131101</v>
      </c>
      <c r="F1705" s="13" t="s">
        <v>1704</v>
      </c>
      <c r="G1705" s="4"/>
      <c r="H1705" s="4"/>
      <c r="I1705" s="4"/>
      <c r="J1705" s="4"/>
      <c r="K1705" s="4"/>
      <c r="L1705" s="4"/>
      <c r="M1705" s="4"/>
      <c r="N1705" s="4"/>
      <c r="O1705" s="4"/>
      <c r="P1705" s="4"/>
      <c r="Q1705" s="4"/>
      <c r="R1705" s="4"/>
      <c r="S1705" s="4"/>
      <c r="T1705" s="4"/>
      <c r="U1705" s="4"/>
      <c r="V1705" s="4"/>
      <c r="W1705" s="17"/>
      <c r="X1705" s="4"/>
      <c r="Y1705" s="4"/>
      <c r="Z1705" s="4"/>
      <c r="AA1705" s="4"/>
    </row>
    <row r="1706" spans="1:27" x14ac:dyDescent="0.25">
      <c r="A1706" s="4"/>
      <c r="B1706" s="4"/>
      <c r="C1706" s="4"/>
      <c r="D1706" s="4"/>
      <c r="E1706" s="12">
        <v>8142100</v>
      </c>
      <c r="F1706" s="13" t="s">
        <v>1705</v>
      </c>
      <c r="G1706" s="4"/>
      <c r="H1706" s="4"/>
      <c r="I1706" s="4"/>
      <c r="J1706" s="4"/>
      <c r="K1706" s="4"/>
      <c r="L1706" s="4"/>
      <c r="M1706" s="4"/>
      <c r="N1706" s="4"/>
      <c r="O1706" s="4"/>
      <c r="P1706" s="4"/>
      <c r="Q1706" s="4"/>
      <c r="R1706" s="4"/>
      <c r="S1706" s="4"/>
      <c r="T1706" s="4"/>
      <c r="U1706" s="4"/>
      <c r="V1706" s="4"/>
      <c r="W1706" s="17"/>
      <c r="X1706" s="4"/>
      <c r="Y1706" s="4"/>
      <c r="Z1706" s="4"/>
      <c r="AA1706" s="4"/>
    </row>
    <row r="1707" spans="1:27" x14ac:dyDescent="0.25">
      <c r="A1707" s="4"/>
      <c r="B1707" s="4"/>
      <c r="C1707" s="4"/>
      <c r="D1707" s="4"/>
      <c r="E1707" s="12">
        <v>8143100</v>
      </c>
      <c r="F1707" s="13" t="s">
        <v>1706</v>
      </c>
      <c r="G1707" s="4"/>
      <c r="H1707" s="4"/>
      <c r="I1707" s="4"/>
      <c r="J1707" s="4"/>
      <c r="K1707" s="4"/>
      <c r="L1707" s="4"/>
      <c r="M1707" s="4"/>
      <c r="N1707" s="4"/>
      <c r="O1707" s="4"/>
      <c r="P1707" s="4"/>
      <c r="Q1707" s="4"/>
      <c r="R1707" s="4"/>
      <c r="S1707" s="4"/>
      <c r="T1707" s="4"/>
      <c r="U1707" s="4"/>
      <c r="V1707" s="4"/>
      <c r="W1707" s="17"/>
      <c r="X1707" s="4"/>
      <c r="Y1707" s="4"/>
      <c r="Z1707" s="4"/>
      <c r="AA1707" s="4"/>
    </row>
    <row r="1708" spans="1:27" x14ac:dyDescent="0.25">
      <c r="A1708" s="4"/>
      <c r="B1708" s="4"/>
      <c r="C1708" s="4"/>
      <c r="D1708" s="4"/>
      <c r="E1708" s="12">
        <v>8144100</v>
      </c>
      <c r="F1708" s="13" t="s">
        <v>1707</v>
      </c>
      <c r="G1708" s="4"/>
      <c r="H1708" s="4"/>
      <c r="I1708" s="4"/>
      <c r="J1708" s="4"/>
      <c r="K1708" s="4"/>
      <c r="L1708" s="4"/>
      <c r="M1708" s="4"/>
      <c r="N1708" s="4"/>
      <c r="O1708" s="4"/>
      <c r="P1708" s="4"/>
      <c r="Q1708" s="4"/>
      <c r="R1708" s="4"/>
      <c r="S1708" s="4"/>
      <c r="T1708" s="4"/>
      <c r="U1708" s="4"/>
      <c r="V1708" s="4"/>
      <c r="W1708" s="17"/>
      <c r="X1708" s="4"/>
      <c r="Y1708" s="4"/>
      <c r="Z1708" s="4"/>
      <c r="AA1708" s="4"/>
    </row>
    <row r="1709" spans="1:27" x14ac:dyDescent="0.25">
      <c r="A1709" s="4"/>
      <c r="B1709" s="4"/>
      <c r="C1709" s="4"/>
      <c r="D1709" s="4"/>
      <c r="E1709" s="12">
        <v>8145100</v>
      </c>
      <c r="F1709" s="13" t="s">
        <v>1708</v>
      </c>
      <c r="G1709" s="4"/>
      <c r="H1709" s="4"/>
      <c r="I1709" s="4"/>
      <c r="J1709" s="4"/>
      <c r="K1709" s="4"/>
      <c r="L1709" s="4"/>
      <c r="M1709" s="4"/>
      <c r="N1709" s="4"/>
      <c r="O1709" s="4"/>
      <c r="P1709" s="4"/>
      <c r="Q1709" s="4"/>
      <c r="R1709" s="4"/>
      <c r="S1709" s="4"/>
      <c r="T1709" s="4"/>
      <c r="U1709" s="4"/>
      <c r="V1709" s="4"/>
      <c r="W1709" s="17"/>
      <c r="X1709" s="4"/>
      <c r="Y1709" s="4"/>
      <c r="Z1709" s="4"/>
      <c r="AA1709" s="4"/>
    </row>
    <row r="1710" spans="1:27" x14ac:dyDescent="0.25">
      <c r="A1710" s="4"/>
      <c r="B1710" s="4"/>
      <c r="C1710" s="4"/>
      <c r="D1710" s="4"/>
      <c r="E1710" s="12">
        <v>8145106</v>
      </c>
      <c r="F1710" s="13" t="s">
        <v>1709</v>
      </c>
      <c r="G1710" s="4"/>
      <c r="H1710" s="4"/>
      <c r="I1710" s="4"/>
      <c r="J1710" s="4"/>
      <c r="K1710" s="4"/>
      <c r="L1710" s="4"/>
      <c r="M1710" s="4"/>
      <c r="N1710" s="4"/>
      <c r="O1710" s="4"/>
      <c r="P1710" s="4"/>
      <c r="Q1710" s="4"/>
      <c r="R1710" s="4"/>
      <c r="S1710" s="4"/>
      <c r="T1710" s="4"/>
      <c r="U1710" s="4"/>
      <c r="V1710" s="4"/>
      <c r="W1710" s="17"/>
      <c r="X1710" s="4"/>
      <c r="Y1710" s="4"/>
      <c r="Z1710" s="4"/>
      <c r="AA1710" s="4"/>
    </row>
    <row r="1711" spans="1:27" x14ac:dyDescent="0.25">
      <c r="A1711" s="4"/>
      <c r="B1711" s="4"/>
      <c r="C1711" s="4"/>
      <c r="D1711" s="4"/>
      <c r="E1711" s="12">
        <v>8151100</v>
      </c>
      <c r="F1711" s="13" t="s">
        <v>1710</v>
      </c>
      <c r="G1711" s="4"/>
      <c r="H1711" s="4"/>
      <c r="I1711" s="4"/>
      <c r="J1711" s="4"/>
      <c r="K1711" s="4"/>
      <c r="L1711" s="4"/>
      <c r="M1711" s="4"/>
      <c r="N1711" s="4"/>
      <c r="O1711" s="4"/>
      <c r="P1711" s="4"/>
      <c r="Q1711" s="4"/>
      <c r="R1711" s="4"/>
      <c r="S1711" s="4"/>
      <c r="T1711" s="4"/>
      <c r="U1711" s="4"/>
      <c r="V1711" s="4"/>
      <c r="W1711" s="17"/>
      <c r="X1711" s="4"/>
      <c r="Y1711" s="4"/>
      <c r="Z1711" s="4"/>
      <c r="AA1711" s="4"/>
    </row>
    <row r="1712" spans="1:27" x14ac:dyDescent="0.25">
      <c r="A1712" s="4"/>
      <c r="B1712" s="4"/>
      <c r="C1712" s="4"/>
      <c r="D1712" s="4"/>
      <c r="E1712" s="12">
        <v>8151101</v>
      </c>
      <c r="F1712" s="13" t="s">
        <v>1711</v>
      </c>
      <c r="G1712" s="4"/>
      <c r="H1712" s="4"/>
      <c r="I1712" s="4"/>
      <c r="J1712" s="4"/>
      <c r="K1712" s="4"/>
      <c r="L1712" s="4"/>
      <c r="M1712" s="4"/>
      <c r="N1712" s="4"/>
      <c r="O1712" s="4"/>
      <c r="P1712" s="4"/>
      <c r="Q1712" s="4"/>
      <c r="R1712" s="4"/>
      <c r="S1712" s="4"/>
      <c r="T1712" s="4"/>
      <c r="U1712" s="4"/>
      <c r="V1712" s="4"/>
      <c r="W1712" s="17"/>
      <c r="X1712" s="4"/>
      <c r="Y1712" s="4"/>
      <c r="Z1712" s="4"/>
      <c r="AA1712" s="4"/>
    </row>
    <row r="1713" spans="1:27" x14ac:dyDescent="0.25">
      <c r="A1713" s="4"/>
      <c r="B1713" s="4"/>
      <c r="C1713" s="4"/>
      <c r="D1713" s="4"/>
      <c r="E1713" s="12">
        <v>8151102</v>
      </c>
      <c r="F1713" s="13" t="s">
        <v>1712</v>
      </c>
      <c r="G1713" s="4"/>
      <c r="H1713" s="4"/>
      <c r="I1713" s="4"/>
      <c r="J1713" s="4"/>
      <c r="K1713" s="4"/>
      <c r="L1713" s="4"/>
      <c r="M1713" s="4"/>
      <c r="N1713" s="4"/>
      <c r="O1713" s="4"/>
      <c r="P1713" s="4"/>
      <c r="Q1713" s="4"/>
      <c r="R1713" s="4"/>
      <c r="S1713" s="4"/>
      <c r="T1713" s="4"/>
      <c r="U1713" s="4"/>
      <c r="V1713" s="4"/>
      <c r="W1713" s="17"/>
      <c r="X1713" s="4"/>
      <c r="Y1713" s="4"/>
      <c r="Z1713" s="4"/>
      <c r="AA1713" s="4"/>
    </row>
    <row r="1714" spans="1:27" x14ac:dyDescent="0.25">
      <c r="A1714" s="4"/>
      <c r="B1714" s="4"/>
      <c r="C1714" s="4"/>
      <c r="D1714" s="4"/>
      <c r="E1714" s="12">
        <v>8151108</v>
      </c>
      <c r="F1714" s="13" t="s">
        <v>1713</v>
      </c>
      <c r="G1714" s="4"/>
      <c r="H1714" s="4"/>
      <c r="I1714" s="4"/>
      <c r="J1714" s="4"/>
      <c r="K1714" s="4"/>
      <c r="L1714" s="4"/>
      <c r="M1714" s="4"/>
      <c r="N1714" s="4"/>
      <c r="O1714" s="4"/>
      <c r="P1714" s="4"/>
      <c r="Q1714" s="4"/>
      <c r="R1714" s="4"/>
      <c r="S1714" s="4"/>
      <c r="T1714" s="4"/>
      <c r="U1714" s="4"/>
      <c r="V1714" s="4"/>
      <c r="W1714" s="17"/>
      <c r="X1714" s="4"/>
      <c r="Y1714" s="4"/>
      <c r="Z1714" s="4"/>
      <c r="AA1714" s="4"/>
    </row>
    <row r="1715" spans="1:27" x14ac:dyDescent="0.25">
      <c r="A1715" s="4"/>
      <c r="B1715" s="4"/>
      <c r="C1715" s="4"/>
      <c r="D1715" s="4"/>
      <c r="E1715" s="12">
        <v>8151180</v>
      </c>
      <c r="F1715" s="13" t="s">
        <v>1714</v>
      </c>
      <c r="G1715" s="4"/>
      <c r="H1715" s="4"/>
      <c r="I1715" s="4"/>
      <c r="J1715" s="4"/>
      <c r="K1715" s="4"/>
      <c r="L1715" s="4"/>
      <c r="M1715" s="4"/>
      <c r="N1715" s="4"/>
      <c r="O1715" s="4"/>
      <c r="P1715" s="4"/>
      <c r="Q1715" s="4"/>
      <c r="R1715" s="4"/>
      <c r="S1715" s="4"/>
      <c r="T1715" s="4"/>
      <c r="U1715" s="4"/>
      <c r="V1715" s="4"/>
      <c r="W1715" s="17"/>
      <c r="X1715" s="4"/>
      <c r="Y1715" s="4"/>
      <c r="Z1715" s="4"/>
      <c r="AA1715" s="4"/>
    </row>
    <row r="1716" spans="1:27" x14ac:dyDescent="0.25">
      <c r="A1716" s="4"/>
      <c r="B1716" s="4"/>
      <c r="C1716" s="4"/>
      <c r="D1716" s="4"/>
      <c r="E1716" s="12">
        <v>8151181</v>
      </c>
      <c r="F1716" s="13" t="s">
        <v>1715</v>
      </c>
      <c r="G1716" s="4"/>
      <c r="H1716" s="4"/>
      <c r="I1716" s="4"/>
      <c r="J1716" s="4"/>
      <c r="K1716" s="4"/>
      <c r="L1716" s="4"/>
      <c r="M1716" s="4"/>
      <c r="N1716" s="4"/>
      <c r="O1716" s="4"/>
      <c r="P1716" s="4"/>
      <c r="Q1716" s="4"/>
      <c r="R1716" s="4"/>
      <c r="S1716" s="4"/>
      <c r="T1716" s="4"/>
      <c r="U1716" s="4"/>
      <c r="V1716" s="4"/>
      <c r="W1716" s="17"/>
      <c r="X1716" s="4"/>
      <c r="Y1716" s="4"/>
      <c r="Z1716" s="4"/>
      <c r="AA1716" s="4"/>
    </row>
    <row r="1717" spans="1:27" x14ac:dyDescent="0.25">
      <c r="A1717" s="4"/>
      <c r="B1717" s="4"/>
      <c r="C1717" s="4"/>
      <c r="D1717" s="4"/>
      <c r="E1717" s="12">
        <v>8151182</v>
      </c>
      <c r="F1717" s="13" t="s">
        <v>1716</v>
      </c>
      <c r="G1717" s="4"/>
      <c r="H1717" s="4"/>
      <c r="I1717" s="4"/>
      <c r="J1717" s="4"/>
      <c r="K1717" s="4"/>
      <c r="L1717" s="4"/>
      <c r="M1717" s="4"/>
      <c r="N1717" s="4"/>
      <c r="O1717" s="4"/>
      <c r="P1717" s="4"/>
      <c r="Q1717" s="4"/>
      <c r="R1717" s="4"/>
      <c r="S1717" s="4"/>
      <c r="T1717" s="4"/>
      <c r="U1717" s="4"/>
      <c r="V1717" s="4"/>
      <c r="W1717" s="17"/>
      <c r="X1717" s="4"/>
      <c r="Y1717" s="4"/>
      <c r="Z1717" s="4"/>
      <c r="AA1717" s="4"/>
    </row>
    <row r="1718" spans="1:27" x14ac:dyDescent="0.25">
      <c r="A1718" s="4"/>
      <c r="B1718" s="4"/>
      <c r="C1718" s="4"/>
      <c r="D1718" s="4"/>
      <c r="E1718" s="12">
        <v>8151183</v>
      </c>
      <c r="F1718" s="13" t="s">
        <v>1717</v>
      </c>
      <c r="G1718" s="4"/>
      <c r="H1718" s="4"/>
      <c r="I1718" s="4"/>
      <c r="J1718" s="4"/>
      <c r="K1718" s="4"/>
      <c r="L1718" s="4"/>
      <c r="M1718" s="4"/>
      <c r="N1718" s="4"/>
      <c r="O1718" s="4"/>
      <c r="P1718" s="4"/>
      <c r="Q1718" s="4"/>
      <c r="R1718" s="4"/>
      <c r="S1718" s="4"/>
      <c r="T1718" s="4"/>
      <c r="U1718" s="4"/>
      <c r="V1718" s="4"/>
      <c r="W1718" s="17"/>
      <c r="X1718" s="4"/>
      <c r="Y1718" s="4"/>
      <c r="Z1718" s="4"/>
      <c r="AA1718" s="4"/>
    </row>
    <row r="1719" spans="1:27" x14ac:dyDescent="0.25">
      <c r="A1719" s="4"/>
      <c r="B1719" s="4"/>
      <c r="C1719" s="4"/>
      <c r="D1719" s="4"/>
      <c r="E1719" s="12">
        <v>8151184</v>
      </c>
      <c r="F1719" s="13" t="s">
        <v>1718</v>
      </c>
      <c r="G1719" s="4"/>
      <c r="H1719" s="4"/>
      <c r="I1719" s="4"/>
      <c r="J1719" s="4"/>
      <c r="K1719" s="4"/>
      <c r="L1719" s="4"/>
      <c r="M1719" s="4"/>
      <c r="N1719" s="4"/>
      <c r="O1719" s="4"/>
      <c r="P1719" s="4"/>
      <c r="Q1719" s="4"/>
      <c r="R1719" s="4"/>
      <c r="S1719" s="4"/>
      <c r="T1719" s="4"/>
      <c r="U1719" s="4"/>
      <c r="V1719" s="4"/>
      <c r="W1719" s="17"/>
      <c r="X1719" s="4"/>
      <c r="Y1719" s="4"/>
      <c r="Z1719" s="4"/>
      <c r="AA1719" s="4"/>
    </row>
    <row r="1720" spans="1:27" x14ac:dyDescent="0.25">
      <c r="A1720" s="4"/>
      <c r="B1720" s="4"/>
      <c r="C1720" s="4"/>
      <c r="D1720" s="4"/>
      <c r="E1720" s="12">
        <v>8151510</v>
      </c>
      <c r="F1720" s="13" t="s">
        <v>1719</v>
      </c>
      <c r="G1720" s="4"/>
      <c r="H1720" s="4"/>
      <c r="I1720" s="4"/>
      <c r="J1720" s="4"/>
      <c r="K1720" s="4"/>
      <c r="L1720" s="4"/>
      <c r="M1720" s="4"/>
      <c r="N1720" s="4"/>
      <c r="O1720" s="4"/>
      <c r="P1720" s="4"/>
      <c r="Q1720" s="4"/>
      <c r="R1720" s="4"/>
      <c r="S1720" s="4"/>
      <c r="T1720" s="4"/>
      <c r="U1720" s="4"/>
      <c r="V1720" s="4"/>
      <c r="W1720" s="17"/>
      <c r="X1720" s="4"/>
      <c r="Y1720" s="4"/>
      <c r="Z1720" s="4"/>
      <c r="AA1720" s="4"/>
    </row>
    <row r="1721" spans="1:27" x14ac:dyDescent="0.25">
      <c r="A1721" s="4"/>
      <c r="B1721" s="4"/>
      <c r="C1721" s="4"/>
      <c r="D1721" s="4"/>
      <c r="E1721" s="12">
        <v>8155100</v>
      </c>
      <c r="F1721" s="13" t="s">
        <v>1720</v>
      </c>
      <c r="G1721" s="4"/>
      <c r="H1721" s="4"/>
      <c r="I1721" s="4"/>
      <c r="J1721" s="4"/>
      <c r="K1721" s="4"/>
      <c r="L1721" s="4"/>
      <c r="M1721" s="4"/>
      <c r="N1721" s="4"/>
      <c r="O1721" s="4"/>
      <c r="P1721" s="4"/>
      <c r="Q1721" s="4"/>
      <c r="R1721" s="4"/>
      <c r="S1721" s="4"/>
      <c r="T1721" s="4"/>
      <c r="U1721" s="4"/>
      <c r="V1721" s="4"/>
      <c r="W1721" s="17"/>
      <c r="X1721" s="4"/>
      <c r="Y1721" s="4"/>
      <c r="Z1721" s="4"/>
      <c r="AA1721" s="4"/>
    </row>
    <row r="1722" spans="1:27" x14ac:dyDescent="0.25">
      <c r="A1722" s="4"/>
      <c r="B1722" s="4"/>
      <c r="C1722" s="4"/>
      <c r="D1722" s="4"/>
      <c r="E1722" s="12">
        <v>8164100</v>
      </c>
      <c r="F1722" s="13" t="s">
        <v>1721</v>
      </c>
      <c r="G1722" s="4"/>
      <c r="H1722" s="4"/>
      <c r="I1722" s="4"/>
      <c r="J1722" s="4"/>
      <c r="K1722" s="4"/>
      <c r="L1722" s="4"/>
      <c r="M1722" s="4"/>
      <c r="N1722" s="4"/>
      <c r="O1722" s="4"/>
      <c r="P1722" s="4"/>
      <c r="Q1722" s="4"/>
      <c r="R1722" s="4"/>
      <c r="S1722" s="4"/>
      <c r="T1722" s="4"/>
      <c r="U1722" s="4"/>
      <c r="V1722" s="4"/>
      <c r="W1722" s="17"/>
      <c r="X1722" s="4"/>
      <c r="Y1722" s="4"/>
      <c r="Z1722" s="4"/>
      <c r="AA1722" s="4"/>
    </row>
    <row r="1723" spans="1:27" x14ac:dyDescent="0.25">
      <c r="A1723" s="4"/>
      <c r="B1723" s="4"/>
      <c r="C1723" s="4"/>
      <c r="D1723" s="4"/>
      <c r="E1723" s="12">
        <v>8167105</v>
      </c>
      <c r="F1723" s="13" t="s">
        <v>1722</v>
      </c>
      <c r="G1723" s="4"/>
      <c r="H1723" s="4"/>
      <c r="I1723" s="4"/>
      <c r="J1723" s="4"/>
      <c r="K1723" s="4"/>
      <c r="L1723" s="4"/>
      <c r="M1723" s="4"/>
      <c r="N1723" s="4"/>
      <c r="O1723" s="4"/>
      <c r="P1723" s="4"/>
      <c r="Q1723" s="4"/>
      <c r="R1723" s="4"/>
      <c r="S1723" s="4"/>
      <c r="T1723" s="4"/>
      <c r="U1723" s="4"/>
      <c r="V1723" s="4"/>
      <c r="W1723" s="17"/>
      <c r="X1723" s="4"/>
      <c r="Y1723" s="4"/>
      <c r="Z1723" s="4"/>
      <c r="AA1723" s="4"/>
    </row>
    <row r="1724" spans="1:27" x14ac:dyDescent="0.25">
      <c r="A1724" s="4"/>
      <c r="B1724" s="4"/>
      <c r="C1724" s="4"/>
      <c r="D1724" s="4"/>
      <c r="E1724" s="12">
        <v>8168100</v>
      </c>
      <c r="F1724" s="13" t="s">
        <v>1723</v>
      </c>
      <c r="G1724" s="4"/>
      <c r="H1724" s="4"/>
      <c r="I1724" s="4"/>
      <c r="J1724" s="4"/>
      <c r="K1724" s="4"/>
      <c r="L1724" s="4"/>
      <c r="M1724" s="4"/>
      <c r="N1724" s="4"/>
      <c r="O1724" s="4"/>
      <c r="P1724" s="4"/>
      <c r="Q1724" s="4"/>
      <c r="R1724" s="4"/>
      <c r="S1724" s="4"/>
      <c r="T1724" s="4"/>
      <c r="U1724" s="4"/>
      <c r="V1724" s="4"/>
      <c r="W1724" s="17"/>
      <c r="X1724" s="4"/>
      <c r="Y1724" s="4"/>
      <c r="Z1724" s="4"/>
      <c r="AA1724" s="4"/>
    </row>
    <row r="1725" spans="1:27" x14ac:dyDescent="0.25">
      <c r="A1725" s="4"/>
      <c r="B1725" s="4"/>
      <c r="C1725" s="4"/>
      <c r="D1725" s="4"/>
      <c r="E1725" s="12">
        <v>8168101</v>
      </c>
      <c r="F1725" s="13" t="s">
        <v>1724</v>
      </c>
      <c r="G1725" s="4"/>
      <c r="H1725" s="4"/>
      <c r="I1725" s="4"/>
      <c r="J1725" s="4"/>
      <c r="K1725" s="4"/>
      <c r="L1725" s="4"/>
      <c r="M1725" s="4"/>
      <c r="N1725" s="4"/>
      <c r="O1725" s="4"/>
      <c r="P1725" s="4"/>
      <c r="Q1725" s="4"/>
      <c r="R1725" s="4"/>
      <c r="S1725" s="4"/>
      <c r="T1725" s="4"/>
      <c r="U1725" s="4"/>
      <c r="V1725" s="4"/>
      <c r="W1725" s="17"/>
      <c r="X1725" s="4"/>
      <c r="Y1725" s="4"/>
      <c r="Z1725" s="4"/>
      <c r="AA1725" s="4"/>
    </row>
    <row r="1726" spans="1:27" x14ac:dyDescent="0.25">
      <c r="A1726" s="4"/>
      <c r="B1726" s="4"/>
      <c r="C1726" s="4"/>
      <c r="D1726" s="4"/>
      <c r="E1726" s="12">
        <v>8201100</v>
      </c>
      <c r="F1726" s="13" t="s">
        <v>1725</v>
      </c>
      <c r="G1726" s="4"/>
      <c r="H1726" s="4"/>
      <c r="I1726" s="4"/>
      <c r="J1726" s="4"/>
      <c r="K1726" s="4"/>
      <c r="L1726" s="4"/>
      <c r="M1726" s="4"/>
      <c r="N1726" s="4"/>
      <c r="O1726" s="4"/>
      <c r="P1726" s="4"/>
      <c r="Q1726" s="4"/>
      <c r="R1726" s="4"/>
      <c r="S1726" s="4"/>
      <c r="T1726" s="4"/>
      <c r="U1726" s="4"/>
      <c r="V1726" s="4"/>
      <c r="W1726" s="17"/>
      <c r="X1726" s="4"/>
      <c r="Y1726" s="4"/>
      <c r="Z1726" s="4"/>
      <c r="AA1726" s="4"/>
    </row>
    <row r="1727" spans="1:27" x14ac:dyDescent="0.25">
      <c r="A1727" s="4"/>
      <c r="B1727" s="4"/>
      <c r="C1727" s="4"/>
      <c r="D1727" s="4"/>
      <c r="E1727" s="12">
        <v>8203100</v>
      </c>
      <c r="F1727" s="13" t="s">
        <v>1726</v>
      </c>
      <c r="G1727" s="4"/>
      <c r="H1727" s="4"/>
      <c r="I1727" s="4"/>
      <c r="J1727" s="4"/>
      <c r="K1727" s="4"/>
      <c r="L1727" s="4"/>
      <c r="M1727" s="4"/>
      <c r="N1727" s="4"/>
      <c r="O1727" s="4"/>
      <c r="P1727" s="4"/>
      <c r="Q1727" s="4"/>
      <c r="R1727" s="4"/>
      <c r="S1727" s="4"/>
      <c r="T1727" s="4"/>
      <c r="U1727" s="4"/>
      <c r="V1727" s="4"/>
      <c r="W1727" s="17"/>
      <c r="X1727" s="4"/>
      <c r="Y1727" s="4"/>
      <c r="Z1727" s="4"/>
      <c r="AA1727" s="4"/>
    </row>
    <row r="1728" spans="1:27" x14ac:dyDescent="0.25">
      <c r="A1728" s="4"/>
      <c r="B1728" s="4"/>
      <c r="C1728" s="4"/>
      <c r="D1728" s="4"/>
      <c r="E1728" s="12">
        <v>8203103</v>
      </c>
      <c r="F1728" s="13" t="s">
        <v>1726</v>
      </c>
      <c r="G1728" s="4"/>
      <c r="H1728" s="4"/>
      <c r="I1728" s="4"/>
      <c r="J1728" s="4"/>
      <c r="K1728" s="4"/>
      <c r="L1728" s="4"/>
      <c r="M1728" s="4"/>
      <c r="N1728" s="4"/>
      <c r="O1728" s="4"/>
      <c r="P1728" s="4"/>
      <c r="Q1728" s="4"/>
      <c r="R1728" s="4"/>
      <c r="S1728" s="4"/>
      <c r="T1728" s="4"/>
      <c r="U1728" s="4"/>
      <c r="V1728" s="4"/>
      <c r="W1728" s="17"/>
      <c r="X1728" s="4"/>
      <c r="Y1728" s="4"/>
      <c r="Z1728" s="4"/>
      <c r="AA1728" s="4"/>
    </row>
    <row r="1729" spans="1:27" x14ac:dyDescent="0.25">
      <c r="A1729" s="4"/>
      <c r="B1729" s="4"/>
      <c r="C1729" s="4"/>
      <c r="D1729" s="4"/>
      <c r="E1729" s="12">
        <v>8203104</v>
      </c>
      <c r="F1729" s="13" t="s">
        <v>1727</v>
      </c>
      <c r="G1729" s="4"/>
      <c r="H1729" s="4"/>
      <c r="I1729" s="4"/>
      <c r="J1729" s="4"/>
      <c r="K1729" s="4"/>
      <c r="L1729" s="4"/>
      <c r="M1729" s="4"/>
      <c r="N1729" s="4"/>
      <c r="O1729" s="4"/>
      <c r="P1729" s="4"/>
      <c r="Q1729" s="4"/>
      <c r="R1729" s="4"/>
      <c r="S1729" s="4"/>
      <c r="T1729" s="4"/>
      <c r="U1729" s="4"/>
      <c r="V1729" s="4"/>
      <c r="W1729" s="17"/>
      <c r="X1729" s="4"/>
      <c r="Y1729" s="4"/>
      <c r="Z1729" s="4"/>
      <c r="AA1729" s="4"/>
    </row>
    <row r="1730" spans="1:27" x14ac:dyDescent="0.25">
      <c r="A1730" s="4"/>
      <c r="B1730" s="4"/>
      <c r="C1730" s="4"/>
      <c r="D1730" s="4"/>
      <c r="E1730" s="12">
        <v>8204100</v>
      </c>
      <c r="F1730" s="13" t="s">
        <v>1728</v>
      </c>
      <c r="G1730" s="4"/>
      <c r="H1730" s="4"/>
      <c r="I1730" s="4"/>
      <c r="J1730" s="4"/>
      <c r="K1730" s="4"/>
      <c r="L1730" s="4"/>
      <c r="M1730" s="4"/>
      <c r="N1730" s="4"/>
      <c r="O1730" s="4"/>
      <c r="P1730" s="4"/>
      <c r="Q1730" s="4"/>
      <c r="R1730" s="4"/>
      <c r="S1730" s="4"/>
      <c r="T1730" s="4"/>
      <c r="U1730" s="4"/>
      <c r="V1730" s="4"/>
      <c r="W1730" s="17"/>
      <c r="X1730" s="4"/>
      <c r="Y1730" s="4"/>
      <c r="Z1730" s="4"/>
      <c r="AA1730" s="4"/>
    </row>
    <row r="1731" spans="1:27" x14ac:dyDescent="0.25">
      <c r="A1731" s="4"/>
      <c r="B1731" s="4"/>
      <c r="C1731" s="4"/>
      <c r="D1731" s="4"/>
      <c r="E1731" s="12">
        <v>8205100</v>
      </c>
      <c r="F1731" s="13" t="s">
        <v>1729</v>
      </c>
      <c r="G1731" s="4"/>
      <c r="H1731" s="4"/>
      <c r="I1731" s="4"/>
      <c r="J1731" s="4"/>
      <c r="K1731" s="4"/>
      <c r="L1731" s="4"/>
      <c r="M1731" s="4"/>
      <c r="N1731" s="4"/>
      <c r="O1731" s="4"/>
      <c r="P1731" s="4"/>
      <c r="Q1731" s="4"/>
      <c r="R1731" s="4"/>
      <c r="S1731" s="4"/>
      <c r="T1731" s="4"/>
      <c r="U1731" s="4"/>
      <c r="V1731" s="4"/>
      <c r="W1731" s="17"/>
      <c r="X1731" s="4"/>
      <c r="Y1731" s="4"/>
      <c r="Z1731" s="4"/>
      <c r="AA1731" s="4"/>
    </row>
    <row r="1732" spans="1:27" x14ac:dyDescent="0.25">
      <c r="A1732" s="4"/>
      <c r="B1732" s="4"/>
      <c r="C1732" s="4"/>
      <c r="D1732" s="4"/>
      <c r="E1732" s="12">
        <v>8205101</v>
      </c>
      <c r="F1732" s="13" t="s">
        <v>1730</v>
      </c>
      <c r="G1732" s="4"/>
      <c r="H1732" s="4"/>
      <c r="I1732" s="4"/>
      <c r="J1732" s="4"/>
      <c r="K1732" s="4"/>
      <c r="L1732" s="4"/>
      <c r="M1732" s="4"/>
      <c r="N1732" s="4"/>
      <c r="O1732" s="4"/>
      <c r="P1732" s="4"/>
      <c r="Q1732" s="4"/>
      <c r="R1732" s="4"/>
      <c r="S1732" s="4"/>
      <c r="T1732" s="4"/>
      <c r="U1732" s="4"/>
      <c r="V1732" s="4"/>
      <c r="W1732" s="17"/>
      <c r="X1732" s="4"/>
      <c r="Y1732" s="4"/>
      <c r="Z1732" s="4"/>
      <c r="AA1732" s="4"/>
    </row>
    <row r="1733" spans="1:27" x14ac:dyDescent="0.25">
      <c r="A1733" s="4"/>
      <c r="B1733" s="4"/>
      <c r="C1733" s="4"/>
      <c r="D1733" s="4"/>
      <c r="E1733" s="12">
        <v>8205102</v>
      </c>
      <c r="F1733" s="13" t="s">
        <v>1730</v>
      </c>
      <c r="G1733" s="4"/>
      <c r="H1733" s="4"/>
      <c r="I1733" s="4"/>
      <c r="J1733" s="4"/>
      <c r="K1733" s="4"/>
      <c r="L1733" s="4"/>
      <c r="M1733" s="4"/>
      <c r="N1733" s="4"/>
      <c r="O1733" s="4"/>
      <c r="P1733" s="4"/>
      <c r="Q1733" s="4"/>
      <c r="R1733" s="4"/>
      <c r="S1733" s="4"/>
      <c r="T1733" s="4"/>
      <c r="U1733" s="4"/>
      <c r="V1733" s="4"/>
      <c r="W1733" s="17"/>
      <c r="X1733" s="4"/>
      <c r="Y1733" s="4"/>
      <c r="Z1733" s="4"/>
      <c r="AA1733" s="4"/>
    </row>
    <row r="1734" spans="1:27" x14ac:dyDescent="0.25">
      <c r="A1734" s="4"/>
      <c r="B1734" s="4"/>
      <c r="C1734" s="4"/>
      <c r="D1734" s="4"/>
      <c r="E1734" s="12">
        <v>8208100</v>
      </c>
      <c r="F1734" s="13" t="s">
        <v>1731</v>
      </c>
      <c r="G1734" s="4"/>
      <c r="H1734" s="4"/>
      <c r="I1734" s="4"/>
      <c r="J1734" s="4"/>
      <c r="K1734" s="4"/>
      <c r="L1734" s="4"/>
      <c r="M1734" s="4"/>
      <c r="N1734" s="4"/>
      <c r="O1734" s="4"/>
      <c r="P1734" s="4"/>
      <c r="Q1734" s="4"/>
      <c r="R1734" s="4"/>
      <c r="S1734" s="4"/>
      <c r="T1734" s="4"/>
      <c r="U1734" s="4"/>
      <c r="V1734" s="4"/>
      <c r="W1734" s="17"/>
      <c r="X1734" s="4"/>
      <c r="Y1734" s="4"/>
      <c r="Z1734" s="4"/>
      <c r="AA1734" s="4"/>
    </row>
    <row r="1735" spans="1:27" x14ac:dyDescent="0.25">
      <c r="A1735" s="4"/>
      <c r="B1735" s="4"/>
      <c r="C1735" s="4"/>
      <c r="D1735" s="4"/>
      <c r="E1735" s="12">
        <v>8208101</v>
      </c>
      <c r="F1735" s="13" t="s">
        <v>1732</v>
      </c>
      <c r="G1735" s="4"/>
      <c r="H1735" s="4"/>
      <c r="I1735" s="4"/>
      <c r="J1735" s="4"/>
      <c r="K1735" s="4"/>
      <c r="L1735" s="4"/>
      <c r="M1735" s="4"/>
      <c r="N1735" s="4"/>
      <c r="O1735" s="4"/>
      <c r="P1735" s="4"/>
      <c r="Q1735" s="4"/>
      <c r="R1735" s="4"/>
      <c r="S1735" s="4"/>
      <c r="T1735" s="4"/>
      <c r="U1735" s="4"/>
      <c r="V1735" s="4"/>
      <c r="W1735" s="17"/>
      <c r="X1735" s="4"/>
      <c r="Y1735" s="4"/>
      <c r="Z1735" s="4"/>
      <c r="AA1735" s="4"/>
    </row>
    <row r="1736" spans="1:27" x14ac:dyDescent="0.25">
      <c r="A1736" s="4"/>
      <c r="B1736" s="4"/>
      <c r="C1736" s="4"/>
      <c r="D1736" s="4"/>
      <c r="E1736" s="12">
        <v>8208102</v>
      </c>
      <c r="F1736" s="13" t="s">
        <v>1733</v>
      </c>
      <c r="G1736" s="4"/>
      <c r="H1736" s="4"/>
      <c r="I1736" s="4"/>
      <c r="J1736" s="4"/>
      <c r="K1736" s="4"/>
      <c r="L1736" s="4"/>
      <c r="M1736" s="4"/>
      <c r="N1736" s="4"/>
      <c r="O1736" s="4"/>
      <c r="P1736" s="4"/>
      <c r="Q1736" s="4"/>
      <c r="R1736" s="4"/>
      <c r="S1736" s="4"/>
      <c r="T1736" s="4"/>
      <c r="U1736" s="4"/>
      <c r="V1736" s="4"/>
      <c r="W1736" s="17"/>
      <c r="X1736" s="4"/>
      <c r="Y1736" s="4"/>
      <c r="Z1736" s="4"/>
      <c r="AA1736" s="4"/>
    </row>
    <row r="1737" spans="1:27" x14ac:dyDescent="0.25">
      <c r="A1737" s="4"/>
      <c r="B1737" s="4"/>
      <c r="C1737" s="4"/>
      <c r="D1737" s="4"/>
      <c r="E1737" s="12">
        <v>8208105</v>
      </c>
      <c r="F1737" s="13" t="s">
        <v>1734</v>
      </c>
      <c r="G1737" s="4"/>
      <c r="H1737" s="4"/>
      <c r="I1737" s="4"/>
      <c r="J1737" s="4"/>
      <c r="K1737" s="4"/>
      <c r="L1737" s="4"/>
      <c r="M1737" s="4"/>
      <c r="N1737" s="4"/>
      <c r="O1737" s="4"/>
      <c r="P1737" s="4"/>
      <c r="Q1737" s="4"/>
      <c r="R1737" s="4"/>
      <c r="S1737" s="4"/>
      <c r="T1737" s="4"/>
      <c r="U1737" s="4"/>
      <c r="V1737" s="4"/>
      <c r="W1737" s="17"/>
      <c r="X1737" s="4"/>
      <c r="Y1737" s="4"/>
      <c r="Z1737" s="4"/>
      <c r="AA1737" s="4"/>
    </row>
    <row r="1738" spans="1:27" x14ac:dyDescent="0.25">
      <c r="A1738" s="4"/>
      <c r="B1738" s="4"/>
      <c r="C1738" s="4"/>
      <c r="D1738" s="4"/>
      <c r="E1738" s="12">
        <v>8208120</v>
      </c>
      <c r="F1738" s="13" t="s">
        <v>1735</v>
      </c>
      <c r="G1738" s="4"/>
      <c r="H1738" s="4"/>
      <c r="I1738" s="4"/>
      <c r="J1738" s="4"/>
      <c r="K1738" s="4"/>
      <c r="L1738" s="4"/>
      <c r="M1738" s="4"/>
      <c r="N1738" s="4"/>
      <c r="O1738" s="4"/>
      <c r="P1738" s="4"/>
      <c r="Q1738" s="4"/>
      <c r="R1738" s="4"/>
      <c r="S1738" s="4"/>
      <c r="T1738" s="4"/>
      <c r="U1738" s="4"/>
      <c r="V1738" s="4"/>
      <c r="W1738" s="17"/>
      <c r="X1738" s="4"/>
      <c r="Y1738" s="4"/>
      <c r="Z1738" s="4"/>
      <c r="AA1738" s="4"/>
    </row>
    <row r="1739" spans="1:27" x14ac:dyDescent="0.25">
      <c r="A1739" s="4"/>
      <c r="B1739" s="4"/>
      <c r="C1739" s="4"/>
      <c r="D1739" s="4"/>
      <c r="E1739" s="12">
        <v>8212100</v>
      </c>
      <c r="F1739" s="13" t="s">
        <v>1736</v>
      </c>
      <c r="G1739" s="4"/>
      <c r="H1739" s="4"/>
      <c r="I1739" s="4"/>
      <c r="J1739" s="4"/>
      <c r="K1739" s="4"/>
      <c r="L1739" s="4"/>
      <c r="M1739" s="4"/>
      <c r="N1739" s="4"/>
      <c r="O1739" s="4"/>
      <c r="P1739" s="4"/>
      <c r="Q1739" s="4"/>
      <c r="R1739" s="4"/>
      <c r="S1739" s="4"/>
      <c r="T1739" s="4"/>
      <c r="U1739" s="4"/>
      <c r="V1739" s="4"/>
      <c r="W1739" s="17"/>
      <c r="X1739" s="4"/>
      <c r="Y1739" s="4"/>
      <c r="Z1739" s="4"/>
      <c r="AA1739" s="4"/>
    </row>
    <row r="1740" spans="1:27" x14ac:dyDescent="0.25">
      <c r="A1740" s="4"/>
      <c r="B1740" s="4"/>
      <c r="C1740" s="4"/>
      <c r="D1740" s="4"/>
      <c r="E1740" s="12">
        <v>8213100</v>
      </c>
      <c r="F1740" s="13" t="s">
        <v>1737</v>
      </c>
      <c r="G1740" s="4"/>
      <c r="H1740" s="4"/>
      <c r="I1740" s="4"/>
      <c r="J1740" s="4"/>
      <c r="K1740" s="4"/>
      <c r="L1740" s="4"/>
      <c r="M1740" s="4"/>
      <c r="N1740" s="4"/>
      <c r="O1740" s="4"/>
      <c r="P1740" s="4"/>
      <c r="Q1740" s="4"/>
      <c r="R1740" s="4"/>
      <c r="S1740" s="4"/>
      <c r="T1740" s="4"/>
      <c r="U1740" s="4"/>
      <c r="V1740" s="4"/>
      <c r="W1740" s="17"/>
      <c r="X1740" s="4"/>
      <c r="Y1740" s="4"/>
      <c r="Z1740" s="4"/>
      <c r="AA1740" s="4"/>
    </row>
    <row r="1741" spans="1:27" x14ac:dyDescent="0.25">
      <c r="A1741" s="4"/>
      <c r="B1741" s="4"/>
      <c r="C1741" s="4"/>
      <c r="D1741" s="4"/>
      <c r="E1741" s="12">
        <v>8213105</v>
      </c>
      <c r="F1741" s="13" t="s">
        <v>1738</v>
      </c>
      <c r="G1741" s="4"/>
      <c r="H1741" s="4"/>
      <c r="I1741" s="4"/>
      <c r="J1741" s="4"/>
      <c r="K1741" s="4"/>
      <c r="L1741" s="4"/>
      <c r="M1741" s="4"/>
      <c r="N1741" s="4"/>
      <c r="O1741" s="4"/>
      <c r="P1741" s="4"/>
      <c r="Q1741" s="4"/>
      <c r="R1741" s="4"/>
      <c r="S1741" s="4"/>
      <c r="T1741" s="4"/>
      <c r="U1741" s="4"/>
      <c r="V1741" s="4"/>
      <c r="W1741" s="17"/>
      <c r="X1741" s="4"/>
      <c r="Y1741" s="4"/>
      <c r="Z1741" s="4"/>
      <c r="AA1741" s="4"/>
    </row>
    <row r="1742" spans="1:27" x14ac:dyDescent="0.25">
      <c r="A1742" s="4"/>
      <c r="B1742" s="4"/>
      <c r="C1742" s="4"/>
      <c r="D1742" s="4"/>
      <c r="E1742" s="12">
        <v>8213106</v>
      </c>
      <c r="F1742" s="13" t="s">
        <v>1739</v>
      </c>
      <c r="G1742" s="4"/>
      <c r="H1742" s="4"/>
      <c r="I1742" s="4"/>
      <c r="J1742" s="4"/>
      <c r="K1742" s="4"/>
      <c r="L1742" s="4"/>
      <c r="M1742" s="4"/>
      <c r="N1742" s="4"/>
      <c r="O1742" s="4"/>
      <c r="P1742" s="4"/>
      <c r="Q1742" s="4"/>
      <c r="R1742" s="4"/>
      <c r="S1742" s="4"/>
      <c r="T1742" s="4"/>
      <c r="U1742" s="4"/>
      <c r="V1742" s="4"/>
      <c r="W1742" s="17"/>
      <c r="X1742" s="4"/>
      <c r="Y1742" s="4"/>
      <c r="Z1742" s="4"/>
      <c r="AA1742" s="4"/>
    </row>
    <row r="1743" spans="1:27" x14ac:dyDescent="0.25">
      <c r="A1743" s="4"/>
      <c r="B1743" s="4"/>
      <c r="C1743" s="4"/>
      <c r="D1743" s="4"/>
      <c r="E1743" s="12">
        <v>8213107</v>
      </c>
      <c r="F1743" s="13" t="s">
        <v>1740</v>
      </c>
      <c r="G1743" s="4"/>
      <c r="H1743" s="4"/>
      <c r="I1743" s="4"/>
      <c r="J1743" s="4"/>
      <c r="K1743" s="4"/>
      <c r="L1743" s="4"/>
      <c r="M1743" s="4"/>
      <c r="N1743" s="4"/>
      <c r="O1743" s="4"/>
      <c r="P1743" s="4"/>
      <c r="Q1743" s="4"/>
      <c r="R1743" s="4"/>
      <c r="S1743" s="4"/>
      <c r="T1743" s="4"/>
      <c r="U1743" s="4"/>
      <c r="V1743" s="4"/>
      <c r="W1743" s="17"/>
      <c r="X1743" s="4"/>
      <c r="Y1743" s="4"/>
      <c r="Z1743" s="4"/>
      <c r="AA1743" s="4"/>
    </row>
    <row r="1744" spans="1:27" x14ac:dyDescent="0.25">
      <c r="A1744" s="4"/>
      <c r="B1744" s="4"/>
      <c r="C1744" s="4"/>
      <c r="D1744" s="4"/>
      <c r="E1744" s="12">
        <v>8213120</v>
      </c>
      <c r="F1744" s="13" t="s">
        <v>1741</v>
      </c>
      <c r="G1744" s="4"/>
      <c r="H1744" s="4"/>
      <c r="I1744" s="4"/>
      <c r="J1744" s="4"/>
      <c r="K1744" s="4"/>
      <c r="L1744" s="4"/>
      <c r="M1744" s="4"/>
      <c r="N1744" s="4"/>
      <c r="O1744" s="4"/>
      <c r="P1744" s="4"/>
      <c r="Q1744" s="4"/>
      <c r="R1744" s="4"/>
      <c r="S1744" s="4"/>
      <c r="T1744" s="4"/>
      <c r="U1744" s="4"/>
      <c r="V1744" s="4"/>
      <c r="W1744" s="17"/>
      <c r="X1744" s="4"/>
      <c r="Y1744" s="4"/>
      <c r="Z1744" s="4"/>
      <c r="AA1744" s="4"/>
    </row>
    <row r="1745" spans="1:27" x14ac:dyDescent="0.25">
      <c r="A1745" s="4"/>
      <c r="B1745" s="4"/>
      <c r="C1745" s="4"/>
      <c r="D1745" s="4"/>
      <c r="E1745" s="12">
        <v>8213157</v>
      </c>
      <c r="F1745" s="13" t="s">
        <v>1742</v>
      </c>
      <c r="G1745" s="4"/>
      <c r="H1745" s="4"/>
      <c r="I1745" s="4"/>
      <c r="J1745" s="4"/>
      <c r="K1745" s="4"/>
      <c r="L1745" s="4"/>
      <c r="M1745" s="4"/>
      <c r="N1745" s="4"/>
      <c r="O1745" s="4"/>
      <c r="P1745" s="4"/>
      <c r="Q1745" s="4"/>
      <c r="R1745" s="4"/>
      <c r="S1745" s="4"/>
      <c r="T1745" s="4"/>
      <c r="U1745" s="4"/>
      <c r="V1745" s="4"/>
      <c r="W1745" s="17"/>
      <c r="X1745" s="4"/>
      <c r="Y1745" s="4"/>
      <c r="Z1745" s="4"/>
      <c r="AA1745" s="4"/>
    </row>
    <row r="1746" spans="1:27" x14ac:dyDescent="0.25">
      <c r="A1746" s="4"/>
      <c r="B1746" s="4"/>
      <c r="C1746" s="4"/>
      <c r="D1746" s="4"/>
      <c r="E1746" s="12">
        <v>8215100</v>
      </c>
      <c r="F1746" s="13" t="s">
        <v>1743</v>
      </c>
      <c r="G1746" s="4"/>
      <c r="H1746" s="4"/>
      <c r="I1746" s="4"/>
      <c r="J1746" s="4"/>
      <c r="K1746" s="4"/>
      <c r="L1746" s="4"/>
      <c r="M1746" s="4"/>
      <c r="N1746" s="4"/>
      <c r="O1746" s="4"/>
      <c r="P1746" s="4"/>
      <c r="Q1746" s="4"/>
      <c r="R1746" s="4"/>
      <c r="S1746" s="4"/>
      <c r="T1746" s="4"/>
      <c r="U1746" s="4"/>
      <c r="V1746" s="4"/>
      <c r="W1746" s="17"/>
      <c r="X1746" s="4"/>
      <c r="Y1746" s="4"/>
      <c r="Z1746" s="4"/>
      <c r="AA1746" s="4"/>
    </row>
    <row r="1747" spans="1:27" x14ac:dyDescent="0.25">
      <c r="A1747" s="4"/>
      <c r="B1747" s="4"/>
      <c r="C1747" s="4"/>
      <c r="D1747" s="4"/>
      <c r="E1747" s="12">
        <v>8215105</v>
      </c>
      <c r="F1747" s="13" t="s">
        <v>1744</v>
      </c>
      <c r="G1747" s="4"/>
      <c r="H1747" s="4"/>
      <c r="I1747" s="4"/>
      <c r="J1747" s="4"/>
      <c r="K1747" s="4"/>
      <c r="L1747" s="4"/>
      <c r="M1747" s="4"/>
      <c r="N1747" s="4"/>
      <c r="O1747" s="4"/>
      <c r="P1747" s="4"/>
      <c r="Q1747" s="4"/>
      <c r="R1747" s="4"/>
      <c r="S1747" s="4"/>
      <c r="T1747" s="4"/>
      <c r="U1747" s="4"/>
      <c r="V1747" s="4"/>
      <c r="W1747" s="17"/>
      <c r="X1747" s="4"/>
      <c r="Y1747" s="4"/>
      <c r="Z1747" s="4"/>
      <c r="AA1747" s="4"/>
    </row>
    <row r="1748" spans="1:27" x14ac:dyDescent="0.25">
      <c r="A1748" s="4"/>
      <c r="B1748" s="4"/>
      <c r="C1748" s="4"/>
      <c r="D1748" s="4"/>
      <c r="E1748" s="12">
        <v>8215106</v>
      </c>
      <c r="F1748" s="13" t="s">
        <v>1744</v>
      </c>
      <c r="G1748" s="4"/>
      <c r="H1748" s="4"/>
      <c r="I1748" s="4"/>
      <c r="J1748" s="4"/>
      <c r="K1748" s="4"/>
      <c r="L1748" s="4"/>
      <c r="M1748" s="4"/>
      <c r="N1748" s="4"/>
      <c r="O1748" s="4"/>
      <c r="P1748" s="4"/>
      <c r="Q1748" s="4"/>
      <c r="R1748" s="4"/>
      <c r="S1748" s="4"/>
      <c r="T1748" s="4"/>
      <c r="U1748" s="4"/>
      <c r="V1748" s="4"/>
      <c r="W1748" s="17"/>
      <c r="X1748" s="4"/>
      <c r="Y1748" s="4"/>
      <c r="Z1748" s="4"/>
      <c r="AA1748" s="4"/>
    </row>
    <row r="1749" spans="1:27" x14ac:dyDescent="0.25">
      <c r="A1749" s="4"/>
      <c r="B1749" s="4"/>
      <c r="C1749" s="4"/>
      <c r="D1749" s="4"/>
      <c r="E1749" s="12">
        <v>8215120</v>
      </c>
      <c r="F1749" s="13" t="s">
        <v>1745</v>
      </c>
      <c r="G1749" s="4"/>
      <c r="H1749" s="4"/>
      <c r="I1749" s="4"/>
      <c r="J1749" s="4"/>
      <c r="K1749" s="4"/>
      <c r="L1749" s="4"/>
      <c r="M1749" s="4"/>
      <c r="N1749" s="4"/>
      <c r="O1749" s="4"/>
      <c r="P1749" s="4"/>
      <c r="Q1749" s="4"/>
      <c r="R1749" s="4"/>
      <c r="S1749" s="4"/>
      <c r="T1749" s="4"/>
      <c r="U1749" s="4"/>
      <c r="V1749" s="4"/>
      <c r="W1749" s="17"/>
      <c r="X1749" s="4"/>
      <c r="Y1749" s="4"/>
      <c r="Z1749" s="4"/>
      <c r="AA1749" s="4"/>
    </row>
    <row r="1750" spans="1:27" x14ac:dyDescent="0.25">
      <c r="A1750" s="4"/>
      <c r="B1750" s="4"/>
      <c r="C1750" s="4"/>
      <c r="D1750" s="4"/>
      <c r="E1750" s="12">
        <v>8231100</v>
      </c>
      <c r="F1750" s="13" t="s">
        <v>1746</v>
      </c>
      <c r="G1750" s="4"/>
      <c r="H1750" s="4"/>
      <c r="I1750" s="4"/>
      <c r="J1750" s="4"/>
      <c r="K1750" s="4"/>
      <c r="L1750" s="4"/>
      <c r="M1750" s="4"/>
      <c r="N1750" s="4"/>
      <c r="O1750" s="4"/>
      <c r="P1750" s="4"/>
      <c r="Q1750" s="4"/>
      <c r="R1750" s="4"/>
      <c r="S1750" s="4"/>
      <c r="T1750" s="4"/>
      <c r="U1750" s="4"/>
      <c r="V1750" s="4"/>
      <c r="W1750" s="17"/>
      <c r="X1750" s="4"/>
      <c r="Y1750" s="4"/>
      <c r="Z1750" s="4"/>
      <c r="AA1750" s="4"/>
    </row>
    <row r="1751" spans="1:27" x14ac:dyDescent="0.25">
      <c r="A1751" s="4"/>
      <c r="B1751" s="4"/>
      <c r="C1751" s="4"/>
      <c r="D1751" s="4"/>
      <c r="E1751" s="12">
        <v>8231102</v>
      </c>
      <c r="F1751" s="13" t="s">
        <v>1730</v>
      </c>
      <c r="G1751" s="4"/>
      <c r="H1751" s="4"/>
      <c r="I1751" s="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  <c r="U1751" s="4"/>
      <c r="V1751" s="4"/>
      <c r="W1751" s="17"/>
      <c r="X1751" s="4"/>
      <c r="Y1751" s="4"/>
      <c r="Z1751" s="4"/>
      <c r="AA1751" s="4"/>
    </row>
    <row r="1752" spans="1:27" x14ac:dyDescent="0.25">
      <c r="A1752" s="4"/>
      <c r="B1752" s="4"/>
      <c r="C1752" s="4"/>
      <c r="D1752" s="4"/>
      <c r="E1752" s="12">
        <v>8231103</v>
      </c>
      <c r="F1752" s="13" t="s">
        <v>1747</v>
      </c>
      <c r="G1752" s="4"/>
      <c r="H1752" s="4"/>
      <c r="I1752" s="4"/>
      <c r="J1752" s="4"/>
      <c r="K1752" s="4"/>
      <c r="L1752" s="4"/>
      <c r="M1752" s="4"/>
      <c r="N1752" s="4"/>
      <c r="O1752" s="4"/>
      <c r="P1752" s="4"/>
      <c r="Q1752" s="4"/>
      <c r="R1752" s="4"/>
      <c r="S1752" s="4"/>
      <c r="T1752" s="4"/>
      <c r="U1752" s="4"/>
      <c r="V1752" s="4"/>
      <c r="W1752" s="17"/>
      <c r="X1752" s="4"/>
      <c r="Y1752" s="4"/>
      <c r="Z1752" s="4"/>
      <c r="AA1752" s="4"/>
    </row>
    <row r="1753" spans="1:27" x14ac:dyDescent="0.25">
      <c r="A1753" s="4"/>
      <c r="B1753" s="4"/>
      <c r="C1753" s="4"/>
      <c r="D1753" s="4"/>
      <c r="E1753" s="12">
        <v>8231104</v>
      </c>
      <c r="F1753" s="13" t="s">
        <v>1748</v>
      </c>
      <c r="G1753" s="4"/>
      <c r="H1753" s="4"/>
      <c r="I1753" s="4"/>
      <c r="J1753" s="4"/>
      <c r="K1753" s="4"/>
      <c r="L1753" s="4"/>
      <c r="M1753" s="4"/>
      <c r="N1753" s="4"/>
      <c r="O1753" s="4"/>
      <c r="P1753" s="4"/>
      <c r="Q1753" s="4"/>
      <c r="R1753" s="4"/>
      <c r="S1753" s="4"/>
      <c r="T1753" s="4"/>
      <c r="U1753" s="4"/>
      <c r="V1753" s="4"/>
      <c r="W1753" s="17"/>
      <c r="X1753" s="4"/>
      <c r="Y1753" s="4"/>
      <c r="Z1753" s="4"/>
      <c r="AA1753" s="4"/>
    </row>
    <row r="1754" spans="1:27" x14ac:dyDescent="0.25">
      <c r="A1754" s="4"/>
      <c r="B1754" s="4"/>
      <c r="C1754" s="4"/>
      <c r="D1754" s="4"/>
      <c r="E1754" s="12">
        <v>8231105</v>
      </c>
      <c r="F1754" s="13" t="s">
        <v>1749</v>
      </c>
      <c r="G1754" s="4"/>
      <c r="H1754" s="4"/>
      <c r="I1754" s="4"/>
      <c r="J1754" s="4"/>
      <c r="K1754" s="4"/>
      <c r="L1754" s="4"/>
      <c r="M1754" s="4"/>
      <c r="N1754" s="4"/>
      <c r="O1754" s="4"/>
      <c r="P1754" s="4"/>
      <c r="Q1754" s="4"/>
      <c r="R1754" s="4"/>
      <c r="S1754" s="4"/>
      <c r="T1754" s="4"/>
      <c r="U1754" s="4"/>
      <c r="V1754" s="4"/>
      <c r="W1754" s="17"/>
      <c r="X1754" s="4"/>
      <c r="Y1754" s="4"/>
      <c r="Z1754" s="4"/>
      <c r="AA1754" s="4"/>
    </row>
    <row r="1755" spans="1:27" x14ac:dyDescent="0.25">
      <c r="A1755" s="4"/>
      <c r="B1755" s="4"/>
      <c r="C1755" s="4"/>
      <c r="D1755" s="4"/>
      <c r="E1755" s="12">
        <v>8231106</v>
      </c>
      <c r="F1755" s="13" t="s">
        <v>1749</v>
      </c>
      <c r="G1755" s="4"/>
      <c r="H1755" s="4"/>
      <c r="I1755" s="4"/>
      <c r="J1755" s="4"/>
      <c r="K1755" s="4"/>
      <c r="L1755" s="4"/>
      <c r="M1755" s="4"/>
      <c r="N1755" s="4"/>
      <c r="O1755" s="4"/>
      <c r="P1755" s="4"/>
      <c r="Q1755" s="4"/>
      <c r="R1755" s="4"/>
      <c r="S1755" s="4"/>
      <c r="T1755" s="4"/>
      <c r="U1755" s="4"/>
      <c r="V1755" s="4"/>
      <c r="W1755" s="17"/>
      <c r="X1755" s="4"/>
      <c r="Y1755" s="4"/>
      <c r="Z1755" s="4"/>
      <c r="AA1755" s="4"/>
    </row>
    <row r="1756" spans="1:27" x14ac:dyDescent="0.25">
      <c r="A1756" s="4"/>
      <c r="B1756" s="4"/>
      <c r="C1756" s="4"/>
      <c r="D1756" s="4"/>
      <c r="E1756" s="12">
        <v>8231107</v>
      </c>
      <c r="F1756" s="13" t="s">
        <v>1750</v>
      </c>
      <c r="G1756" s="4"/>
      <c r="H1756" s="4"/>
      <c r="I1756" s="4"/>
      <c r="J1756" s="4"/>
      <c r="K1756" s="4"/>
      <c r="L1756" s="4"/>
      <c r="M1756" s="4"/>
      <c r="N1756" s="4"/>
      <c r="O1756" s="4"/>
      <c r="P1756" s="4"/>
      <c r="Q1756" s="4"/>
      <c r="R1756" s="4"/>
      <c r="S1756" s="4"/>
      <c r="T1756" s="4"/>
      <c r="U1756" s="4"/>
      <c r="V1756" s="4"/>
      <c r="W1756" s="17"/>
      <c r="X1756" s="4"/>
      <c r="Y1756" s="4"/>
      <c r="Z1756" s="4"/>
      <c r="AA1756" s="4"/>
    </row>
    <row r="1757" spans="1:27" x14ac:dyDescent="0.25">
      <c r="A1757" s="4"/>
      <c r="B1757" s="4"/>
      <c r="C1757" s="4"/>
      <c r="D1757" s="4"/>
      <c r="E1757" s="12">
        <v>8231120</v>
      </c>
      <c r="F1757" s="13" t="s">
        <v>1751</v>
      </c>
      <c r="G1757" s="4"/>
      <c r="H1757" s="4"/>
      <c r="I1757" s="4"/>
      <c r="J1757" s="4"/>
      <c r="K1757" s="4"/>
      <c r="L1757" s="4"/>
      <c r="M1757" s="4"/>
      <c r="N1757" s="4"/>
      <c r="O1757" s="4"/>
      <c r="P1757" s="4"/>
      <c r="Q1757" s="4"/>
      <c r="R1757" s="4"/>
      <c r="S1757" s="4"/>
      <c r="T1757" s="4"/>
      <c r="U1757" s="4"/>
      <c r="V1757" s="4"/>
      <c r="W1757" s="17"/>
      <c r="X1757" s="4"/>
      <c r="Y1757" s="4"/>
      <c r="Z1757" s="4"/>
      <c r="AA1757" s="4"/>
    </row>
    <row r="1758" spans="1:27" x14ac:dyDescent="0.25">
      <c r="A1758" s="4"/>
      <c r="B1758" s="4"/>
      <c r="C1758" s="4"/>
      <c r="D1758" s="4"/>
      <c r="E1758" s="12">
        <v>8231125</v>
      </c>
      <c r="F1758" s="13" t="s">
        <v>1752</v>
      </c>
      <c r="G1758" s="4"/>
      <c r="H1758" s="4"/>
      <c r="I1758" s="4"/>
      <c r="J1758" s="4"/>
      <c r="K1758" s="4"/>
      <c r="L1758" s="4"/>
      <c r="M1758" s="4"/>
      <c r="N1758" s="4"/>
      <c r="O1758" s="4"/>
      <c r="P1758" s="4"/>
      <c r="Q1758" s="4"/>
      <c r="R1758" s="4"/>
      <c r="S1758" s="4"/>
      <c r="T1758" s="4"/>
      <c r="U1758" s="4"/>
      <c r="V1758" s="4"/>
      <c r="W1758" s="17"/>
      <c r="X1758" s="4"/>
      <c r="Y1758" s="4"/>
      <c r="Z1758" s="4"/>
      <c r="AA1758" s="4"/>
    </row>
    <row r="1759" spans="1:27" x14ac:dyDescent="0.25">
      <c r="A1759" s="4"/>
      <c r="B1759" s="4"/>
      <c r="C1759" s="4"/>
      <c r="D1759" s="4"/>
      <c r="E1759" s="12">
        <v>8231126</v>
      </c>
      <c r="F1759" s="13" t="s">
        <v>1753</v>
      </c>
      <c r="G1759" s="4"/>
      <c r="H1759" s="4"/>
      <c r="I1759" s="4"/>
      <c r="J1759" s="4"/>
      <c r="K1759" s="4"/>
      <c r="L1759" s="4"/>
      <c r="M1759" s="4"/>
      <c r="N1759" s="4"/>
      <c r="O1759" s="4"/>
      <c r="P1759" s="4"/>
      <c r="Q1759" s="4"/>
      <c r="R1759" s="4"/>
      <c r="S1759" s="4"/>
      <c r="T1759" s="4"/>
      <c r="U1759" s="4"/>
      <c r="V1759" s="4"/>
      <c r="W1759" s="17"/>
      <c r="X1759" s="4"/>
      <c r="Y1759" s="4"/>
      <c r="Z1759" s="4"/>
      <c r="AA1759" s="4"/>
    </row>
    <row r="1760" spans="1:27" x14ac:dyDescent="0.25">
      <c r="A1760" s="4"/>
      <c r="B1760" s="4"/>
      <c r="C1760" s="4"/>
      <c r="D1760" s="4"/>
      <c r="E1760" s="12">
        <v>8231192</v>
      </c>
      <c r="F1760" s="13" t="s">
        <v>1754</v>
      </c>
      <c r="G1760" s="4"/>
      <c r="H1760" s="4"/>
      <c r="I1760" s="4"/>
      <c r="J1760" s="4"/>
      <c r="K1760" s="4"/>
      <c r="L1760" s="4"/>
      <c r="M1760" s="4"/>
      <c r="N1760" s="4"/>
      <c r="O1760" s="4"/>
      <c r="P1760" s="4"/>
      <c r="Q1760" s="4"/>
      <c r="R1760" s="4"/>
      <c r="S1760" s="4"/>
      <c r="T1760" s="4"/>
      <c r="U1760" s="4"/>
      <c r="V1760" s="4"/>
      <c r="W1760" s="17"/>
      <c r="X1760" s="4"/>
      <c r="Y1760" s="4"/>
      <c r="Z1760" s="4"/>
      <c r="AA1760" s="4"/>
    </row>
    <row r="1761" spans="1:27" x14ac:dyDescent="0.25">
      <c r="A1761" s="4"/>
      <c r="B1761" s="4"/>
      <c r="C1761" s="4"/>
      <c r="D1761" s="4"/>
      <c r="E1761" s="12">
        <v>8231193</v>
      </c>
      <c r="F1761" s="13" t="s">
        <v>1755</v>
      </c>
      <c r="G1761" s="4"/>
      <c r="H1761" s="4"/>
      <c r="I1761" s="4"/>
      <c r="J1761" s="4"/>
      <c r="K1761" s="4"/>
      <c r="L1761" s="4"/>
      <c r="M1761" s="4"/>
      <c r="N1761" s="4"/>
      <c r="O1761" s="4"/>
      <c r="P1761" s="4"/>
      <c r="Q1761" s="4"/>
      <c r="R1761" s="4"/>
      <c r="S1761" s="4"/>
      <c r="T1761" s="4"/>
      <c r="U1761" s="4"/>
      <c r="V1761" s="4"/>
      <c r="W1761" s="17"/>
      <c r="X1761" s="4"/>
      <c r="Y1761" s="4"/>
      <c r="Z1761" s="4"/>
      <c r="AA1761" s="4"/>
    </row>
    <row r="1762" spans="1:27" x14ac:dyDescent="0.25">
      <c r="A1762" s="4"/>
      <c r="B1762" s="4"/>
      <c r="C1762" s="4"/>
      <c r="D1762" s="4"/>
      <c r="E1762" s="12">
        <v>8231194</v>
      </c>
      <c r="F1762" s="13" t="s">
        <v>1756</v>
      </c>
      <c r="G1762" s="4"/>
      <c r="H1762" s="4"/>
      <c r="I1762" s="4"/>
      <c r="J1762" s="4"/>
      <c r="K1762" s="4"/>
      <c r="L1762" s="4"/>
      <c r="M1762" s="4"/>
      <c r="N1762" s="4"/>
      <c r="O1762" s="4"/>
      <c r="P1762" s="4"/>
      <c r="Q1762" s="4"/>
      <c r="R1762" s="4"/>
      <c r="S1762" s="4"/>
      <c r="T1762" s="4"/>
      <c r="U1762" s="4"/>
      <c r="V1762" s="4"/>
      <c r="W1762" s="17"/>
      <c r="X1762" s="4"/>
      <c r="Y1762" s="4"/>
      <c r="Z1762" s="4"/>
      <c r="AA1762" s="4"/>
    </row>
    <row r="1763" spans="1:27" x14ac:dyDescent="0.25">
      <c r="A1763" s="4"/>
      <c r="B1763" s="4"/>
      <c r="C1763" s="4"/>
      <c r="D1763" s="4"/>
      <c r="E1763" s="12">
        <v>8231195</v>
      </c>
      <c r="F1763" s="13" t="s">
        <v>1757</v>
      </c>
      <c r="G1763" s="4"/>
      <c r="H1763" s="4"/>
      <c r="I1763" s="4"/>
      <c r="J1763" s="4"/>
      <c r="K1763" s="4"/>
      <c r="L1763" s="4"/>
      <c r="M1763" s="4"/>
      <c r="N1763" s="4"/>
      <c r="O1763" s="4"/>
      <c r="P1763" s="4"/>
      <c r="Q1763" s="4"/>
      <c r="R1763" s="4"/>
      <c r="S1763" s="4"/>
      <c r="T1763" s="4"/>
      <c r="U1763" s="4"/>
      <c r="V1763" s="4"/>
      <c r="W1763" s="17"/>
      <c r="X1763" s="4"/>
      <c r="Y1763" s="4"/>
      <c r="Z1763" s="4"/>
      <c r="AA1763" s="4"/>
    </row>
    <row r="1764" spans="1:27" x14ac:dyDescent="0.25">
      <c r="A1764" s="4"/>
      <c r="B1764" s="4"/>
      <c r="C1764" s="4"/>
      <c r="D1764" s="4"/>
      <c r="E1764" s="12">
        <v>8231196</v>
      </c>
      <c r="F1764" s="13" t="s">
        <v>1758</v>
      </c>
      <c r="G1764" s="4"/>
      <c r="H1764" s="4"/>
      <c r="I1764" s="4"/>
      <c r="J1764" s="4"/>
      <c r="K1764" s="4"/>
      <c r="L1764" s="4"/>
      <c r="M1764" s="4"/>
      <c r="N1764" s="4"/>
      <c r="O1764" s="4"/>
      <c r="P1764" s="4"/>
      <c r="Q1764" s="4"/>
      <c r="R1764" s="4"/>
      <c r="S1764" s="4"/>
      <c r="T1764" s="4"/>
      <c r="U1764" s="4"/>
      <c r="V1764" s="4"/>
      <c r="W1764" s="17"/>
      <c r="X1764" s="4"/>
      <c r="Y1764" s="4"/>
      <c r="Z1764" s="4"/>
      <c r="AA1764" s="4"/>
    </row>
    <row r="1765" spans="1:27" x14ac:dyDescent="0.25">
      <c r="A1765" s="4"/>
      <c r="B1765" s="4"/>
      <c r="C1765" s="4"/>
      <c r="D1765" s="4"/>
      <c r="E1765" s="12">
        <v>8231197</v>
      </c>
      <c r="F1765" s="13" t="s">
        <v>1759</v>
      </c>
      <c r="G1765" s="4"/>
      <c r="H1765" s="4"/>
      <c r="I1765" s="4"/>
      <c r="J1765" s="4"/>
      <c r="K1765" s="4"/>
      <c r="L1765" s="4"/>
      <c r="M1765" s="4"/>
      <c r="N1765" s="4"/>
      <c r="O1765" s="4"/>
      <c r="P1765" s="4"/>
      <c r="Q1765" s="4"/>
      <c r="R1765" s="4"/>
      <c r="S1765" s="4"/>
      <c r="T1765" s="4"/>
      <c r="U1765" s="4"/>
      <c r="V1765" s="4"/>
      <c r="W1765" s="17"/>
      <c r="X1765" s="4"/>
      <c r="Y1765" s="4"/>
      <c r="Z1765" s="4"/>
      <c r="AA1765" s="4"/>
    </row>
    <row r="1766" spans="1:27" x14ac:dyDescent="0.25">
      <c r="A1766" s="4"/>
      <c r="B1766" s="4"/>
      <c r="C1766" s="4"/>
      <c r="D1766" s="4"/>
      <c r="E1766" s="12">
        <v>8231198</v>
      </c>
      <c r="F1766" s="13" t="s">
        <v>1760</v>
      </c>
      <c r="G1766" s="4"/>
      <c r="H1766" s="4"/>
      <c r="I1766" s="4"/>
      <c r="J1766" s="4"/>
      <c r="K1766" s="4"/>
      <c r="L1766" s="4"/>
      <c r="M1766" s="4"/>
      <c r="N1766" s="4"/>
      <c r="O1766" s="4"/>
      <c r="P1766" s="4"/>
      <c r="Q1766" s="4"/>
      <c r="R1766" s="4"/>
      <c r="S1766" s="4"/>
      <c r="T1766" s="4"/>
      <c r="U1766" s="4"/>
      <c r="V1766" s="4"/>
      <c r="W1766" s="17"/>
      <c r="X1766" s="4"/>
      <c r="Y1766" s="4"/>
      <c r="Z1766" s="4"/>
      <c r="AA1766" s="4"/>
    </row>
    <row r="1767" spans="1:27" x14ac:dyDescent="0.25">
      <c r="A1767" s="4"/>
      <c r="B1767" s="4"/>
      <c r="C1767" s="4"/>
      <c r="D1767" s="4"/>
      <c r="E1767" s="12">
        <v>8231199</v>
      </c>
      <c r="F1767" s="13" t="s">
        <v>1761</v>
      </c>
      <c r="G1767" s="4"/>
      <c r="H1767" s="4"/>
      <c r="I1767" s="4"/>
      <c r="J1767" s="4"/>
      <c r="K1767" s="4"/>
      <c r="L1767" s="4"/>
      <c r="M1767" s="4"/>
      <c r="N1767" s="4"/>
      <c r="O1767" s="4"/>
      <c r="P1767" s="4"/>
      <c r="Q1767" s="4"/>
      <c r="R1767" s="4"/>
      <c r="S1767" s="4"/>
      <c r="T1767" s="4"/>
      <c r="U1767" s="4"/>
      <c r="V1767" s="4"/>
      <c r="W1767" s="17"/>
      <c r="X1767" s="4"/>
      <c r="Y1767" s="4"/>
      <c r="Z1767" s="4"/>
      <c r="AA1767" s="4"/>
    </row>
    <row r="1768" spans="1:27" x14ac:dyDescent="0.25">
      <c r="A1768" s="4"/>
      <c r="B1768" s="4"/>
      <c r="C1768" s="4"/>
      <c r="D1768" s="4"/>
      <c r="E1768" s="12">
        <v>8231201</v>
      </c>
      <c r="F1768" s="13" t="s">
        <v>1762</v>
      </c>
      <c r="G1768" s="4"/>
      <c r="H1768" s="4"/>
      <c r="I1768" s="4"/>
      <c r="J1768" s="4"/>
      <c r="K1768" s="4"/>
      <c r="L1768" s="4"/>
      <c r="M1768" s="4"/>
      <c r="N1768" s="4"/>
      <c r="O1768" s="4"/>
      <c r="P1768" s="4"/>
      <c r="Q1768" s="4"/>
      <c r="R1768" s="4"/>
      <c r="S1768" s="4"/>
      <c r="T1768" s="4"/>
      <c r="U1768" s="4"/>
      <c r="V1768" s="4"/>
      <c r="W1768" s="17"/>
      <c r="X1768" s="4"/>
      <c r="Y1768" s="4"/>
      <c r="Z1768" s="4"/>
      <c r="AA1768" s="4"/>
    </row>
    <row r="1769" spans="1:27" x14ac:dyDescent="0.25">
      <c r="A1769" s="4"/>
      <c r="B1769" s="4"/>
      <c r="C1769" s="4"/>
      <c r="D1769" s="4"/>
      <c r="E1769" s="12">
        <v>8231205</v>
      </c>
      <c r="F1769" s="13" t="s">
        <v>1763</v>
      </c>
      <c r="G1769" s="4"/>
      <c r="H1769" s="4"/>
      <c r="I1769" s="4"/>
      <c r="J1769" s="4"/>
      <c r="K1769" s="4"/>
      <c r="L1769" s="4"/>
      <c r="M1769" s="4"/>
      <c r="N1769" s="4"/>
      <c r="O1769" s="4"/>
      <c r="P1769" s="4"/>
      <c r="Q1769" s="4"/>
      <c r="R1769" s="4"/>
      <c r="S1769" s="4"/>
      <c r="T1769" s="4"/>
      <c r="U1769" s="4"/>
      <c r="V1769" s="4"/>
      <c r="W1769" s="17"/>
      <c r="X1769" s="4"/>
      <c r="Y1769" s="4"/>
      <c r="Z1769" s="4"/>
      <c r="AA1769" s="4"/>
    </row>
    <row r="1770" spans="1:27" x14ac:dyDescent="0.25">
      <c r="A1770" s="4"/>
      <c r="B1770" s="4"/>
      <c r="C1770" s="4"/>
      <c r="D1770" s="4"/>
      <c r="E1770" s="12">
        <v>8231220</v>
      </c>
      <c r="F1770" s="13" t="s">
        <v>1764</v>
      </c>
      <c r="G1770" s="4"/>
      <c r="H1770" s="4"/>
      <c r="I1770" s="4"/>
      <c r="J1770" s="4"/>
      <c r="K1770" s="4"/>
      <c r="L1770" s="4"/>
      <c r="M1770" s="4"/>
      <c r="N1770" s="4"/>
      <c r="O1770" s="4"/>
      <c r="P1770" s="4"/>
      <c r="Q1770" s="4"/>
      <c r="R1770" s="4"/>
      <c r="S1770" s="4"/>
      <c r="T1770" s="4"/>
      <c r="U1770" s="4"/>
      <c r="V1770" s="4"/>
      <c r="W1770" s="17"/>
      <c r="X1770" s="4"/>
      <c r="Y1770" s="4"/>
      <c r="Z1770" s="4"/>
      <c r="AA1770" s="4"/>
    </row>
    <row r="1771" spans="1:27" x14ac:dyDescent="0.25">
      <c r="A1771" s="4"/>
      <c r="B1771" s="4"/>
      <c r="C1771" s="4"/>
      <c r="D1771" s="4"/>
      <c r="E1771" s="12">
        <v>8232101</v>
      </c>
      <c r="F1771" s="13" t="s">
        <v>1762</v>
      </c>
      <c r="G1771" s="4"/>
      <c r="H1771" s="4"/>
      <c r="I1771" s="4"/>
      <c r="J1771" s="4"/>
      <c r="K1771" s="4"/>
      <c r="L1771" s="4"/>
      <c r="M1771" s="4"/>
      <c r="N1771" s="4"/>
      <c r="O1771" s="4"/>
      <c r="P1771" s="4"/>
      <c r="Q1771" s="4"/>
      <c r="R1771" s="4"/>
      <c r="S1771" s="4"/>
      <c r="T1771" s="4"/>
      <c r="U1771" s="4"/>
      <c r="V1771" s="4"/>
      <c r="W1771" s="17"/>
      <c r="X1771" s="4"/>
      <c r="Y1771" s="4"/>
      <c r="Z1771" s="4"/>
      <c r="AA1771" s="4"/>
    </row>
    <row r="1772" spans="1:27" x14ac:dyDescent="0.25">
      <c r="A1772" s="4"/>
      <c r="B1772" s="4"/>
      <c r="C1772" s="4"/>
      <c r="D1772" s="4"/>
      <c r="E1772" s="12">
        <v>8261105</v>
      </c>
      <c r="F1772" s="13" t="s">
        <v>1765</v>
      </c>
      <c r="G1772" s="4"/>
      <c r="H1772" s="4"/>
      <c r="I1772" s="4"/>
      <c r="J1772" s="4"/>
      <c r="K1772" s="4"/>
      <c r="L1772" s="4"/>
      <c r="M1772" s="4"/>
      <c r="N1772" s="4"/>
      <c r="O1772" s="4"/>
      <c r="P1772" s="4"/>
      <c r="Q1772" s="4"/>
      <c r="R1772" s="4"/>
      <c r="S1772" s="4"/>
      <c r="T1772" s="4"/>
      <c r="U1772" s="4"/>
      <c r="V1772" s="4"/>
      <c r="W1772" s="17"/>
      <c r="X1772" s="4"/>
      <c r="Y1772" s="4"/>
      <c r="Z1772" s="4"/>
      <c r="AA1772" s="4"/>
    </row>
    <row r="1773" spans="1:27" x14ac:dyDescent="0.25">
      <c r="A1773" s="4"/>
      <c r="B1773" s="4"/>
      <c r="C1773" s="4"/>
      <c r="D1773" s="4"/>
      <c r="E1773" s="12">
        <v>8261106</v>
      </c>
      <c r="F1773" s="13" t="s">
        <v>1766</v>
      </c>
      <c r="G1773" s="4"/>
      <c r="H1773" s="4"/>
      <c r="I1773" s="4"/>
      <c r="J1773" s="4"/>
      <c r="K1773" s="4"/>
      <c r="L1773" s="4"/>
      <c r="M1773" s="4"/>
      <c r="N1773" s="4"/>
      <c r="O1773" s="4"/>
      <c r="P1773" s="4"/>
      <c r="Q1773" s="4"/>
      <c r="R1773" s="4"/>
      <c r="S1773" s="4"/>
      <c r="T1773" s="4"/>
      <c r="U1773" s="4"/>
      <c r="V1773" s="4"/>
      <c r="W1773" s="17"/>
      <c r="X1773" s="4"/>
      <c r="Y1773" s="4"/>
      <c r="Z1773" s="4"/>
      <c r="AA1773" s="4"/>
    </row>
    <row r="1774" spans="1:27" x14ac:dyDescent="0.25">
      <c r="A1774" s="4"/>
      <c r="B1774" s="4"/>
      <c r="C1774" s="4"/>
      <c r="D1774" s="4"/>
      <c r="E1774" s="12">
        <v>8261212</v>
      </c>
      <c r="F1774" s="13" t="s">
        <v>1767</v>
      </c>
      <c r="G1774" s="4"/>
      <c r="H1774" s="4"/>
      <c r="I1774" s="4"/>
      <c r="J1774" s="4"/>
      <c r="K1774" s="4"/>
      <c r="L1774" s="4"/>
      <c r="M1774" s="4"/>
      <c r="N1774" s="4"/>
      <c r="O1774" s="4"/>
      <c r="P1774" s="4"/>
      <c r="Q1774" s="4"/>
      <c r="R1774" s="4"/>
      <c r="S1774" s="4"/>
      <c r="T1774" s="4"/>
      <c r="U1774" s="4"/>
      <c r="V1774" s="4"/>
      <c r="W1774" s="17"/>
      <c r="X1774" s="4"/>
      <c r="Y1774" s="4"/>
      <c r="Z1774" s="4"/>
      <c r="AA1774" s="4"/>
    </row>
    <row r="1775" spans="1:27" x14ac:dyDescent="0.25">
      <c r="A1775" s="4"/>
      <c r="B1775" s="4"/>
      <c r="C1775" s="4"/>
      <c r="D1775" s="4"/>
      <c r="E1775" s="12">
        <v>8267105</v>
      </c>
      <c r="F1775" s="13" t="s">
        <v>1768</v>
      </c>
      <c r="G1775" s="4"/>
      <c r="H1775" s="4"/>
      <c r="I1775" s="4"/>
      <c r="J1775" s="4"/>
      <c r="K1775" s="4"/>
      <c r="L1775" s="4"/>
      <c r="M1775" s="4"/>
      <c r="N1775" s="4"/>
      <c r="O1775" s="4"/>
      <c r="P1775" s="4"/>
      <c r="Q1775" s="4"/>
      <c r="R1775" s="4"/>
      <c r="S1775" s="4"/>
      <c r="T1775" s="4"/>
      <c r="U1775" s="4"/>
      <c r="V1775" s="4"/>
      <c r="W1775" s="17"/>
      <c r="X1775" s="4"/>
      <c r="Y1775" s="4"/>
      <c r="Z1775" s="4"/>
      <c r="AA1775" s="4"/>
    </row>
    <row r="1776" spans="1:27" x14ac:dyDescent="0.25">
      <c r="A1776" s="4"/>
      <c r="B1776" s="4"/>
      <c r="C1776" s="4"/>
      <c r="D1776" s="4"/>
      <c r="E1776" s="12">
        <v>8275100</v>
      </c>
      <c r="F1776" s="13" t="s">
        <v>1769</v>
      </c>
      <c r="G1776" s="4"/>
      <c r="H1776" s="4"/>
      <c r="I1776" s="4"/>
      <c r="J1776" s="4"/>
      <c r="K1776" s="4"/>
      <c r="L1776" s="4"/>
      <c r="M1776" s="4"/>
      <c r="N1776" s="4"/>
      <c r="O1776" s="4"/>
      <c r="P1776" s="4"/>
      <c r="Q1776" s="4"/>
      <c r="R1776" s="4"/>
      <c r="S1776" s="4"/>
      <c r="T1776" s="4"/>
      <c r="U1776" s="4"/>
      <c r="V1776" s="4"/>
      <c r="W1776" s="17"/>
      <c r="X1776" s="4"/>
      <c r="Y1776" s="4"/>
      <c r="Z1776" s="4"/>
      <c r="AA1776" s="4"/>
    </row>
    <row r="1777" spans="1:27" x14ac:dyDescent="0.25">
      <c r="A1777" s="4"/>
      <c r="B1777" s="4"/>
      <c r="C1777" s="4"/>
      <c r="D1777" s="4"/>
      <c r="E1777" s="12">
        <v>8275101</v>
      </c>
      <c r="F1777" s="13" t="s">
        <v>1770</v>
      </c>
      <c r="G1777" s="4"/>
      <c r="H1777" s="4"/>
      <c r="I1777" s="4"/>
      <c r="J1777" s="4"/>
      <c r="K1777" s="4"/>
      <c r="L1777" s="4"/>
      <c r="M1777" s="4"/>
      <c r="N1777" s="4"/>
      <c r="O1777" s="4"/>
      <c r="P1777" s="4"/>
      <c r="Q1777" s="4"/>
      <c r="R1777" s="4"/>
      <c r="S1777" s="4"/>
      <c r="T1777" s="4"/>
      <c r="U1777" s="4"/>
      <c r="V1777" s="4"/>
      <c r="W1777" s="17"/>
      <c r="X1777" s="4"/>
      <c r="Y1777" s="4"/>
      <c r="Z1777" s="4"/>
      <c r="AA1777" s="4"/>
    </row>
    <row r="1778" spans="1:27" x14ac:dyDescent="0.25">
      <c r="A1778" s="4"/>
      <c r="B1778" s="4"/>
      <c r="C1778" s="4"/>
      <c r="D1778" s="4"/>
      <c r="E1778" s="12">
        <v>8280130</v>
      </c>
      <c r="F1778" s="13" t="s">
        <v>1771</v>
      </c>
      <c r="G1778" s="4"/>
      <c r="H1778" s="4"/>
      <c r="I1778" s="4"/>
      <c r="J1778" s="4"/>
      <c r="K1778" s="4"/>
      <c r="L1778" s="4"/>
      <c r="M1778" s="4"/>
      <c r="N1778" s="4"/>
      <c r="O1778" s="4"/>
      <c r="P1778" s="4"/>
      <c r="Q1778" s="4"/>
      <c r="R1778" s="4"/>
      <c r="S1778" s="4"/>
      <c r="T1778" s="4"/>
      <c r="U1778" s="4"/>
      <c r="V1778" s="4"/>
      <c r="W1778" s="17"/>
      <c r="X1778" s="4"/>
      <c r="Y1778" s="4"/>
      <c r="Z1778" s="4"/>
      <c r="AA1778" s="4"/>
    </row>
    <row r="1779" spans="1:27" x14ac:dyDescent="0.25">
      <c r="A1779" s="4"/>
      <c r="B1779" s="4"/>
      <c r="C1779" s="4"/>
      <c r="D1779" s="4"/>
      <c r="E1779" s="12">
        <v>8280131</v>
      </c>
      <c r="F1779" s="13" t="s">
        <v>1772</v>
      </c>
      <c r="G1779" s="4"/>
      <c r="H1779" s="4"/>
      <c r="I1779" s="4"/>
      <c r="J1779" s="4"/>
      <c r="K1779" s="4"/>
      <c r="L1779" s="4"/>
      <c r="M1779" s="4"/>
      <c r="N1779" s="4"/>
      <c r="O1779" s="4"/>
      <c r="P1779" s="4"/>
      <c r="Q1779" s="4"/>
      <c r="R1779" s="4"/>
      <c r="S1779" s="4"/>
      <c r="T1779" s="4"/>
      <c r="U1779" s="4"/>
      <c r="V1779" s="4"/>
      <c r="W1779" s="17"/>
      <c r="X1779" s="4"/>
      <c r="Y1779" s="4"/>
      <c r="Z1779" s="4"/>
      <c r="AA1779" s="4"/>
    </row>
    <row r="1780" spans="1:27" x14ac:dyDescent="0.25">
      <c r="A1780" s="4"/>
      <c r="B1780" s="4"/>
      <c r="C1780" s="4"/>
      <c r="D1780" s="4"/>
      <c r="E1780" s="12">
        <v>8280134</v>
      </c>
      <c r="F1780" s="13" t="s">
        <v>1773</v>
      </c>
      <c r="G1780" s="4"/>
      <c r="H1780" s="4"/>
      <c r="I1780" s="4"/>
      <c r="J1780" s="4"/>
      <c r="K1780" s="4"/>
      <c r="L1780" s="4"/>
      <c r="M1780" s="4"/>
      <c r="N1780" s="4"/>
      <c r="O1780" s="4"/>
      <c r="P1780" s="4"/>
      <c r="Q1780" s="4"/>
      <c r="R1780" s="4"/>
      <c r="S1780" s="4"/>
      <c r="T1780" s="4"/>
      <c r="U1780" s="4"/>
      <c r="V1780" s="4"/>
      <c r="W1780" s="17"/>
      <c r="X1780" s="4"/>
      <c r="Y1780" s="4"/>
      <c r="Z1780" s="4"/>
      <c r="AA1780" s="4"/>
    </row>
    <row r="1781" spans="1:27" x14ac:dyDescent="0.25">
      <c r="A1781" s="4"/>
      <c r="B1781" s="4"/>
      <c r="C1781" s="4"/>
      <c r="D1781" s="4"/>
      <c r="E1781" s="12">
        <v>8280805</v>
      </c>
      <c r="F1781" s="13" t="s">
        <v>1774</v>
      </c>
      <c r="G1781" s="4"/>
      <c r="H1781" s="4"/>
      <c r="I1781" s="4"/>
      <c r="J1781" s="4"/>
      <c r="K1781" s="4"/>
      <c r="L1781" s="4"/>
      <c r="M1781" s="4"/>
      <c r="N1781" s="4"/>
      <c r="O1781" s="4"/>
      <c r="P1781" s="4"/>
      <c r="Q1781" s="4"/>
      <c r="R1781" s="4"/>
      <c r="S1781" s="4"/>
      <c r="T1781" s="4"/>
      <c r="U1781" s="4"/>
      <c r="V1781" s="4"/>
      <c r="W1781" s="17"/>
      <c r="X1781" s="4"/>
      <c r="Y1781" s="4"/>
      <c r="Z1781" s="4"/>
      <c r="AA1781" s="4"/>
    </row>
    <row r="1782" spans="1:27" x14ac:dyDescent="0.25">
      <c r="A1782" s="4"/>
      <c r="B1782" s="4"/>
      <c r="C1782" s="4"/>
      <c r="D1782" s="4"/>
      <c r="E1782" s="12">
        <v>8280820</v>
      </c>
      <c r="F1782" s="13" t="s">
        <v>1775</v>
      </c>
      <c r="G1782" s="4"/>
      <c r="H1782" s="4"/>
      <c r="I1782" s="4"/>
      <c r="J1782" s="4"/>
      <c r="K1782" s="4"/>
      <c r="L1782" s="4"/>
      <c r="M1782" s="4"/>
      <c r="N1782" s="4"/>
      <c r="O1782" s="4"/>
      <c r="P1782" s="4"/>
      <c r="Q1782" s="4"/>
      <c r="R1782" s="4"/>
      <c r="S1782" s="4"/>
      <c r="T1782" s="4"/>
      <c r="U1782" s="4"/>
      <c r="V1782" s="4"/>
      <c r="W1782" s="17"/>
      <c r="X1782" s="4"/>
      <c r="Y1782" s="4"/>
      <c r="Z1782" s="4"/>
      <c r="AA1782" s="4"/>
    </row>
    <row r="1783" spans="1:27" x14ac:dyDescent="0.25">
      <c r="A1783" s="4"/>
      <c r="B1783" s="4"/>
      <c r="C1783" s="4"/>
      <c r="D1783" s="4"/>
      <c r="E1783" s="12">
        <v>8281100</v>
      </c>
      <c r="F1783" s="13" t="s">
        <v>222</v>
      </c>
      <c r="G1783" s="4"/>
      <c r="H1783" s="4"/>
      <c r="I1783" s="4"/>
      <c r="J1783" s="4"/>
      <c r="K1783" s="4"/>
      <c r="L1783" s="4"/>
      <c r="M1783" s="4"/>
      <c r="N1783" s="4"/>
      <c r="O1783" s="4"/>
      <c r="P1783" s="4"/>
      <c r="Q1783" s="4"/>
      <c r="R1783" s="4"/>
      <c r="S1783" s="4"/>
      <c r="T1783" s="4"/>
      <c r="U1783" s="4"/>
      <c r="V1783" s="4"/>
      <c r="W1783" s="17"/>
      <c r="X1783" s="4"/>
      <c r="Y1783" s="4"/>
      <c r="Z1783" s="4"/>
      <c r="AA1783" s="4"/>
    </row>
    <row r="1784" spans="1:27" x14ac:dyDescent="0.25">
      <c r="A1784" s="4"/>
      <c r="B1784" s="4"/>
      <c r="C1784" s="4"/>
      <c r="D1784" s="4"/>
      <c r="E1784" s="12">
        <v>8281131</v>
      </c>
      <c r="F1784" s="13" t="s">
        <v>1776</v>
      </c>
      <c r="G1784" s="4"/>
      <c r="H1784" s="4"/>
      <c r="I1784" s="4"/>
      <c r="J1784" s="4"/>
      <c r="K1784" s="4"/>
      <c r="L1784" s="4"/>
      <c r="M1784" s="4"/>
      <c r="N1784" s="4"/>
      <c r="O1784" s="4"/>
      <c r="P1784" s="4"/>
      <c r="Q1784" s="4"/>
      <c r="R1784" s="4"/>
      <c r="S1784" s="4"/>
      <c r="T1784" s="4"/>
      <c r="U1784" s="4"/>
      <c r="V1784" s="4"/>
      <c r="W1784" s="17"/>
      <c r="X1784" s="4"/>
      <c r="Y1784" s="4"/>
      <c r="Z1784" s="4"/>
      <c r="AA1784" s="4"/>
    </row>
    <row r="1785" spans="1:27" x14ac:dyDescent="0.25">
      <c r="A1785" s="4"/>
      <c r="B1785" s="4"/>
      <c r="C1785" s="4"/>
      <c r="D1785" s="4"/>
      <c r="E1785" s="12">
        <v>8281154</v>
      </c>
      <c r="F1785" s="13" t="s">
        <v>1777</v>
      </c>
      <c r="G1785" s="4"/>
      <c r="H1785" s="4"/>
      <c r="I1785" s="4"/>
      <c r="J1785" s="4"/>
      <c r="K1785" s="4"/>
      <c r="L1785" s="4"/>
      <c r="M1785" s="4"/>
      <c r="N1785" s="4"/>
      <c r="O1785" s="4"/>
      <c r="P1785" s="4"/>
      <c r="Q1785" s="4"/>
      <c r="R1785" s="4"/>
      <c r="S1785" s="4"/>
      <c r="T1785" s="4"/>
      <c r="U1785" s="4"/>
      <c r="V1785" s="4"/>
      <c r="W1785" s="17"/>
      <c r="X1785" s="4"/>
      <c r="Y1785" s="4"/>
      <c r="Z1785" s="4"/>
      <c r="AA1785" s="4"/>
    </row>
    <row r="1786" spans="1:27" x14ac:dyDescent="0.25">
      <c r="A1786" s="4"/>
      <c r="B1786" s="4"/>
      <c r="C1786" s="4"/>
      <c r="D1786" s="4"/>
      <c r="E1786" s="12">
        <v>8282100</v>
      </c>
      <c r="F1786" s="13" t="s">
        <v>1778</v>
      </c>
      <c r="G1786" s="4"/>
      <c r="H1786" s="4"/>
      <c r="I1786" s="4"/>
      <c r="J1786" s="4"/>
      <c r="K1786" s="4"/>
      <c r="L1786" s="4"/>
      <c r="M1786" s="4"/>
      <c r="N1786" s="4"/>
      <c r="O1786" s="4"/>
      <c r="P1786" s="4"/>
      <c r="Q1786" s="4"/>
      <c r="R1786" s="4"/>
      <c r="S1786" s="4"/>
      <c r="T1786" s="4"/>
      <c r="U1786" s="4"/>
      <c r="V1786" s="4"/>
      <c r="W1786" s="17"/>
      <c r="X1786" s="4"/>
      <c r="Y1786" s="4"/>
      <c r="Z1786" s="4"/>
      <c r="AA1786" s="4"/>
    </row>
    <row r="1787" spans="1:27" x14ac:dyDescent="0.25">
      <c r="A1787" s="4"/>
      <c r="B1787" s="4"/>
      <c r="C1787" s="4"/>
      <c r="D1787" s="4"/>
      <c r="E1787" s="12">
        <v>8282101</v>
      </c>
      <c r="F1787" s="13" t="s">
        <v>1779</v>
      </c>
      <c r="G1787" s="4"/>
      <c r="H1787" s="4"/>
      <c r="I1787" s="4"/>
      <c r="J1787" s="4"/>
      <c r="K1787" s="4"/>
      <c r="L1787" s="4"/>
      <c r="M1787" s="4"/>
      <c r="N1787" s="4"/>
      <c r="O1787" s="4"/>
      <c r="P1787" s="4"/>
      <c r="Q1787" s="4"/>
      <c r="R1787" s="4"/>
      <c r="S1787" s="4"/>
      <c r="T1787" s="4"/>
      <c r="U1787" s="4"/>
      <c r="V1787" s="4"/>
      <c r="W1787" s="17"/>
      <c r="X1787" s="4"/>
      <c r="Y1787" s="4"/>
      <c r="Z1787" s="4"/>
      <c r="AA1787" s="4"/>
    </row>
    <row r="1788" spans="1:27" x14ac:dyDescent="0.25">
      <c r="A1788" s="4"/>
      <c r="B1788" s="4"/>
      <c r="C1788" s="4"/>
      <c r="D1788" s="4"/>
      <c r="E1788" s="12">
        <v>8283100</v>
      </c>
      <c r="F1788" s="13" t="s">
        <v>1780</v>
      </c>
      <c r="G1788" s="4"/>
      <c r="H1788" s="4"/>
      <c r="I1788" s="4"/>
      <c r="J1788" s="4"/>
      <c r="K1788" s="4"/>
      <c r="L1788" s="4"/>
      <c r="M1788" s="4"/>
      <c r="N1788" s="4"/>
      <c r="O1788" s="4"/>
      <c r="P1788" s="4"/>
      <c r="Q1788" s="4"/>
      <c r="R1788" s="4"/>
      <c r="S1788" s="4"/>
      <c r="T1788" s="4"/>
      <c r="U1788" s="4"/>
      <c r="V1788" s="4"/>
      <c r="W1788" s="17"/>
      <c r="X1788" s="4"/>
      <c r="Y1788" s="4"/>
      <c r="Z1788" s="4"/>
      <c r="AA1788" s="4"/>
    </row>
    <row r="1789" spans="1:27" x14ac:dyDescent="0.25">
      <c r="A1789" s="4"/>
      <c r="B1789" s="4"/>
      <c r="C1789" s="4"/>
      <c r="D1789" s="4"/>
      <c r="E1789" s="12">
        <v>8283101</v>
      </c>
      <c r="F1789" s="13" t="s">
        <v>1781</v>
      </c>
      <c r="G1789" s="4"/>
      <c r="H1789" s="4"/>
      <c r="I1789" s="4"/>
      <c r="J1789" s="4"/>
      <c r="K1789" s="4"/>
      <c r="L1789" s="4"/>
      <c r="M1789" s="4"/>
      <c r="N1789" s="4"/>
      <c r="O1789" s="4"/>
      <c r="P1789" s="4"/>
      <c r="Q1789" s="4"/>
      <c r="R1789" s="4"/>
      <c r="S1789" s="4"/>
      <c r="T1789" s="4"/>
      <c r="U1789" s="4"/>
      <c r="V1789" s="4"/>
      <c r="W1789" s="17"/>
      <c r="X1789" s="4"/>
      <c r="Y1789" s="4"/>
      <c r="Z1789" s="4"/>
      <c r="AA1789" s="4"/>
    </row>
    <row r="1790" spans="1:27" x14ac:dyDescent="0.25">
      <c r="A1790" s="4"/>
      <c r="B1790" s="4"/>
      <c r="C1790" s="4"/>
      <c r="D1790" s="4"/>
      <c r="E1790" s="12">
        <v>8283105</v>
      </c>
      <c r="F1790" s="13" t="s">
        <v>1782</v>
      </c>
      <c r="G1790" s="4"/>
      <c r="H1790" s="4"/>
      <c r="I1790" s="4"/>
      <c r="J1790" s="4"/>
      <c r="K1790" s="4"/>
      <c r="L1790" s="4"/>
      <c r="M1790" s="4"/>
      <c r="N1790" s="4"/>
      <c r="O1790" s="4"/>
      <c r="P1790" s="4"/>
      <c r="Q1790" s="4"/>
      <c r="R1790" s="4"/>
      <c r="S1790" s="4"/>
      <c r="T1790" s="4"/>
      <c r="U1790" s="4"/>
      <c r="V1790" s="4"/>
      <c r="W1790" s="17"/>
      <c r="X1790" s="4"/>
      <c r="Y1790" s="4"/>
      <c r="Z1790" s="4"/>
      <c r="AA1790" s="4"/>
    </row>
    <row r="1791" spans="1:27" x14ac:dyDescent="0.25">
      <c r="A1791" s="4"/>
      <c r="B1791" s="4"/>
      <c r="C1791" s="4"/>
      <c r="D1791" s="4"/>
      <c r="E1791" s="12">
        <v>8283106</v>
      </c>
      <c r="F1791" s="13" t="s">
        <v>1782</v>
      </c>
      <c r="G1791" s="4"/>
      <c r="H1791" s="4"/>
      <c r="I1791" s="4"/>
      <c r="J1791" s="4"/>
      <c r="K1791" s="4"/>
      <c r="L1791" s="4"/>
      <c r="M1791" s="4"/>
      <c r="N1791" s="4"/>
      <c r="O1791" s="4"/>
      <c r="P1791" s="4"/>
      <c r="Q1791" s="4"/>
      <c r="R1791" s="4"/>
      <c r="S1791" s="4"/>
      <c r="T1791" s="4"/>
      <c r="U1791" s="4"/>
      <c r="V1791" s="4"/>
      <c r="W1791" s="17"/>
      <c r="X1791" s="4"/>
      <c r="Y1791" s="4"/>
      <c r="Z1791" s="4"/>
      <c r="AA1791" s="4"/>
    </row>
    <row r="1792" spans="1:27" x14ac:dyDescent="0.25">
      <c r="A1792" s="4"/>
      <c r="B1792" s="4"/>
      <c r="C1792" s="4"/>
      <c r="D1792" s="4"/>
      <c r="E1792" s="12">
        <v>8283117</v>
      </c>
      <c r="F1792" s="13" t="s">
        <v>1783</v>
      </c>
      <c r="G1792" s="4"/>
      <c r="H1792" s="4"/>
      <c r="I1792" s="4"/>
      <c r="J1792" s="4"/>
      <c r="K1792" s="4"/>
      <c r="L1792" s="4"/>
      <c r="M1792" s="4"/>
      <c r="N1792" s="4"/>
      <c r="O1792" s="4"/>
      <c r="P1792" s="4"/>
      <c r="Q1792" s="4"/>
      <c r="R1792" s="4"/>
      <c r="S1792" s="4"/>
      <c r="T1792" s="4"/>
      <c r="U1792" s="4"/>
      <c r="V1792" s="4"/>
      <c r="W1792" s="17"/>
      <c r="X1792" s="4"/>
      <c r="Y1792" s="4"/>
      <c r="Z1792" s="4"/>
      <c r="AA1792" s="4"/>
    </row>
    <row r="1793" spans="1:27" x14ac:dyDescent="0.25">
      <c r="A1793" s="4"/>
      <c r="B1793" s="4"/>
      <c r="C1793" s="4"/>
      <c r="D1793" s="4"/>
      <c r="E1793" s="12">
        <v>8283120</v>
      </c>
      <c r="F1793" s="13" t="s">
        <v>1784</v>
      </c>
      <c r="G1793" s="4"/>
      <c r="H1793" s="4"/>
      <c r="I1793" s="4"/>
      <c r="J1793" s="4"/>
      <c r="K1793" s="4"/>
      <c r="L1793" s="4"/>
      <c r="M1793" s="4"/>
      <c r="N1793" s="4"/>
      <c r="O1793" s="4"/>
      <c r="P1793" s="4"/>
      <c r="Q1793" s="4"/>
      <c r="R1793" s="4"/>
      <c r="S1793" s="4"/>
      <c r="T1793" s="4"/>
      <c r="U1793" s="4"/>
      <c r="V1793" s="4"/>
      <c r="W1793" s="17"/>
      <c r="X1793" s="4"/>
      <c r="Y1793" s="4"/>
      <c r="Z1793" s="4"/>
      <c r="AA1793" s="4"/>
    </row>
    <row r="1794" spans="1:27" x14ac:dyDescent="0.25">
      <c r="A1794" s="4"/>
      <c r="B1794" s="4"/>
      <c r="C1794" s="4"/>
      <c r="D1794" s="4"/>
      <c r="E1794" s="12">
        <v>8283157</v>
      </c>
      <c r="F1794" s="13" t="s">
        <v>1785</v>
      </c>
      <c r="G1794" s="4"/>
      <c r="H1794" s="4"/>
      <c r="I1794" s="4"/>
      <c r="J1794" s="4"/>
      <c r="K1794" s="4"/>
      <c r="L1794" s="4"/>
      <c r="M1794" s="4"/>
      <c r="N1794" s="4"/>
      <c r="O1794" s="4"/>
      <c r="P1794" s="4"/>
      <c r="Q1794" s="4"/>
      <c r="R1794" s="4"/>
      <c r="S1794" s="4"/>
      <c r="T1794" s="4"/>
      <c r="U1794" s="4"/>
      <c r="V1794" s="4"/>
      <c r="W1794" s="17"/>
      <c r="X1794" s="4"/>
      <c r="Y1794" s="4"/>
      <c r="Z1794" s="4"/>
      <c r="AA1794" s="4"/>
    </row>
    <row r="1795" spans="1:27" x14ac:dyDescent="0.25">
      <c r="A1795" s="4"/>
      <c r="B1795" s="4"/>
      <c r="C1795" s="4"/>
      <c r="D1795" s="4"/>
      <c r="E1795" s="12">
        <v>8285100</v>
      </c>
      <c r="F1795" s="13" t="s">
        <v>1786</v>
      </c>
      <c r="G1795" s="4"/>
      <c r="H1795" s="4"/>
      <c r="I1795" s="4"/>
      <c r="J1795" s="4"/>
      <c r="K1795" s="4"/>
      <c r="L1795" s="4"/>
      <c r="M1795" s="4"/>
      <c r="N1795" s="4"/>
      <c r="O1795" s="4"/>
      <c r="P1795" s="4"/>
      <c r="Q1795" s="4"/>
      <c r="R1795" s="4"/>
      <c r="S1795" s="4"/>
      <c r="T1795" s="4"/>
      <c r="U1795" s="4"/>
      <c r="V1795" s="4"/>
      <c r="W1795" s="17"/>
      <c r="X1795" s="4"/>
      <c r="Y1795" s="4"/>
      <c r="Z1795" s="4"/>
      <c r="AA1795" s="4"/>
    </row>
    <row r="1796" spans="1:27" x14ac:dyDescent="0.25">
      <c r="A1796" s="4"/>
      <c r="B1796" s="4"/>
      <c r="C1796" s="4"/>
      <c r="D1796" s="4"/>
      <c r="E1796" s="12">
        <v>8285101</v>
      </c>
      <c r="F1796" s="13" t="s">
        <v>1787</v>
      </c>
      <c r="G1796" s="4"/>
      <c r="H1796" s="4"/>
      <c r="I1796" s="4"/>
      <c r="J1796" s="4"/>
      <c r="K1796" s="4"/>
      <c r="L1796" s="4"/>
      <c r="M1796" s="4"/>
      <c r="N1796" s="4"/>
      <c r="O1796" s="4"/>
      <c r="P1796" s="4"/>
      <c r="Q1796" s="4"/>
      <c r="R1796" s="4"/>
      <c r="S1796" s="4"/>
      <c r="T1796" s="4"/>
      <c r="U1796" s="4"/>
      <c r="V1796" s="4"/>
      <c r="W1796" s="17"/>
      <c r="X1796" s="4"/>
      <c r="Y1796" s="4"/>
      <c r="Z1796" s="4"/>
      <c r="AA1796" s="4"/>
    </row>
    <row r="1797" spans="1:27" x14ac:dyDescent="0.25">
      <c r="A1797" s="4"/>
      <c r="B1797" s="4"/>
      <c r="C1797" s="4"/>
      <c r="D1797" s="4"/>
      <c r="E1797" s="12">
        <v>8285102</v>
      </c>
      <c r="F1797" s="13" t="s">
        <v>1788</v>
      </c>
      <c r="G1797" s="4"/>
      <c r="H1797" s="4"/>
      <c r="I1797" s="4"/>
      <c r="J1797" s="4"/>
      <c r="K1797" s="4"/>
      <c r="L1797" s="4"/>
      <c r="M1797" s="4"/>
      <c r="N1797" s="4"/>
      <c r="O1797" s="4"/>
      <c r="P1797" s="4"/>
      <c r="Q1797" s="4"/>
      <c r="R1797" s="4"/>
      <c r="S1797" s="4"/>
      <c r="T1797" s="4"/>
      <c r="U1797" s="4"/>
      <c r="V1797" s="4"/>
      <c r="W1797" s="17"/>
      <c r="X1797" s="4"/>
      <c r="Y1797" s="4"/>
      <c r="Z1797" s="4"/>
      <c r="AA1797" s="4"/>
    </row>
    <row r="1798" spans="1:27" x14ac:dyDescent="0.25">
      <c r="A1798" s="4"/>
      <c r="B1798" s="4"/>
      <c r="C1798" s="4"/>
      <c r="D1798" s="4"/>
      <c r="E1798" s="12">
        <v>8285103</v>
      </c>
      <c r="F1798" s="13" t="s">
        <v>1789</v>
      </c>
      <c r="G1798" s="4"/>
      <c r="H1798" s="4"/>
      <c r="I1798" s="4"/>
      <c r="J1798" s="4"/>
      <c r="K1798" s="4"/>
      <c r="L1798" s="4"/>
      <c r="M1798" s="4"/>
      <c r="N1798" s="4"/>
      <c r="O1798" s="4"/>
      <c r="P1798" s="4"/>
      <c r="Q1798" s="4"/>
      <c r="R1798" s="4"/>
      <c r="S1798" s="4"/>
      <c r="T1798" s="4"/>
      <c r="U1798" s="4"/>
      <c r="V1798" s="4"/>
      <c r="W1798" s="17"/>
      <c r="X1798" s="4"/>
      <c r="Y1798" s="4"/>
      <c r="Z1798" s="4"/>
      <c r="AA1798" s="4"/>
    </row>
    <row r="1799" spans="1:27" x14ac:dyDescent="0.25">
      <c r="A1799" s="4"/>
      <c r="B1799" s="4"/>
      <c r="C1799" s="4"/>
      <c r="D1799" s="4"/>
      <c r="E1799" s="12">
        <v>8285105</v>
      </c>
      <c r="F1799" s="13" t="s">
        <v>1790</v>
      </c>
      <c r="G1799" s="4"/>
      <c r="H1799" s="4"/>
      <c r="I1799" s="4"/>
      <c r="J1799" s="4"/>
      <c r="K1799" s="4"/>
      <c r="L1799" s="4"/>
      <c r="M1799" s="4"/>
      <c r="N1799" s="4"/>
      <c r="O1799" s="4"/>
      <c r="P1799" s="4"/>
      <c r="Q1799" s="4"/>
      <c r="R1799" s="4"/>
      <c r="S1799" s="4"/>
      <c r="T1799" s="4"/>
      <c r="U1799" s="4"/>
      <c r="V1799" s="4"/>
      <c r="W1799" s="17"/>
      <c r="X1799" s="4"/>
      <c r="Y1799" s="4"/>
      <c r="Z1799" s="4"/>
      <c r="AA1799" s="4"/>
    </row>
    <row r="1800" spans="1:27" x14ac:dyDescent="0.25">
      <c r="A1800" s="4"/>
      <c r="B1800" s="4"/>
      <c r="C1800" s="4"/>
      <c r="D1800" s="4"/>
      <c r="E1800" s="12">
        <v>8285106</v>
      </c>
      <c r="F1800" s="13" t="s">
        <v>1790</v>
      </c>
      <c r="G1800" s="4"/>
      <c r="H1800" s="4"/>
      <c r="I1800" s="4"/>
      <c r="J1800" s="4"/>
      <c r="K1800" s="4"/>
      <c r="L1800" s="4"/>
      <c r="M1800" s="4"/>
      <c r="N1800" s="4"/>
      <c r="O1800" s="4"/>
      <c r="P1800" s="4"/>
      <c r="Q1800" s="4"/>
      <c r="R1800" s="4"/>
      <c r="S1800" s="4"/>
      <c r="T1800" s="4"/>
      <c r="U1800" s="4"/>
      <c r="V1800" s="4"/>
      <c r="W1800" s="17"/>
      <c r="X1800" s="4"/>
      <c r="Y1800" s="4"/>
      <c r="Z1800" s="4"/>
      <c r="AA1800" s="4"/>
    </row>
    <row r="1801" spans="1:27" x14ac:dyDescent="0.25">
      <c r="A1801" s="4"/>
      <c r="B1801" s="4"/>
      <c r="C1801" s="4"/>
      <c r="D1801" s="4"/>
      <c r="E1801" s="12">
        <v>8285110</v>
      </c>
      <c r="F1801" s="13" t="s">
        <v>1791</v>
      </c>
      <c r="G1801" s="4"/>
      <c r="H1801" s="4"/>
      <c r="I1801" s="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  <c r="U1801" s="4"/>
      <c r="V1801" s="4"/>
      <c r="W1801" s="17"/>
      <c r="X1801" s="4"/>
      <c r="Y1801" s="4"/>
      <c r="Z1801" s="4"/>
      <c r="AA1801" s="4"/>
    </row>
    <row r="1802" spans="1:27" x14ac:dyDescent="0.25">
      <c r="A1802" s="4"/>
      <c r="B1802" s="4"/>
      <c r="C1802" s="4"/>
      <c r="D1802" s="4"/>
      <c r="E1802" s="12">
        <v>8285112</v>
      </c>
      <c r="F1802" s="13" t="s">
        <v>1791</v>
      </c>
      <c r="G1802" s="4"/>
      <c r="H1802" s="4"/>
      <c r="I1802" s="4"/>
      <c r="J1802" s="4"/>
      <c r="K1802" s="4"/>
      <c r="L1802" s="4"/>
      <c r="M1802" s="4"/>
      <c r="N1802" s="4"/>
      <c r="O1802" s="4"/>
      <c r="P1802" s="4"/>
      <c r="Q1802" s="4"/>
      <c r="R1802" s="4"/>
      <c r="S1802" s="4"/>
      <c r="T1802" s="4"/>
      <c r="U1802" s="4"/>
      <c r="V1802" s="4"/>
      <c r="W1802" s="17"/>
      <c r="X1802" s="4"/>
      <c r="Y1802" s="4"/>
      <c r="Z1802" s="4"/>
      <c r="AA1802" s="4"/>
    </row>
    <row r="1803" spans="1:27" x14ac:dyDescent="0.25">
      <c r="A1803" s="4"/>
      <c r="B1803" s="4"/>
      <c r="C1803" s="4"/>
      <c r="D1803" s="4"/>
      <c r="E1803" s="12">
        <v>8285120</v>
      </c>
      <c r="F1803" s="13" t="s">
        <v>1792</v>
      </c>
      <c r="G1803" s="4"/>
      <c r="H1803" s="4"/>
      <c r="I1803" s="4"/>
      <c r="J1803" s="4"/>
      <c r="K1803" s="4"/>
      <c r="L1803" s="4"/>
      <c r="M1803" s="4"/>
      <c r="N1803" s="4"/>
      <c r="O1803" s="4"/>
      <c r="P1803" s="4"/>
      <c r="Q1803" s="4"/>
      <c r="R1803" s="4"/>
      <c r="S1803" s="4"/>
      <c r="T1803" s="4"/>
      <c r="U1803" s="4"/>
      <c r="V1803" s="4"/>
      <c r="W1803" s="17"/>
      <c r="X1803" s="4"/>
      <c r="Y1803" s="4"/>
      <c r="Z1803" s="4"/>
      <c r="AA1803" s="4"/>
    </row>
    <row r="1804" spans="1:27" x14ac:dyDescent="0.25">
      <c r="A1804" s="4"/>
      <c r="B1804" s="4"/>
      <c r="C1804" s="4"/>
      <c r="D1804" s="4"/>
      <c r="E1804" s="12">
        <v>8288100</v>
      </c>
      <c r="F1804" s="13" t="s">
        <v>1793</v>
      </c>
      <c r="G1804" s="4"/>
      <c r="H1804" s="4"/>
      <c r="I1804" s="4"/>
      <c r="J1804" s="4"/>
      <c r="K1804" s="4"/>
      <c r="L1804" s="4"/>
      <c r="M1804" s="4"/>
      <c r="N1804" s="4"/>
      <c r="O1804" s="4"/>
      <c r="P1804" s="4"/>
      <c r="Q1804" s="4"/>
      <c r="R1804" s="4"/>
      <c r="S1804" s="4"/>
      <c r="T1804" s="4"/>
      <c r="U1804" s="4"/>
      <c r="V1804" s="4"/>
      <c r="W1804" s="17"/>
      <c r="X1804" s="4"/>
      <c r="Y1804" s="4"/>
      <c r="Z1804" s="4"/>
      <c r="AA1804" s="4"/>
    </row>
    <row r="1805" spans="1:27" x14ac:dyDescent="0.25">
      <c r="A1805" s="4"/>
      <c r="B1805" s="4"/>
      <c r="C1805" s="4"/>
      <c r="D1805" s="4"/>
      <c r="E1805" s="12">
        <v>8288101</v>
      </c>
      <c r="F1805" s="13" t="s">
        <v>1794</v>
      </c>
      <c r="G1805" s="4"/>
      <c r="H1805" s="4"/>
      <c r="I1805" s="4"/>
      <c r="J1805" s="4"/>
      <c r="K1805" s="4"/>
      <c r="L1805" s="4"/>
      <c r="M1805" s="4"/>
      <c r="N1805" s="4"/>
      <c r="O1805" s="4"/>
      <c r="P1805" s="4"/>
      <c r="Q1805" s="4"/>
      <c r="R1805" s="4"/>
      <c r="S1805" s="4"/>
      <c r="T1805" s="4"/>
      <c r="U1805" s="4"/>
      <c r="V1805" s="4"/>
      <c r="W1805" s="17"/>
      <c r="X1805" s="4"/>
      <c r="Y1805" s="4"/>
      <c r="Z1805" s="4"/>
      <c r="AA1805" s="4"/>
    </row>
    <row r="1806" spans="1:27" x14ac:dyDescent="0.25">
      <c r="A1806" s="4"/>
      <c r="B1806" s="4"/>
      <c r="C1806" s="4"/>
      <c r="D1806" s="4"/>
      <c r="E1806" s="12">
        <v>8288102</v>
      </c>
      <c r="F1806" s="13" t="s">
        <v>1795</v>
      </c>
      <c r="G1806" s="4"/>
      <c r="H1806" s="4"/>
      <c r="I1806" s="4"/>
      <c r="J1806" s="4"/>
      <c r="K1806" s="4"/>
      <c r="L1806" s="4"/>
      <c r="M1806" s="4"/>
      <c r="N1806" s="4"/>
      <c r="O1806" s="4"/>
      <c r="P1806" s="4"/>
      <c r="Q1806" s="4"/>
      <c r="R1806" s="4"/>
      <c r="S1806" s="4"/>
      <c r="T1806" s="4"/>
      <c r="U1806" s="4"/>
      <c r="V1806" s="4"/>
      <c r="W1806" s="17"/>
      <c r="X1806" s="4"/>
      <c r="Y1806" s="4"/>
      <c r="Z1806" s="4"/>
      <c r="AA1806" s="4"/>
    </row>
    <row r="1807" spans="1:27" x14ac:dyDescent="0.25">
      <c r="A1807" s="4"/>
      <c r="B1807" s="4"/>
      <c r="C1807" s="4"/>
      <c r="D1807" s="4"/>
      <c r="E1807" s="12">
        <v>8288103</v>
      </c>
      <c r="F1807" s="13" t="s">
        <v>1796</v>
      </c>
      <c r="G1807" s="4"/>
      <c r="H1807" s="4"/>
      <c r="I1807" s="4"/>
      <c r="J1807" s="4"/>
      <c r="K1807" s="4"/>
      <c r="L1807" s="4"/>
      <c r="M1807" s="4"/>
      <c r="N1807" s="4"/>
      <c r="O1807" s="4"/>
      <c r="P1807" s="4"/>
      <c r="Q1807" s="4"/>
      <c r="R1807" s="4"/>
      <c r="S1807" s="4"/>
      <c r="T1807" s="4"/>
      <c r="U1807" s="4"/>
      <c r="V1807" s="4"/>
      <c r="W1807" s="17"/>
      <c r="X1807" s="4"/>
      <c r="Y1807" s="4"/>
      <c r="Z1807" s="4"/>
      <c r="AA1807" s="4"/>
    </row>
    <row r="1808" spans="1:27" x14ac:dyDescent="0.25">
      <c r="A1808" s="4"/>
      <c r="B1808" s="4"/>
      <c r="C1808" s="4"/>
      <c r="D1808" s="4"/>
      <c r="E1808" s="12">
        <v>8291100</v>
      </c>
      <c r="F1808" s="13" t="s">
        <v>1797</v>
      </c>
      <c r="G1808" s="4"/>
      <c r="H1808" s="4"/>
      <c r="I1808" s="4"/>
      <c r="J1808" s="4"/>
      <c r="K1808" s="4"/>
      <c r="L1808" s="4"/>
      <c r="M1808" s="4"/>
      <c r="N1808" s="4"/>
      <c r="O1808" s="4"/>
      <c r="P1808" s="4"/>
      <c r="Q1808" s="4"/>
      <c r="R1808" s="4"/>
      <c r="S1808" s="4"/>
      <c r="T1808" s="4"/>
      <c r="U1808" s="4"/>
      <c r="V1808" s="4"/>
      <c r="W1808" s="17"/>
      <c r="X1808" s="4"/>
      <c r="Y1808" s="4"/>
      <c r="Z1808" s="4"/>
      <c r="AA1808" s="4"/>
    </row>
    <row r="1809" spans="1:27" x14ac:dyDescent="0.25">
      <c r="A1809" s="4"/>
      <c r="B1809" s="4"/>
      <c r="C1809" s="4"/>
      <c r="D1809" s="4"/>
      <c r="E1809" s="12">
        <v>8291101</v>
      </c>
      <c r="F1809" s="13" t="s">
        <v>1798</v>
      </c>
      <c r="G1809" s="4"/>
      <c r="H1809" s="4"/>
      <c r="I1809" s="4"/>
      <c r="J1809" s="4"/>
      <c r="K1809" s="4"/>
      <c r="L1809" s="4"/>
      <c r="M1809" s="4"/>
      <c r="N1809" s="4"/>
      <c r="O1809" s="4"/>
      <c r="P1809" s="4"/>
      <c r="Q1809" s="4"/>
      <c r="R1809" s="4"/>
      <c r="S1809" s="4"/>
      <c r="T1809" s="4"/>
      <c r="U1809" s="4"/>
      <c r="V1809" s="4"/>
      <c r="W1809" s="17"/>
      <c r="X1809" s="4"/>
      <c r="Y1809" s="4"/>
      <c r="Z1809" s="4"/>
      <c r="AA1809" s="4"/>
    </row>
    <row r="1810" spans="1:27" x14ac:dyDescent="0.25">
      <c r="A1810" s="4"/>
      <c r="B1810" s="4"/>
      <c r="C1810" s="4"/>
      <c r="D1810" s="4"/>
      <c r="E1810" s="12">
        <v>8291102</v>
      </c>
      <c r="F1810" s="13" t="s">
        <v>1799</v>
      </c>
      <c r="G1810" s="4"/>
      <c r="H1810" s="4"/>
      <c r="I1810" s="4"/>
      <c r="J1810" s="4"/>
      <c r="K1810" s="4"/>
      <c r="L1810" s="4"/>
      <c r="M1810" s="4"/>
      <c r="N1810" s="4"/>
      <c r="O1810" s="4"/>
      <c r="P1810" s="4"/>
      <c r="Q1810" s="4"/>
      <c r="R1810" s="4"/>
      <c r="S1810" s="4"/>
      <c r="T1810" s="4"/>
      <c r="U1810" s="4"/>
      <c r="V1810" s="4"/>
      <c r="W1810" s="17"/>
      <c r="X1810" s="4"/>
      <c r="Y1810" s="4"/>
      <c r="Z1810" s="4"/>
      <c r="AA1810" s="4"/>
    </row>
    <row r="1811" spans="1:27" x14ac:dyDescent="0.25">
      <c r="A1811" s="4"/>
      <c r="B1811" s="4"/>
      <c r="C1811" s="4"/>
      <c r="D1811" s="4"/>
      <c r="E1811" s="12">
        <v>8291151</v>
      </c>
      <c r="F1811" s="13" t="s">
        <v>1800</v>
      </c>
      <c r="G1811" s="4"/>
      <c r="H1811" s="4"/>
      <c r="I1811" s="4"/>
      <c r="J1811" s="4"/>
      <c r="K1811" s="4"/>
      <c r="L1811" s="4"/>
      <c r="M1811" s="4"/>
      <c r="N1811" s="4"/>
      <c r="O1811" s="4"/>
      <c r="P1811" s="4"/>
      <c r="Q1811" s="4"/>
      <c r="R1811" s="4"/>
      <c r="S1811" s="4"/>
      <c r="T1811" s="4"/>
      <c r="U1811" s="4"/>
      <c r="V1811" s="4"/>
      <c r="W1811" s="17"/>
      <c r="X1811" s="4"/>
      <c r="Y1811" s="4"/>
      <c r="Z1811" s="4"/>
      <c r="AA1811" s="4"/>
    </row>
    <row r="1812" spans="1:27" x14ac:dyDescent="0.25">
      <c r="A1812" s="4"/>
      <c r="B1812" s="4"/>
      <c r="C1812" s="4"/>
      <c r="D1812" s="4"/>
      <c r="E1812" s="12">
        <v>8351015</v>
      </c>
      <c r="F1812" s="13" t="s">
        <v>1801</v>
      </c>
      <c r="G1812" s="4"/>
      <c r="H1812" s="4"/>
      <c r="I1812" s="4"/>
      <c r="J1812" s="4"/>
      <c r="K1812" s="4"/>
      <c r="L1812" s="4"/>
      <c r="M1812" s="4"/>
      <c r="N1812" s="4"/>
      <c r="O1812" s="4"/>
      <c r="P1812" s="4"/>
      <c r="Q1812" s="4"/>
      <c r="R1812" s="4"/>
      <c r="S1812" s="4"/>
      <c r="T1812" s="4"/>
      <c r="U1812" s="4"/>
      <c r="V1812" s="4"/>
      <c r="W1812" s="17"/>
      <c r="X1812" s="4"/>
      <c r="Y1812" s="4"/>
      <c r="Z1812" s="4"/>
      <c r="AA1812" s="4"/>
    </row>
    <row r="1813" spans="1:27" x14ac:dyDescent="0.25">
      <c r="A1813" s="4"/>
      <c r="B1813" s="4"/>
      <c r="C1813" s="4"/>
      <c r="D1813" s="4"/>
      <c r="E1813" s="12">
        <v>8351101</v>
      </c>
      <c r="F1813" s="13" t="s">
        <v>1802</v>
      </c>
      <c r="G1813" s="4"/>
      <c r="H1813" s="4"/>
      <c r="I1813" s="4"/>
      <c r="J1813" s="4"/>
      <c r="K1813" s="4"/>
      <c r="L1813" s="4"/>
      <c r="M1813" s="4"/>
      <c r="N1813" s="4"/>
      <c r="O1813" s="4"/>
      <c r="P1813" s="4"/>
      <c r="Q1813" s="4"/>
      <c r="R1813" s="4"/>
      <c r="S1813" s="4"/>
      <c r="T1813" s="4"/>
      <c r="U1813" s="4"/>
      <c r="V1813" s="4"/>
      <c r="W1813" s="17"/>
      <c r="X1813" s="4"/>
      <c r="Y1813" s="4"/>
      <c r="Z1813" s="4"/>
      <c r="AA1813" s="4"/>
    </row>
    <row r="1814" spans="1:27" x14ac:dyDescent="0.25">
      <c r="A1814" s="4"/>
      <c r="B1814" s="4"/>
      <c r="C1814" s="4"/>
      <c r="D1814" s="4"/>
      <c r="E1814" s="12">
        <v>8351108</v>
      </c>
      <c r="F1814" s="13" t="s">
        <v>1803</v>
      </c>
      <c r="G1814" s="4"/>
      <c r="H1814" s="4"/>
      <c r="I1814" s="4"/>
      <c r="J1814" s="4"/>
      <c r="K1814" s="4"/>
      <c r="L1814" s="4"/>
      <c r="M1814" s="4"/>
      <c r="N1814" s="4"/>
      <c r="O1814" s="4"/>
      <c r="P1814" s="4"/>
      <c r="Q1814" s="4"/>
      <c r="R1814" s="4"/>
      <c r="S1814" s="4"/>
      <c r="T1814" s="4"/>
      <c r="U1814" s="4"/>
      <c r="V1814" s="4"/>
      <c r="W1814" s="17"/>
      <c r="X1814" s="4"/>
      <c r="Y1814" s="4"/>
      <c r="Z1814" s="4"/>
      <c r="AA1814" s="4"/>
    </row>
    <row r="1815" spans="1:27" x14ac:dyDescent="0.25">
      <c r="A1815" s="4"/>
      <c r="B1815" s="4"/>
      <c r="C1815" s="4"/>
      <c r="D1815" s="4"/>
      <c r="E1815" s="12">
        <v>8393101</v>
      </c>
      <c r="F1815" s="13" t="s">
        <v>1804</v>
      </c>
      <c r="G1815" s="4"/>
      <c r="H1815" s="4"/>
      <c r="I1815" s="4"/>
      <c r="J1815" s="4"/>
      <c r="K1815" s="4"/>
      <c r="L1815" s="4"/>
      <c r="M1815" s="4"/>
      <c r="N1815" s="4"/>
      <c r="O1815" s="4"/>
      <c r="P1815" s="4"/>
      <c r="Q1815" s="4"/>
      <c r="R1815" s="4"/>
      <c r="S1815" s="4"/>
      <c r="T1815" s="4"/>
      <c r="U1815" s="4"/>
      <c r="V1815" s="4"/>
      <c r="W1815" s="17"/>
      <c r="X1815" s="4"/>
      <c r="Y1815" s="4"/>
      <c r="Z1815" s="4"/>
      <c r="AA1815" s="4"/>
    </row>
    <row r="1816" spans="1:27" x14ac:dyDescent="0.25">
      <c r="A1816" s="4"/>
      <c r="B1816" s="4"/>
      <c r="C1816" s="4"/>
      <c r="D1816" s="4"/>
      <c r="E1816" s="12">
        <v>8401100</v>
      </c>
      <c r="F1816" s="13" t="s">
        <v>1805</v>
      </c>
      <c r="G1816" s="4"/>
      <c r="H1816" s="4"/>
      <c r="I1816" s="4"/>
      <c r="J1816" s="4"/>
      <c r="K1816" s="4"/>
      <c r="L1816" s="4"/>
      <c r="M1816" s="4"/>
      <c r="N1816" s="4"/>
      <c r="O1816" s="4"/>
      <c r="P1816" s="4"/>
      <c r="Q1816" s="4"/>
      <c r="R1816" s="4"/>
      <c r="S1816" s="4"/>
      <c r="T1816" s="4"/>
      <c r="U1816" s="4"/>
      <c r="V1816" s="4"/>
      <c r="W1816" s="17"/>
      <c r="X1816" s="4"/>
      <c r="Y1816" s="4"/>
      <c r="Z1816" s="4"/>
      <c r="AA1816" s="4"/>
    </row>
    <row r="1817" spans="1:27" x14ac:dyDescent="0.25">
      <c r="A1817" s="4"/>
      <c r="B1817" s="4"/>
      <c r="C1817" s="4"/>
      <c r="D1817" s="4"/>
      <c r="E1817" s="12">
        <v>8401101</v>
      </c>
      <c r="F1817" s="13" t="s">
        <v>1806</v>
      </c>
      <c r="G1817" s="4"/>
      <c r="H1817" s="4"/>
      <c r="I1817" s="4"/>
      <c r="J1817" s="4"/>
      <c r="K1817" s="4"/>
      <c r="L1817" s="4"/>
      <c r="M1817" s="4"/>
      <c r="N1817" s="4"/>
      <c r="O1817" s="4"/>
      <c r="P1817" s="4"/>
      <c r="Q1817" s="4"/>
      <c r="R1817" s="4"/>
      <c r="S1817" s="4"/>
      <c r="T1817" s="4"/>
      <c r="U1817" s="4"/>
      <c r="V1817" s="4"/>
      <c r="W1817" s="17"/>
      <c r="X1817" s="4"/>
      <c r="Y1817" s="4"/>
      <c r="Z1817" s="4"/>
      <c r="AA1817" s="4"/>
    </row>
    <row r="1818" spans="1:27" x14ac:dyDescent="0.25">
      <c r="A1818" s="4"/>
      <c r="B1818" s="4"/>
      <c r="C1818" s="4"/>
      <c r="D1818" s="4"/>
      <c r="E1818" s="12">
        <v>8403110</v>
      </c>
      <c r="F1818" s="13" t="s">
        <v>1807</v>
      </c>
      <c r="G1818" s="4"/>
      <c r="H1818" s="4"/>
      <c r="I1818" s="4"/>
      <c r="J1818" s="4"/>
      <c r="K1818" s="4"/>
      <c r="L1818" s="4"/>
      <c r="M1818" s="4"/>
      <c r="N1818" s="4"/>
      <c r="O1818" s="4"/>
      <c r="P1818" s="4"/>
      <c r="Q1818" s="4"/>
      <c r="R1818" s="4"/>
      <c r="S1818" s="4"/>
      <c r="T1818" s="4"/>
      <c r="U1818" s="4"/>
      <c r="V1818" s="4"/>
      <c r="W1818" s="17"/>
      <c r="X1818" s="4"/>
      <c r="Y1818" s="4"/>
      <c r="Z1818" s="4"/>
      <c r="AA1818" s="4"/>
    </row>
    <row r="1819" spans="1:27" x14ac:dyDescent="0.25">
      <c r="A1819" s="4"/>
      <c r="B1819" s="4"/>
      <c r="C1819" s="4"/>
      <c r="D1819" s="4"/>
      <c r="E1819" s="12">
        <v>8408101</v>
      </c>
      <c r="F1819" s="13" t="s">
        <v>1808</v>
      </c>
      <c r="G1819" s="4"/>
      <c r="H1819" s="4"/>
      <c r="I1819" s="4"/>
      <c r="J1819" s="4"/>
      <c r="K1819" s="4"/>
      <c r="L1819" s="4"/>
      <c r="M1819" s="4"/>
      <c r="N1819" s="4"/>
      <c r="O1819" s="4"/>
      <c r="P1819" s="4"/>
      <c r="Q1819" s="4"/>
      <c r="R1819" s="4"/>
      <c r="S1819" s="4"/>
      <c r="T1819" s="4"/>
      <c r="U1819" s="4"/>
      <c r="V1819" s="4"/>
      <c r="W1819" s="17"/>
      <c r="X1819" s="4"/>
      <c r="Y1819" s="4"/>
      <c r="Z1819" s="4"/>
      <c r="AA1819" s="4"/>
    </row>
    <row r="1820" spans="1:27" x14ac:dyDescent="0.25">
      <c r="A1820" s="4"/>
      <c r="B1820" s="4"/>
      <c r="C1820" s="4"/>
      <c r="D1820" s="4"/>
      <c r="E1820" s="12">
        <v>8409100</v>
      </c>
      <c r="F1820" s="13" t="s">
        <v>1809</v>
      </c>
      <c r="G1820" s="4"/>
      <c r="H1820" s="4"/>
      <c r="I1820" s="4"/>
      <c r="J1820" s="4"/>
      <c r="K1820" s="4"/>
      <c r="L1820" s="4"/>
      <c r="M1820" s="4"/>
      <c r="N1820" s="4"/>
      <c r="O1820" s="4"/>
      <c r="P1820" s="4"/>
      <c r="Q1820" s="4"/>
      <c r="R1820" s="4"/>
      <c r="S1820" s="4"/>
      <c r="T1820" s="4"/>
      <c r="U1820" s="4"/>
      <c r="V1820" s="4"/>
      <c r="W1820" s="17"/>
      <c r="X1820" s="4"/>
      <c r="Y1820" s="4"/>
      <c r="Z1820" s="4"/>
      <c r="AA1820" s="4"/>
    </row>
    <row r="1821" spans="1:27" x14ac:dyDescent="0.25">
      <c r="A1821" s="4"/>
      <c r="B1821" s="4"/>
      <c r="C1821" s="4"/>
      <c r="D1821" s="4"/>
      <c r="E1821" s="12">
        <v>8409101</v>
      </c>
      <c r="F1821" s="13" t="s">
        <v>1810</v>
      </c>
      <c r="G1821" s="4"/>
      <c r="H1821" s="4"/>
      <c r="I1821" s="4"/>
      <c r="J1821" s="4"/>
      <c r="K1821" s="4"/>
      <c r="L1821" s="4"/>
      <c r="M1821" s="4"/>
      <c r="N1821" s="4"/>
      <c r="O1821" s="4"/>
      <c r="P1821" s="4"/>
      <c r="Q1821" s="4"/>
      <c r="R1821" s="4"/>
      <c r="S1821" s="4"/>
      <c r="T1821" s="4"/>
      <c r="U1821" s="4"/>
      <c r="V1821" s="4"/>
      <c r="W1821" s="17"/>
      <c r="X1821" s="4"/>
      <c r="Y1821" s="4"/>
      <c r="Z1821" s="4"/>
      <c r="AA1821" s="4"/>
    </row>
    <row r="1822" spans="1:27" x14ac:dyDescent="0.25">
      <c r="A1822" s="4"/>
      <c r="B1822" s="4"/>
      <c r="C1822" s="4"/>
      <c r="D1822" s="4"/>
      <c r="E1822" s="12">
        <v>8410101</v>
      </c>
      <c r="F1822" s="13" t="s">
        <v>1811</v>
      </c>
      <c r="G1822" s="4"/>
      <c r="H1822" s="4"/>
      <c r="I1822" s="4"/>
      <c r="J1822" s="4"/>
      <c r="K1822" s="4"/>
      <c r="L1822" s="4"/>
      <c r="M1822" s="4"/>
      <c r="N1822" s="4"/>
      <c r="O1822" s="4"/>
      <c r="P1822" s="4"/>
      <c r="Q1822" s="4"/>
      <c r="R1822" s="4"/>
      <c r="S1822" s="4"/>
      <c r="T1822" s="4"/>
      <c r="U1822" s="4"/>
      <c r="V1822" s="4"/>
      <c r="W1822" s="17"/>
      <c r="X1822" s="4"/>
      <c r="Y1822" s="4"/>
      <c r="Z1822" s="4"/>
      <c r="AA1822" s="4"/>
    </row>
    <row r="1823" spans="1:27" x14ac:dyDescent="0.25">
      <c r="A1823" s="4"/>
      <c r="B1823" s="4"/>
      <c r="C1823" s="4"/>
      <c r="D1823" s="4"/>
      <c r="E1823" s="12">
        <v>8411100</v>
      </c>
      <c r="F1823" s="13" t="s">
        <v>1812</v>
      </c>
      <c r="G1823" s="4"/>
      <c r="H1823" s="4"/>
      <c r="I1823" s="4"/>
      <c r="J1823" s="4"/>
      <c r="K1823" s="4"/>
      <c r="L1823" s="4"/>
      <c r="M1823" s="4"/>
      <c r="N1823" s="4"/>
      <c r="O1823" s="4"/>
      <c r="P1823" s="4"/>
      <c r="Q1823" s="4"/>
      <c r="R1823" s="4"/>
      <c r="S1823" s="4"/>
      <c r="T1823" s="4"/>
      <c r="U1823" s="4"/>
      <c r="V1823" s="4"/>
      <c r="W1823" s="17"/>
      <c r="X1823" s="4"/>
      <c r="Y1823" s="4"/>
      <c r="Z1823" s="4"/>
      <c r="AA1823" s="4"/>
    </row>
    <row r="1824" spans="1:27" x14ac:dyDescent="0.25">
      <c r="A1824" s="4"/>
      <c r="B1824" s="4"/>
      <c r="C1824" s="4"/>
      <c r="D1824" s="4"/>
      <c r="E1824" s="12">
        <v>8411101</v>
      </c>
      <c r="F1824" s="13" t="s">
        <v>1813</v>
      </c>
      <c r="G1824" s="4"/>
      <c r="H1824" s="4"/>
      <c r="I1824" s="4"/>
      <c r="J1824" s="4"/>
      <c r="K1824" s="4"/>
      <c r="L1824" s="4"/>
      <c r="M1824" s="4"/>
      <c r="N1824" s="4"/>
      <c r="O1824" s="4"/>
      <c r="P1824" s="4"/>
      <c r="Q1824" s="4"/>
      <c r="R1824" s="4"/>
      <c r="S1824" s="4"/>
      <c r="T1824" s="4"/>
      <c r="U1824" s="4"/>
      <c r="V1824" s="4"/>
      <c r="W1824" s="17"/>
      <c r="X1824" s="4"/>
      <c r="Y1824" s="4"/>
      <c r="Z1824" s="4"/>
      <c r="AA1824" s="4"/>
    </row>
    <row r="1825" spans="1:27" x14ac:dyDescent="0.25">
      <c r="A1825" s="4"/>
      <c r="B1825" s="4"/>
      <c r="C1825" s="4"/>
      <c r="D1825" s="4"/>
      <c r="E1825" s="12">
        <v>8411102</v>
      </c>
      <c r="F1825" s="13" t="s">
        <v>1814</v>
      </c>
      <c r="G1825" s="4"/>
      <c r="H1825" s="4"/>
      <c r="I1825" s="4"/>
      <c r="J1825" s="4"/>
      <c r="K1825" s="4"/>
      <c r="L1825" s="4"/>
      <c r="M1825" s="4"/>
      <c r="N1825" s="4"/>
      <c r="O1825" s="4"/>
      <c r="P1825" s="4"/>
      <c r="Q1825" s="4"/>
      <c r="R1825" s="4"/>
      <c r="S1825" s="4"/>
      <c r="T1825" s="4"/>
      <c r="U1825" s="4"/>
      <c r="V1825" s="4"/>
      <c r="W1825" s="17"/>
      <c r="X1825" s="4"/>
      <c r="Y1825" s="4"/>
      <c r="Z1825" s="4"/>
      <c r="AA1825" s="4"/>
    </row>
    <row r="1826" spans="1:27" x14ac:dyDescent="0.25">
      <c r="A1826" s="4"/>
      <c r="B1826" s="4"/>
      <c r="C1826" s="4"/>
      <c r="D1826" s="4"/>
      <c r="E1826" s="12">
        <v>8418108</v>
      </c>
      <c r="F1826" s="13" t="s">
        <v>1815</v>
      </c>
      <c r="G1826" s="4"/>
      <c r="H1826" s="4"/>
      <c r="I1826" s="4"/>
      <c r="J1826" s="4"/>
      <c r="K1826" s="4"/>
      <c r="L1826" s="4"/>
      <c r="M1826" s="4"/>
      <c r="N1826" s="4"/>
      <c r="O1826" s="4"/>
      <c r="P1826" s="4"/>
      <c r="Q1826" s="4"/>
      <c r="R1826" s="4"/>
      <c r="S1826" s="4"/>
      <c r="T1826" s="4"/>
      <c r="U1826" s="4"/>
      <c r="V1826" s="4"/>
      <c r="W1826" s="17"/>
      <c r="X1826" s="4"/>
      <c r="Y1826" s="4"/>
      <c r="Z1826" s="4"/>
      <c r="AA1826" s="4"/>
    </row>
    <row r="1827" spans="1:27" x14ac:dyDescent="0.25">
      <c r="A1827" s="4"/>
      <c r="B1827" s="4"/>
      <c r="C1827" s="4"/>
      <c r="D1827" s="4"/>
      <c r="E1827" s="12">
        <v>8419101</v>
      </c>
      <c r="F1827" s="13" t="s">
        <v>1816</v>
      </c>
      <c r="G1827" s="4"/>
      <c r="H1827" s="4"/>
      <c r="I1827" s="4"/>
      <c r="J1827" s="4"/>
      <c r="K1827" s="4"/>
      <c r="L1827" s="4"/>
      <c r="M1827" s="4"/>
      <c r="N1827" s="4"/>
      <c r="O1827" s="4"/>
      <c r="P1827" s="4"/>
      <c r="Q1827" s="4"/>
      <c r="R1827" s="4"/>
      <c r="S1827" s="4"/>
      <c r="T1827" s="4"/>
      <c r="U1827" s="4"/>
      <c r="V1827" s="4"/>
      <c r="W1827" s="17"/>
      <c r="X1827" s="4"/>
      <c r="Y1827" s="4"/>
      <c r="Z1827" s="4"/>
      <c r="AA1827" s="4"/>
    </row>
    <row r="1828" spans="1:27" x14ac:dyDescent="0.25">
      <c r="A1828" s="4"/>
      <c r="B1828" s="4"/>
      <c r="C1828" s="4"/>
      <c r="D1828" s="4"/>
      <c r="E1828" s="12">
        <v>8428101</v>
      </c>
      <c r="F1828" s="13" t="s">
        <v>1817</v>
      </c>
      <c r="G1828" s="4"/>
      <c r="H1828" s="4"/>
      <c r="I1828" s="4"/>
      <c r="J1828" s="4"/>
      <c r="K1828" s="4"/>
      <c r="L1828" s="4"/>
      <c r="M1828" s="4"/>
      <c r="N1828" s="4"/>
      <c r="O1828" s="4"/>
      <c r="P1828" s="4"/>
      <c r="Q1828" s="4"/>
      <c r="R1828" s="4"/>
      <c r="S1828" s="4"/>
      <c r="T1828" s="4"/>
      <c r="U1828" s="4"/>
      <c r="V1828" s="4"/>
      <c r="W1828" s="17"/>
      <c r="X1828" s="4"/>
      <c r="Y1828" s="4"/>
      <c r="Z1828" s="4"/>
      <c r="AA1828" s="4"/>
    </row>
    <row r="1829" spans="1:27" x14ac:dyDescent="0.25">
      <c r="A1829" s="4"/>
      <c r="B1829" s="4"/>
      <c r="C1829" s="4"/>
      <c r="D1829" s="4"/>
      <c r="E1829" s="12">
        <v>8442100</v>
      </c>
      <c r="F1829" s="13" t="s">
        <v>1818</v>
      </c>
      <c r="G1829" s="4"/>
      <c r="H1829" s="4"/>
      <c r="I1829" s="4"/>
      <c r="J1829" s="4"/>
      <c r="K1829" s="4"/>
      <c r="L1829" s="4"/>
      <c r="M1829" s="4"/>
      <c r="N1829" s="4"/>
      <c r="O1829" s="4"/>
      <c r="P1829" s="4"/>
      <c r="Q1829" s="4"/>
      <c r="R1829" s="4"/>
      <c r="S1829" s="4"/>
      <c r="T1829" s="4"/>
      <c r="U1829" s="4"/>
      <c r="V1829" s="4"/>
      <c r="W1829" s="17"/>
      <c r="X1829" s="4"/>
      <c r="Y1829" s="4"/>
      <c r="Z1829" s="4"/>
      <c r="AA1829" s="4"/>
    </row>
    <row r="1830" spans="1:27" x14ac:dyDescent="0.25">
      <c r="A1830" s="4"/>
      <c r="B1830" s="4"/>
      <c r="C1830" s="4"/>
      <c r="D1830" s="4"/>
      <c r="E1830" s="12">
        <v>8448100</v>
      </c>
      <c r="F1830" s="13" t="s">
        <v>1819</v>
      </c>
      <c r="G1830" s="4"/>
      <c r="H1830" s="4"/>
      <c r="I1830" s="4"/>
      <c r="J1830" s="4"/>
      <c r="K1830" s="4"/>
      <c r="L1830" s="4"/>
      <c r="M1830" s="4"/>
      <c r="N1830" s="4"/>
      <c r="O1830" s="4"/>
      <c r="P1830" s="4"/>
      <c r="Q1830" s="4"/>
      <c r="R1830" s="4"/>
      <c r="S1830" s="4"/>
      <c r="T1830" s="4"/>
      <c r="U1830" s="4"/>
      <c r="V1830" s="4"/>
      <c r="W1830" s="17"/>
      <c r="X1830" s="4"/>
      <c r="Y1830" s="4"/>
      <c r="Z1830" s="4"/>
      <c r="AA1830" s="4"/>
    </row>
    <row r="1831" spans="1:27" x14ac:dyDescent="0.25">
      <c r="A1831" s="4"/>
      <c r="B1831" s="4"/>
      <c r="C1831" s="4"/>
      <c r="D1831" s="4"/>
      <c r="E1831" s="12">
        <v>8448101</v>
      </c>
      <c r="F1831" s="13" t="s">
        <v>1820</v>
      </c>
      <c r="G1831" s="4"/>
      <c r="H1831" s="4"/>
      <c r="I1831" s="4"/>
      <c r="J1831" s="4"/>
      <c r="K1831" s="4"/>
      <c r="L1831" s="4"/>
      <c r="M1831" s="4"/>
      <c r="N1831" s="4"/>
      <c r="O1831" s="4"/>
      <c r="P1831" s="4"/>
      <c r="Q1831" s="4"/>
      <c r="R1831" s="4"/>
      <c r="S1831" s="4"/>
      <c r="T1831" s="4"/>
      <c r="U1831" s="4"/>
      <c r="V1831" s="4"/>
      <c r="W1831" s="17"/>
      <c r="X1831" s="4"/>
      <c r="Y1831" s="4"/>
      <c r="Z1831" s="4"/>
      <c r="AA1831" s="4"/>
    </row>
    <row r="1832" spans="1:27" x14ac:dyDescent="0.25">
      <c r="A1832" s="4"/>
      <c r="B1832" s="4"/>
      <c r="C1832" s="4"/>
      <c r="D1832" s="4"/>
      <c r="E1832" s="12">
        <v>8451101</v>
      </c>
      <c r="F1832" s="13" t="s">
        <v>1821</v>
      </c>
      <c r="G1832" s="4"/>
      <c r="H1832" s="4"/>
      <c r="I1832" s="4"/>
      <c r="J1832" s="4"/>
      <c r="K1832" s="4"/>
      <c r="L1832" s="4"/>
      <c r="M1832" s="4"/>
      <c r="N1832" s="4"/>
      <c r="O1832" s="4"/>
      <c r="P1832" s="4"/>
      <c r="Q1832" s="4"/>
      <c r="R1832" s="4"/>
      <c r="S1832" s="4"/>
      <c r="T1832" s="4"/>
      <c r="U1832" s="4"/>
      <c r="V1832" s="4"/>
      <c r="W1832" s="17"/>
      <c r="X1832" s="4"/>
      <c r="Y1832" s="4"/>
      <c r="Z1832" s="4"/>
      <c r="AA1832" s="4"/>
    </row>
    <row r="1833" spans="1:27" x14ac:dyDescent="0.25">
      <c r="A1833" s="4"/>
      <c r="B1833" s="4"/>
      <c r="C1833" s="4"/>
      <c r="D1833" s="4"/>
      <c r="E1833" s="12">
        <v>8457101</v>
      </c>
      <c r="F1833" s="13" t="s">
        <v>1822</v>
      </c>
      <c r="G1833" s="4"/>
      <c r="H1833" s="4"/>
      <c r="I1833" s="4"/>
      <c r="J1833" s="4"/>
      <c r="K1833" s="4"/>
      <c r="L1833" s="4"/>
      <c r="M1833" s="4"/>
      <c r="N1833" s="4"/>
      <c r="O1833" s="4"/>
      <c r="P1833" s="4"/>
      <c r="Q1833" s="4"/>
      <c r="R1833" s="4"/>
      <c r="S1833" s="4"/>
      <c r="T1833" s="4"/>
      <c r="U1833" s="4"/>
      <c r="V1833" s="4"/>
      <c r="W1833" s="17"/>
      <c r="X1833" s="4"/>
      <c r="Y1833" s="4"/>
      <c r="Z1833" s="4"/>
      <c r="AA1833" s="4"/>
    </row>
    <row r="1834" spans="1:27" x14ac:dyDescent="0.25">
      <c r="A1834" s="4"/>
      <c r="B1834" s="4"/>
      <c r="C1834" s="4"/>
      <c r="D1834" s="4"/>
      <c r="E1834" s="12">
        <v>8462101</v>
      </c>
      <c r="F1834" s="13" t="s">
        <v>1823</v>
      </c>
      <c r="G1834" s="4"/>
      <c r="H1834" s="4"/>
      <c r="I1834" s="4"/>
      <c r="J1834" s="4"/>
      <c r="K1834" s="4"/>
      <c r="L1834" s="4"/>
      <c r="M1834" s="4"/>
      <c r="N1834" s="4"/>
      <c r="O1834" s="4"/>
      <c r="P1834" s="4"/>
      <c r="Q1834" s="4"/>
      <c r="R1834" s="4"/>
      <c r="S1834" s="4"/>
      <c r="T1834" s="4"/>
      <c r="U1834" s="4"/>
      <c r="V1834" s="4"/>
      <c r="W1834" s="17"/>
      <c r="X1834" s="4"/>
      <c r="Y1834" s="4"/>
      <c r="Z1834" s="4"/>
      <c r="AA1834" s="4"/>
    </row>
    <row r="1835" spans="1:27" x14ac:dyDescent="0.25">
      <c r="A1835" s="4"/>
      <c r="B1835" s="4"/>
      <c r="C1835" s="4"/>
      <c r="D1835" s="4"/>
      <c r="E1835" s="12">
        <v>8467010</v>
      </c>
      <c r="F1835" s="13" t="s">
        <v>1824</v>
      </c>
      <c r="G1835" s="4"/>
      <c r="H1835" s="4"/>
      <c r="I1835" s="4"/>
      <c r="J1835" s="4"/>
      <c r="K1835" s="4"/>
      <c r="L1835" s="4"/>
      <c r="M1835" s="4"/>
      <c r="N1835" s="4"/>
      <c r="O1835" s="4"/>
      <c r="P1835" s="4"/>
      <c r="Q1835" s="4"/>
      <c r="R1835" s="4"/>
      <c r="S1835" s="4"/>
      <c r="T1835" s="4"/>
      <c r="U1835" s="4"/>
      <c r="V1835" s="4"/>
      <c r="W1835" s="17"/>
      <c r="X1835" s="4"/>
      <c r="Y1835" s="4"/>
      <c r="Z1835" s="4"/>
      <c r="AA1835" s="4"/>
    </row>
    <row r="1836" spans="1:27" x14ac:dyDescent="0.25">
      <c r="A1836" s="4"/>
      <c r="B1836" s="4"/>
      <c r="C1836" s="4"/>
      <c r="D1836" s="4"/>
      <c r="E1836" s="12">
        <v>8467011</v>
      </c>
      <c r="F1836" s="13" t="s">
        <v>1825</v>
      </c>
      <c r="G1836" s="4"/>
      <c r="H1836" s="4"/>
      <c r="I1836" s="4"/>
      <c r="J1836" s="4"/>
      <c r="K1836" s="4"/>
      <c r="L1836" s="4"/>
      <c r="M1836" s="4"/>
      <c r="N1836" s="4"/>
      <c r="O1836" s="4"/>
      <c r="P1836" s="4"/>
      <c r="Q1836" s="4"/>
      <c r="R1836" s="4"/>
      <c r="S1836" s="4"/>
      <c r="T1836" s="4"/>
      <c r="U1836" s="4"/>
      <c r="V1836" s="4"/>
      <c r="W1836" s="17"/>
      <c r="X1836" s="4"/>
      <c r="Y1836" s="4"/>
      <c r="Z1836" s="4"/>
      <c r="AA1836" s="4"/>
    </row>
    <row r="1837" spans="1:27" x14ac:dyDescent="0.25">
      <c r="A1837" s="4"/>
      <c r="B1837" s="4"/>
      <c r="C1837" s="4"/>
      <c r="D1837" s="4"/>
      <c r="E1837" s="12">
        <v>8467012</v>
      </c>
      <c r="F1837" s="13" t="s">
        <v>1826</v>
      </c>
      <c r="G1837" s="4"/>
      <c r="H1837" s="4"/>
      <c r="I1837" s="4"/>
      <c r="J1837" s="4"/>
      <c r="K1837" s="4"/>
      <c r="L1837" s="4"/>
      <c r="M1837" s="4"/>
      <c r="N1837" s="4"/>
      <c r="O1837" s="4"/>
      <c r="P1837" s="4"/>
      <c r="Q1837" s="4"/>
      <c r="R1837" s="4"/>
      <c r="S1837" s="4"/>
      <c r="T1837" s="4"/>
      <c r="U1837" s="4"/>
      <c r="V1837" s="4"/>
      <c r="W1837" s="17"/>
      <c r="X1837" s="4"/>
      <c r="Y1837" s="4"/>
      <c r="Z1837" s="4"/>
      <c r="AA1837" s="4"/>
    </row>
    <row r="1838" spans="1:27" x14ac:dyDescent="0.25">
      <c r="A1838" s="4"/>
      <c r="B1838" s="4"/>
      <c r="C1838" s="4"/>
      <c r="D1838" s="4"/>
      <c r="E1838" s="12">
        <v>8467013</v>
      </c>
      <c r="F1838" s="13" t="s">
        <v>1827</v>
      </c>
      <c r="G1838" s="4"/>
      <c r="H1838" s="4"/>
      <c r="I1838" s="4"/>
      <c r="J1838" s="4"/>
      <c r="K1838" s="4"/>
      <c r="L1838" s="4"/>
      <c r="M1838" s="4"/>
      <c r="N1838" s="4"/>
      <c r="O1838" s="4"/>
      <c r="P1838" s="4"/>
      <c r="Q1838" s="4"/>
      <c r="R1838" s="4"/>
      <c r="S1838" s="4"/>
      <c r="T1838" s="4"/>
      <c r="U1838" s="4"/>
      <c r="V1838" s="4"/>
      <c r="W1838" s="17"/>
      <c r="X1838" s="4"/>
      <c r="Y1838" s="4"/>
      <c r="Z1838" s="4"/>
      <c r="AA1838" s="4"/>
    </row>
    <row r="1839" spans="1:27" x14ac:dyDescent="0.25">
      <c r="A1839" s="4"/>
      <c r="B1839" s="4"/>
      <c r="C1839" s="4"/>
      <c r="D1839" s="4"/>
      <c r="E1839" s="12">
        <v>8468101</v>
      </c>
      <c r="F1839" s="13" t="s">
        <v>1704</v>
      </c>
      <c r="G1839" s="4"/>
      <c r="H1839" s="4"/>
      <c r="I1839" s="4"/>
      <c r="J1839" s="4"/>
      <c r="K1839" s="4"/>
      <c r="L1839" s="4"/>
      <c r="M1839" s="4"/>
      <c r="N1839" s="4"/>
      <c r="O1839" s="4"/>
      <c r="P1839" s="4"/>
      <c r="Q1839" s="4"/>
      <c r="R1839" s="4"/>
      <c r="S1839" s="4"/>
      <c r="T1839" s="4"/>
      <c r="U1839" s="4"/>
      <c r="V1839" s="4"/>
      <c r="W1839" s="17"/>
      <c r="X1839" s="4"/>
      <c r="Y1839" s="4"/>
      <c r="Z1839" s="4"/>
      <c r="AA1839" s="4"/>
    </row>
    <row r="1840" spans="1:27" x14ac:dyDescent="0.25">
      <c r="A1840" s="4"/>
      <c r="B1840" s="4"/>
      <c r="C1840" s="4"/>
      <c r="D1840" s="4"/>
      <c r="E1840" s="12">
        <v>8476100</v>
      </c>
      <c r="F1840" s="13" t="s">
        <v>1828</v>
      </c>
      <c r="G1840" s="4"/>
      <c r="H1840" s="4"/>
      <c r="I1840" s="4"/>
      <c r="J1840" s="4"/>
      <c r="K1840" s="4"/>
      <c r="L1840" s="4"/>
      <c r="M1840" s="4"/>
      <c r="N1840" s="4"/>
      <c r="O1840" s="4"/>
      <c r="P1840" s="4"/>
      <c r="Q1840" s="4"/>
      <c r="R1840" s="4"/>
      <c r="S1840" s="4"/>
      <c r="T1840" s="4"/>
      <c r="U1840" s="4"/>
      <c r="V1840" s="4"/>
      <c r="W1840" s="17"/>
      <c r="X1840" s="4"/>
      <c r="Y1840" s="4"/>
      <c r="Z1840" s="4"/>
      <c r="AA1840" s="4"/>
    </row>
    <row r="1841" spans="1:27" x14ac:dyDescent="0.25">
      <c r="A1841" s="4"/>
      <c r="B1841" s="4"/>
      <c r="C1841" s="4"/>
      <c r="D1841" s="4"/>
      <c r="E1841" s="12">
        <v>8477100</v>
      </c>
      <c r="F1841" s="13" t="s">
        <v>1829</v>
      </c>
      <c r="G1841" s="4"/>
      <c r="H1841" s="4"/>
      <c r="I1841" s="4"/>
      <c r="J1841" s="4"/>
      <c r="K1841" s="4"/>
      <c r="L1841" s="4"/>
      <c r="M1841" s="4"/>
      <c r="N1841" s="4"/>
      <c r="O1841" s="4"/>
      <c r="P1841" s="4"/>
      <c r="Q1841" s="4"/>
      <c r="R1841" s="4"/>
      <c r="S1841" s="4"/>
      <c r="T1841" s="4"/>
      <c r="U1841" s="4"/>
      <c r="V1841" s="4"/>
      <c r="W1841" s="17"/>
      <c r="X1841" s="4"/>
      <c r="Y1841" s="4"/>
      <c r="Z1841" s="4"/>
      <c r="AA1841" s="4"/>
    </row>
    <row r="1842" spans="1:27" x14ac:dyDescent="0.25">
      <c r="A1842" s="4"/>
      <c r="B1842" s="4"/>
      <c r="C1842" s="4"/>
      <c r="D1842" s="4"/>
      <c r="E1842" s="12">
        <v>8481100</v>
      </c>
      <c r="F1842" s="13" t="s">
        <v>1830</v>
      </c>
      <c r="G1842" s="4"/>
      <c r="H1842" s="4"/>
      <c r="I1842" s="4"/>
      <c r="J1842" s="4"/>
      <c r="K1842" s="4"/>
      <c r="L1842" s="4"/>
      <c r="M1842" s="4"/>
      <c r="N1842" s="4"/>
      <c r="O1842" s="4"/>
      <c r="P1842" s="4"/>
      <c r="Q1842" s="4"/>
      <c r="R1842" s="4"/>
      <c r="S1842" s="4"/>
      <c r="T1842" s="4"/>
      <c r="U1842" s="4"/>
      <c r="V1842" s="4"/>
      <c r="W1842" s="17"/>
      <c r="X1842" s="4"/>
      <c r="Y1842" s="4"/>
      <c r="Z1842" s="4"/>
      <c r="AA1842" s="4"/>
    </row>
    <row r="1843" spans="1:27" x14ac:dyDescent="0.25">
      <c r="A1843" s="4"/>
      <c r="B1843" s="4"/>
      <c r="C1843" s="4"/>
      <c r="D1843" s="4"/>
      <c r="E1843" s="12">
        <v>8481101</v>
      </c>
      <c r="F1843" s="13" t="s">
        <v>1831</v>
      </c>
      <c r="G1843" s="4"/>
      <c r="H1843" s="4"/>
      <c r="I1843" s="4"/>
      <c r="J1843" s="4"/>
      <c r="K1843" s="4"/>
      <c r="L1843" s="4"/>
      <c r="M1843" s="4"/>
      <c r="N1843" s="4"/>
      <c r="O1843" s="4"/>
      <c r="P1843" s="4"/>
      <c r="Q1843" s="4"/>
      <c r="R1843" s="4"/>
      <c r="S1843" s="4"/>
      <c r="T1843" s="4"/>
      <c r="U1843" s="4"/>
      <c r="V1843" s="4"/>
      <c r="W1843" s="17"/>
      <c r="X1843" s="4"/>
      <c r="Y1843" s="4"/>
      <c r="Z1843" s="4"/>
      <c r="AA1843" s="4"/>
    </row>
    <row r="1844" spans="1:27" x14ac:dyDescent="0.25">
      <c r="A1844" s="4"/>
      <c r="B1844" s="4"/>
      <c r="C1844" s="4"/>
      <c r="D1844" s="4"/>
      <c r="E1844" s="12">
        <v>8482100</v>
      </c>
      <c r="F1844" s="13" t="s">
        <v>1832</v>
      </c>
      <c r="G1844" s="4"/>
      <c r="H1844" s="4"/>
      <c r="I1844" s="4"/>
      <c r="J1844" s="4"/>
      <c r="K1844" s="4"/>
      <c r="L1844" s="4"/>
      <c r="M1844" s="4"/>
      <c r="N1844" s="4"/>
      <c r="O1844" s="4"/>
      <c r="P1844" s="4"/>
      <c r="Q1844" s="4"/>
      <c r="R1844" s="4"/>
      <c r="S1844" s="4"/>
      <c r="T1844" s="4"/>
      <c r="U1844" s="4"/>
      <c r="V1844" s="4"/>
      <c r="W1844" s="17"/>
      <c r="X1844" s="4"/>
      <c r="Y1844" s="4"/>
      <c r="Z1844" s="4"/>
      <c r="AA1844" s="4"/>
    </row>
    <row r="1845" spans="1:27" x14ac:dyDescent="0.25">
      <c r="A1845" s="4"/>
      <c r="B1845" s="4"/>
      <c r="C1845" s="4"/>
      <c r="D1845" s="4"/>
      <c r="E1845" s="12">
        <v>8482101</v>
      </c>
      <c r="F1845" s="13" t="s">
        <v>1833</v>
      </c>
      <c r="G1845" s="4"/>
      <c r="H1845" s="4"/>
      <c r="I1845" s="4"/>
      <c r="J1845" s="4"/>
      <c r="K1845" s="4"/>
      <c r="L1845" s="4"/>
      <c r="M1845" s="4"/>
      <c r="N1845" s="4"/>
      <c r="O1845" s="4"/>
      <c r="P1845" s="4"/>
      <c r="Q1845" s="4"/>
      <c r="R1845" s="4"/>
      <c r="S1845" s="4"/>
      <c r="T1845" s="4"/>
      <c r="U1845" s="4"/>
      <c r="V1845" s="4"/>
      <c r="W1845" s="17"/>
      <c r="X1845" s="4"/>
      <c r="Y1845" s="4"/>
      <c r="Z1845" s="4"/>
      <c r="AA1845" s="4"/>
    </row>
    <row r="1846" spans="1:27" x14ac:dyDescent="0.25">
      <c r="A1846" s="4"/>
      <c r="B1846" s="4"/>
      <c r="C1846" s="4"/>
      <c r="D1846" s="4"/>
      <c r="E1846" s="12">
        <v>8485100</v>
      </c>
      <c r="F1846" s="13" t="s">
        <v>1834</v>
      </c>
      <c r="G1846" s="4"/>
      <c r="H1846" s="4"/>
      <c r="I1846" s="4"/>
      <c r="J1846" s="4"/>
      <c r="K1846" s="4"/>
      <c r="L1846" s="4"/>
      <c r="M1846" s="4"/>
      <c r="N1846" s="4"/>
      <c r="O1846" s="4"/>
      <c r="P1846" s="4"/>
      <c r="Q1846" s="4"/>
      <c r="R1846" s="4"/>
      <c r="S1846" s="4"/>
      <c r="T1846" s="4"/>
      <c r="U1846" s="4"/>
      <c r="V1846" s="4"/>
      <c r="W1846" s="17"/>
      <c r="X1846" s="4"/>
      <c r="Y1846" s="4"/>
      <c r="Z1846" s="4"/>
      <c r="AA1846" s="4"/>
    </row>
    <row r="1847" spans="1:27" x14ac:dyDescent="0.25">
      <c r="A1847" s="4"/>
      <c r="B1847" s="4"/>
      <c r="C1847" s="4"/>
      <c r="D1847" s="4"/>
      <c r="E1847" s="12">
        <v>8486100</v>
      </c>
      <c r="F1847" s="13" t="s">
        <v>1835</v>
      </c>
      <c r="G1847" s="4"/>
      <c r="H1847" s="4"/>
      <c r="I1847" s="4"/>
      <c r="J1847" s="4"/>
      <c r="K1847" s="4"/>
      <c r="L1847" s="4"/>
      <c r="M1847" s="4"/>
      <c r="N1847" s="4"/>
      <c r="O1847" s="4"/>
      <c r="P1847" s="4"/>
      <c r="Q1847" s="4"/>
      <c r="R1847" s="4"/>
      <c r="S1847" s="4"/>
      <c r="T1847" s="4"/>
      <c r="U1847" s="4"/>
      <c r="V1847" s="4"/>
      <c r="W1847" s="17"/>
      <c r="X1847" s="4"/>
      <c r="Y1847" s="4"/>
      <c r="Z1847" s="4"/>
      <c r="AA1847" s="4"/>
    </row>
    <row r="1848" spans="1:27" x14ac:dyDescent="0.25">
      <c r="A1848" s="4"/>
      <c r="B1848" s="4"/>
      <c r="C1848" s="4"/>
      <c r="D1848" s="4"/>
      <c r="E1848" s="12">
        <v>8486101</v>
      </c>
      <c r="F1848" s="13" t="s">
        <v>1836</v>
      </c>
      <c r="G1848" s="4"/>
      <c r="H1848" s="4"/>
      <c r="I1848" s="4"/>
      <c r="J1848" s="4"/>
      <c r="K1848" s="4"/>
      <c r="L1848" s="4"/>
      <c r="M1848" s="4"/>
      <c r="N1848" s="4"/>
      <c r="O1848" s="4"/>
      <c r="P1848" s="4"/>
      <c r="Q1848" s="4"/>
      <c r="R1848" s="4"/>
      <c r="S1848" s="4"/>
      <c r="T1848" s="4"/>
      <c r="U1848" s="4"/>
      <c r="V1848" s="4"/>
      <c r="W1848" s="17"/>
      <c r="X1848" s="4"/>
      <c r="Y1848" s="4"/>
      <c r="Z1848" s="4"/>
      <c r="AA1848" s="4"/>
    </row>
    <row r="1849" spans="1:27" x14ac:dyDescent="0.25">
      <c r="A1849" s="4"/>
      <c r="B1849" s="4"/>
      <c r="C1849" s="4"/>
      <c r="D1849" s="4"/>
      <c r="E1849" s="12">
        <v>8487102</v>
      </c>
      <c r="F1849" s="13" t="s">
        <v>1837</v>
      </c>
      <c r="G1849" s="4"/>
      <c r="H1849" s="4"/>
      <c r="I1849" s="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  <c r="U1849" s="4"/>
      <c r="V1849" s="4"/>
      <c r="W1849" s="17"/>
      <c r="X1849" s="4"/>
      <c r="Y1849" s="4"/>
      <c r="Z1849" s="4"/>
      <c r="AA1849" s="4"/>
    </row>
    <row r="1850" spans="1:27" x14ac:dyDescent="0.25">
      <c r="A1850" s="4"/>
      <c r="B1850" s="4"/>
      <c r="C1850" s="4"/>
      <c r="D1850" s="4"/>
      <c r="E1850" s="12">
        <v>8488100</v>
      </c>
      <c r="F1850" s="13" t="s">
        <v>1838</v>
      </c>
      <c r="G1850" s="4"/>
      <c r="H1850" s="4"/>
      <c r="I1850" s="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  <c r="U1850" s="4"/>
      <c r="V1850" s="4"/>
      <c r="W1850" s="17"/>
      <c r="X1850" s="4"/>
      <c r="Y1850" s="4"/>
      <c r="Z1850" s="4"/>
      <c r="AA1850" s="4"/>
    </row>
    <row r="1851" spans="1:27" x14ac:dyDescent="0.25">
      <c r="A1851" s="4"/>
      <c r="B1851" s="4"/>
      <c r="C1851" s="4"/>
      <c r="D1851" s="4"/>
      <c r="E1851" s="12">
        <v>8512107</v>
      </c>
      <c r="F1851" s="13" t="s">
        <v>1839</v>
      </c>
      <c r="G1851" s="4"/>
      <c r="H1851" s="4"/>
      <c r="I1851" s="4"/>
      <c r="J1851" s="4"/>
      <c r="K1851" s="4"/>
      <c r="L1851" s="4"/>
      <c r="M1851" s="4"/>
      <c r="N1851" s="4"/>
      <c r="O1851" s="4"/>
      <c r="P1851" s="4"/>
      <c r="Q1851" s="4"/>
      <c r="R1851" s="4"/>
      <c r="S1851" s="4"/>
      <c r="T1851" s="4"/>
      <c r="U1851" s="4"/>
      <c r="V1851" s="4"/>
      <c r="W1851" s="17"/>
      <c r="X1851" s="4"/>
      <c r="Y1851" s="4"/>
      <c r="Z1851" s="4"/>
      <c r="AA1851" s="4"/>
    </row>
    <row r="1852" spans="1:27" x14ac:dyDescent="0.25">
      <c r="A1852" s="4"/>
      <c r="B1852" s="4"/>
      <c r="C1852" s="4"/>
      <c r="D1852" s="4"/>
      <c r="E1852" s="12">
        <v>8522100</v>
      </c>
      <c r="F1852" s="13" t="s">
        <v>1840</v>
      </c>
      <c r="G1852" s="4"/>
      <c r="H1852" s="4"/>
      <c r="I1852" s="4"/>
      <c r="J1852" s="4"/>
      <c r="K1852" s="4"/>
      <c r="L1852" s="4"/>
      <c r="M1852" s="4"/>
      <c r="N1852" s="4"/>
      <c r="O1852" s="4"/>
      <c r="P1852" s="4"/>
      <c r="Q1852" s="4"/>
      <c r="R1852" s="4"/>
      <c r="S1852" s="4"/>
      <c r="T1852" s="4"/>
      <c r="U1852" s="4"/>
      <c r="V1852" s="4"/>
      <c r="W1852" s="17"/>
      <c r="X1852" s="4"/>
      <c r="Y1852" s="4"/>
      <c r="Z1852" s="4"/>
      <c r="AA1852" s="4"/>
    </row>
    <row r="1853" spans="1:27" x14ac:dyDescent="0.25">
      <c r="A1853" s="4"/>
      <c r="B1853" s="4"/>
      <c r="C1853" s="4"/>
      <c r="D1853" s="4"/>
      <c r="E1853" s="12">
        <v>8606101</v>
      </c>
      <c r="F1853" s="13" t="s">
        <v>1841</v>
      </c>
      <c r="G1853" s="4"/>
      <c r="H1853" s="4"/>
      <c r="I1853" s="4"/>
      <c r="J1853" s="4"/>
      <c r="K1853" s="4"/>
      <c r="L1853" s="4"/>
      <c r="M1853" s="4"/>
      <c r="N1853" s="4"/>
      <c r="O1853" s="4"/>
      <c r="P1853" s="4"/>
      <c r="Q1853" s="4"/>
      <c r="R1853" s="4"/>
      <c r="S1853" s="4"/>
      <c r="T1853" s="4"/>
      <c r="U1853" s="4"/>
      <c r="V1853" s="4"/>
      <c r="W1853" s="17"/>
      <c r="X1853" s="4"/>
      <c r="Y1853" s="4"/>
      <c r="Z1853" s="4"/>
      <c r="AA1853" s="4"/>
    </row>
    <row r="1854" spans="1:27" x14ac:dyDescent="0.25">
      <c r="A1854" s="4"/>
      <c r="B1854" s="4"/>
      <c r="C1854" s="4"/>
      <c r="D1854" s="4"/>
      <c r="E1854" s="12">
        <v>8607101</v>
      </c>
      <c r="F1854" s="13" t="s">
        <v>1842</v>
      </c>
      <c r="G1854" s="4"/>
      <c r="H1854" s="4"/>
      <c r="I1854" s="4"/>
      <c r="J1854" s="4"/>
      <c r="K1854" s="4"/>
      <c r="L1854" s="4"/>
      <c r="M1854" s="4"/>
      <c r="N1854" s="4"/>
      <c r="O1854" s="4"/>
      <c r="P1854" s="4"/>
      <c r="Q1854" s="4"/>
      <c r="R1854" s="4"/>
      <c r="S1854" s="4"/>
      <c r="T1854" s="4"/>
      <c r="U1854" s="4"/>
      <c r="V1854" s="4"/>
      <c r="W1854" s="17"/>
      <c r="X1854" s="4"/>
      <c r="Y1854" s="4"/>
      <c r="Z1854" s="4"/>
      <c r="AA1854" s="4"/>
    </row>
    <row r="1855" spans="1:27" x14ac:dyDescent="0.25">
      <c r="A1855" s="4"/>
      <c r="B1855" s="4"/>
      <c r="C1855" s="4"/>
      <c r="D1855" s="4"/>
      <c r="E1855" s="12">
        <v>8607102</v>
      </c>
      <c r="F1855" s="13" t="s">
        <v>1145</v>
      </c>
      <c r="G1855" s="4"/>
      <c r="H1855" s="4"/>
      <c r="I1855" s="4"/>
      <c r="J1855" s="4"/>
      <c r="K1855" s="4"/>
      <c r="L1855" s="4"/>
      <c r="M1855" s="4"/>
      <c r="N1855" s="4"/>
      <c r="O1855" s="4"/>
      <c r="P1855" s="4"/>
      <c r="Q1855" s="4"/>
      <c r="R1855" s="4"/>
      <c r="S1855" s="4"/>
      <c r="T1855" s="4"/>
      <c r="U1855" s="4"/>
      <c r="V1855" s="4"/>
      <c r="W1855" s="17"/>
      <c r="X1855" s="4"/>
      <c r="Y1855" s="4"/>
      <c r="Z1855" s="4"/>
      <c r="AA1855" s="4"/>
    </row>
    <row r="1856" spans="1:27" x14ac:dyDescent="0.25">
      <c r="A1856" s="4"/>
      <c r="B1856" s="4"/>
      <c r="C1856" s="4"/>
      <c r="D1856" s="4"/>
      <c r="E1856" s="12">
        <v>8608101</v>
      </c>
      <c r="F1856" s="13" t="s">
        <v>1802</v>
      </c>
      <c r="G1856" s="4"/>
      <c r="H1856" s="4"/>
      <c r="I1856" s="4"/>
      <c r="J1856" s="4"/>
      <c r="K1856" s="4"/>
      <c r="L1856" s="4"/>
      <c r="M1856" s="4"/>
      <c r="N1856" s="4"/>
      <c r="O1856" s="4"/>
      <c r="P1856" s="4"/>
      <c r="Q1856" s="4"/>
      <c r="R1856" s="4"/>
      <c r="S1856" s="4"/>
      <c r="T1856" s="4"/>
      <c r="U1856" s="4"/>
      <c r="V1856" s="4"/>
      <c r="W1856" s="17"/>
      <c r="X1856" s="4"/>
      <c r="Y1856" s="4"/>
      <c r="Z1856" s="4"/>
      <c r="AA1856" s="4"/>
    </row>
    <row r="1857" spans="1:27" x14ac:dyDescent="0.25">
      <c r="A1857" s="4"/>
      <c r="B1857" s="4"/>
      <c r="C1857" s="4"/>
      <c r="D1857" s="4"/>
      <c r="E1857" s="12">
        <v>8611180</v>
      </c>
      <c r="F1857" s="13" t="s">
        <v>1843</v>
      </c>
      <c r="G1857" s="4"/>
      <c r="H1857" s="4"/>
      <c r="I1857" s="4"/>
      <c r="J1857" s="4"/>
      <c r="K1857" s="4"/>
      <c r="L1857" s="4"/>
      <c r="M1857" s="4"/>
      <c r="N1857" s="4"/>
      <c r="O1857" s="4"/>
      <c r="P1857" s="4"/>
      <c r="Q1857" s="4"/>
      <c r="R1857" s="4"/>
      <c r="S1857" s="4"/>
      <c r="T1857" s="4"/>
      <c r="U1857" s="4"/>
      <c r="V1857" s="4"/>
      <c r="W1857" s="17"/>
      <c r="X1857" s="4"/>
      <c r="Y1857" s="4"/>
      <c r="Z1857" s="4"/>
      <c r="AA1857" s="4"/>
    </row>
    <row r="1858" spans="1:27" x14ac:dyDescent="0.25">
      <c r="A1858" s="4"/>
      <c r="B1858" s="4"/>
      <c r="C1858" s="4"/>
      <c r="D1858" s="4"/>
      <c r="E1858" s="12">
        <v>8612105</v>
      </c>
      <c r="F1858" s="13" t="s">
        <v>1844</v>
      </c>
      <c r="G1858" s="4"/>
      <c r="H1858" s="4"/>
      <c r="I1858" s="4"/>
      <c r="J1858" s="4"/>
      <c r="K1858" s="4"/>
      <c r="L1858" s="4"/>
      <c r="M1858" s="4"/>
      <c r="N1858" s="4"/>
      <c r="O1858" s="4"/>
      <c r="P1858" s="4"/>
      <c r="Q1858" s="4"/>
      <c r="R1858" s="4"/>
      <c r="S1858" s="4"/>
      <c r="T1858" s="4"/>
      <c r="U1858" s="4"/>
      <c r="V1858" s="4"/>
      <c r="W1858" s="17"/>
      <c r="X1858" s="4"/>
      <c r="Y1858" s="4"/>
      <c r="Z1858" s="4"/>
      <c r="AA1858" s="4"/>
    </row>
    <row r="1859" spans="1:27" x14ac:dyDescent="0.25">
      <c r="A1859" s="4"/>
      <c r="B1859" s="4"/>
      <c r="C1859" s="4"/>
      <c r="D1859" s="4"/>
      <c r="E1859" s="12">
        <v>8617100</v>
      </c>
      <c r="F1859" s="13" t="s">
        <v>1726</v>
      </c>
      <c r="G1859" s="4"/>
      <c r="H1859" s="4"/>
      <c r="I1859" s="4"/>
      <c r="J1859" s="4"/>
      <c r="K1859" s="4"/>
      <c r="L1859" s="4"/>
      <c r="M1859" s="4"/>
      <c r="N1859" s="4"/>
      <c r="O1859" s="4"/>
      <c r="P1859" s="4"/>
      <c r="Q1859" s="4"/>
      <c r="R1859" s="4"/>
      <c r="S1859" s="4"/>
      <c r="T1859" s="4"/>
      <c r="U1859" s="4"/>
      <c r="V1859" s="4"/>
      <c r="W1859" s="17"/>
      <c r="X1859" s="4"/>
      <c r="Y1859" s="4"/>
      <c r="Z1859" s="4"/>
      <c r="AA1859" s="4"/>
    </row>
    <row r="1860" spans="1:27" x14ac:dyDescent="0.25">
      <c r="A1860" s="4"/>
      <c r="B1860" s="4"/>
      <c r="C1860" s="4"/>
      <c r="D1860" s="4"/>
      <c r="E1860" s="12">
        <v>8622101</v>
      </c>
      <c r="F1860" s="13" t="s">
        <v>1845</v>
      </c>
      <c r="G1860" s="4"/>
      <c r="H1860" s="4"/>
      <c r="I1860" s="4"/>
      <c r="J1860" s="4"/>
      <c r="K1860" s="4"/>
      <c r="L1860" s="4"/>
      <c r="M1860" s="4"/>
      <c r="N1860" s="4"/>
      <c r="O1860" s="4"/>
      <c r="P1860" s="4"/>
      <c r="Q1860" s="4"/>
      <c r="R1860" s="4"/>
      <c r="S1860" s="4"/>
      <c r="T1860" s="4"/>
      <c r="U1860" s="4"/>
      <c r="V1860" s="4"/>
      <c r="W1860" s="17"/>
      <c r="X1860" s="4"/>
      <c r="Y1860" s="4"/>
      <c r="Z1860" s="4"/>
      <c r="AA1860" s="4"/>
    </row>
    <row r="1861" spans="1:27" x14ac:dyDescent="0.25">
      <c r="A1861" s="4"/>
      <c r="B1861" s="4"/>
      <c r="C1861" s="4"/>
      <c r="D1861" s="4"/>
      <c r="E1861" s="12">
        <v>8622102</v>
      </c>
      <c r="F1861" s="13" t="s">
        <v>1846</v>
      </c>
      <c r="G1861" s="4"/>
      <c r="H1861" s="4"/>
      <c r="I1861" s="4"/>
      <c r="J1861" s="4"/>
      <c r="K1861" s="4"/>
      <c r="L1861" s="4"/>
      <c r="M1861" s="4"/>
      <c r="N1861" s="4"/>
      <c r="O1861" s="4"/>
      <c r="P1861" s="4"/>
      <c r="Q1861" s="4"/>
      <c r="R1861" s="4"/>
      <c r="S1861" s="4"/>
      <c r="T1861" s="4"/>
      <c r="U1861" s="4"/>
      <c r="V1861" s="4"/>
      <c r="W1861" s="17"/>
      <c r="X1861" s="4"/>
      <c r="Y1861" s="4"/>
      <c r="Z1861" s="4"/>
      <c r="AA1861" s="4"/>
    </row>
    <row r="1862" spans="1:27" x14ac:dyDescent="0.25">
      <c r="A1862" s="4"/>
      <c r="B1862" s="4"/>
      <c r="C1862" s="4"/>
      <c r="D1862" s="4"/>
      <c r="E1862" s="12">
        <v>8637101</v>
      </c>
      <c r="F1862" s="13" t="s">
        <v>1847</v>
      </c>
      <c r="G1862" s="4"/>
      <c r="H1862" s="4"/>
      <c r="I1862" s="4"/>
      <c r="J1862" s="4"/>
      <c r="K1862" s="4"/>
      <c r="L1862" s="4"/>
      <c r="M1862" s="4"/>
      <c r="N1862" s="4"/>
      <c r="O1862" s="4"/>
      <c r="P1862" s="4"/>
      <c r="Q1862" s="4"/>
      <c r="R1862" s="4"/>
      <c r="S1862" s="4"/>
      <c r="T1862" s="4"/>
      <c r="U1862" s="4"/>
      <c r="V1862" s="4"/>
      <c r="W1862" s="17"/>
      <c r="X1862" s="4"/>
      <c r="Y1862" s="4"/>
      <c r="Z1862" s="4"/>
      <c r="AA1862" s="4"/>
    </row>
    <row r="1863" spans="1:27" x14ac:dyDescent="0.25">
      <c r="A1863" s="4"/>
      <c r="B1863" s="4"/>
      <c r="C1863" s="4"/>
      <c r="D1863" s="4"/>
      <c r="E1863" s="12">
        <v>8641140</v>
      </c>
      <c r="F1863" s="13" t="s">
        <v>1848</v>
      </c>
      <c r="G1863" s="4"/>
      <c r="H1863" s="4"/>
      <c r="I1863" s="4"/>
      <c r="J1863" s="4"/>
      <c r="K1863" s="4"/>
      <c r="L1863" s="4"/>
      <c r="M1863" s="4"/>
      <c r="N1863" s="4"/>
      <c r="O1863" s="4"/>
      <c r="P1863" s="4"/>
      <c r="Q1863" s="4"/>
      <c r="R1863" s="4"/>
      <c r="S1863" s="4"/>
      <c r="T1863" s="4"/>
      <c r="U1863" s="4"/>
      <c r="V1863" s="4"/>
      <c r="W1863" s="17"/>
      <c r="X1863" s="4"/>
      <c r="Y1863" s="4"/>
      <c r="Z1863" s="4"/>
      <c r="AA1863" s="4"/>
    </row>
    <row r="1864" spans="1:27" x14ac:dyDescent="0.25">
      <c r="A1864" s="4"/>
      <c r="B1864" s="4"/>
      <c r="C1864" s="4"/>
      <c r="D1864" s="4"/>
      <c r="E1864" s="12">
        <v>8641190</v>
      </c>
      <c r="F1864" s="13" t="s">
        <v>1849</v>
      </c>
      <c r="G1864" s="4"/>
      <c r="H1864" s="4"/>
      <c r="I1864" s="4"/>
      <c r="J1864" s="4"/>
      <c r="K1864" s="4"/>
      <c r="L1864" s="4"/>
      <c r="M1864" s="4"/>
      <c r="N1864" s="4"/>
      <c r="O1864" s="4"/>
      <c r="P1864" s="4"/>
      <c r="Q1864" s="4"/>
      <c r="R1864" s="4"/>
      <c r="S1864" s="4"/>
      <c r="T1864" s="4"/>
      <c r="U1864" s="4"/>
      <c r="V1864" s="4"/>
      <c r="W1864" s="17"/>
      <c r="X1864" s="4"/>
      <c r="Y1864" s="4"/>
      <c r="Z1864" s="4"/>
      <c r="AA1864" s="4"/>
    </row>
    <row r="1865" spans="1:27" x14ac:dyDescent="0.25">
      <c r="A1865" s="4"/>
      <c r="B1865" s="4"/>
      <c r="C1865" s="4"/>
      <c r="D1865" s="4"/>
      <c r="E1865" s="12">
        <v>8651100</v>
      </c>
      <c r="F1865" s="13" t="s">
        <v>1850</v>
      </c>
      <c r="G1865" s="4"/>
      <c r="H1865" s="4"/>
      <c r="I1865" s="4"/>
      <c r="J1865" s="4"/>
      <c r="K1865" s="4"/>
      <c r="L1865" s="4"/>
      <c r="M1865" s="4"/>
      <c r="N1865" s="4"/>
      <c r="O1865" s="4"/>
      <c r="P1865" s="4"/>
      <c r="Q1865" s="4"/>
      <c r="R1865" s="4"/>
      <c r="S1865" s="4"/>
      <c r="T1865" s="4"/>
      <c r="U1865" s="4"/>
      <c r="V1865" s="4"/>
      <c r="W1865" s="17"/>
      <c r="X1865" s="4"/>
      <c r="Y1865" s="4"/>
      <c r="Z1865" s="4"/>
      <c r="AA1865" s="4"/>
    </row>
    <row r="1866" spans="1:27" x14ac:dyDescent="0.25">
      <c r="A1866" s="4"/>
      <c r="B1866" s="4"/>
      <c r="C1866" s="4"/>
      <c r="D1866" s="4"/>
      <c r="E1866" s="12">
        <v>8661100</v>
      </c>
      <c r="F1866" s="13" t="s">
        <v>1851</v>
      </c>
      <c r="G1866" s="4"/>
      <c r="H1866" s="4"/>
      <c r="I1866" s="4"/>
      <c r="J1866" s="4"/>
      <c r="K1866" s="4"/>
      <c r="L1866" s="4"/>
      <c r="M1866" s="4"/>
      <c r="N1866" s="4"/>
      <c r="O1866" s="4"/>
      <c r="P1866" s="4"/>
      <c r="Q1866" s="4"/>
      <c r="R1866" s="4"/>
      <c r="S1866" s="4"/>
      <c r="T1866" s="4"/>
      <c r="U1866" s="4"/>
      <c r="V1866" s="4"/>
      <c r="W1866" s="17"/>
      <c r="X1866" s="4"/>
      <c r="Y1866" s="4"/>
      <c r="Z1866" s="4"/>
      <c r="AA1866" s="4"/>
    </row>
    <row r="1867" spans="1:27" x14ac:dyDescent="0.25">
      <c r="A1867" s="4"/>
      <c r="B1867" s="4"/>
      <c r="C1867" s="4"/>
      <c r="D1867" s="4"/>
      <c r="E1867" s="12">
        <v>8666100</v>
      </c>
      <c r="F1867" s="13" t="s">
        <v>1852</v>
      </c>
      <c r="G1867" s="4"/>
      <c r="H1867" s="4"/>
      <c r="I1867" s="4"/>
      <c r="J1867" s="4"/>
      <c r="K1867" s="4"/>
      <c r="L1867" s="4"/>
      <c r="M1867" s="4"/>
      <c r="N1867" s="4"/>
      <c r="O1867" s="4"/>
      <c r="P1867" s="4"/>
      <c r="Q1867" s="4"/>
      <c r="R1867" s="4"/>
      <c r="S1867" s="4"/>
      <c r="T1867" s="4"/>
      <c r="U1867" s="4"/>
      <c r="V1867" s="4"/>
      <c r="W1867" s="17"/>
      <c r="X1867" s="4"/>
      <c r="Y1867" s="4"/>
      <c r="Z1867" s="4"/>
      <c r="AA1867" s="4"/>
    </row>
    <row r="1868" spans="1:27" x14ac:dyDescent="0.25">
      <c r="A1868" s="4"/>
      <c r="B1868" s="4"/>
      <c r="C1868" s="4"/>
      <c r="D1868" s="4"/>
      <c r="E1868" s="12">
        <v>8666101</v>
      </c>
      <c r="F1868" s="13" t="s">
        <v>1853</v>
      </c>
      <c r="G1868" s="4"/>
      <c r="H1868" s="4"/>
      <c r="I1868" s="4"/>
      <c r="J1868" s="4"/>
      <c r="K1868" s="4"/>
      <c r="L1868" s="4"/>
      <c r="M1868" s="4"/>
      <c r="N1868" s="4"/>
      <c r="O1868" s="4"/>
      <c r="P1868" s="4"/>
      <c r="Q1868" s="4"/>
      <c r="R1868" s="4"/>
      <c r="S1868" s="4"/>
      <c r="T1868" s="4"/>
      <c r="U1868" s="4"/>
      <c r="V1868" s="4"/>
      <c r="W1868" s="17"/>
      <c r="X1868" s="4"/>
      <c r="Y1868" s="4"/>
      <c r="Z1868" s="4"/>
      <c r="AA1868" s="4"/>
    </row>
    <row r="1869" spans="1:27" x14ac:dyDescent="0.25">
      <c r="A1869" s="4"/>
      <c r="B1869" s="4"/>
      <c r="C1869" s="4"/>
      <c r="D1869" s="4"/>
      <c r="E1869" s="12">
        <v>8666102</v>
      </c>
      <c r="F1869" s="13" t="s">
        <v>1854</v>
      </c>
      <c r="G1869" s="4"/>
      <c r="H1869" s="4"/>
      <c r="I1869" s="4"/>
      <c r="J1869" s="4"/>
      <c r="K1869" s="4"/>
      <c r="L1869" s="4"/>
      <c r="M1869" s="4"/>
      <c r="N1869" s="4"/>
      <c r="O1869" s="4"/>
      <c r="P1869" s="4"/>
      <c r="Q1869" s="4"/>
      <c r="R1869" s="4"/>
      <c r="S1869" s="4"/>
      <c r="T1869" s="4"/>
      <c r="U1869" s="4"/>
      <c r="V1869" s="4"/>
      <c r="W1869" s="17"/>
      <c r="X1869" s="4"/>
      <c r="Y1869" s="4"/>
      <c r="Z1869" s="4"/>
      <c r="AA1869" s="4"/>
    </row>
    <row r="1870" spans="1:27" x14ac:dyDescent="0.25">
      <c r="A1870" s="4"/>
      <c r="B1870" s="4"/>
      <c r="C1870" s="4"/>
      <c r="D1870" s="4"/>
      <c r="E1870" s="12">
        <v>8666103</v>
      </c>
      <c r="F1870" s="13" t="s">
        <v>1855</v>
      </c>
      <c r="G1870" s="4"/>
      <c r="H1870" s="4"/>
      <c r="I1870" s="4"/>
      <c r="J1870" s="4"/>
      <c r="K1870" s="4"/>
      <c r="L1870" s="4"/>
      <c r="M1870" s="4"/>
      <c r="N1870" s="4"/>
      <c r="O1870" s="4"/>
      <c r="P1870" s="4"/>
      <c r="Q1870" s="4"/>
      <c r="R1870" s="4"/>
      <c r="S1870" s="4"/>
      <c r="T1870" s="4"/>
      <c r="U1870" s="4"/>
      <c r="V1870" s="4"/>
      <c r="W1870" s="17"/>
      <c r="X1870" s="4"/>
      <c r="Y1870" s="4"/>
      <c r="Z1870" s="4"/>
      <c r="AA1870" s="4"/>
    </row>
    <row r="1871" spans="1:27" x14ac:dyDescent="0.25">
      <c r="A1871" s="4"/>
      <c r="B1871" s="4"/>
      <c r="C1871" s="4"/>
      <c r="D1871" s="4"/>
      <c r="E1871" s="12">
        <v>8666200</v>
      </c>
      <c r="F1871" s="13" t="s">
        <v>1856</v>
      </c>
      <c r="G1871" s="4"/>
      <c r="H1871" s="4"/>
      <c r="I1871" s="4"/>
      <c r="J1871" s="4"/>
      <c r="K1871" s="4"/>
      <c r="L1871" s="4"/>
      <c r="M1871" s="4"/>
      <c r="N1871" s="4"/>
      <c r="O1871" s="4"/>
      <c r="P1871" s="4"/>
      <c r="Q1871" s="4"/>
      <c r="R1871" s="4"/>
      <c r="S1871" s="4"/>
      <c r="T1871" s="4"/>
      <c r="U1871" s="4"/>
      <c r="V1871" s="4"/>
      <c r="W1871" s="17"/>
      <c r="X1871" s="4"/>
      <c r="Y1871" s="4"/>
      <c r="Z1871" s="4"/>
      <c r="AA1871" s="4"/>
    </row>
    <row r="1872" spans="1:27" x14ac:dyDescent="0.25">
      <c r="A1872" s="4"/>
      <c r="B1872" s="4"/>
      <c r="C1872" s="4"/>
      <c r="D1872" s="4"/>
      <c r="E1872" s="12">
        <v>8675101</v>
      </c>
      <c r="F1872" s="13" t="s">
        <v>1857</v>
      </c>
      <c r="G1872" s="4"/>
      <c r="H1872" s="4"/>
      <c r="I1872" s="4"/>
      <c r="J1872" s="4"/>
      <c r="K1872" s="4"/>
      <c r="L1872" s="4"/>
      <c r="M1872" s="4"/>
      <c r="N1872" s="4"/>
      <c r="O1872" s="4"/>
      <c r="P1872" s="4"/>
      <c r="Q1872" s="4"/>
      <c r="R1872" s="4"/>
      <c r="S1872" s="4"/>
      <c r="T1872" s="4"/>
      <c r="U1872" s="4"/>
      <c r="V1872" s="4"/>
      <c r="W1872" s="17"/>
      <c r="X1872" s="4"/>
      <c r="Y1872" s="4"/>
      <c r="Z1872" s="4"/>
      <c r="AA1872" s="4"/>
    </row>
    <row r="1873" spans="1:27" x14ac:dyDescent="0.25">
      <c r="A1873" s="4"/>
      <c r="B1873" s="4"/>
      <c r="C1873" s="4"/>
      <c r="D1873" s="4"/>
      <c r="E1873" s="12">
        <v>8675102</v>
      </c>
      <c r="F1873" s="13" t="s">
        <v>1858</v>
      </c>
      <c r="G1873" s="4"/>
      <c r="H1873" s="4"/>
      <c r="I1873" s="4"/>
      <c r="J1873" s="4"/>
      <c r="K1873" s="4"/>
      <c r="L1873" s="4"/>
      <c r="M1873" s="4"/>
      <c r="N1873" s="4"/>
      <c r="O1873" s="4"/>
      <c r="P1873" s="4"/>
      <c r="Q1873" s="4"/>
      <c r="R1873" s="4"/>
      <c r="S1873" s="4"/>
      <c r="T1873" s="4"/>
      <c r="U1873" s="4"/>
      <c r="V1873" s="4"/>
      <c r="W1873" s="17"/>
      <c r="X1873" s="4"/>
      <c r="Y1873" s="4"/>
      <c r="Z1873" s="4"/>
      <c r="AA1873" s="4"/>
    </row>
    <row r="1874" spans="1:27" x14ac:dyDescent="0.25">
      <c r="A1874" s="4"/>
      <c r="B1874" s="4"/>
      <c r="C1874" s="4"/>
      <c r="D1874" s="4"/>
      <c r="E1874" s="12">
        <v>8675110</v>
      </c>
      <c r="F1874" s="13" t="s">
        <v>1859</v>
      </c>
      <c r="G1874" s="4"/>
      <c r="H1874" s="4"/>
      <c r="I1874" s="4"/>
      <c r="J1874" s="4"/>
      <c r="K1874" s="4"/>
      <c r="L1874" s="4"/>
      <c r="M1874" s="4"/>
      <c r="N1874" s="4"/>
      <c r="O1874" s="4"/>
      <c r="P1874" s="4"/>
      <c r="Q1874" s="4"/>
      <c r="R1874" s="4"/>
      <c r="S1874" s="4"/>
      <c r="T1874" s="4"/>
      <c r="U1874" s="4"/>
      <c r="V1874" s="4"/>
      <c r="W1874" s="17"/>
      <c r="X1874" s="4"/>
      <c r="Y1874" s="4"/>
      <c r="Z1874" s="4"/>
      <c r="AA1874" s="4"/>
    </row>
    <row r="1875" spans="1:27" x14ac:dyDescent="0.25">
      <c r="A1875" s="4"/>
      <c r="B1875" s="4"/>
      <c r="C1875" s="4"/>
      <c r="D1875" s="4"/>
      <c r="E1875" s="12">
        <v>8675120</v>
      </c>
      <c r="F1875" s="13" t="s">
        <v>1860</v>
      </c>
      <c r="G1875" s="4"/>
      <c r="H1875" s="4"/>
      <c r="I1875" s="4"/>
      <c r="J1875" s="4"/>
      <c r="K1875" s="4"/>
      <c r="L1875" s="4"/>
      <c r="M1875" s="4"/>
      <c r="N1875" s="4"/>
      <c r="O1875" s="4"/>
      <c r="P1875" s="4"/>
      <c r="Q1875" s="4"/>
      <c r="R1875" s="4"/>
      <c r="S1875" s="4"/>
      <c r="T1875" s="4"/>
      <c r="U1875" s="4"/>
      <c r="V1875" s="4"/>
      <c r="W1875" s="17"/>
      <c r="X1875" s="4"/>
      <c r="Y1875" s="4"/>
      <c r="Z1875" s="4"/>
      <c r="AA1875" s="4"/>
    </row>
    <row r="1876" spans="1:27" x14ac:dyDescent="0.25">
      <c r="A1876" s="4"/>
      <c r="B1876" s="4"/>
      <c r="C1876" s="4"/>
      <c r="D1876" s="4"/>
      <c r="E1876" s="12">
        <v>8675611</v>
      </c>
      <c r="F1876" s="13" t="s">
        <v>1861</v>
      </c>
      <c r="G1876" s="4"/>
      <c r="H1876" s="4"/>
      <c r="I1876" s="4"/>
      <c r="J1876" s="4"/>
      <c r="K1876" s="4"/>
      <c r="L1876" s="4"/>
      <c r="M1876" s="4"/>
      <c r="N1876" s="4"/>
      <c r="O1876" s="4"/>
      <c r="P1876" s="4"/>
      <c r="Q1876" s="4"/>
      <c r="R1876" s="4"/>
      <c r="S1876" s="4"/>
      <c r="T1876" s="4"/>
      <c r="U1876" s="4"/>
      <c r="V1876" s="4"/>
      <c r="W1876" s="17"/>
      <c r="X1876" s="4"/>
      <c r="Y1876" s="4"/>
      <c r="Z1876" s="4"/>
      <c r="AA1876" s="4"/>
    </row>
    <row r="1877" spans="1:27" x14ac:dyDescent="0.25">
      <c r="A1877" s="4"/>
      <c r="B1877" s="4"/>
      <c r="C1877" s="4"/>
      <c r="D1877" s="4"/>
      <c r="E1877" s="12">
        <v>8681101</v>
      </c>
      <c r="F1877" s="13" t="s">
        <v>1862</v>
      </c>
      <c r="G1877" s="4"/>
      <c r="H1877" s="4"/>
      <c r="I1877" s="4"/>
      <c r="J1877" s="4"/>
      <c r="K1877" s="4"/>
      <c r="L1877" s="4"/>
      <c r="M1877" s="4"/>
      <c r="N1877" s="4"/>
      <c r="O1877" s="4"/>
      <c r="P1877" s="4"/>
      <c r="Q1877" s="4"/>
      <c r="R1877" s="4"/>
      <c r="S1877" s="4"/>
      <c r="T1877" s="4"/>
      <c r="U1877" s="4"/>
      <c r="V1877" s="4"/>
      <c r="W1877" s="17"/>
      <c r="X1877" s="4"/>
      <c r="Y1877" s="4"/>
      <c r="Z1877" s="4"/>
      <c r="AA1877" s="4"/>
    </row>
    <row r="1878" spans="1:27" x14ac:dyDescent="0.25">
      <c r="A1878" s="4"/>
      <c r="B1878" s="4"/>
      <c r="C1878" s="4"/>
      <c r="D1878" s="4"/>
      <c r="E1878" s="12">
        <v>8681102</v>
      </c>
      <c r="F1878" s="13" t="s">
        <v>1863</v>
      </c>
      <c r="G1878" s="4"/>
      <c r="H1878" s="4"/>
      <c r="I1878" s="4"/>
      <c r="J1878" s="4"/>
      <c r="K1878" s="4"/>
      <c r="L1878" s="4"/>
      <c r="M1878" s="4"/>
      <c r="N1878" s="4"/>
      <c r="O1878" s="4"/>
      <c r="P1878" s="4"/>
      <c r="Q1878" s="4"/>
      <c r="R1878" s="4"/>
      <c r="S1878" s="4"/>
      <c r="T1878" s="4"/>
      <c r="U1878" s="4"/>
      <c r="V1878" s="4"/>
      <c r="W1878" s="17"/>
      <c r="X1878" s="4"/>
      <c r="Y1878" s="4"/>
      <c r="Z1878" s="4"/>
      <c r="AA1878" s="4"/>
    </row>
    <row r="1879" spans="1:27" x14ac:dyDescent="0.25">
      <c r="A1879" s="4"/>
      <c r="B1879" s="4"/>
      <c r="C1879" s="4"/>
      <c r="D1879" s="4"/>
      <c r="E1879" s="12">
        <v>8681103</v>
      </c>
      <c r="F1879" s="13" t="s">
        <v>1864</v>
      </c>
      <c r="G1879" s="4"/>
      <c r="H1879" s="4"/>
      <c r="I1879" s="4"/>
      <c r="J1879" s="4"/>
      <c r="K1879" s="4"/>
      <c r="L1879" s="4"/>
      <c r="M1879" s="4"/>
      <c r="N1879" s="4"/>
      <c r="O1879" s="4"/>
      <c r="P1879" s="4"/>
      <c r="Q1879" s="4"/>
      <c r="R1879" s="4"/>
      <c r="S1879" s="4"/>
      <c r="T1879" s="4"/>
      <c r="U1879" s="4"/>
      <c r="V1879" s="4"/>
      <c r="W1879" s="17"/>
      <c r="X1879" s="4"/>
      <c r="Y1879" s="4"/>
      <c r="Z1879" s="4"/>
      <c r="AA1879" s="4"/>
    </row>
    <row r="1880" spans="1:27" x14ac:dyDescent="0.25">
      <c r="A1880" s="4"/>
      <c r="B1880" s="4"/>
      <c r="C1880" s="4"/>
      <c r="D1880" s="4"/>
      <c r="E1880" s="12">
        <v>8681104</v>
      </c>
      <c r="F1880" s="13" t="s">
        <v>1865</v>
      </c>
      <c r="G1880" s="4"/>
      <c r="H1880" s="4"/>
      <c r="I1880" s="4"/>
      <c r="J1880" s="4"/>
      <c r="K1880" s="4"/>
      <c r="L1880" s="4"/>
      <c r="M1880" s="4"/>
      <c r="N1880" s="4"/>
      <c r="O1880" s="4"/>
      <c r="P1880" s="4"/>
      <c r="Q1880" s="4"/>
      <c r="R1880" s="4"/>
      <c r="S1880" s="4"/>
      <c r="T1880" s="4"/>
      <c r="U1880" s="4"/>
      <c r="V1880" s="4"/>
      <c r="W1880" s="17"/>
      <c r="X1880" s="4"/>
      <c r="Y1880" s="4"/>
      <c r="Z1880" s="4"/>
      <c r="AA1880" s="4"/>
    </row>
    <row r="1881" spans="1:27" x14ac:dyDescent="0.25">
      <c r="A1881" s="4"/>
      <c r="B1881" s="4"/>
      <c r="C1881" s="4"/>
      <c r="D1881" s="4"/>
      <c r="E1881" s="12">
        <v>8681110</v>
      </c>
      <c r="F1881" s="13" t="s">
        <v>1866</v>
      </c>
      <c r="G1881" s="4"/>
      <c r="H1881" s="4"/>
      <c r="I1881" s="4"/>
      <c r="J1881" s="4"/>
      <c r="K1881" s="4"/>
      <c r="L1881" s="4"/>
      <c r="M1881" s="4"/>
      <c r="N1881" s="4"/>
      <c r="O1881" s="4"/>
      <c r="P1881" s="4"/>
      <c r="Q1881" s="4"/>
      <c r="R1881" s="4"/>
      <c r="S1881" s="4"/>
      <c r="T1881" s="4"/>
      <c r="U1881" s="4"/>
      <c r="V1881" s="4"/>
      <c r="W1881" s="17"/>
      <c r="X1881" s="4"/>
      <c r="Y1881" s="4"/>
      <c r="Z1881" s="4"/>
      <c r="AA1881" s="4"/>
    </row>
    <row r="1882" spans="1:27" x14ac:dyDescent="0.25">
      <c r="A1882" s="4"/>
      <c r="B1882" s="4"/>
      <c r="C1882" s="4"/>
      <c r="D1882" s="4"/>
      <c r="E1882" s="12">
        <v>8681111</v>
      </c>
      <c r="F1882" s="13" t="s">
        <v>1867</v>
      </c>
      <c r="G1882" s="4"/>
      <c r="H1882" s="4"/>
      <c r="I1882" s="4"/>
      <c r="J1882" s="4"/>
      <c r="K1882" s="4"/>
      <c r="L1882" s="4"/>
      <c r="M1882" s="4"/>
      <c r="N1882" s="4"/>
      <c r="O1882" s="4"/>
      <c r="P1882" s="4"/>
      <c r="Q1882" s="4"/>
      <c r="R1882" s="4"/>
      <c r="S1882" s="4"/>
      <c r="T1882" s="4"/>
      <c r="U1882" s="4"/>
      <c r="V1882" s="4"/>
      <c r="W1882" s="17"/>
      <c r="X1882" s="4"/>
      <c r="Y1882" s="4"/>
      <c r="Z1882" s="4"/>
      <c r="AA1882" s="4"/>
    </row>
    <row r="1883" spans="1:27" x14ac:dyDescent="0.25">
      <c r="A1883" s="4"/>
      <c r="B1883" s="4"/>
      <c r="C1883" s="4"/>
      <c r="D1883" s="4"/>
      <c r="E1883" s="12">
        <v>8681112</v>
      </c>
      <c r="F1883" s="13" t="s">
        <v>1867</v>
      </c>
      <c r="G1883" s="4"/>
      <c r="H1883" s="4"/>
      <c r="I1883" s="4"/>
      <c r="J1883" s="4"/>
      <c r="K1883" s="4"/>
      <c r="L1883" s="4"/>
      <c r="M1883" s="4"/>
      <c r="N1883" s="4"/>
      <c r="O1883" s="4"/>
      <c r="P1883" s="4"/>
      <c r="Q1883" s="4"/>
      <c r="R1883" s="4"/>
      <c r="S1883" s="4"/>
      <c r="T1883" s="4"/>
      <c r="U1883" s="4"/>
      <c r="V1883" s="4"/>
      <c r="W1883" s="17"/>
      <c r="X1883" s="4"/>
      <c r="Y1883" s="4"/>
      <c r="Z1883" s="4"/>
      <c r="AA1883" s="4"/>
    </row>
    <row r="1884" spans="1:27" x14ac:dyDescent="0.25">
      <c r="A1884" s="4"/>
      <c r="B1884" s="4"/>
      <c r="C1884" s="4"/>
      <c r="D1884" s="4"/>
      <c r="E1884" s="12">
        <v>8681114</v>
      </c>
      <c r="F1884" s="13" t="s">
        <v>1868</v>
      </c>
      <c r="G1884" s="4"/>
      <c r="H1884" s="4"/>
      <c r="I1884" s="4"/>
      <c r="J1884" s="4"/>
      <c r="K1884" s="4"/>
      <c r="L1884" s="4"/>
      <c r="M1884" s="4"/>
      <c r="N1884" s="4"/>
      <c r="O1884" s="4"/>
      <c r="P1884" s="4"/>
      <c r="Q1884" s="4"/>
      <c r="R1884" s="4"/>
      <c r="S1884" s="4"/>
      <c r="T1884" s="4"/>
      <c r="U1884" s="4"/>
      <c r="V1884" s="4"/>
      <c r="W1884" s="17"/>
      <c r="X1884" s="4"/>
      <c r="Y1884" s="4"/>
      <c r="Z1884" s="4"/>
      <c r="AA1884" s="4"/>
    </row>
    <row r="1885" spans="1:27" x14ac:dyDescent="0.25">
      <c r="A1885" s="4"/>
      <c r="B1885" s="4"/>
      <c r="C1885" s="4"/>
      <c r="D1885" s="4"/>
      <c r="E1885" s="12">
        <v>8681120</v>
      </c>
      <c r="F1885" s="13" t="s">
        <v>1869</v>
      </c>
      <c r="G1885" s="4"/>
      <c r="H1885" s="4"/>
      <c r="I1885" s="4"/>
      <c r="J1885" s="4"/>
      <c r="K1885" s="4"/>
      <c r="L1885" s="4"/>
      <c r="M1885" s="4"/>
      <c r="N1885" s="4"/>
      <c r="O1885" s="4"/>
      <c r="P1885" s="4"/>
      <c r="Q1885" s="4"/>
      <c r="R1885" s="4"/>
      <c r="S1885" s="4"/>
      <c r="T1885" s="4"/>
      <c r="U1885" s="4"/>
      <c r="V1885" s="4"/>
      <c r="W1885" s="17"/>
      <c r="X1885" s="4"/>
      <c r="Y1885" s="4"/>
      <c r="Z1885" s="4"/>
      <c r="AA1885" s="4"/>
    </row>
    <row r="1886" spans="1:27" x14ac:dyDescent="0.25">
      <c r="A1886" s="4"/>
      <c r="B1886" s="4"/>
      <c r="C1886" s="4"/>
      <c r="D1886" s="4"/>
      <c r="E1886" s="12">
        <v>8681121</v>
      </c>
      <c r="F1886" s="13" t="s">
        <v>1870</v>
      </c>
      <c r="G1886" s="4"/>
      <c r="H1886" s="4"/>
      <c r="I1886" s="4"/>
      <c r="J1886" s="4"/>
      <c r="K1886" s="4"/>
      <c r="L1886" s="4"/>
      <c r="M1886" s="4"/>
      <c r="N1886" s="4"/>
      <c r="O1886" s="4"/>
      <c r="P1886" s="4"/>
      <c r="Q1886" s="4"/>
      <c r="R1886" s="4"/>
      <c r="S1886" s="4"/>
      <c r="T1886" s="4"/>
      <c r="U1886" s="4"/>
      <c r="V1886" s="4"/>
      <c r="W1886" s="17"/>
      <c r="X1886" s="4"/>
      <c r="Y1886" s="4"/>
      <c r="Z1886" s="4"/>
      <c r="AA1886" s="4"/>
    </row>
    <row r="1887" spans="1:27" x14ac:dyDescent="0.25">
      <c r="A1887" s="4"/>
      <c r="B1887" s="4"/>
      <c r="C1887" s="4"/>
      <c r="D1887" s="4"/>
      <c r="E1887" s="12">
        <v>8681122</v>
      </c>
      <c r="F1887" s="13" t="s">
        <v>1871</v>
      </c>
      <c r="G1887" s="4"/>
      <c r="H1887" s="4"/>
      <c r="I1887" s="4"/>
      <c r="J1887" s="4"/>
      <c r="K1887" s="4"/>
      <c r="L1887" s="4"/>
      <c r="M1887" s="4"/>
      <c r="N1887" s="4"/>
      <c r="O1887" s="4"/>
      <c r="P1887" s="4"/>
      <c r="Q1887" s="4"/>
      <c r="R1887" s="4"/>
      <c r="S1887" s="4"/>
      <c r="T1887" s="4"/>
      <c r="U1887" s="4"/>
      <c r="V1887" s="4"/>
      <c r="W1887" s="17"/>
      <c r="X1887" s="4"/>
      <c r="Y1887" s="4"/>
      <c r="Z1887" s="4"/>
      <c r="AA1887" s="4"/>
    </row>
    <row r="1888" spans="1:27" x14ac:dyDescent="0.25">
      <c r="A1888" s="4"/>
      <c r="B1888" s="4"/>
      <c r="C1888" s="4"/>
      <c r="D1888" s="4"/>
      <c r="E1888" s="12">
        <v>8681123</v>
      </c>
      <c r="F1888" s="13" t="s">
        <v>1872</v>
      </c>
      <c r="G1888" s="4"/>
      <c r="H1888" s="4"/>
      <c r="I1888" s="4"/>
      <c r="J1888" s="4"/>
      <c r="K1888" s="4"/>
      <c r="L1888" s="4"/>
      <c r="M1888" s="4"/>
      <c r="N1888" s="4"/>
      <c r="O1888" s="4"/>
      <c r="P1888" s="4"/>
      <c r="Q1888" s="4"/>
      <c r="R1888" s="4"/>
      <c r="S1888" s="4"/>
      <c r="T1888" s="4"/>
      <c r="U1888" s="4"/>
      <c r="V1888" s="4"/>
      <c r="W1888" s="17"/>
      <c r="X1888" s="4"/>
      <c r="Y1888" s="4"/>
      <c r="Z1888" s="4"/>
      <c r="AA1888" s="4"/>
    </row>
    <row r="1889" spans="1:27" x14ac:dyDescent="0.25">
      <c r="A1889" s="4"/>
      <c r="B1889" s="4"/>
      <c r="C1889" s="4"/>
      <c r="D1889" s="4"/>
      <c r="E1889" s="12">
        <v>8681125</v>
      </c>
      <c r="F1889" s="13" t="s">
        <v>1873</v>
      </c>
      <c r="G1889" s="4"/>
      <c r="H1889" s="4"/>
      <c r="I1889" s="4"/>
      <c r="J1889" s="4"/>
      <c r="K1889" s="4"/>
      <c r="L1889" s="4"/>
      <c r="M1889" s="4"/>
      <c r="N1889" s="4"/>
      <c r="O1889" s="4"/>
      <c r="P1889" s="4"/>
      <c r="Q1889" s="4"/>
      <c r="R1889" s="4"/>
      <c r="S1889" s="4"/>
      <c r="T1889" s="4"/>
      <c r="U1889" s="4"/>
      <c r="V1889" s="4"/>
      <c r="W1889" s="17"/>
      <c r="X1889" s="4"/>
      <c r="Y1889" s="4"/>
      <c r="Z1889" s="4"/>
      <c r="AA1889" s="4"/>
    </row>
    <row r="1890" spans="1:27" x14ac:dyDescent="0.25">
      <c r="A1890" s="4"/>
      <c r="B1890" s="4"/>
      <c r="C1890" s="4"/>
      <c r="D1890" s="4"/>
      <c r="E1890" s="12">
        <v>8681127</v>
      </c>
      <c r="F1890" s="13" t="s">
        <v>1874</v>
      </c>
      <c r="G1890" s="4"/>
      <c r="H1890" s="4"/>
      <c r="I1890" s="4"/>
      <c r="J1890" s="4"/>
      <c r="K1890" s="4"/>
      <c r="L1890" s="4"/>
      <c r="M1890" s="4"/>
      <c r="N1890" s="4"/>
      <c r="O1890" s="4"/>
      <c r="P1890" s="4"/>
      <c r="Q1890" s="4"/>
      <c r="R1890" s="4"/>
      <c r="S1890" s="4"/>
      <c r="T1890" s="4"/>
      <c r="U1890" s="4"/>
      <c r="V1890" s="4"/>
      <c r="W1890" s="17"/>
      <c r="X1890" s="4"/>
      <c r="Y1890" s="4"/>
      <c r="Z1890" s="4"/>
      <c r="AA1890" s="4"/>
    </row>
    <row r="1891" spans="1:27" x14ac:dyDescent="0.25">
      <c r="A1891" s="4"/>
      <c r="B1891" s="4"/>
      <c r="C1891" s="4"/>
      <c r="D1891" s="4"/>
      <c r="E1891" s="12">
        <v>8681128</v>
      </c>
      <c r="F1891" s="13" t="s">
        <v>1712</v>
      </c>
      <c r="G1891" s="4"/>
      <c r="H1891" s="4"/>
      <c r="I1891" s="4"/>
      <c r="J1891" s="4"/>
      <c r="K1891" s="4"/>
      <c r="L1891" s="4"/>
      <c r="M1891" s="4"/>
      <c r="N1891" s="4"/>
      <c r="O1891" s="4"/>
      <c r="P1891" s="4"/>
      <c r="Q1891" s="4"/>
      <c r="R1891" s="4"/>
      <c r="S1891" s="4"/>
      <c r="T1891" s="4"/>
      <c r="U1891" s="4"/>
      <c r="V1891" s="4"/>
      <c r="W1891" s="17"/>
      <c r="X1891" s="4"/>
      <c r="Y1891" s="4"/>
      <c r="Z1891" s="4"/>
      <c r="AA1891" s="4"/>
    </row>
    <row r="1892" spans="1:27" x14ac:dyDescent="0.25">
      <c r="A1892" s="4"/>
      <c r="B1892" s="4"/>
      <c r="C1892" s="4"/>
      <c r="D1892" s="4"/>
      <c r="E1892" s="12">
        <v>8681150</v>
      </c>
      <c r="F1892" s="13" t="s">
        <v>1875</v>
      </c>
      <c r="G1892" s="4"/>
      <c r="H1892" s="4"/>
      <c r="I1892" s="4"/>
      <c r="J1892" s="4"/>
      <c r="K1892" s="4"/>
      <c r="L1892" s="4"/>
      <c r="M1892" s="4"/>
      <c r="N1892" s="4"/>
      <c r="O1892" s="4"/>
      <c r="P1892" s="4"/>
      <c r="Q1892" s="4"/>
      <c r="R1892" s="4"/>
      <c r="S1892" s="4"/>
      <c r="T1892" s="4"/>
      <c r="U1892" s="4"/>
      <c r="V1892" s="4"/>
      <c r="W1892" s="17"/>
      <c r="X1892" s="4"/>
      <c r="Y1892" s="4"/>
      <c r="Z1892" s="4"/>
      <c r="AA1892" s="4"/>
    </row>
    <row r="1893" spans="1:27" x14ac:dyDescent="0.25">
      <c r="A1893" s="4"/>
      <c r="B1893" s="4"/>
      <c r="C1893" s="4"/>
      <c r="D1893" s="4"/>
      <c r="E1893" s="12">
        <v>8681151</v>
      </c>
      <c r="F1893" s="13" t="s">
        <v>1876</v>
      </c>
      <c r="G1893" s="4"/>
      <c r="H1893" s="4"/>
      <c r="I1893" s="4"/>
      <c r="J1893" s="4"/>
      <c r="K1893" s="4"/>
      <c r="L1893" s="4"/>
      <c r="M1893" s="4"/>
      <c r="N1893" s="4"/>
      <c r="O1893" s="4"/>
      <c r="P1893" s="4"/>
      <c r="Q1893" s="4"/>
      <c r="R1893" s="4"/>
      <c r="S1893" s="4"/>
      <c r="T1893" s="4"/>
      <c r="U1893" s="4"/>
      <c r="V1893" s="4"/>
      <c r="W1893" s="17"/>
      <c r="X1893" s="4"/>
      <c r="Y1893" s="4"/>
      <c r="Z1893" s="4"/>
      <c r="AA1893" s="4"/>
    </row>
    <row r="1894" spans="1:27" x14ac:dyDescent="0.25">
      <c r="A1894" s="4"/>
      <c r="B1894" s="4"/>
      <c r="C1894" s="4"/>
      <c r="D1894" s="4"/>
      <c r="E1894" s="12">
        <v>8681152</v>
      </c>
      <c r="F1894" s="13" t="s">
        <v>1877</v>
      </c>
      <c r="G1894" s="4"/>
      <c r="H1894" s="4"/>
      <c r="I1894" s="4"/>
      <c r="J1894" s="4"/>
      <c r="K1894" s="4"/>
      <c r="L1894" s="4"/>
      <c r="M1894" s="4"/>
      <c r="N1894" s="4"/>
      <c r="O1894" s="4"/>
      <c r="P1894" s="4"/>
      <c r="Q1894" s="4"/>
      <c r="R1894" s="4"/>
      <c r="S1894" s="4"/>
      <c r="T1894" s="4"/>
      <c r="U1894" s="4"/>
      <c r="V1894" s="4"/>
      <c r="W1894" s="17"/>
      <c r="X1894" s="4"/>
      <c r="Y1894" s="4"/>
      <c r="Z1894" s="4"/>
      <c r="AA1894" s="4"/>
    </row>
    <row r="1895" spans="1:27" x14ac:dyDescent="0.25">
      <c r="A1895" s="4"/>
      <c r="B1895" s="4"/>
      <c r="C1895" s="4"/>
      <c r="D1895" s="4"/>
      <c r="E1895" s="12">
        <v>8681153</v>
      </c>
      <c r="F1895" s="13" t="s">
        <v>1878</v>
      </c>
      <c r="G1895" s="4"/>
      <c r="H1895" s="4"/>
      <c r="I1895" s="4"/>
      <c r="J1895" s="4"/>
      <c r="K1895" s="4"/>
      <c r="L1895" s="4"/>
      <c r="M1895" s="4"/>
      <c r="N1895" s="4"/>
      <c r="O1895" s="4"/>
      <c r="P1895" s="4"/>
      <c r="Q1895" s="4"/>
      <c r="R1895" s="4"/>
      <c r="S1895" s="4"/>
      <c r="T1895" s="4"/>
      <c r="U1895" s="4"/>
      <c r="V1895" s="4"/>
      <c r="W1895" s="17"/>
      <c r="X1895" s="4"/>
      <c r="Y1895" s="4"/>
      <c r="Z1895" s="4"/>
      <c r="AA1895" s="4"/>
    </row>
    <row r="1896" spans="1:27" x14ac:dyDescent="0.25">
      <c r="A1896" s="4"/>
      <c r="B1896" s="4"/>
      <c r="C1896" s="4"/>
      <c r="D1896" s="4"/>
      <c r="E1896" s="12">
        <v>8681154</v>
      </c>
      <c r="F1896" s="13" t="s">
        <v>1879</v>
      </c>
      <c r="G1896" s="4"/>
      <c r="H1896" s="4"/>
      <c r="I1896" s="4"/>
      <c r="J1896" s="4"/>
      <c r="K1896" s="4"/>
      <c r="L1896" s="4"/>
      <c r="M1896" s="4"/>
      <c r="N1896" s="4"/>
      <c r="O1896" s="4"/>
      <c r="P1896" s="4"/>
      <c r="Q1896" s="4"/>
      <c r="R1896" s="4"/>
      <c r="S1896" s="4"/>
      <c r="T1896" s="4"/>
      <c r="U1896" s="4"/>
      <c r="V1896" s="4"/>
      <c r="W1896" s="17"/>
      <c r="X1896" s="4"/>
      <c r="Y1896" s="4"/>
      <c r="Z1896" s="4"/>
      <c r="AA1896" s="4"/>
    </row>
    <row r="1897" spans="1:27" x14ac:dyDescent="0.25">
      <c r="A1897" s="4"/>
      <c r="B1897" s="4"/>
      <c r="C1897" s="4"/>
      <c r="D1897" s="4"/>
      <c r="E1897" s="12">
        <v>8681155</v>
      </c>
      <c r="F1897" s="13" t="s">
        <v>1880</v>
      </c>
      <c r="G1897" s="4"/>
      <c r="H1897" s="4"/>
      <c r="I1897" s="4"/>
      <c r="J1897" s="4"/>
      <c r="K1897" s="4"/>
      <c r="L1897" s="4"/>
      <c r="M1897" s="4"/>
      <c r="N1897" s="4"/>
      <c r="O1897" s="4"/>
      <c r="P1897" s="4"/>
      <c r="Q1897" s="4"/>
      <c r="R1897" s="4"/>
      <c r="S1897" s="4"/>
      <c r="T1897" s="4"/>
      <c r="U1897" s="4"/>
      <c r="V1897" s="4"/>
      <c r="W1897" s="17"/>
      <c r="X1897" s="4"/>
      <c r="Y1897" s="4"/>
      <c r="Z1897" s="4"/>
      <c r="AA1897" s="4"/>
    </row>
    <row r="1898" spans="1:27" x14ac:dyDescent="0.25">
      <c r="A1898" s="4"/>
      <c r="B1898" s="4"/>
      <c r="C1898" s="4"/>
      <c r="D1898" s="4"/>
      <c r="E1898" s="12">
        <v>8681161</v>
      </c>
      <c r="F1898" s="13" t="s">
        <v>1881</v>
      </c>
      <c r="G1898" s="4"/>
      <c r="H1898" s="4"/>
      <c r="I1898" s="4"/>
      <c r="J1898" s="4"/>
      <c r="K1898" s="4"/>
      <c r="L1898" s="4"/>
      <c r="M1898" s="4"/>
      <c r="N1898" s="4"/>
      <c r="O1898" s="4"/>
      <c r="P1898" s="4"/>
      <c r="Q1898" s="4"/>
      <c r="R1898" s="4"/>
      <c r="S1898" s="4"/>
      <c r="T1898" s="4"/>
      <c r="U1898" s="4"/>
      <c r="V1898" s="4"/>
      <c r="W1898" s="17"/>
      <c r="X1898" s="4"/>
      <c r="Y1898" s="4"/>
      <c r="Z1898" s="4"/>
      <c r="AA1898" s="4"/>
    </row>
    <row r="1899" spans="1:27" x14ac:dyDescent="0.25">
      <c r="A1899" s="4"/>
      <c r="B1899" s="4"/>
      <c r="C1899" s="4"/>
      <c r="D1899" s="4"/>
      <c r="E1899" s="12">
        <v>8681225</v>
      </c>
      <c r="F1899" s="13" t="s">
        <v>1867</v>
      </c>
      <c r="G1899" s="4"/>
      <c r="H1899" s="4"/>
      <c r="I1899" s="4"/>
      <c r="J1899" s="4"/>
      <c r="K1899" s="4"/>
      <c r="L1899" s="4"/>
      <c r="M1899" s="4"/>
      <c r="N1899" s="4"/>
      <c r="O1899" s="4"/>
      <c r="P1899" s="4"/>
      <c r="Q1899" s="4"/>
      <c r="R1899" s="4"/>
      <c r="S1899" s="4"/>
      <c r="T1899" s="4"/>
      <c r="U1899" s="4"/>
      <c r="V1899" s="4"/>
      <c r="W1899" s="17"/>
      <c r="X1899" s="4"/>
      <c r="Y1899" s="4"/>
      <c r="Z1899" s="4"/>
      <c r="AA1899" s="4"/>
    </row>
    <row r="1900" spans="1:27" x14ac:dyDescent="0.25">
      <c r="A1900" s="4"/>
      <c r="B1900" s="4"/>
      <c r="C1900" s="4"/>
      <c r="D1900" s="4"/>
      <c r="E1900" s="12">
        <v>8681501</v>
      </c>
      <c r="F1900" s="13" t="s">
        <v>1882</v>
      </c>
      <c r="G1900" s="4"/>
      <c r="H1900" s="4"/>
      <c r="I1900" s="4"/>
      <c r="J1900" s="4"/>
      <c r="K1900" s="4"/>
      <c r="L1900" s="4"/>
      <c r="M1900" s="4"/>
      <c r="N1900" s="4"/>
      <c r="O1900" s="4"/>
      <c r="P1900" s="4"/>
      <c r="Q1900" s="4"/>
      <c r="R1900" s="4"/>
      <c r="S1900" s="4"/>
      <c r="T1900" s="4"/>
      <c r="U1900" s="4"/>
      <c r="V1900" s="4"/>
      <c r="W1900" s="17"/>
      <c r="X1900" s="4"/>
      <c r="Y1900" s="4"/>
      <c r="Z1900" s="4"/>
      <c r="AA1900" s="4"/>
    </row>
    <row r="1901" spans="1:27" x14ac:dyDescent="0.25">
      <c r="A1901" s="4"/>
      <c r="B1901" s="4"/>
      <c r="C1901" s="4"/>
      <c r="D1901" s="4"/>
      <c r="E1901" s="12">
        <v>8681708</v>
      </c>
      <c r="F1901" s="13" t="s">
        <v>1883</v>
      </c>
      <c r="G1901" s="4"/>
      <c r="H1901" s="4"/>
      <c r="I1901" s="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  <c r="U1901" s="4"/>
      <c r="V1901" s="4"/>
      <c r="W1901" s="17"/>
      <c r="X1901" s="4"/>
      <c r="Y1901" s="4"/>
      <c r="Z1901" s="4"/>
      <c r="AA1901" s="4"/>
    </row>
    <row r="1902" spans="1:27" x14ac:dyDescent="0.25">
      <c r="A1902" s="4"/>
      <c r="B1902" s="4"/>
      <c r="C1902" s="4"/>
      <c r="D1902" s="4"/>
      <c r="E1902" s="12">
        <v>8686100</v>
      </c>
      <c r="F1902" s="13" t="s">
        <v>1884</v>
      </c>
      <c r="G1902" s="4"/>
      <c r="H1902" s="4"/>
      <c r="I1902" s="4"/>
      <c r="J1902" s="4"/>
      <c r="K1902" s="4"/>
      <c r="L1902" s="4"/>
      <c r="M1902" s="4"/>
      <c r="N1902" s="4"/>
      <c r="O1902" s="4"/>
      <c r="P1902" s="4"/>
      <c r="Q1902" s="4"/>
      <c r="R1902" s="4"/>
      <c r="S1902" s="4"/>
      <c r="T1902" s="4"/>
      <c r="U1902" s="4"/>
      <c r="V1902" s="4"/>
      <c r="W1902" s="17"/>
      <c r="X1902" s="4"/>
      <c r="Y1902" s="4"/>
      <c r="Z1902" s="4"/>
      <c r="AA1902" s="4"/>
    </row>
    <row r="1903" spans="1:27" x14ac:dyDescent="0.25">
      <c r="A1903" s="4"/>
      <c r="B1903" s="4"/>
      <c r="C1903" s="4"/>
      <c r="D1903" s="4"/>
      <c r="E1903" s="12">
        <v>8686101</v>
      </c>
      <c r="F1903" s="13" t="s">
        <v>1885</v>
      </c>
      <c r="G1903" s="4"/>
      <c r="H1903" s="4"/>
      <c r="I1903" s="4"/>
      <c r="J1903" s="4"/>
      <c r="K1903" s="4"/>
      <c r="L1903" s="4"/>
      <c r="M1903" s="4"/>
      <c r="N1903" s="4"/>
      <c r="O1903" s="4"/>
      <c r="P1903" s="4"/>
      <c r="Q1903" s="4"/>
      <c r="R1903" s="4"/>
      <c r="S1903" s="4"/>
      <c r="T1903" s="4"/>
      <c r="U1903" s="4"/>
      <c r="V1903" s="4"/>
      <c r="W1903" s="17"/>
      <c r="X1903" s="4"/>
      <c r="Y1903" s="4"/>
      <c r="Z1903" s="4"/>
      <c r="AA1903" s="4"/>
    </row>
    <row r="1904" spans="1:27" x14ac:dyDescent="0.25">
      <c r="A1904" s="4"/>
      <c r="B1904" s="4"/>
      <c r="C1904" s="4"/>
      <c r="D1904" s="4"/>
      <c r="E1904" s="12">
        <v>8686110</v>
      </c>
      <c r="F1904" s="13" t="s">
        <v>1886</v>
      </c>
      <c r="G1904" s="4"/>
      <c r="H1904" s="4"/>
      <c r="I1904" s="4"/>
      <c r="J1904" s="4"/>
      <c r="K1904" s="4"/>
      <c r="L1904" s="4"/>
      <c r="M1904" s="4"/>
      <c r="N1904" s="4"/>
      <c r="O1904" s="4"/>
      <c r="P1904" s="4"/>
      <c r="Q1904" s="4"/>
      <c r="R1904" s="4"/>
      <c r="S1904" s="4"/>
      <c r="T1904" s="4"/>
      <c r="U1904" s="4"/>
      <c r="V1904" s="4"/>
      <c r="W1904" s="17"/>
      <c r="X1904" s="4"/>
      <c r="Y1904" s="4"/>
      <c r="Z1904" s="4"/>
      <c r="AA1904" s="4"/>
    </row>
    <row r="1905" spans="1:27" x14ac:dyDescent="0.25">
      <c r="A1905" s="4"/>
      <c r="B1905" s="4"/>
      <c r="C1905" s="4"/>
      <c r="D1905" s="4"/>
      <c r="E1905" s="12">
        <v>8686150</v>
      </c>
      <c r="F1905" s="13" t="s">
        <v>1887</v>
      </c>
      <c r="G1905" s="4"/>
      <c r="H1905" s="4"/>
      <c r="I1905" s="4"/>
      <c r="J1905" s="4"/>
      <c r="K1905" s="4"/>
      <c r="L1905" s="4"/>
      <c r="M1905" s="4"/>
      <c r="N1905" s="4"/>
      <c r="O1905" s="4"/>
      <c r="P1905" s="4"/>
      <c r="Q1905" s="4"/>
      <c r="R1905" s="4"/>
      <c r="S1905" s="4"/>
      <c r="T1905" s="4"/>
      <c r="U1905" s="4"/>
      <c r="V1905" s="4"/>
      <c r="W1905" s="17"/>
      <c r="X1905" s="4"/>
      <c r="Y1905" s="4"/>
      <c r="Z1905" s="4"/>
      <c r="AA1905" s="4"/>
    </row>
    <row r="1906" spans="1:27" x14ac:dyDescent="0.25">
      <c r="A1906" s="4"/>
      <c r="B1906" s="4"/>
      <c r="C1906" s="4"/>
      <c r="D1906" s="4"/>
      <c r="E1906" s="12">
        <v>8687101</v>
      </c>
      <c r="F1906" s="13" t="s">
        <v>1888</v>
      </c>
      <c r="G1906" s="4"/>
      <c r="H1906" s="4"/>
      <c r="I1906" s="4"/>
      <c r="J1906" s="4"/>
      <c r="K1906" s="4"/>
      <c r="L1906" s="4"/>
      <c r="M1906" s="4"/>
      <c r="N1906" s="4"/>
      <c r="O1906" s="4"/>
      <c r="P1906" s="4"/>
      <c r="Q1906" s="4"/>
      <c r="R1906" s="4"/>
      <c r="S1906" s="4"/>
      <c r="T1906" s="4"/>
      <c r="U1906" s="4"/>
      <c r="V1906" s="4"/>
      <c r="W1906" s="17"/>
      <c r="X1906" s="4"/>
      <c r="Y1906" s="4"/>
      <c r="Z1906" s="4"/>
      <c r="AA1906" s="4"/>
    </row>
    <row r="1907" spans="1:27" x14ac:dyDescent="0.25">
      <c r="A1907" s="4"/>
      <c r="B1907" s="4"/>
      <c r="C1907" s="4"/>
      <c r="D1907" s="4"/>
      <c r="E1907" s="12">
        <v>8687102</v>
      </c>
      <c r="F1907" s="13" t="s">
        <v>1889</v>
      </c>
      <c r="G1907" s="4"/>
      <c r="H1907" s="4"/>
      <c r="I1907" s="4"/>
      <c r="J1907" s="4"/>
      <c r="K1907" s="4"/>
      <c r="L1907" s="4"/>
      <c r="M1907" s="4"/>
      <c r="N1907" s="4"/>
      <c r="O1907" s="4"/>
      <c r="P1907" s="4"/>
      <c r="Q1907" s="4"/>
      <c r="R1907" s="4"/>
      <c r="S1907" s="4"/>
      <c r="T1907" s="4"/>
      <c r="U1907" s="4"/>
      <c r="V1907" s="4"/>
      <c r="W1907" s="17"/>
      <c r="X1907" s="4"/>
      <c r="Y1907" s="4"/>
      <c r="Z1907" s="4"/>
      <c r="AA1907" s="4"/>
    </row>
    <row r="1908" spans="1:27" x14ac:dyDescent="0.25">
      <c r="A1908" s="4"/>
      <c r="B1908" s="4"/>
      <c r="C1908" s="4"/>
      <c r="D1908" s="4"/>
      <c r="E1908" s="12">
        <v>8687103</v>
      </c>
      <c r="F1908" s="13" t="s">
        <v>1890</v>
      </c>
      <c r="G1908" s="4"/>
      <c r="H1908" s="4"/>
      <c r="I1908" s="4"/>
      <c r="J1908" s="4"/>
      <c r="K1908" s="4"/>
      <c r="L1908" s="4"/>
      <c r="M1908" s="4"/>
      <c r="N1908" s="4"/>
      <c r="O1908" s="4"/>
      <c r="P1908" s="4"/>
      <c r="Q1908" s="4"/>
      <c r="R1908" s="4"/>
      <c r="S1908" s="4"/>
      <c r="T1908" s="4"/>
      <c r="U1908" s="4"/>
      <c r="V1908" s="4"/>
      <c r="W1908" s="17"/>
      <c r="X1908" s="4"/>
      <c r="Y1908" s="4"/>
      <c r="Z1908" s="4"/>
      <c r="AA1908" s="4"/>
    </row>
    <row r="1909" spans="1:27" x14ac:dyDescent="0.25">
      <c r="A1909" s="4"/>
      <c r="B1909" s="4"/>
      <c r="C1909" s="4"/>
      <c r="D1909" s="4"/>
      <c r="E1909" s="12">
        <v>8687114</v>
      </c>
      <c r="F1909" s="13" t="s">
        <v>1891</v>
      </c>
      <c r="G1909" s="4"/>
      <c r="H1909" s="4"/>
      <c r="I1909" s="4"/>
      <c r="J1909" s="4"/>
      <c r="K1909" s="4"/>
      <c r="L1909" s="4"/>
      <c r="M1909" s="4"/>
      <c r="N1909" s="4"/>
      <c r="O1909" s="4"/>
      <c r="P1909" s="4"/>
      <c r="Q1909" s="4"/>
      <c r="R1909" s="4"/>
      <c r="S1909" s="4"/>
      <c r="T1909" s="4"/>
      <c r="U1909" s="4"/>
      <c r="V1909" s="4"/>
      <c r="W1909" s="17"/>
      <c r="X1909" s="4"/>
      <c r="Y1909" s="4"/>
      <c r="Z1909" s="4"/>
      <c r="AA1909" s="4"/>
    </row>
    <row r="1910" spans="1:27" x14ac:dyDescent="0.25">
      <c r="A1910" s="4"/>
      <c r="B1910" s="4"/>
      <c r="C1910" s="4"/>
      <c r="D1910" s="4"/>
      <c r="E1910" s="12">
        <v>8687121</v>
      </c>
      <c r="F1910" s="13" t="s">
        <v>1892</v>
      </c>
      <c r="G1910" s="4"/>
      <c r="H1910" s="4"/>
      <c r="I1910" s="4"/>
      <c r="J1910" s="4"/>
      <c r="K1910" s="4"/>
      <c r="L1910" s="4"/>
      <c r="M1910" s="4"/>
      <c r="N1910" s="4"/>
      <c r="O1910" s="4"/>
      <c r="P1910" s="4"/>
      <c r="Q1910" s="4"/>
      <c r="R1910" s="4"/>
      <c r="S1910" s="4"/>
      <c r="T1910" s="4"/>
      <c r="U1910" s="4"/>
      <c r="V1910" s="4"/>
      <c r="W1910" s="17"/>
      <c r="X1910" s="4"/>
      <c r="Y1910" s="4"/>
      <c r="Z1910" s="4"/>
      <c r="AA1910" s="4"/>
    </row>
    <row r="1911" spans="1:27" x14ac:dyDescent="0.25">
      <c r="A1911" s="4"/>
      <c r="B1911" s="4"/>
      <c r="C1911" s="4"/>
      <c r="D1911" s="4"/>
      <c r="E1911" s="12">
        <v>8687161</v>
      </c>
      <c r="F1911" s="13" t="s">
        <v>1893</v>
      </c>
      <c r="G1911" s="4"/>
      <c r="H1911" s="4"/>
      <c r="I1911" s="4"/>
      <c r="J1911" s="4"/>
      <c r="K1911" s="4"/>
      <c r="L1911" s="4"/>
      <c r="M1911" s="4"/>
      <c r="N1911" s="4"/>
      <c r="O1911" s="4"/>
      <c r="P1911" s="4"/>
      <c r="Q1911" s="4"/>
      <c r="R1911" s="4"/>
      <c r="S1911" s="4"/>
      <c r="T1911" s="4"/>
      <c r="U1911" s="4"/>
      <c r="V1911" s="4"/>
      <c r="W1911" s="17"/>
      <c r="X1911" s="4"/>
      <c r="Y1911" s="4"/>
      <c r="Z1911" s="4"/>
      <c r="AA1911" s="4"/>
    </row>
    <row r="1912" spans="1:27" x14ac:dyDescent="0.25">
      <c r="A1912" s="4"/>
      <c r="B1912" s="4"/>
      <c r="C1912" s="4"/>
      <c r="D1912" s="4"/>
      <c r="E1912" s="12">
        <v>8687201</v>
      </c>
      <c r="F1912" s="13" t="s">
        <v>1894</v>
      </c>
      <c r="G1912" s="4"/>
      <c r="H1912" s="4"/>
      <c r="I1912" s="4"/>
      <c r="J1912" s="4"/>
      <c r="K1912" s="4"/>
      <c r="L1912" s="4"/>
      <c r="M1912" s="4"/>
      <c r="N1912" s="4"/>
      <c r="O1912" s="4"/>
      <c r="P1912" s="4"/>
      <c r="Q1912" s="4"/>
      <c r="R1912" s="4"/>
      <c r="S1912" s="4"/>
      <c r="T1912" s="4"/>
      <c r="U1912" s="4"/>
      <c r="V1912" s="4"/>
      <c r="W1912" s="17"/>
      <c r="X1912" s="4"/>
      <c r="Y1912" s="4"/>
      <c r="Z1912" s="4"/>
      <c r="AA1912" s="4"/>
    </row>
    <row r="1913" spans="1:27" x14ac:dyDescent="0.25">
      <c r="A1913" s="4"/>
      <c r="B1913" s="4"/>
      <c r="C1913" s="4"/>
      <c r="D1913" s="4"/>
      <c r="E1913" s="12">
        <v>8687202</v>
      </c>
      <c r="F1913" s="13" t="s">
        <v>1895</v>
      </c>
      <c r="G1913" s="4"/>
      <c r="H1913" s="4"/>
      <c r="I1913" s="4"/>
      <c r="J1913" s="4"/>
      <c r="K1913" s="4"/>
      <c r="L1913" s="4"/>
      <c r="M1913" s="4"/>
      <c r="N1913" s="4"/>
      <c r="O1913" s="4"/>
      <c r="P1913" s="4"/>
      <c r="Q1913" s="4"/>
      <c r="R1913" s="4"/>
      <c r="S1913" s="4"/>
      <c r="T1913" s="4"/>
      <c r="U1913" s="4"/>
      <c r="V1913" s="4"/>
      <c r="W1913" s="17"/>
      <c r="X1913" s="4"/>
      <c r="Y1913" s="4"/>
      <c r="Z1913" s="4"/>
      <c r="AA1913" s="4"/>
    </row>
    <row r="1914" spans="1:27" x14ac:dyDescent="0.25">
      <c r="A1914" s="4"/>
      <c r="B1914" s="4"/>
      <c r="C1914" s="4"/>
      <c r="D1914" s="4"/>
      <c r="E1914" s="12">
        <v>8687301</v>
      </c>
      <c r="F1914" s="13" t="s">
        <v>1896</v>
      </c>
      <c r="G1914" s="4"/>
      <c r="H1914" s="4"/>
      <c r="I1914" s="4"/>
      <c r="J1914" s="4"/>
      <c r="K1914" s="4"/>
      <c r="L1914" s="4"/>
      <c r="M1914" s="4"/>
      <c r="N1914" s="4"/>
      <c r="O1914" s="4"/>
      <c r="P1914" s="4"/>
      <c r="Q1914" s="4"/>
      <c r="R1914" s="4"/>
      <c r="S1914" s="4"/>
      <c r="T1914" s="4"/>
      <c r="U1914" s="4"/>
      <c r="V1914" s="4"/>
      <c r="W1914" s="17"/>
      <c r="X1914" s="4"/>
      <c r="Y1914" s="4"/>
      <c r="Z1914" s="4"/>
      <c r="AA1914" s="4"/>
    </row>
    <row r="1915" spans="1:27" x14ac:dyDescent="0.25">
      <c r="A1915" s="4"/>
      <c r="B1915" s="4"/>
      <c r="C1915" s="4"/>
      <c r="D1915" s="4"/>
      <c r="E1915" s="12">
        <v>8687510</v>
      </c>
      <c r="F1915" s="13" t="s">
        <v>1897</v>
      </c>
      <c r="G1915" s="4"/>
      <c r="H1915" s="4"/>
      <c r="I1915" s="4"/>
      <c r="J1915" s="4"/>
      <c r="K1915" s="4"/>
      <c r="L1915" s="4"/>
      <c r="M1915" s="4"/>
      <c r="N1915" s="4"/>
      <c r="O1915" s="4"/>
      <c r="P1915" s="4"/>
      <c r="Q1915" s="4"/>
      <c r="R1915" s="4"/>
      <c r="S1915" s="4"/>
      <c r="T1915" s="4"/>
      <c r="U1915" s="4"/>
      <c r="V1915" s="4"/>
      <c r="W1915" s="17"/>
      <c r="X1915" s="4"/>
      <c r="Y1915" s="4"/>
      <c r="Z1915" s="4"/>
      <c r="AA1915" s="4"/>
    </row>
    <row r="1916" spans="1:27" x14ac:dyDescent="0.25">
      <c r="A1916" s="4"/>
      <c r="B1916" s="4"/>
      <c r="C1916" s="4"/>
      <c r="D1916" s="4"/>
      <c r="E1916" s="12">
        <v>8691101</v>
      </c>
      <c r="F1916" s="13" t="s">
        <v>1817</v>
      </c>
      <c r="G1916" s="4"/>
      <c r="H1916" s="4"/>
      <c r="I1916" s="4"/>
      <c r="J1916" s="4"/>
      <c r="K1916" s="4"/>
      <c r="L1916" s="4"/>
      <c r="M1916" s="4"/>
      <c r="N1916" s="4"/>
      <c r="O1916" s="4"/>
      <c r="P1916" s="4"/>
      <c r="Q1916" s="4"/>
      <c r="R1916" s="4"/>
      <c r="S1916" s="4"/>
      <c r="T1916" s="4"/>
      <c r="U1916" s="4"/>
      <c r="V1916" s="4"/>
      <c r="W1916" s="17"/>
      <c r="X1916" s="4"/>
      <c r="Y1916" s="4"/>
      <c r="Z1916" s="4"/>
      <c r="AA1916" s="4"/>
    </row>
    <row r="1917" spans="1:27" x14ac:dyDescent="0.25">
      <c r="A1917" s="4"/>
      <c r="B1917" s="4"/>
      <c r="C1917" s="4"/>
      <c r="D1917" s="4"/>
      <c r="E1917" s="12">
        <v>8695100</v>
      </c>
      <c r="F1917" s="13" t="s">
        <v>1898</v>
      </c>
      <c r="G1917" s="4"/>
      <c r="H1917" s="4"/>
      <c r="I1917" s="4"/>
      <c r="J1917" s="4"/>
      <c r="K1917" s="4"/>
      <c r="L1917" s="4"/>
      <c r="M1917" s="4"/>
      <c r="N1917" s="4"/>
      <c r="O1917" s="4"/>
      <c r="P1917" s="4"/>
      <c r="Q1917" s="4"/>
      <c r="R1917" s="4"/>
      <c r="S1917" s="4"/>
      <c r="T1917" s="4"/>
      <c r="U1917" s="4"/>
      <c r="V1917" s="4"/>
      <c r="W1917" s="17"/>
      <c r="X1917" s="4"/>
      <c r="Y1917" s="4"/>
      <c r="Z1917" s="4"/>
      <c r="AA1917" s="4"/>
    </row>
    <row r="1918" spans="1:27" x14ac:dyDescent="0.25">
      <c r="A1918" s="4"/>
      <c r="B1918" s="4"/>
      <c r="C1918" s="4"/>
      <c r="D1918" s="4"/>
      <c r="E1918" s="12">
        <v>8695101</v>
      </c>
      <c r="F1918" s="13" t="s">
        <v>1899</v>
      </c>
      <c r="G1918" s="4"/>
      <c r="H1918" s="4"/>
      <c r="I1918" s="4"/>
      <c r="J1918" s="4"/>
      <c r="K1918" s="4"/>
      <c r="L1918" s="4"/>
      <c r="M1918" s="4"/>
      <c r="N1918" s="4"/>
      <c r="O1918" s="4"/>
      <c r="P1918" s="4"/>
      <c r="Q1918" s="4"/>
      <c r="R1918" s="4"/>
      <c r="S1918" s="4"/>
      <c r="T1918" s="4"/>
      <c r="U1918" s="4"/>
      <c r="V1918" s="4"/>
      <c r="W1918" s="17"/>
      <c r="X1918" s="4"/>
      <c r="Y1918" s="4"/>
      <c r="Z1918" s="4"/>
      <c r="AA1918" s="4"/>
    </row>
    <row r="1919" spans="1:27" x14ac:dyDescent="0.25">
      <c r="A1919" s="4"/>
      <c r="B1919" s="4"/>
      <c r="C1919" s="4"/>
      <c r="D1919" s="4"/>
      <c r="E1919" s="12">
        <v>8695110</v>
      </c>
      <c r="F1919" s="13" t="s">
        <v>1898</v>
      </c>
      <c r="G1919" s="4"/>
      <c r="H1919" s="4"/>
      <c r="I1919" s="4"/>
      <c r="J1919" s="4"/>
      <c r="K1919" s="4"/>
      <c r="L1919" s="4"/>
      <c r="M1919" s="4"/>
      <c r="N1919" s="4"/>
      <c r="O1919" s="4"/>
      <c r="P1919" s="4"/>
      <c r="Q1919" s="4"/>
      <c r="R1919" s="4"/>
      <c r="S1919" s="4"/>
      <c r="T1919" s="4"/>
      <c r="U1919" s="4"/>
      <c r="V1919" s="4"/>
      <c r="W1919" s="17"/>
      <c r="X1919" s="4"/>
      <c r="Y1919" s="4"/>
      <c r="Z1919" s="4"/>
      <c r="AA1919" s="4"/>
    </row>
    <row r="1920" spans="1:27" x14ac:dyDescent="0.25">
      <c r="A1920" s="4"/>
      <c r="B1920" s="4"/>
      <c r="C1920" s="4"/>
      <c r="D1920" s="4"/>
      <c r="E1920" s="12">
        <v>8699999</v>
      </c>
      <c r="F1920" s="13" t="s">
        <v>1900</v>
      </c>
      <c r="G1920" s="4"/>
      <c r="H1920" s="4"/>
      <c r="I1920" s="4"/>
      <c r="J1920" s="4"/>
      <c r="K1920" s="4"/>
      <c r="L1920" s="4"/>
      <c r="M1920" s="4"/>
      <c r="N1920" s="4"/>
      <c r="O1920" s="4"/>
      <c r="P1920" s="4"/>
      <c r="Q1920" s="4"/>
      <c r="R1920" s="4"/>
      <c r="S1920" s="4"/>
      <c r="T1920" s="4"/>
      <c r="U1920" s="4"/>
      <c r="V1920" s="4"/>
      <c r="W1920" s="17"/>
      <c r="X1920" s="4"/>
      <c r="Y1920" s="4"/>
      <c r="Z1920" s="4"/>
      <c r="AA1920" s="4"/>
    </row>
    <row r="1921" spans="1:27" x14ac:dyDescent="0.25">
      <c r="A1921" s="4"/>
      <c r="B1921" s="4"/>
      <c r="C1921" s="4"/>
      <c r="D1921" s="4"/>
      <c r="E1921" s="12">
        <v>8701100</v>
      </c>
      <c r="F1921" s="13" t="s">
        <v>1901</v>
      </c>
      <c r="G1921" s="4"/>
      <c r="H1921" s="4"/>
      <c r="I1921" s="4"/>
      <c r="J1921" s="4"/>
      <c r="K1921" s="4"/>
      <c r="L1921" s="4"/>
      <c r="M1921" s="4"/>
      <c r="N1921" s="4"/>
      <c r="O1921" s="4"/>
      <c r="P1921" s="4"/>
      <c r="Q1921" s="4"/>
      <c r="R1921" s="4"/>
      <c r="S1921" s="4"/>
      <c r="T1921" s="4"/>
      <c r="U1921" s="4"/>
      <c r="V1921" s="4"/>
      <c r="W1921" s="17"/>
      <c r="X1921" s="4"/>
      <c r="Y1921" s="4"/>
      <c r="Z1921" s="4"/>
      <c r="AA1921" s="4"/>
    </row>
    <row r="1922" spans="1:27" x14ac:dyDescent="0.25">
      <c r="A1922" s="4"/>
      <c r="B1922" s="4"/>
      <c r="C1922" s="4"/>
      <c r="D1922" s="4"/>
      <c r="E1922" s="12">
        <v>8701101</v>
      </c>
      <c r="F1922" s="13" t="s">
        <v>1902</v>
      </c>
      <c r="G1922" s="4"/>
      <c r="H1922" s="4"/>
      <c r="I1922" s="4"/>
      <c r="J1922" s="4"/>
      <c r="K1922" s="4"/>
      <c r="L1922" s="4"/>
      <c r="M1922" s="4"/>
      <c r="N1922" s="4"/>
      <c r="O1922" s="4"/>
      <c r="P1922" s="4"/>
      <c r="Q1922" s="4"/>
      <c r="R1922" s="4"/>
      <c r="S1922" s="4"/>
      <c r="T1922" s="4"/>
      <c r="U1922" s="4"/>
      <c r="V1922" s="4"/>
      <c r="W1922" s="17"/>
      <c r="X1922" s="4"/>
      <c r="Y1922" s="4"/>
      <c r="Z1922" s="4"/>
      <c r="AA1922" s="4"/>
    </row>
    <row r="1923" spans="1:27" x14ac:dyDescent="0.25">
      <c r="A1923" s="4"/>
      <c r="B1923" s="4"/>
      <c r="C1923" s="4"/>
      <c r="D1923" s="4"/>
      <c r="E1923" s="12">
        <v>8701108</v>
      </c>
      <c r="F1923" s="13" t="s">
        <v>1903</v>
      </c>
      <c r="G1923" s="4"/>
      <c r="H1923" s="4"/>
      <c r="I1923" s="4"/>
      <c r="J1923" s="4"/>
      <c r="K1923" s="4"/>
      <c r="L1923" s="4"/>
      <c r="M1923" s="4"/>
      <c r="N1923" s="4"/>
      <c r="O1923" s="4"/>
      <c r="P1923" s="4"/>
      <c r="Q1923" s="4"/>
      <c r="R1923" s="4"/>
      <c r="S1923" s="4"/>
      <c r="T1923" s="4"/>
      <c r="U1923" s="4"/>
      <c r="V1923" s="4"/>
      <c r="W1923" s="17"/>
      <c r="X1923" s="4"/>
      <c r="Y1923" s="4"/>
      <c r="Z1923" s="4"/>
      <c r="AA1923" s="4"/>
    </row>
    <row r="1924" spans="1:27" x14ac:dyDescent="0.25">
      <c r="A1924" s="4"/>
      <c r="B1924" s="4"/>
      <c r="C1924" s="4"/>
      <c r="D1924" s="4"/>
      <c r="E1924" s="12">
        <v>8701130</v>
      </c>
      <c r="F1924" s="13" t="s">
        <v>1531</v>
      </c>
      <c r="G1924" s="4"/>
      <c r="H1924" s="4"/>
      <c r="I1924" s="4"/>
      <c r="J1924" s="4"/>
      <c r="K1924" s="4"/>
      <c r="L1924" s="4"/>
      <c r="M1924" s="4"/>
      <c r="N1924" s="4"/>
      <c r="O1924" s="4"/>
      <c r="P1924" s="4"/>
      <c r="Q1924" s="4"/>
      <c r="R1924" s="4"/>
      <c r="S1924" s="4"/>
      <c r="T1924" s="4"/>
      <c r="U1924" s="4"/>
      <c r="V1924" s="4"/>
      <c r="W1924" s="17"/>
      <c r="X1924" s="4"/>
      <c r="Y1924" s="4"/>
      <c r="Z1924" s="4"/>
      <c r="AA1924" s="4"/>
    </row>
    <row r="1925" spans="1:27" x14ac:dyDescent="0.25">
      <c r="A1925" s="4"/>
      <c r="B1925" s="4"/>
      <c r="C1925" s="4"/>
      <c r="D1925" s="4"/>
      <c r="E1925" s="12">
        <v>8706101</v>
      </c>
      <c r="F1925" s="13" t="s">
        <v>1843</v>
      </c>
      <c r="G1925" s="4"/>
      <c r="H1925" s="4"/>
      <c r="I1925" s="4"/>
      <c r="J1925" s="4"/>
      <c r="K1925" s="4"/>
      <c r="L1925" s="4"/>
      <c r="M1925" s="4"/>
      <c r="N1925" s="4"/>
      <c r="O1925" s="4"/>
      <c r="P1925" s="4"/>
      <c r="Q1925" s="4"/>
      <c r="R1925" s="4"/>
      <c r="S1925" s="4"/>
      <c r="T1925" s="4"/>
      <c r="U1925" s="4"/>
      <c r="V1925" s="4"/>
      <c r="W1925" s="17"/>
      <c r="X1925" s="4"/>
      <c r="Y1925" s="4"/>
      <c r="Z1925" s="4"/>
      <c r="AA1925" s="4"/>
    </row>
    <row r="1926" spans="1:27" x14ac:dyDescent="0.25">
      <c r="A1926" s="4"/>
      <c r="B1926" s="4"/>
      <c r="C1926" s="4"/>
      <c r="D1926" s="4"/>
      <c r="E1926" s="12">
        <v>8713108</v>
      </c>
      <c r="F1926" s="13" t="s">
        <v>1904</v>
      </c>
      <c r="G1926" s="4"/>
      <c r="H1926" s="4"/>
      <c r="I1926" s="4"/>
      <c r="J1926" s="4"/>
      <c r="K1926" s="4"/>
      <c r="L1926" s="4"/>
      <c r="M1926" s="4"/>
      <c r="N1926" s="4"/>
      <c r="O1926" s="4"/>
      <c r="P1926" s="4"/>
      <c r="Q1926" s="4"/>
      <c r="R1926" s="4"/>
      <c r="S1926" s="4"/>
      <c r="T1926" s="4"/>
      <c r="U1926" s="4"/>
      <c r="V1926" s="4"/>
      <c r="W1926" s="17"/>
      <c r="X1926" s="4"/>
      <c r="Y1926" s="4"/>
      <c r="Z1926" s="4"/>
      <c r="AA1926" s="4"/>
    </row>
    <row r="1927" spans="1:27" x14ac:dyDescent="0.25">
      <c r="A1927" s="4"/>
      <c r="B1927" s="4"/>
      <c r="C1927" s="4"/>
      <c r="D1927" s="4"/>
      <c r="E1927" s="12">
        <v>8713511</v>
      </c>
      <c r="F1927" s="13" t="s">
        <v>1802</v>
      </c>
      <c r="G1927" s="4"/>
      <c r="H1927" s="4"/>
      <c r="I1927" s="4"/>
      <c r="J1927" s="4"/>
      <c r="K1927" s="4"/>
      <c r="L1927" s="4"/>
      <c r="M1927" s="4"/>
      <c r="N1927" s="4"/>
      <c r="O1927" s="4"/>
      <c r="P1927" s="4"/>
      <c r="Q1927" s="4"/>
      <c r="R1927" s="4"/>
      <c r="S1927" s="4"/>
      <c r="T1927" s="4"/>
      <c r="U1927" s="4"/>
      <c r="V1927" s="4"/>
      <c r="W1927" s="17"/>
      <c r="X1927" s="4"/>
      <c r="Y1927" s="4"/>
      <c r="Z1927" s="4"/>
      <c r="AA1927" s="4"/>
    </row>
    <row r="1928" spans="1:27" x14ac:dyDescent="0.25">
      <c r="A1928" s="4"/>
      <c r="B1928" s="4"/>
      <c r="C1928" s="4"/>
      <c r="D1928" s="4"/>
      <c r="E1928" s="12">
        <v>8713515</v>
      </c>
      <c r="F1928" s="13" t="s">
        <v>1905</v>
      </c>
      <c r="G1928" s="4"/>
      <c r="H1928" s="4"/>
      <c r="I1928" s="4"/>
      <c r="J1928" s="4"/>
      <c r="K1928" s="4"/>
      <c r="L1928" s="4"/>
      <c r="M1928" s="4"/>
      <c r="N1928" s="4"/>
      <c r="O1928" s="4"/>
      <c r="P1928" s="4"/>
      <c r="Q1928" s="4"/>
      <c r="R1928" s="4"/>
      <c r="S1928" s="4"/>
      <c r="T1928" s="4"/>
      <c r="U1928" s="4"/>
      <c r="V1928" s="4"/>
      <c r="W1928" s="17"/>
      <c r="X1928" s="4"/>
      <c r="Y1928" s="4"/>
      <c r="Z1928" s="4"/>
      <c r="AA1928" s="4"/>
    </row>
    <row r="1929" spans="1:27" x14ac:dyDescent="0.25">
      <c r="A1929" s="4"/>
      <c r="B1929" s="4"/>
      <c r="C1929" s="4"/>
      <c r="D1929" s="4"/>
      <c r="E1929" s="12">
        <v>8721100</v>
      </c>
      <c r="F1929" s="13" t="s">
        <v>1906</v>
      </c>
      <c r="G1929" s="4"/>
      <c r="H1929" s="4"/>
      <c r="I1929" s="4"/>
      <c r="J1929" s="4"/>
      <c r="K1929" s="4"/>
      <c r="L1929" s="4"/>
      <c r="M1929" s="4"/>
      <c r="N1929" s="4"/>
      <c r="O1929" s="4"/>
      <c r="P1929" s="4"/>
      <c r="Q1929" s="4"/>
      <c r="R1929" s="4"/>
      <c r="S1929" s="4"/>
      <c r="T1929" s="4"/>
      <c r="U1929" s="4"/>
      <c r="V1929" s="4"/>
      <c r="W1929" s="17"/>
      <c r="X1929" s="4"/>
      <c r="Y1929" s="4"/>
      <c r="Z1929" s="4"/>
      <c r="AA1929" s="4"/>
    </row>
    <row r="1930" spans="1:27" x14ac:dyDescent="0.25">
      <c r="A1930" s="4"/>
      <c r="B1930" s="4"/>
      <c r="C1930" s="4"/>
      <c r="D1930" s="4"/>
      <c r="E1930" s="12">
        <v>8722105</v>
      </c>
      <c r="F1930" s="13" t="s">
        <v>1907</v>
      </c>
      <c r="G1930" s="4"/>
      <c r="H1930" s="4"/>
      <c r="I1930" s="4"/>
      <c r="J1930" s="4"/>
      <c r="K1930" s="4"/>
      <c r="L1930" s="4"/>
      <c r="M1930" s="4"/>
      <c r="N1930" s="4"/>
      <c r="O1930" s="4"/>
      <c r="P1930" s="4"/>
      <c r="Q1930" s="4"/>
      <c r="R1930" s="4"/>
      <c r="S1930" s="4"/>
      <c r="T1930" s="4"/>
      <c r="U1930" s="4"/>
      <c r="V1930" s="4"/>
      <c r="W1930" s="17"/>
      <c r="X1930" s="4"/>
      <c r="Y1930" s="4"/>
      <c r="Z1930" s="4"/>
      <c r="AA1930" s="4"/>
    </row>
    <row r="1931" spans="1:27" x14ac:dyDescent="0.25">
      <c r="A1931" s="4"/>
      <c r="B1931" s="4"/>
      <c r="C1931" s="4"/>
      <c r="D1931" s="4"/>
      <c r="E1931" s="12">
        <v>8751100</v>
      </c>
      <c r="F1931" s="13" t="s">
        <v>1619</v>
      </c>
      <c r="G1931" s="4"/>
      <c r="H1931" s="4"/>
      <c r="I1931" s="4"/>
      <c r="J1931" s="4"/>
      <c r="K1931" s="4"/>
      <c r="L1931" s="4"/>
      <c r="M1931" s="4"/>
      <c r="N1931" s="4"/>
      <c r="O1931" s="4"/>
      <c r="P1931" s="4"/>
      <c r="Q1931" s="4"/>
      <c r="R1931" s="4"/>
      <c r="S1931" s="4"/>
      <c r="T1931" s="4"/>
      <c r="U1931" s="4"/>
      <c r="V1931" s="4"/>
      <c r="W1931" s="17"/>
      <c r="X1931" s="4"/>
      <c r="Y1931" s="4"/>
      <c r="Z1931" s="4"/>
      <c r="AA1931" s="4"/>
    </row>
    <row r="1932" spans="1:27" x14ac:dyDescent="0.25">
      <c r="A1932" s="4"/>
      <c r="B1932" s="4"/>
      <c r="C1932" s="4"/>
      <c r="D1932" s="4"/>
      <c r="E1932" s="12">
        <v>8761101</v>
      </c>
      <c r="F1932" s="13" t="s">
        <v>1822</v>
      </c>
      <c r="G1932" s="4"/>
      <c r="H1932" s="4"/>
      <c r="I1932" s="4"/>
      <c r="J1932" s="4"/>
      <c r="K1932" s="4"/>
      <c r="L1932" s="4"/>
      <c r="M1932" s="4"/>
      <c r="N1932" s="4"/>
      <c r="O1932" s="4"/>
      <c r="P1932" s="4"/>
      <c r="Q1932" s="4"/>
      <c r="R1932" s="4"/>
      <c r="S1932" s="4"/>
      <c r="T1932" s="4"/>
      <c r="U1932" s="4"/>
      <c r="V1932" s="4"/>
      <c r="W1932" s="17"/>
      <c r="X1932" s="4"/>
      <c r="Y1932" s="4"/>
      <c r="Z1932" s="4"/>
      <c r="AA1932" s="4"/>
    </row>
    <row r="1933" spans="1:27" x14ac:dyDescent="0.25">
      <c r="A1933" s="4"/>
      <c r="B1933" s="4"/>
      <c r="C1933" s="4"/>
      <c r="D1933" s="4"/>
      <c r="E1933" s="12">
        <v>8766100</v>
      </c>
      <c r="F1933" s="13" t="s">
        <v>1908</v>
      </c>
      <c r="G1933" s="4"/>
      <c r="H1933" s="4"/>
      <c r="I1933" s="4"/>
      <c r="J1933" s="4"/>
      <c r="K1933" s="4"/>
      <c r="L1933" s="4"/>
      <c r="M1933" s="4"/>
      <c r="N1933" s="4"/>
      <c r="O1933" s="4"/>
      <c r="P1933" s="4"/>
      <c r="Q1933" s="4"/>
      <c r="R1933" s="4"/>
      <c r="S1933" s="4"/>
      <c r="T1933" s="4"/>
      <c r="U1933" s="4"/>
      <c r="V1933" s="4"/>
      <c r="W1933" s="17"/>
      <c r="X1933" s="4"/>
      <c r="Y1933" s="4"/>
      <c r="Z1933" s="4"/>
      <c r="AA1933" s="4"/>
    </row>
    <row r="1934" spans="1:27" x14ac:dyDescent="0.25">
      <c r="A1934" s="4"/>
      <c r="B1934" s="4"/>
      <c r="C1934" s="4"/>
      <c r="D1934" s="4"/>
      <c r="E1934" s="12">
        <v>8766103</v>
      </c>
      <c r="F1934" s="13" t="s">
        <v>1909</v>
      </c>
      <c r="G1934" s="4"/>
      <c r="H1934" s="4"/>
      <c r="I1934" s="4"/>
      <c r="J1934" s="4"/>
      <c r="K1934" s="4"/>
      <c r="L1934" s="4"/>
      <c r="M1934" s="4"/>
      <c r="N1934" s="4"/>
      <c r="O1934" s="4"/>
      <c r="P1934" s="4"/>
      <c r="Q1934" s="4"/>
      <c r="R1934" s="4"/>
      <c r="S1934" s="4"/>
      <c r="T1934" s="4"/>
      <c r="U1934" s="4"/>
      <c r="V1934" s="4"/>
      <c r="W1934" s="17"/>
      <c r="X1934" s="4"/>
      <c r="Y1934" s="4"/>
      <c r="Z1934" s="4"/>
      <c r="AA1934" s="4"/>
    </row>
    <row r="1935" spans="1:27" x14ac:dyDescent="0.25">
      <c r="A1935" s="4"/>
      <c r="B1935" s="4"/>
      <c r="C1935" s="4"/>
      <c r="D1935" s="4"/>
      <c r="E1935" s="12">
        <v>8766200</v>
      </c>
      <c r="F1935" s="13" t="s">
        <v>1910</v>
      </c>
      <c r="G1935" s="4"/>
      <c r="H1935" s="4"/>
      <c r="I1935" s="4"/>
      <c r="J1935" s="4"/>
      <c r="K1935" s="4"/>
      <c r="L1935" s="4"/>
      <c r="M1935" s="4"/>
      <c r="N1935" s="4"/>
      <c r="O1935" s="4"/>
      <c r="P1935" s="4"/>
      <c r="Q1935" s="4"/>
      <c r="R1935" s="4"/>
      <c r="S1935" s="4"/>
      <c r="T1935" s="4"/>
      <c r="U1935" s="4"/>
      <c r="V1935" s="4"/>
      <c r="W1935" s="17"/>
      <c r="X1935" s="4"/>
      <c r="Y1935" s="4"/>
      <c r="Z1935" s="4"/>
      <c r="AA1935" s="4"/>
    </row>
    <row r="1936" spans="1:27" x14ac:dyDescent="0.25">
      <c r="A1936" s="4"/>
      <c r="B1936" s="4"/>
      <c r="C1936" s="4"/>
      <c r="D1936" s="4"/>
      <c r="E1936" s="12">
        <v>8768105</v>
      </c>
      <c r="F1936" s="13" t="s">
        <v>1911</v>
      </c>
      <c r="G1936" s="4"/>
      <c r="H1936" s="4"/>
      <c r="I1936" s="4"/>
      <c r="J1936" s="4"/>
      <c r="K1936" s="4"/>
      <c r="L1936" s="4"/>
      <c r="M1936" s="4"/>
      <c r="N1936" s="4"/>
      <c r="O1936" s="4"/>
      <c r="P1936" s="4"/>
      <c r="Q1936" s="4"/>
      <c r="R1936" s="4"/>
      <c r="S1936" s="4"/>
      <c r="T1936" s="4"/>
      <c r="U1936" s="4"/>
      <c r="V1936" s="4"/>
      <c r="W1936" s="17"/>
      <c r="X1936" s="4"/>
      <c r="Y1936" s="4"/>
      <c r="Z1936" s="4"/>
      <c r="AA1936" s="4"/>
    </row>
    <row r="1937" spans="1:27" x14ac:dyDescent="0.25">
      <c r="A1937" s="4"/>
      <c r="B1937" s="4"/>
      <c r="C1937" s="4"/>
      <c r="D1937" s="4"/>
      <c r="E1937" s="12">
        <v>8775161</v>
      </c>
      <c r="F1937" s="13" t="s">
        <v>1912</v>
      </c>
      <c r="G1937" s="4"/>
      <c r="H1937" s="4"/>
      <c r="I1937" s="4"/>
      <c r="J1937" s="4"/>
      <c r="K1937" s="4"/>
      <c r="L1937" s="4"/>
      <c r="M1937" s="4"/>
      <c r="N1937" s="4"/>
      <c r="O1937" s="4"/>
      <c r="P1937" s="4"/>
      <c r="Q1937" s="4"/>
      <c r="R1937" s="4"/>
      <c r="S1937" s="4"/>
      <c r="T1937" s="4"/>
      <c r="U1937" s="4"/>
      <c r="V1937" s="4"/>
      <c r="W1937" s="17"/>
      <c r="X1937" s="4"/>
      <c r="Y1937" s="4"/>
      <c r="Z1937" s="4"/>
      <c r="AA1937" s="4"/>
    </row>
    <row r="1938" spans="1:27" x14ac:dyDescent="0.25">
      <c r="A1938" s="4"/>
      <c r="B1938" s="4"/>
      <c r="C1938" s="4"/>
      <c r="D1938" s="4"/>
      <c r="E1938" s="12">
        <v>8781114</v>
      </c>
      <c r="F1938" s="13" t="s">
        <v>1913</v>
      </c>
      <c r="G1938" s="4"/>
      <c r="H1938" s="4"/>
      <c r="I1938" s="4"/>
      <c r="J1938" s="4"/>
      <c r="K1938" s="4"/>
      <c r="L1938" s="4"/>
      <c r="M1938" s="4"/>
      <c r="N1938" s="4"/>
      <c r="O1938" s="4"/>
      <c r="P1938" s="4"/>
      <c r="Q1938" s="4"/>
      <c r="R1938" s="4"/>
      <c r="S1938" s="4"/>
      <c r="T1938" s="4"/>
      <c r="U1938" s="4"/>
      <c r="V1938" s="4"/>
      <c r="W1938" s="17"/>
      <c r="X1938" s="4"/>
      <c r="Y1938" s="4"/>
      <c r="Z1938" s="4"/>
      <c r="AA1938" s="4"/>
    </row>
    <row r="1939" spans="1:27" x14ac:dyDescent="0.25">
      <c r="A1939" s="4"/>
      <c r="B1939" s="4"/>
      <c r="C1939" s="4"/>
      <c r="D1939" s="4"/>
      <c r="E1939" s="12">
        <v>8781150</v>
      </c>
      <c r="F1939" s="13" t="s">
        <v>1875</v>
      </c>
      <c r="G1939" s="4"/>
      <c r="H1939" s="4"/>
      <c r="I1939" s="4"/>
      <c r="J1939" s="4"/>
      <c r="K1939" s="4"/>
      <c r="L1939" s="4"/>
      <c r="M1939" s="4"/>
      <c r="N1939" s="4"/>
      <c r="O1939" s="4"/>
      <c r="P1939" s="4"/>
      <c r="Q1939" s="4"/>
      <c r="R1939" s="4"/>
      <c r="S1939" s="4"/>
      <c r="T1939" s="4"/>
      <c r="U1939" s="4"/>
      <c r="V1939" s="4"/>
      <c r="W1939" s="17"/>
      <c r="X1939" s="4"/>
      <c r="Y1939" s="4"/>
      <c r="Z1939" s="4"/>
      <c r="AA1939" s="4"/>
    </row>
    <row r="1940" spans="1:27" x14ac:dyDescent="0.25">
      <c r="A1940" s="4"/>
      <c r="B1940" s="4"/>
      <c r="C1940" s="4"/>
      <c r="D1940" s="4"/>
      <c r="E1940" s="12">
        <v>8781161</v>
      </c>
      <c r="F1940" s="13" t="s">
        <v>1881</v>
      </c>
      <c r="G1940" s="4"/>
      <c r="H1940" s="4"/>
      <c r="I1940" s="4"/>
      <c r="J1940" s="4"/>
      <c r="K1940" s="4"/>
      <c r="L1940" s="4"/>
      <c r="M1940" s="4"/>
      <c r="N1940" s="4"/>
      <c r="O1940" s="4"/>
      <c r="P1940" s="4"/>
      <c r="Q1940" s="4"/>
      <c r="R1940" s="4"/>
      <c r="S1940" s="4"/>
      <c r="T1940" s="4"/>
      <c r="U1940" s="4"/>
      <c r="V1940" s="4"/>
      <c r="W1940" s="17"/>
      <c r="X1940" s="4"/>
      <c r="Y1940" s="4"/>
      <c r="Z1940" s="4"/>
      <c r="AA1940" s="4"/>
    </row>
    <row r="1941" spans="1:27" x14ac:dyDescent="0.25">
      <c r="A1941" s="4"/>
      <c r="B1941" s="4"/>
      <c r="C1941" s="4"/>
      <c r="D1941" s="4"/>
      <c r="E1941" s="12">
        <v>8787102</v>
      </c>
      <c r="F1941" s="13" t="s">
        <v>1914</v>
      </c>
      <c r="G1941" s="4"/>
      <c r="H1941" s="4"/>
      <c r="I1941" s="4"/>
      <c r="J1941" s="4"/>
      <c r="K1941" s="4"/>
      <c r="L1941" s="4"/>
      <c r="M1941" s="4"/>
      <c r="N1941" s="4"/>
      <c r="O1941" s="4"/>
      <c r="P1941" s="4"/>
      <c r="Q1941" s="4"/>
      <c r="R1941" s="4"/>
      <c r="S1941" s="4"/>
      <c r="T1941" s="4"/>
      <c r="U1941" s="4"/>
      <c r="V1941" s="4"/>
      <c r="W1941" s="17"/>
      <c r="X1941" s="4"/>
      <c r="Y1941" s="4"/>
      <c r="Z1941" s="4"/>
      <c r="AA1941" s="4"/>
    </row>
    <row r="1942" spans="1:27" x14ac:dyDescent="0.25">
      <c r="A1942" s="4"/>
      <c r="B1942" s="4"/>
      <c r="C1942" s="4"/>
      <c r="D1942" s="4"/>
      <c r="E1942" s="12">
        <v>8787121</v>
      </c>
      <c r="F1942" s="13" t="s">
        <v>1915</v>
      </c>
      <c r="G1942" s="4"/>
      <c r="H1942" s="4"/>
      <c r="I1942" s="4"/>
      <c r="J1942" s="4"/>
      <c r="K1942" s="4"/>
      <c r="L1942" s="4"/>
      <c r="M1942" s="4"/>
      <c r="N1942" s="4"/>
      <c r="O1942" s="4"/>
      <c r="P1942" s="4"/>
      <c r="Q1942" s="4"/>
      <c r="R1942" s="4"/>
      <c r="S1942" s="4"/>
      <c r="T1942" s="4"/>
      <c r="U1942" s="4"/>
      <c r="V1942" s="4"/>
      <c r="W1942" s="17"/>
      <c r="X1942" s="4"/>
      <c r="Y1942" s="4"/>
      <c r="Z1942" s="4"/>
      <c r="AA1942" s="4"/>
    </row>
    <row r="1943" spans="1:27" x14ac:dyDescent="0.25">
      <c r="A1943" s="4"/>
      <c r="B1943" s="4"/>
      <c r="C1943" s="4"/>
      <c r="D1943" s="4"/>
      <c r="E1943" s="12">
        <v>8787161</v>
      </c>
      <c r="F1943" s="13" t="s">
        <v>1916</v>
      </c>
      <c r="G1943" s="4"/>
      <c r="H1943" s="4"/>
      <c r="I1943" s="4"/>
      <c r="J1943" s="4"/>
      <c r="K1943" s="4"/>
      <c r="L1943" s="4"/>
      <c r="M1943" s="4"/>
      <c r="N1943" s="4"/>
      <c r="O1943" s="4"/>
      <c r="P1943" s="4"/>
      <c r="Q1943" s="4"/>
      <c r="R1943" s="4"/>
      <c r="S1943" s="4"/>
      <c r="T1943" s="4"/>
      <c r="U1943" s="4"/>
      <c r="V1943" s="4"/>
      <c r="W1943" s="17"/>
      <c r="X1943" s="4"/>
      <c r="Y1943" s="4"/>
      <c r="Z1943" s="4"/>
      <c r="AA1943" s="4"/>
    </row>
    <row r="1944" spans="1:27" x14ac:dyDescent="0.25">
      <c r="A1944" s="4"/>
      <c r="B1944" s="4"/>
      <c r="C1944" s="4"/>
      <c r="D1944" s="4"/>
      <c r="E1944" s="12">
        <v>8840000</v>
      </c>
      <c r="F1944" s="13" t="s">
        <v>1917</v>
      </c>
      <c r="G1944" s="4"/>
      <c r="H1944" s="4"/>
      <c r="I1944" s="4"/>
      <c r="J1944" s="4"/>
      <c r="K1944" s="4"/>
      <c r="L1944" s="4"/>
      <c r="M1944" s="4"/>
      <c r="N1944" s="4"/>
      <c r="O1944" s="4"/>
      <c r="P1944" s="4"/>
      <c r="Q1944" s="4"/>
      <c r="R1944" s="4"/>
      <c r="S1944" s="4"/>
      <c r="T1944" s="4"/>
      <c r="U1944" s="4"/>
      <c r="V1944" s="4"/>
      <c r="W1944" s="17"/>
      <c r="X1944" s="4"/>
      <c r="Y1944" s="4"/>
      <c r="Z1944" s="4"/>
      <c r="AA1944" s="4"/>
    </row>
    <row r="1945" spans="1:27" x14ac:dyDescent="0.25">
      <c r="A1945" s="4"/>
      <c r="B1945" s="4"/>
      <c r="C1945" s="4"/>
      <c r="D1945" s="4"/>
      <c r="E1945" s="12">
        <v>8840001</v>
      </c>
      <c r="F1945" s="13" t="s">
        <v>1918</v>
      </c>
      <c r="G1945" s="4"/>
      <c r="H1945" s="4"/>
      <c r="I1945" s="4"/>
      <c r="J1945" s="4"/>
      <c r="K1945" s="4"/>
      <c r="L1945" s="4"/>
      <c r="M1945" s="4"/>
      <c r="N1945" s="4"/>
      <c r="O1945" s="4"/>
      <c r="P1945" s="4"/>
      <c r="Q1945" s="4"/>
      <c r="R1945" s="4"/>
      <c r="S1945" s="4"/>
      <c r="T1945" s="4"/>
      <c r="U1945" s="4"/>
      <c r="V1945" s="4"/>
      <c r="W1945" s="17"/>
      <c r="X1945" s="4"/>
      <c r="Y1945" s="4"/>
      <c r="Z1945" s="4"/>
      <c r="AA1945" s="4"/>
    </row>
    <row r="1946" spans="1:27" x14ac:dyDescent="0.25">
      <c r="A1946" s="4"/>
      <c r="B1946" s="4"/>
      <c r="C1946" s="4"/>
      <c r="D1946" s="4"/>
      <c r="E1946" s="12">
        <v>8840101</v>
      </c>
      <c r="F1946" s="13" t="s">
        <v>1919</v>
      </c>
      <c r="G1946" s="4"/>
      <c r="H1946" s="4"/>
      <c r="I1946" s="4"/>
      <c r="J1946" s="4"/>
      <c r="K1946" s="4"/>
      <c r="L1946" s="4"/>
      <c r="M1946" s="4"/>
      <c r="N1946" s="4"/>
      <c r="O1946" s="4"/>
      <c r="P1946" s="4"/>
      <c r="Q1946" s="4"/>
      <c r="R1946" s="4"/>
      <c r="S1946" s="4"/>
      <c r="T1946" s="4"/>
      <c r="U1946" s="4"/>
      <c r="V1946" s="4"/>
      <c r="W1946" s="17"/>
      <c r="X1946" s="4"/>
      <c r="Y1946" s="4"/>
      <c r="Z1946" s="4"/>
      <c r="AA1946" s="4"/>
    </row>
    <row r="1947" spans="1:27" x14ac:dyDescent="0.25">
      <c r="A1947" s="4"/>
      <c r="B1947" s="4"/>
      <c r="C1947" s="4"/>
      <c r="D1947" s="4"/>
      <c r="E1947" s="12">
        <v>8840102</v>
      </c>
      <c r="F1947" s="13" t="s">
        <v>1920</v>
      </c>
      <c r="G1947" s="4"/>
      <c r="H1947" s="4"/>
      <c r="I1947" s="4"/>
      <c r="J1947" s="4"/>
      <c r="K1947" s="4"/>
      <c r="L1947" s="4"/>
      <c r="M1947" s="4"/>
      <c r="N1947" s="4"/>
      <c r="O1947" s="4"/>
      <c r="P1947" s="4"/>
      <c r="Q1947" s="4"/>
      <c r="R1947" s="4"/>
      <c r="S1947" s="4"/>
      <c r="T1947" s="4"/>
      <c r="U1947" s="4"/>
      <c r="V1947" s="4"/>
      <c r="W1947" s="17"/>
      <c r="X1947" s="4"/>
      <c r="Y1947" s="4"/>
      <c r="Z1947" s="4"/>
      <c r="AA1947" s="4"/>
    </row>
    <row r="1948" spans="1:27" x14ac:dyDescent="0.25">
      <c r="A1948" s="4"/>
      <c r="B1948" s="4"/>
      <c r="C1948" s="4"/>
      <c r="D1948" s="4"/>
      <c r="E1948" s="12">
        <v>8840103</v>
      </c>
      <c r="F1948" s="13" t="s">
        <v>1921</v>
      </c>
      <c r="G1948" s="4"/>
      <c r="H1948" s="4"/>
      <c r="I1948" s="4"/>
      <c r="J1948" s="4"/>
      <c r="K1948" s="4"/>
      <c r="L1948" s="4"/>
      <c r="M1948" s="4"/>
      <c r="N1948" s="4"/>
      <c r="O1948" s="4"/>
      <c r="P1948" s="4"/>
      <c r="Q1948" s="4"/>
      <c r="R1948" s="4"/>
      <c r="S1948" s="4"/>
      <c r="T1948" s="4"/>
      <c r="U1948" s="4"/>
      <c r="V1948" s="4"/>
      <c r="W1948" s="17"/>
      <c r="X1948" s="4"/>
      <c r="Y1948" s="4"/>
      <c r="Z1948" s="4"/>
      <c r="AA1948" s="4"/>
    </row>
    <row r="1949" spans="1:27" x14ac:dyDescent="0.25">
      <c r="A1949" s="4"/>
      <c r="B1949" s="4"/>
      <c r="C1949" s="4"/>
      <c r="D1949" s="4"/>
      <c r="E1949" s="12">
        <v>8840104</v>
      </c>
      <c r="F1949" s="13" t="s">
        <v>1922</v>
      </c>
      <c r="G1949" s="4"/>
      <c r="H1949" s="4"/>
      <c r="I1949" s="4"/>
      <c r="J1949" s="4"/>
      <c r="K1949" s="4"/>
      <c r="L1949" s="4"/>
      <c r="M1949" s="4"/>
      <c r="N1949" s="4"/>
      <c r="O1949" s="4"/>
      <c r="P1949" s="4"/>
      <c r="Q1949" s="4"/>
      <c r="R1949" s="4"/>
      <c r="S1949" s="4"/>
      <c r="T1949" s="4"/>
      <c r="U1949" s="4"/>
      <c r="V1949" s="4"/>
      <c r="W1949" s="17"/>
      <c r="X1949" s="4"/>
      <c r="Y1949" s="4"/>
      <c r="Z1949" s="4"/>
      <c r="AA1949" s="4"/>
    </row>
    <row r="1950" spans="1:27" x14ac:dyDescent="0.25">
      <c r="A1950" s="4"/>
      <c r="B1950" s="4"/>
      <c r="C1950" s="4"/>
      <c r="D1950" s="4"/>
      <c r="E1950" s="12">
        <v>8840105</v>
      </c>
      <c r="F1950" s="13" t="s">
        <v>1923</v>
      </c>
      <c r="G1950" s="4"/>
      <c r="H1950" s="4"/>
      <c r="I1950" s="4"/>
      <c r="J1950" s="4"/>
      <c r="K1950" s="4"/>
      <c r="L1950" s="4"/>
      <c r="M1950" s="4"/>
      <c r="N1950" s="4"/>
      <c r="O1950" s="4"/>
      <c r="P1950" s="4"/>
      <c r="Q1950" s="4"/>
      <c r="R1950" s="4"/>
      <c r="S1950" s="4"/>
      <c r="T1950" s="4"/>
      <c r="U1950" s="4"/>
      <c r="V1950" s="4"/>
      <c r="W1950" s="17"/>
      <c r="X1950" s="4"/>
      <c r="Y1950" s="4"/>
      <c r="Z1950" s="4"/>
      <c r="AA1950" s="4"/>
    </row>
    <row r="1951" spans="1:27" x14ac:dyDescent="0.25">
      <c r="A1951" s="4"/>
      <c r="B1951" s="4"/>
      <c r="C1951" s="4"/>
      <c r="D1951" s="4"/>
      <c r="E1951" s="12">
        <v>8840106</v>
      </c>
      <c r="F1951" s="13" t="s">
        <v>1924</v>
      </c>
      <c r="G1951" s="4"/>
      <c r="H1951" s="4"/>
      <c r="I1951" s="4"/>
      <c r="J1951" s="4"/>
      <c r="K1951" s="4"/>
      <c r="L1951" s="4"/>
      <c r="M1951" s="4"/>
      <c r="N1951" s="4"/>
      <c r="O1951" s="4"/>
      <c r="P1951" s="4"/>
      <c r="Q1951" s="4"/>
      <c r="R1951" s="4"/>
      <c r="S1951" s="4"/>
      <c r="T1951" s="4"/>
      <c r="U1951" s="4"/>
      <c r="V1951" s="4"/>
      <c r="W1951" s="17"/>
      <c r="X1951" s="4"/>
      <c r="Y1951" s="4"/>
      <c r="Z1951" s="4"/>
      <c r="AA1951" s="4"/>
    </row>
    <row r="1952" spans="1:27" x14ac:dyDescent="0.25">
      <c r="A1952" s="4"/>
      <c r="B1952" s="4"/>
      <c r="C1952" s="4"/>
      <c r="D1952" s="4"/>
      <c r="E1952" s="12">
        <v>8840110</v>
      </c>
      <c r="F1952" s="13" t="s">
        <v>1925</v>
      </c>
      <c r="G1952" s="4"/>
      <c r="H1952" s="4"/>
      <c r="I1952" s="4"/>
      <c r="J1952" s="4"/>
      <c r="K1952" s="4"/>
      <c r="L1952" s="4"/>
      <c r="M1952" s="4"/>
      <c r="N1952" s="4"/>
      <c r="O1952" s="4"/>
      <c r="P1952" s="4"/>
      <c r="Q1952" s="4"/>
      <c r="R1952" s="4"/>
      <c r="S1952" s="4"/>
      <c r="T1952" s="4"/>
      <c r="U1952" s="4"/>
      <c r="V1952" s="4"/>
      <c r="W1952" s="17"/>
      <c r="X1952" s="4"/>
      <c r="Y1952" s="4"/>
      <c r="Z1952" s="4"/>
      <c r="AA1952" s="4"/>
    </row>
    <row r="1953" spans="1:27" x14ac:dyDescent="0.25">
      <c r="A1953" s="4"/>
      <c r="B1953" s="4"/>
      <c r="C1953" s="4"/>
      <c r="D1953" s="4"/>
      <c r="E1953" s="12">
        <v>8840300</v>
      </c>
      <c r="F1953" s="13" t="s">
        <v>1926</v>
      </c>
      <c r="G1953" s="4"/>
      <c r="H1953" s="4"/>
      <c r="I1953" s="4"/>
      <c r="J1953" s="4"/>
      <c r="K1953" s="4"/>
      <c r="L1953" s="4"/>
      <c r="M1953" s="4"/>
      <c r="N1953" s="4"/>
      <c r="O1953" s="4"/>
      <c r="P1953" s="4"/>
      <c r="Q1953" s="4"/>
      <c r="R1953" s="4"/>
      <c r="S1953" s="4"/>
      <c r="T1953" s="4"/>
      <c r="U1953" s="4"/>
      <c r="V1953" s="4"/>
      <c r="W1953" s="17"/>
      <c r="X1953" s="4"/>
      <c r="Y1953" s="4"/>
      <c r="Z1953" s="4"/>
      <c r="AA1953" s="4"/>
    </row>
    <row r="1954" spans="1:27" x14ac:dyDescent="0.25">
      <c r="A1954" s="4"/>
      <c r="B1954" s="4"/>
      <c r="C1954" s="4"/>
      <c r="D1954" s="4"/>
      <c r="E1954" s="12">
        <v>8840301</v>
      </c>
      <c r="F1954" s="13" t="s">
        <v>1927</v>
      </c>
      <c r="G1954" s="4"/>
      <c r="H1954" s="4"/>
      <c r="I1954" s="4"/>
      <c r="J1954" s="4"/>
      <c r="K1954" s="4"/>
      <c r="L1954" s="4"/>
      <c r="M1954" s="4"/>
      <c r="N1954" s="4"/>
      <c r="O1954" s="4"/>
      <c r="P1954" s="4"/>
      <c r="Q1954" s="4"/>
      <c r="R1954" s="4"/>
      <c r="S1954" s="4"/>
      <c r="T1954" s="4"/>
      <c r="U1954" s="4"/>
      <c r="V1954" s="4"/>
      <c r="W1954" s="17"/>
      <c r="X1954" s="4"/>
      <c r="Y1954" s="4"/>
      <c r="Z1954" s="4"/>
      <c r="AA1954" s="4"/>
    </row>
    <row r="1955" spans="1:27" x14ac:dyDescent="0.25">
      <c r="A1955" s="4"/>
      <c r="B1955" s="4"/>
      <c r="C1955" s="4"/>
      <c r="D1955" s="4"/>
      <c r="E1955" s="12">
        <v>8841100</v>
      </c>
      <c r="F1955" s="13" t="s">
        <v>1928</v>
      </c>
      <c r="G1955" s="4"/>
      <c r="H1955" s="4"/>
      <c r="I1955" s="4"/>
      <c r="J1955" s="4"/>
      <c r="K1955" s="4"/>
      <c r="L1955" s="4"/>
      <c r="M1955" s="4"/>
      <c r="N1955" s="4"/>
      <c r="O1955" s="4"/>
      <c r="P1955" s="4"/>
      <c r="Q1955" s="4"/>
      <c r="R1955" s="4"/>
      <c r="S1955" s="4"/>
      <c r="T1955" s="4"/>
      <c r="U1955" s="4"/>
      <c r="V1955" s="4"/>
      <c r="W1955" s="17"/>
      <c r="X1955" s="4"/>
      <c r="Y1955" s="4"/>
      <c r="Z1955" s="4"/>
      <c r="AA1955" s="4"/>
    </row>
    <row r="1956" spans="1:27" x14ac:dyDescent="0.25">
      <c r="A1956" s="4"/>
      <c r="B1956" s="4"/>
      <c r="C1956" s="4"/>
      <c r="D1956" s="4"/>
      <c r="E1956" s="12">
        <v>8841110</v>
      </c>
      <c r="F1956" s="13" t="s">
        <v>1929</v>
      </c>
      <c r="G1956" s="4"/>
      <c r="H1956" s="4"/>
      <c r="I1956" s="4"/>
      <c r="J1956" s="4"/>
      <c r="K1956" s="4"/>
      <c r="L1956" s="4"/>
      <c r="M1956" s="4"/>
      <c r="N1956" s="4"/>
      <c r="O1956" s="4"/>
      <c r="P1956" s="4"/>
      <c r="Q1956" s="4"/>
      <c r="R1956" s="4"/>
      <c r="S1956" s="4"/>
      <c r="T1956" s="4"/>
      <c r="U1956" s="4"/>
      <c r="V1956" s="4"/>
      <c r="W1956" s="17"/>
      <c r="X1956" s="4"/>
      <c r="Y1956" s="4"/>
      <c r="Z1956" s="4"/>
      <c r="AA1956" s="4"/>
    </row>
    <row r="1957" spans="1:27" x14ac:dyDescent="0.25">
      <c r="A1957" s="4"/>
      <c r="B1957" s="4"/>
      <c r="C1957" s="4"/>
      <c r="D1957" s="4"/>
      <c r="E1957" s="12">
        <v>8849999</v>
      </c>
      <c r="F1957" s="13" t="s">
        <v>1930</v>
      </c>
      <c r="G1957" s="4"/>
      <c r="H1957" s="4"/>
      <c r="I1957" s="4"/>
      <c r="J1957" s="4"/>
      <c r="K1957" s="4"/>
      <c r="L1957" s="4"/>
      <c r="M1957" s="4"/>
      <c r="N1957" s="4"/>
      <c r="O1957" s="4"/>
      <c r="P1957" s="4"/>
      <c r="Q1957" s="4"/>
      <c r="R1957" s="4"/>
      <c r="S1957" s="4"/>
      <c r="T1957" s="4"/>
      <c r="U1957" s="4"/>
      <c r="V1957" s="4"/>
      <c r="W1957" s="17"/>
      <c r="X1957" s="4"/>
      <c r="Y1957" s="4"/>
      <c r="Z1957" s="4"/>
      <c r="AA1957" s="4"/>
    </row>
    <row r="1958" spans="1:27" x14ac:dyDescent="0.25">
      <c r="A1958" s="4"/>
      <c r="B1958" s="4"/>
      <c r="C1958" s="4"/>
      <c r="D1958" s="4"/>
      <c r="E1958" s="12">
        <v>8940300</v>
      </c>
      <c r="F1958" s="13" t="s">
        <v>1931</v>
      </c>
      <c r="G1958" s="4"/>
      <c r="H1958" s="4"/>
      <c r="I1958" s="4"/>
      <c r="J1958" s="4"/>
      <c r="K1958" s="4"/>
      <c r="L1958" s="4"/>
      <c r="M1958" s="4"/>
      <c r="N1958" s="4"/>
      <c r="O1958" s="4"/>
      <c r="P1958" s="4"/>
      <c r="Q1958" s="4"/>
      <c r="R1958" s="4"/>
      <c r="S1958" s="4"/>
      <c r="T1958" s="4"/>
      <c r="U1958" s="4"/>
      <c r="V1958" s="4"/>
      <c r="W1958" s="17"/>
      <c r="X1958" s="4"/>
      <c r="Y1958" s="4"/>
      <c r="Z1958" s="4"/>
      <c r="AA1958" s="4"/>
    </row>
    <row r="1959" spans="1:27" x14ac:dyDescent="0.25">
      <c r="A1959" s="4"/>
      <c r="B1959" s="4"/>
      <c r="C1959" s="4"/>
      <c r="D1959" s="4"/>
      <c r="E1959" s="12">
        <v>8940351</v>
      </c>
      <c r="F1959" s="13" t="s">
        <v>370</v>
      </c>
      <c r="G1959" s="4"/>
      <c r="H1959" s="4"/>
      <c r="I1959" s="4"/>
      <c r="J1959" s="4"/>
      <c r="K1959" s="4"/>
      <c r="L1959" s="4"/>
      <c r="M1959" s="4"/>
      <c r="N1959" s="4"/>
      <c r="O1959" s="4"/>
      <c r="P1959" s="4"/>
      <c r="Q1959" s="4"/>
      <c r="R1959" s="4"/>
      <c r="S1959" s="4"/>
      <c r="T1959" s="4"/>
      <c r="U1959" s="4"/>
      <c r="V1959" s="4"/>
      <c r="W1959" s="17"/>
      <c r="X1959" s="4"/>
      <c r="Y1959" s="4"/>
      <c r="Z1959" s="4"/>
      <c r="AA1959" s="4"/>
    </row>
    <row r="1960" spans="1:27" x14ac:dyDescent="0.25">
      <c r="A1960" s="4"/>
      <c r="B1960" s="4"/>
      <c r="C1960" s="4"/>
      <c r="D1960" s="4"/>
      <c r="E1960" s="12">
        <v>8940401</v>
      </c>
      <c r="F1960" s="13" t="s">
        <v>1932</v>
      </c>
      <c r="G1960" s="4"/>
      <c r="H1960" s="4"/>
      <c r="I1960" s="4"/>
      <c r="J1960" s="4"/>
      <c r="K1960" s="4"/>
      <c r="L1960" s="4"/>
      <c r="M1960" s="4"/>
      <c r="N1960" s="4"/>
      <c r="O1960" s="4"/>
      <c r="P1960" s="4"/>
      <c r="Q1960" s="4"/>
      <c r="R1960" s="4"/>
      <c r="S1960" s="4"/>
      <c r="T1960" s="4"/>
      <c r="U1960" s="4"/>
      <c r="V1960" s="4"/>
      <c r="W1960" s="17"/>
      <c r="X1960" s="4"/>
      <c r="Y1960" s="4"/>
      <c r="Z1960" s="4"/>
      <c r="AA1960" s="4"/>
    </row>
    <row r="1961" spans="1:27" x14ac:dyDescent="0.25">
      <c r="A1961" s="4"/>
      <c r="B1961" s="4"/>
      <c r="C1961" s="4"/>
      <c r="D1961" s="4"/>
      <c r="E1961" s="12">
        <v>8941300</v>
      </c>
      <c r="F1961" s="13" t="s">
        <v>1933</v>
      </c>
      <c r="G1961" s="4"/>
      <c r="H1961" s="4"/>
      <c r="I1961" s="4"/>
      <c r="J1961" s="4"/>
      <c r="K1961" s="4"/>
      <c r="L1961" s="4"/>
      <c r="M1961" s="4"/>
      <c r="N1961" s="4"/>
      <c r="O1961" s="4"/>
      <c r="P1961" s="4"/>
      <c r="Q1961" s="4"/>
      <c r="R1961" s="4"/>
      <c r="S1961" s="4"/>
      <c r="T1961" s="4"/>
      <c r="U1961" s="4"/>
      <c r="V1961" s="4"/>
      <c r="W1961" s="17"/>
      <c r="X1961" s="4"/>
      <c r="Y1961" s="4"/>
      <c r="Z1961" s="4"/>
      <c r="AA1961" s="4"/>
    </row>
    <row r="1962" spans="1:27" x14ac:dyDescent="0.25">
      <c r="A1962" s="4"/>
      <c r="B1962" s="4"/>
      <c r="C1962" s="4"/>
      <c r="D1962" s="4"/>
      <c r="E1962" s="12">
        <v>8941301</v>
      </c>
      <c r="F1962" s="13" t="s">
        <v>1934</v>
      </c>
      <c r="G1962" s="4"/>
      <c r="H1962" s="4"/>
      <c r="I1962" s="4"/>
      <c r="J1962" s="4"/>
      <c r="K1962" s="4"/>
      <c r="L1962" s="4"/>
      <c r="M1962" s="4"/>
      <c r="N1962" s="4"/>
      <c r="O1962" s="4"/>
      <c r="P1962" s="4"/>
      <c r="Q1962" s="4"/>
      <c r="R1962" s="4"/>
      <c r="S1962" s="4"/>
      <c r="T1962" s="4"/>
      <c r="U1962" s="4"/>
      <c r="V1962" s="4"/>
      <c r="W1962" s="17"/>
      <c r="X1962" s="4"/>
      <c r="Y1962" s="4"/>
      <c r="Z1962" s="4"/>
      <c r="AA1962" s="4"/>
    </row>
    <row r="1963" spans="1:27" x14ac:dyDescent="0.25">
      <c r="A1963" s="4"/>
      <c r="B1963" s="4"/>
      <c r="C1963" s="4"/>
      <c r="D1963" s="4"/>
      <c r="E1963" s="12">
        <v>9016190</v>
      </c>
      <c r="F1963" s="13" t="s">
        <v>1935</v>
      </c>
      <c r="G1963" s="4"/>
      <c r="H1963" s="4"/>
      <c r="I1963" s="4"/>
      <c r="J1963" s="4"/>
      <c r="K1963" s="4"/>
      <c r="L1963" s="4"/>
      <c r="M1963" s="4"/>
      <c r="N1963" s="4"/>
      <c r="O1963" s="4"/>
      <c r="P1963" s="4"/>
      <c r="Q1963" s="4"/>
      <c r="R1963" s="4"/>
      <c r="S1963" s="4"/>
      <c r="T1963" s="4"/>
      <c r="U1963" s="4"/>
      <c r="V1963" s="4"/>
      <c r="W1963" s="17"/>
      <c r="X1963" s="4"/>
      <c r="Y1963" s="4"/>
      <c r="Z1963" s="4"/>
      <c r="AA1963" s="4"/>
    </row>
    <row r="1964" spans="1:27" x14ac:dyDescent="0.25">
      <c r="A1964" s="4"/>
      <c r="B1964" s="4"/>
      <c r="C1964" s="4"/>
      <c r="D1964" s="4"/>
      <c r="E1964" s="12">
        <v>9016191</v>
      </c>
      <c r="F1964" s="13" t="s">
        <v>1936</v>
      </c>
      <c r="G1964" s="4"/>
      <c r="H1964" s="4"/>
      <c r="I1964" s="4"/>
      <c r="J1964" s="4"/>
      <c r="K1964" s="4"/>
      <c r="L1964" s="4"/>
      <c r="M1964" s="4"/>
      <c r="N1964" s="4"/>
      <c r="O1964" s="4"/>
      <c r="P1964" s="4"/>
      <c r="Q1964" s="4"/>
      <c r="R1964" s="4"/>
      <c r="S1964" s="4"/>
      <c r="T1964" s="4"/>
      <c r="U1964" s="4"/>
      <c r="V1964" s="4"/>
      <c r="W1964" s="17"/>
      <c r="X1964" s="4"/>
      <c r="Y1964" s="4"/>
      <c r="Z1964" s="4"/>
      <c r="AA1964" s="4"/>
    </row>
    <row r="1965" spans="1:27" x14ac:dyDescent="0.25">
      <c r="A1965" s="4"/>
      <c r="B1965" s="4"/>
      <c r="C1965" s="4"/>
      <c r="D1965" s="4"/>
      <c r="E1965" s="12">
        <v>9016192</v>
      </c>
      <c r="F1965" s="13" t="s">
        <v>1937</v>
      </c>
      <c r="G1965" s="4"/>
      <c r="H1965" s="4"/>
      <c r="I1965" s="4"/>
      <c r="J1965" s="4"/>
      <c r="K1965" s="4"/>
      <c r="L1965" s="4"/>
      <c r="M1965" s="4"/>
      <c r="N1965" s="4"/>
      <c r="O1965" s="4"/>
      <c r="P1965" s="4"/>
      <c r="Q1965" s="4"/>
      <c r="R1965" s="4"/>
      <c r="S1965" s="4"/>
      <c r="T1965" s="4"/>
      <c r="U1965" s="4"/>
      <c r="V1965" s="4"/>
      <c r="W1965" s="17"/>
      <c r="X1965" s="4"/>
      <c r="Y1965" s="4"/>
      <c r="Z1965" s="4"/>
      <c r="AA1965" s="4"/>
    </row>
    <row r="1966" spans="1:27" x14ac:dyDescent="0.25">
      <c r="A1966" s="4"/>
      <c r="B1966" s="4"/>
      <c r="C1966" s="4"/>
      <c r="D1966" s="4"/>
      <c r="E1966" s="12">
        <v>9016193</v>
      </c>
      <c r="F1966" s="13" t="s">
        <v>1938</v>
      </c>
      <c r="G1966" s="4"/>
      <c r="H1966" s="4"/>
      <c r="I1966" s="4"/>
      <c r="J1966" s="4"/>
      <c r="K1966" s="4"/>
      <c r="L1966" s="4"/>
      <c r="M1966" s="4"/>
      <c r="N1966" s="4"/>
      <c r="O1966" s="4"/>
      <c r="P1966" s="4"/>
      <c r="Q1966" s="4"/>
      <c r="R1966" s="4"/>
      <c r="S1966" s="4"/>
      <c r="T1966" s="4"/>
      <c r="U1966" s="4"/>
      <c r="V1966" s="4"/>
      <c r="W1966" s="17"/>
      <c r="X1966" s="4"/>
      <c r="Y1966" s="4"/>
      <c r="Z1966" s="4"/>
      <c r="AA1966" s="4"/>
    </row>
    <row r="1967" spans="1:27" x14ac:dyDescent="0.25">
      <c r="A1967" s="4"/>
      <c r="B1967" s="4"/>
      <c r="C1967" s="4"/>
      <c r="D1967" s="4"/>
      <c r="E1967" s="12">
        <v>9016194</v>
      </c>
      <c r="F1967" s="13" t="s">
        <v>1939</v>
      </c>
      <c r="G1967" s="4"/>
      <c r="H1967" s="4"/>
      <c r="I1967" s="4"/>
      <c r="J1967" s="4"/>
      <c r="K1967" s="4"/>
      <c r="L1967" s="4"/>
      <c r="M1967" s="4"/>
      <c r="N1967" s="4"/>
      <c r="O1967" s="4"/>
      <c r="P1967" s="4"/>
      <c r="Q1967" s="4"/>
      <c r="R1967" s="4"/>
      <c r="S1967" s="4"/>
      <c r="T1967" s="4"/>
      <c r="U1967" s="4"/>
      <c r="V1967" s="4"/>
      <c r="W1967" s="17"/>
      <c r="X1967" s="4"/>
      <c r="Y1967" s="4"/>
      <c r="Z1967" s="4"/>
      <c r="AA1967" s="4"/>
    </row>
    <row r="1968" spans="1:27" x14ac:dyDescent="0.25">
      <c r="A1968" s="4"/>
      <c r="B1968" s="4"/>
      <c r="C1968" s="4"/>
      <c r="D1968" s="4"/>
      <c r="E1968" s="12">
        <v>9016195</v>
      </c>
      <c r="F1968" s="13" t="s">
        <v>1940</v>
      </c>
      <c r="G1968" s="4"/>
      <c r="H1968" s="4"/>
      <c r="I1968" s="4"/>
      <c r="J1968" s="4"/>
      <c r="K1968" s="4"/>
      <c r="L1968" s="4"/>
      <c r="M1968" s="4"/>
      <c r="N1968" s="4"/>
      <c r="O1968" s="4"/>
      <c r="P1968" s="4"/>
      <c r="Q1968" s="4"/>
      <c r="R1968" s="4"/>
      <c r="S1968" s="4"/>
      <c r="T1968" s="4"/>
      <c r="U1968" s="4"/>
      <c r="V1968" s="4"/>
      <c r="W1968" s="17"/>
      <c r="X1968" s="4"/>
      <c r="Y1968" s="4"/>
      <c r="Z1968" s="4"/>
      <c r="AA1968" s="4"/>
    </row>
    <row r="1969" spans="1:27" x14ac:dyDescent="0.25">
      <c r="A1969" s="4"/>
      <c r="B1969" s="4"/>
      <c r="C1969" s="4"/>
      <c r="D1969" s="4"/>
      <c r="E1969" s="12">
        <v>9110169</v>
      </c>
      <c r="F1969" s="13" t="s">
        <v>1941</v>
      </c>
      <c r="G1969" s="4"/>
      <c r="H1969" s="4"/>
      <c r="I1969" s="4"/>
      <c r="J1969" s="4"/>
      <c r="K1969" s="4"/>
      <c r="L1969" s="4"/>
      <c r="M1969" s="4"/>
      <c r="N1969" s="4"/>
      <c r="O1969" s="4"/>
      <c r="P1969" s="4"/>
      <c r="Q1969" s="4"/>
      <c r="R1969" s="4"/>
      <c r="S1969" s="4"/>
      <c r="T1969" s="4"/>
      <c r="U1969" s="4"/>
      <c r="V1969" s="4"/>
      <c r="W1969" s="17"/>
      <c r="X1969" s="4"/>
      <c r="Y1969" s="4"/>
      <c r="Z1969" s="4"/>
      <c r="AA1969" s="4"/>
    </row>
    <row r="1970" spans="1:27" x14ac:dyDescent="0.25">
      <c r="A1970" s="4"/>
      <c r="B1970" s="4"/>
      <c r="C1970" s="4"/>
      <c r="D1970" s="4"/>
      <c r="E1970" s="12">
        <v>9110170</v>
      </c>
      <c r="F1970" s="13" t="s">
        <v>1942</v>
      </c>
      <c r="G1970" s="4"/>
      <c r="H1970" s="4"/>
      <c r="I1970" s="4"/>
      <c r="J1970" s="4"/>
      <c r="K1970" s="4"/>
      <c r="L1970" s="4"/>
      <c r="M1970" s="4"/>
      <c r="N1970" s="4"/>
      <c r="O1970" s="4"/>
      <c r="P1970" s="4"/>
      <c r="Q1970" s="4"/>
      <c r="R1970" s="4"/>
      <c r="S1970" s="4"/>
      <c r="T1970" s="4"/>
      <c r="U1970" s="4"/>
      <c r="V1970" s="4"/>
      <c r="W1970" s="17"/>
      <c r="X1970" s="4"/>
      <c r="Y1970" s="4"/>
      <c r="Z1970" s="4"/>
      <c r="AA1970" s="4"/>
    </row>
    <row r="1971" spans="1:27" x14ac:dyDescent="0.25">
      <c r="A1971" s="4"/>
      <c r="B1971" s="4"/>
      <c r="C1971" s="4"/>
      <c r="D1971" s="4"/>
      <c r="E1971" s="12">
        <v>9110173</v>
      </c>
      <c r="F1971" s="13" t="s">
        <v>1943</v>
      </c>
      <c r="G1971" s="4"/>
      <c r="H1971" s="4"/>
      <c r="I1971" s="4"/>
      <c r="J1971" s="4"/>
      <c r="K1971" s="4"/>
      <c r="L1971" s="4"/>
      <c r="M1971" s="4"/>
      <c r="N1971" s="4"/>
      <c r="O1971" s="4"/>
      <c r="P1971" s="4"/>
      <c r="Q1971" s="4"/>
      <c r="R1971" s="4"/>
      <c r="S1971" s="4"/>
      <c r="T1971" s="4"/>
      <c r="U1971" s="4"/>
      <c r="V1971" s="4"/>
      <c r="W1971" s="17"/>
      <c r="X1971" s="4"/>
      <c r="Y1971" s="4"/>
      <c r="Z1971" s="4"/>
      <c r="AA1971" s="4"/>
    </row>
    <row r="1972" spans="1:27" x14ac:dyDescent="0.25">
      <c r="A1972" s="4"/>
      <c r="B1972" s="4"/>
      <c r="C1972" s="4"/>
      <c r="D1972" s="4"/>
      <c r="E1972" s="12">
        <v>9110174</v>
      </c>
      <c r="F1972" s="13" t="s">
        <v>1944</v>
      </c>
      <c r="G1972" s="4"/>
      <c r="H1972" s="4"/>
      <c r="I1972" s="4"/>
      <c r="J1972" s="4"/>
      <c r="K1972" s="4"/>
      <c r="L1972" s="4"/>
      <c r="M1972" s="4"/>
      <c r="N1972" s="4"/>
      <c r="O1972" s="4"/>
      <c r="P1972" s="4"/>
      <c r="Q1972" s="4"/>
      <c r="R1972" s="4"/>
      <c r="S1972" s="4"/>
      <c r="T1972" s="4"/>
      <c r="U1972" s="4"/>
      <c r="V1972" s="4"/>
      <c r="W1972" s="17"/>
      <c r="X1972" s="4"/>
      <c r="Y1972" s="4"/>
      <c r="Z1972" s="4"/>
      <c r="AA1972" s="4"/>
    </row>
    <row r="1973" spans="1:27" x14ac:dyDescent="0.25">
      <c r="A1973" s="4"/>
      <c r="B1973" s="4"/>
      <c r="C1973" s="4"/>
      <c r="D1973" s="4"/>
      <c r="E1973" s="12">
        <v>9116800</v>
      </c>
      <c r="F1973" s="13" t="s">
        <v>1945</v>
      </c>
      <c r="G1973" s="4"/>
      <c r="H1973" s="4"/>
      <c r="I1973" s="4"/>
      <c r="J1973" s="4"/>
      <c r="K1973" s="4"/>
      <c r="L1973" s="4"/>
      <c r="M1973" s="4"/>
      <c r="N1973" s="4"/>
      <c r="O1973" s="4"/>
      <c r="P1973" s="4"/>
      <c r="Q1973" s="4"/>
      <c r="R1973" s="4"/>
      <c r="S1973" s="4"/>
      <c r="T1973" s="4"/>
      <c r="U1973" s="4"/>
      <c r="V1973" s="4"/>
      <c r="W1973" s="17"/>
      <c r="X1973" s="4"/>
      <c r="Y1973" s="4"/>
      <c r="Z1973" s="4"/>
      <c r="AA1973" s="4"/>
    </row>
    <row r="1974" spans="1:27" x14ac:dyDescent="0.25">
      <c r="A1974" s="4"/>
      <c r="B1974" s="4"/>
      <c r="C1974" s="4"/>
      <c r="D1974" s="4"/>
      <c r="E1974" s="12">
        <v>9116801</v>
      </c>
      <c r="F1974" s="13" t="s">
        <v>1945</v>
      </c>
      <c r="G1974" s="4"/>
      <c r="H1974" s="4"/>
      <c r="I1974" s="4"/>
      <c r="J1974" s="4"/>
      <c r="K1974" s="4"/>
      <c r="L1974" s="4"/>
      <c r="M1974" s="4"/>
      <c r="N1974" s="4"/>
      <c r="O1974" s="4"/>
      <c r="P1974" s="4"/>
      <c r="Q1974" s="4"/>
      <c r="R1974" s="4"/>
      <c r="S1974" s="4"/>
      <c r="T1974" s="4"/>
      <c r="U1974" s="4"/>
      <c r="V1974" s="4"/>
      <c r="W1974" s="17"/>
      <c r="X1974" s="4"/>
      <c r="Y1974" s="4"/>
      <c r="Z1974" s="4"/>
      <c r="AA1974" s="4"/>
    </row>
    <row r="1975" spans="1:27" x14ac:dyDescent="0.25">
      <c r="A1975" s="4"/>
      <c r="B1975" s="4"/>
      <c r="C1975" s="4"/>
      <c r="D1975" s="4"/>
      <c r="E1975" s="12">
        <v>9116802</v>
      </c>
      <c r="F1975" s="13" t="s">
        <v>1945</v>
      </c>
      <c r="G1975" s="4"/>
      <c r="H1975" s="4"/>
      <c r="I1975" s="4"/>
      <c r="J1975" s="4"/>
      <c r="K1975" s="4"/>
      <c r="L1975" s="4"/>
      <c r="M1975" s="4"/>
      <c r="N1975" s="4"/>
      <c r="O1975" s="4"/>
      <c r="P1975" s="4"/>
      <c r="Q1975" s="4"/>
      <c r="R1975" s="4"/>
      <c r="S1975" s="4"/>
      <c r="T1975" s="4"/>
      <c r="U1975" s="4"/>
      <c r="V1975" s="4"/>
      <c r="W1975" s="17"/>
      <c r="X1975" s="4"/>
      <c r="Y1975" s="4"/>
      <c r="Z1975" s="4"/>
      <c r="AA1975" s="4"/>
    </row>
    <row r="1976" spans="1:27" x14ac:dyDescent="0.25">
      <c r="A1976" s="4"/>
      <c r="B1976" s="4"/>
      <c r="C1976" s="4"/>
      <c r="D1976" s="4"/>
      <c r="E1976" s="12">
        <v>9116803</v>
      </c>
      <c r="F1976" s="13" t="s">
        <v>1945</v>
      </c>
      <c r="G1976" s="4"/>
      <c r="H1976" s="4"/>
      <c r="I1976" s="4"/>
      <c r="J1976" s="4"/>
      <c r="K1976" s="4"/>
      <c r="L1976" s="4"/>
      <c r="M1976" s="4"/>
      <c r="N1976" s="4"/>
      <c r="O1976" s="4"/>
      <c r="P1976" s="4"/>
      <c r="Q1976" s="4"/>
      <c r="R1976" s="4"/>
      <c r="S1976" s="4"/>
      <c r="T1976" s="4"/>
      <c r="U1976" s="4"/>
      <c r="V1976" s="4"/>
      <c r="W1976" s="17"/>
      <c r="X1976" s="4"/>
      <c r="Y1976" s="4"/>
      <c r="Z1976" s="4"/>
      <c r="AA1976" s="4"/>
    </row>
    <row r="1977" spans="1:27" x14ac:dyDescent="0.25">
      <c r="A1977" s="4"/>
      <c r="B1977" s="4"/>
      <c r="C1977" s="4"/>
      <c r="D1977" s="4"/>
      <c r="E1977" s="12">
        <v>9116804</v>
      </c>
      <c r="F1977" s="13" t="s">
        <v>1946</v>
      </c>
      <c r="G1977" s="4"/>
      <c r="H1977" s="4"/>
      <c r="I1977" s="4"/>
      <c r="J1977" s="4"/>
      <c r="K1977" s="4"/>
      <c r="L1977" s="4"/>
      <c r="M1977" s="4"/>
      <c r="N1977" s="4"/>
      <c r="O1977" s="4"/>
      <c r="P1977" s="4"/>
      <c r="Q1977" s="4"/>
      <c r="R1977" s="4"/>
      <c r="S1977" s="4"/>
      <c r="T1977" s="4"/>
      <c r="U1977" s="4"/>
      <c r="V1977" s="4"/>
      <c r="W1977" s="17"/>
      <c r="X1977" s="4"/>
      <c r="Y1977" s="4"/>
      <c r="Z1977" s="4"/>
      <c r="AA1977" s="4"/>
    </row>
    <row r="1978" spans="1:27" x14ac:dyDescent="0.25">
      <c r="A1978" s="4"/>
      <c r="B1978" s="4"/>
      <c r="C1978" s="4"/>
      <c r="D1978" s="4"/>
      <c r="E1978" s="12">
        <v>9190101</v>
      </c>
      <c r="F1978" s="13" t="s">
        <v>1947</v>
      </c>
      <c r="G1978" s="4"/>
      <c r="H1978" s="4"/>
      <c r="I1978" s="4"/>
      <c r="J1978" s="4"/>
      <c r="K1978" s="4"/>
      <c r="L1978" s="4"/>
      <c r="M1978" s="4"/>
      <c r="N1978" s="4"/>
      <c r="O1978" s="4"/>
      <c r="P1978" s="4"/>
      <c r="Q1978" s="4"/>
      <c r="R1978" s="4"/>
      <c r="S1978" s="4"/>
      <c r="T1978" s="4"/>
      <c r="U1978" s="4"/>
      <c r="V1978" s="4"/>
      <c r="W1978" s="17"/>
      <c r="X1978" s="4"/>
      <c r="Y1978" s="4"/>
      <c r="Z1978" s="4"/>
      <c r="AA1978" s="4"/>
    </row>
    <row r="1979" spans="1:27" x14ac:dyDescent="0.25">
      <c r="A1979" s="4"/>
      <c r="B1979" s="4"/>
      <c r="C1979" s="4"/>
      <c r="D1979" s="4"/>
      <c r="E1979" s="12">
        <v>9190108</v>
      </c>
      <c r="F1979" s="13" t="s">
        <v>1948</v>
      </c>
      <c r="G1979" s="4"/>
      <c r="H1979" s="4"/>
      <c r="I1979" s="4"/>
      <c r="J1979" s="4"/>
      <c r="K1979" s="4"/>
      <c r="L1979" s="4"/>
      <c r="M1979" s="4"/>
      <c r="N1979" s="4"/>
      <c r="O1979" s="4"/>
      <c r="P1979" s="4"/>
      <c r="Q1979" s="4"/>
      <c r="R1979" s="4"/>
      <c r="S1979" s="4"/>
      <c r="T1979" s="4"/>
      <c r="U1979" s="4"/>
      <c r="V1979" s="4"/>
      <c r="W1979" s="17"/>
      <c r="X1979" s="4"/>
      <c r="Y1979" s="4"/>
      <c r="Z1979" s="4"/>
      <c r="AA1979" s="4"/>
    </row>
    <row r="1980" spans="1:27" x14ac:dyDescent="0.25">
      <c r="A1980" s="4"/>
      <c r="B1980" s="4"/>
      <c r="C1980" s="4"/>
      <c r="D1980" s="4"/>
      <c r="E1980" s="12">
        <v>9190109</v>
      </c>
      <c r="F1980" s="13" t="s">
        <v>1949</v>
      </c>
      <c r="G1980" s="4"/>
      <c r="H1980" s="4"/>
      <c r="I1980" s="4"/>
      <c r="J1980" s="4"/>
      <c r="K1980" s="4"/>
      <c r="L1980" s="4"/>
      <c r="M1980" s="4"/>
      <c r="N1980" s="4"/>
      <c r="O1980" s="4"/>
      <c r="P1980" s="4"/>
      <c r="Q1980" s="4"/>
      <c r="R1980" s="4"/>
      <c r="S1980" s="4"/>
      <c r="T1980" s="4"/>
      <c r="U1980" s="4"/>
      <c r="V1980" s="4"/>
      <c r="W1980" s="17"/>
      <c r="X1980" s="4"/>
      <c r="Y1980" s="4"/>
      <c r="Z1980" s="4"/>
      <c r="AA1980" s="4"/>
    </row>
    <row r="1981" spans="1:27" x14ac:dyDescent="0.25">
      <c r="A1981" s="4"/>
      <c r="B1981" s="4"/>
      <c r="C1981" s="4"/>
      <c r="D1981" s="4"/>
      <c r="E1981" s="12">
        <v>9190114</v>
      </c>
      <c r="F1981" s="13" t="s">
        <v>1950</v>
      </c>
      <c r="G1981" s="4"/>
      <c r="H1981" s="4"/>
      <c r="I1981" s="4"/>
      <c r="J1981" s="4"/>
      <c r="K1981" s="4"/>
      <c r="L1981" s="4"/>
      <c r="M1981" s="4"/>
      <c r="N1981" s="4"/>
      <c r="O1981" s="4"/>
      <c r="P1981" s="4"/>
      <c r="Q1981" s="4"/>
      <c r="R1981" s="4"/>
      <c r="S1981" s="4"/>
      <c r="T1981" s="4"/>
      <c r="U1981" s="4"/>
      <c r="V1981" s="4"/>
      <c r="W1981" s="17"/>
      <c r="X1981" s="4"/>
      <c r="Y1981" s="4"/>
      <c r="Z1981" s="4"/>
      <c r="AA1981" s="4"/>
    </row>
    <row r="1982" spans="1:27" x14ac:dyDescent="0.25">
      <c r="A1982" s="4"/>
      <c r="B1982" s="4"/>
      <c r="C1982" s="4"/>
      <c r="D1982" s="4"/>
      <c r="E1982" s="12">
        <v>9190119</v>
      </c>
      <c r="F1982" s="13" t="s">
        <v>1951</v>
      </c>
      <c r="G1982" s="4"/>
      <c r="H1982" s="4"/>
      <c r="I1982" s="4"/>
      <c r="J1982" s="4"/>
      <c r="K1982" s="4"/>
      <c r="L1982" s="4"/>
      <c r="M1982" s="4"/>
      <c r="N1982" s="4"/>
      <c r="O1982" s="4"/>
      <c r="P1982" s="4"/>
      <c r="Q1982" s="4"/>
      <c r="R1982" s="4"/>
      <c r="S1982" s="4"/>
      <c r="T1982" s="4"/>
      <c r="U1982" s="4"/>
      <c r="V1982" s="4"/>
      <c r="W1982" s="17"/>
      <c r="X1982" s="4"/>
      <c r="Y1982" s="4"/>
      <c r="Z1982" s="4"/>
      <c r="AA1982" s="4"/>
    </row>
    <row r="1983" spans="1:27" x14ac:dyDescent="0.25">
      <c r="A1983" s="4"/>
      <c r="B1983" s="4"/>
      <c r="C1983" s="4"/>
      <c r="D1983" s="4"/>
      <c r="E1983" s="12">
        <v>9190126</v>
      </c>
      <c r="F1983" s="13" t="s">
        <v>1952</v>
      </c>
      <c r="G1983" s="4"/>
      <c r="H1983" s="4"/>
      <c r="I1983" s="4"/>
      <c r="J1983" s="4"/>
      <c r="K1983" s="4"/>
      <c r="L1983" s="4"/>
      <c r="M1983" s="4"/>
      <c r="N1983" s="4"/>
      <c r="O1983" s="4"/>
      <c r="P1983" s="4"/>
      <c r="Q1983" s="4"/>
      <c r="R1983" s="4"/>
      <c r="S1983" s="4"/>
      <c r="T1983" s="4"/>
      <c r="U1983" s="4"/>
      <c r="V1983" s="4"/>
      <c r="W1983" s="17"/>
      <c r="X1983" s="4"/>
      <c r="Y1983" s="4"/>
      <c r="Z1983" s="4"/>
      <c r="AA1983" s="4"/>
    </row>
    <row r="1984" spans="1:27" x14ac:dyDescent="0.25">
      <c r="A1984" s="4"/>
      <c r="B1984" s="4"/>
      <c r="C1984" s="4"/>
      <c r="D1984" s="4"/>
      <c r="E1984" s="12">
        <v>9190130</v>
      </c>
      <c r="F1984" s="13" t="s">
        <v>1953</v>
      </c>
      <c r="G1984" s="4"/>
      <c r="H1984" s="4"/>
      <c r="I1984" s="4"/>
      <c r="J1984" s="4"/>
      <c r="K1984" s="4"/>
      <c r="L1984" s="4"/>
      <c r="M1984" s="4"/>
      <c r="N1984" s="4"/>
      <c r="O1984" s="4"/>
      <c r="P1984" s="4"/>
      <c r="Q1984" s="4"/>
      <c r="R1984" s="4"/>
      <c r="S1984" s="4"/>
      <c r="T1984" s="4"/>
      <c r="U1984" s="4"/>
      <c r="V1984" s="4"/>
      <c r="W1984" s="17"/>
      <c r="X1984" s="4"/>
      <c r="Y1984" s="4"/>
      <c r="Z1984" s="4"/>
      <c r="AA1984" s="4"/>
    </row>
    <row r="1985" spans="1:27" x14ac:dyDescent="0.25">
      <c r="A1985" s="4"/>
      <c r="B1985" s="4"/>
      <c r="C1985" s="4"/>
      <c r="D1985" s="4"/>
      <c r="E1985" s="12">
        <v>9190131</v>
      </c>
      <c r="F1985" s="13" t="s">
        <v>1954</v>
      </c>
      <c r="G1985" s="4"/>
      <c r="H1985" s="4"/>
      <c r="I1985" s="4"/>
      <c r="J1985" s="4"/>
      <c r="K1985" s="4"/>
      <c r="L1985" s="4"/>
      <c r="M1985" s="4"/>
      <c r="N1985" s="4"/>
      <c r="O1985" s="4"/>
      <c r="P1985" s="4"/>
      <c r="Q1985" s="4"/>
      <c r="R1985" s="4"/>
      <c r="S1985" s="4"/>
      <c r="T1985" s="4"/>
      <c r="U1985" s="4"/>
      <c r="V1985" s="4"/>
      <c r="W1985" s="17"/>
      <c r="X1985" s="4"/>
      <c r="Y1985" s="4"/>
      <c r="Z1985" s="4"/>
      <c r="AA1985" s="4"/>
    </row>
    <row r="1986" spans="1:27" x14ac:dyDescent="0.25">
      <c r="A1986" s="4"/>
      <c r="B1986" s="4"/>
      <c r="C1986" s="4"/>
      <c r="D1986" s="4"/>
      <c r="E1986" s="12">
        <v>9190132</v>
      </c>
      <c r="F1986" s="13" t="s">
        <v>1955</v>
      </c>
      <c r="G1986" s="4"/>
      <c r="H1986" s="4"/>
      <c r="I1986" s="4"/>
      <c r="J1986" s="4"/>
      <c r="K1986" s="4"/>
      <c r="L1986" s="4"/>
      <c r="M1986" s="4"/>
      <c r="N1986" s="4"/>
      <c r="O1986" s="4"/>
      <c r="P1986" s="4"/>
      <c r="Q1986" s="4"/>
      <c r="R1986" s="4"/>
      <c r="S1986" s="4"/>
      <c r="T1986" s="4"/>
      <c r="U1986" s="4"/>
      <c r="V1986" s="4"/>
      <c r="W1986" s="17"/>
      <c r="X1986" s="4"/>
      <c r="Y1986" s="4"/>
      <c r="Z1986" s="4"/>
      <c r="AA1986" s="4"/>
    </row>
    <row r="1987" spans="1:27" x14ac:dyDescent="0.25">
      <c r="A1987" s="4"/>
      <c r="B1987" s="4"/>
      <c r="C1987" s="4"/>
      <c r="D1987" s="4"/>
      <c r="E1987" s="12">
        <v>9190133</v>
      </c>
      <c r="F1987" s="13" t="s">
        <v>1956</v>
      </c>
      <c r="G1987" s="4"/>
      <c r="H1987" s="4"/>
      <c r="I1987" s="4"/>
      <c r="J1987" s="4"/>
      <c r="K1987" s="4"/>
      <c r="L1987" s="4"/>
      <c r="M1987" s="4"/>
      <c r="N1987" s="4"/>
      <c r="O1987" s="4"/>
      <c r="P1987" s="4"/>
      <c r="Q1987" s="4"/>
      <c r="R1987" s="4"/>
      <c r="S1987" s="4"/>
      <c r="T1987" s="4"/>
      <c r="U1987" s="4"/>
      <c r="V1987" s="4"/>
      <c r="W1987" s="17"/>
      <c r="X1987" s="4"/>
      <c r="Y1987" s="4"/>
      <c r="Z1987" s="4"/>
      <c r="AA1987" s="4"/>
    </row>
    <row r="1988" spans="1:27" x14ac:dyDescent="0.25">
      <c r="A1988" s="4"/>
      <c r="B1988" s="4"/>
      <c r="C1988" s="4"/>
      <c r="D1988" s="4"/>
      <c r="E1988" s="12">
        <v>9190134</v>
      </c>
      <c r="F1988" s="13" t="s">
        <v>1957</v>
      </c>
      <c r="G1988" s="4"/>
      <c r="H1988" s="4"/>
      <c r="I1988" s="4"/>
      <c r="J1988" s="4"/>
      <c r="K1988" s="4"/>
      <c r="L1988" s="4"/>
      <c r="M1988" s="4"/>
      <c r="N1988" s="4"/>
      <c r="O1988" s="4"/>
      <c r="P1988" s="4"/>
      <c r="Q1988" s="4"/>
      <c r="R1988" s="4"/>
      <c r="S1988" s="4"/>
      <c r="T1988" s="4"/>
      <c r="U1988" s="4"/>
      <c r="V1988" s="4"/>
      <c r="W1988" s="17"/>
      <c r="X1988" s="4"/>
      <c r="Y1988" s="4"/>
      <c r="Z1988" s="4"/>
      <c r="AA1988" s="4"/>
    </row>
    <row r="1989" spans="1:27" x14ac:dyDescent="0.25">
      <c r="A1989" s="4"/>
      <c r="B1989" s="4"/>
      <c r="C1989" s="4"/>
      <c r="D1989" s="4"/>
      <c r="E1989" s="12">
        <v>9190135</v>
      </c>
      <c r="F1989" s="13" t="s">
        <v>1958</v>
      </c>
      <c r="G1989" s="4"/>
      <c r="H1989" s="4"/>
      <c r="I1989" s="4"/>
      <c r="J1989" s="4"/>
      <c r="K1989" s="4"/>
      <c r="L1989" s="4"/>
      <c r="M1989" s="4"/>
      <c r="N1989" s="4"/>
      <c r="O1989" s="4"/>
      <c r="P1989" s="4"/>
      <c r="Q1989" s="4"/>
      <c r="R1989" s="4"/>
      <c r="S1989" s="4"/>
      <c r="T1989" s="4"/>
      <c r="U1989" s="4"/>
      <c r="V1989" s="4"/>
      <c r="W1989" s="17"/>
      <c r="X1989" s="4"/>
      <c r="Y1989" s="4"/>
      <c r="Z1989" s="4"/>
      <c r="AA1989" s="4"/>
    </row>
    <row r="1990" spans="1:27" x14ac:dyDescent="0.25">
      <c r="A1990" s="4"/>
      <c r="B1990" s="4"/>
      <c r="C1990" s="4"/>
      <c r="D1990" s="4"/>
      <c r="E1990" s="12">
        <v>9190136</v>
      </c>
      <c r="F1990" s="13" t="s">
        <v>1959</v>
      </c>
      <c r="G1990" s="4"/>
      <c r="H1990" s="4"/>
      <c r="I1990" s="4"/>
      <c r="J1990" s="4"/>
      <c r="K1990" s="4"/>
      <c r="L1990" s="4"/>
      <c r="M1990" s="4"/>
      <c r="N1990" s="4"/>
      <c r="O1990" s="4"/>
      <c r="P1990" s="4"/>
      <c r="Q1990" s="4"/>
      <c r="R1990" s="4"/>
      <c r="S1990" s="4"/>
      <c r="T1990" s="4"/>
      <c r="U1990" s="4"/>
      <c r="V1990" s="4"/>
      <c r="W1990" s="17"/>
      <c r="X1990" s="4"/>
      <c r="Y1990" s="4"/>
      <c r="Z1990" s="4"/>
      <c r="AA1990" s="4"/>
    </row>
    <row r="1991" spans="1:27" x14ac:dyDescent="0.25">
      <c r="A1991" s="4"/>
      <c r="B1991" s="4"/>
      <c r="C1991" s="4"/>
      <c r="D1991" s="4"/>
      <c r="E1991" s="12">
        <v>9190137</v>
      </c>
      <c r="F1991" s="13" t="s">
        <v>1960</v>
      </c>
      <c r="G1991" s="4"/>
      <c r="H1991" s="4"/>
      <c r="I1991" s="4"/>
      <c r="J1991" s="4"/>
      <c r="K1991" s="4"/>
      <c r="L1991" s="4"/>
      <c r="M1991" s="4"/>
      <c r="N1991" s="4"/>
      <c r="O1991" s="4"/>
      <c r="P1991" s="4"/>
      <c r="Q1991" s="4"/>
      <c r="R1991" s="4"/>
      <c r="S1991" s="4"/>
      <c r="T1991" s="4"/>
      <c r="U1991" s="4"/>
      <c r="V1991" s="4"/>
      <c r="W1991" s="17"/>
      <c r="X1991" s="4"/>
      <c r="Y1991" s="4"/>
      <c r="Z1991" s="4"/>
      <c r="AA1991" s="4"/>
    </row>
    <row r="1992" spans="1:27" x14ac:dyDescent="0.25">
      <c r="A1992" s="4"/>
      <c r="B1992" s="4"/>
      <c r="C1992" s="4"/>
      <c r="D1992" s="4"/>
      <c r="E1992" s="12">
        <v>9190138</v>
      </c>
      <c r="F1992" s="13" t="s">
        <v>1961</v>
      </c>
      <c r="G1992" s="4"/>
      <c r="H1992" s="4"/>
      <c r="I1992" s="4"/>
      <c r="J1992" s="4"/>
      <c r="K1992" s="4"/>
      <c r="L1992" s="4"/>
      <c r="M1992" s="4"/>
      <c r="N1992" s="4"/>
      <c r="O1992" s="4"/>
      <c r="P1992" s="4"/>
      <c r="Q1992" s="4"/>
      <c r="R1992" s="4"/>
      <c r="S1992" s="4"/>
      <c r="T1992" s="4"/>
      <c r="U1992" s="4"/>
      <c r="V1992" s="4"/>
      <c r="W1992" s="17"/>
      <c r="X1992" s="4"/>
      <c r="Y1992" s="4"/>
      <c r="Z1992" s="4"/>
      <c r="AA1992" s="4"/>
    </row>
    <row r="1993" spans="1:27" x14ac:dyDescent="0.25">
      <c r="A1993" s="4"/>
      <c r="B1993" s="4"/>
      <c r="C1993" s="4"/>
      <c r="D1993" s="4"/>
      <c r="E1993" s="12">
        <v>9190139</v>
      </c>
      <c r="F1993" s="13" t="s">
        <v>1962</v>
      </c>
      <c r="G1993" s="4"/>
      <c r="H1993" s="4"/>
      <c r="I1993" s="4"/>
      <c r="J1993" s="4"/>
      <c r="K1993" s="4"/>
      <c r="L1993" s="4"/>
      <c r="M1993" s="4"/>
      <c r="N1993" s="4"/>
      <c r="O1993" s="4"/>
      <c r="P1993" s="4"/>
      <c r="Q1993" s="4"/>
      <c r="R1993" s="4"/>
      <c r="S1993" s="4"/>
      <c r="T1993" s="4"/>
      <c r="U1993" s="4"/>
      <c r="V1993" s="4"/>
      <c r="W1993" s="17"/>
      <c r="X1993" s="4"/>
      <c r="Y1993" s="4"/>
      <c r="Z1993" s="4"/>
      <c r="AA1993" s="4"/>
    </row>
    <row r="1994" spans="1:27" x14ac:dyDescent="0.25">
      <c r="A1994" s="4"/>
      <c r="B1994" s="4"/>
      <c r="C1994" s="4"/>
      <c r="D1994" s="4"/>
      <c r="E1994" s="12">
        <v>9190142</v>
      </c>
      <c r="F1994" s="13" t="s">
        <v>1963</v>
      </c>
      <c r="G1994" s="4"/>
      <c r="H1994" s="4"/>
      <c r="I1994" s="4"/>
      <c r="J1994" s="4"/>
      <c r="K1994" s="4"/>
      <c r="L1994" s="4"/>
      <c r="M1994" s="4"/>
      <c r="N1994" s="4"/>
      <c r="O1994" s="4"/>
      <c r="P1994" s="4"/>
      <c r="Q1994" s="4"/>
      <c r="R1994" s="4"/>
      <c r="S1994" s="4"/>
      <c r="T1994" s="4"/>
      <c r="U1994" s="4"/>
      <c r="V1994" s="4"/>
      <c r="W1994" s="17"/>
      <c r="X1994" s="4"/>
      <c r="Y1994" s="4"/>
      <c r="Z1994" s="4"/>
      <c r="AA1994" s="4"/>
    </row>
    <row r="1995" spans="1:27" x14ac:dyDescent="0.25">
      <c r="A1995" s="4"/>
      <c r="B1995" s="4"/>
      <c r="C1995" s="4"/>
      <c r="D1995" s="4"/>
      <c r="E1995" s="12">
        <v>9190143</v>
      </c>
      <c r="F1995" s="13" t="s">
        <v>1964</v>
      </c>
      <c r="G1995" s="4"/>
      <c r="H1995" s="4"/>
      <c r="I1995" s="4"/>
      <c r="J1995" s="4"/>
      <c r="K1995" s="4"/>
      <c r="L1995" s="4"/>
      <c r="M1995" s="4"/>
      <c r="N1995" s="4"/>
      <c r="O1995" s="4"/>
      <c r="P1995" s="4"/>
      <c r="Q1995" s="4"/>
      <c r="R1995" s="4"/>
      <c r="S1995" s="4"/>
      <c r="T1995" s="4"/>
      <c r="U1995" s="4"/>
      <c r="V1995" s="4"/>
      <c r="W1995" s="17"/>
      <c r="X1995" s="4"/>
      <c r="Y1995" s="4"/>
      <c r="Z1995" s="4"/>
      <c r="AA1995" s="4"/>
    </row>
    <row r="1996" spans="1:27" x14ac:dyDescent="0.25">
      <c r="A1996" s="4"/>
      <c r="B1996" s="4"/>
      <c r="C1996" s="4"/>
      <c r="D1996" s="4"/>
      <c r="E1996" s="12">
        <v>9190144</v>
      </c>
      <c r="F1996" s="13" t="s">
        <v>1965</v>
      </c>
      <c r="G1996" s="4"/>
      <c r="H1996" s="4"/>
      <c r="I1996" s="4"/>
      <c r="J1996" s="4"/>
      <c r="K1996" s="4"/>
      <c r="L1996" s="4"/>
      <c r="M1996" s="4"/>
      <c r="N1996" s="4"/>
      <c r="O1996" s="4"/>
      <c r="P1996" s="4"/>
      <c r="Q1996" s="4"/>
      <c r="R1996" s="4"/>
      <c r="S1996" s="4"/>
      <c r="T1996" s="4"/>
      <c r="U1996" s="4"/>
      <c r="V1996" s="4"/>
      <c r="W1996" s="17"/>
      <c r="X1996" s="4"/>
      <c r="Y1996" s="4"/>
      <c r="Z1996" s="4"/>
      <c r="AA1996" s="4"/>
    </row>
    <row r="1997" spans="1:27" x14ac:dyDescent="0.25">
      <c r="A1997" s="4"/>
      <c r="B1997" s="4"/>
      <c r="C1997" s="4"/>
      <c r="D1997" s="4"/>
      <c r="E1997" s="12">
        <v>9190145</v>
      </c>
      <c r="F1997" s="13" t="s">
        <v>1966</v>
      </c>
      <c r="G1997" s="4"/>
      <c r="H1997" s="4"/>
      <c r="I1997" s="4"/>
      <c r="J1997" s="4"/>
      <c r="K1997" s="4"/>
      <c r="L1997" s="4"/>
      <c r="M1997" s="4"/>
      <c r="N1997" s="4"/>
      <c r="O1997" s="4"/>
      <c r="P1997" s="4"/>
      <c r="Q1997" s="4"/>
      <c r="R1997" s="4"/>
      <c r="S1997" s="4"/>
      <c r="T1997" s="4"/>
      <c r="U1997" s="4"/>
      <c r="V1997" s="4"/>
      <c r="W1997" s="17"/>
      <c r="X1997" s="4"/>
      <c r="Y1997" s="4"/>
      <c r="Z1997" s="4"/>
      <c r="AA1997" s="4"/>
    </row>
    <row r="1998" spans="1:27" x14ac:dyDescent="0.25">
      <c r="A1998" s="4"/>
      <c r="B1998" s="4"/>
      <c r="C1998" s="4"/>
      <c r="D1998" s="4"/>
      <c r="E1998" s="12">
        <v>9190146</v>
      </c>
      <c r="F1998" s="13" t="s">
        <v>1967</v>
      </c>
      <c r="G1998" s="4"/>
      <c r="H1998" s="4"/>
      <c r="I1998" s="4"/>
      <c r="J1998" s="4"/>
      <c r="K1998" s="4"/>
      <c r="L1998" s="4"/>
      <c r="M1998" s="4"/>
      <c r="N1998" s="4"/>
      <c r="O1998" s="4"/>
      <c r="P1998" s="4"/>
      <c r="Q1998" s="4"/>
      <c r="R1998" s="4"/>
      <c r="S1998" s="4"/>
      <c r="T1998" s="4"/>
      <c r="U1998" s="4"/>
      <c r="V1998" s="4"/>
      <c r="W1998" s="17"/>
      <c r="X1998" s="4"/>
      <c r="Y1998" s="4"/>
      <c r="Z1998" s="4"/>
      <c r="AA1998" s="4"/>
    </row>
    <row r="1999" spans="1:27" x14ac:dyDescent="0.25">
      <c r="A1999" s="4"/>
      <c r="B1999" s="4"/>
      <c r="C1999" s="4"/>
      <c r="D1999" s="4"/>
      <c r="E1999" s="12">
        <v>9190147</v>
      </c>
      <c r="F1999" s="13" t="s">
        <v>1968</v>
      </c>
      <c r="G1999" s="4"/>
      <c r="H1999" s="4"/>
      <c r="I1999" s="4"/>
      <c r="J1999" s="4"/>
      <c r="K1999" s="4"/>
      <c r="L1999" s="4"/>
      <c r="M1999" s="4"/>
      <c r="N1999" s="4"/>
      <c r="O1999" s="4"/>
      <c r="P1999" s="4"/>
      <c r="Q1999" s="4"/>
      <c r="R1999" s="4"/>
      <c r="S1999" s="4"/>
      <c r="T1999" s="4"/>
      <c r="U1999" s="4"/>
      <c r="V1999" s="4"/>
      <c r="W1999" s="17"/>
      <c r="X1999" s="4"/>
      <c r="Y1999" s="4"/>
      <c r="Z1999" s="4"/>
      <c r="AA1999" s="4"/>
    </row>
    <row r="2000" spans="1:27" x14ac:dyDescent="0.25">
      <c r="A2000" s="4"/>
      <c r="B2000" s="4"/>
      <c r="C2000" s="4"/>
      <c r="D2000" s="4"/>
      <c r="E2000" s="12">
        <v>9190148</v>
      </c>
      <c r="F2000" s="13" t="s">
        <v>1969</v>
      </c>
      <c r="G2000" s="4"/>
      <c r="H2000" s="4"/>
      <c r="I2000" s="4"/>
      <c r="J2000" s="4"/>
      <c r="K2000" s="4"/>
      <c r="L2000" s="4"/>
      <c r="M2000" s="4"/>
      <c r="N2000" s="4"/>
      <c r="O2000" s="4"/>
      <c r="P2000" s="4"/>
      <c r="Q2000" s="4"/>
      <c r="R2000" s="4"/>
      <c r="S2000" s="4"/>
      <c r="T2000" s="4"/>
      <c r="U2000" s="4"/>
      <c r="V2000" s="4"/>
      <c r="W2000" s="17"/>
      <c r="X2000" s="4"/>
      <c r="Y2000" s="4"/>
      <c r="Z2000" s="4"/>
      <c r="AA2000" s="4"/>
    </row>
    <row r="2001" spans="1:27" x14ac:dyDescent="0.25">
      <c r="A2001" s="4"/>
      <c r="B2001" s="4"/>
      <c r="C2001" s="4"/>
      <c r="D2001" s="4"/>
      <c r="E2001" s="12">
        <v>9190172</v>
      </c>
      <c r="F2001" s="13" t="s">
        <v>1970</v>
      </c>
      <c r="G2001" s="4"/>
      <c r="H2001" s="4"/>
      <c r="I2001" s="4"/>
      <c r="J2001" s="4"/>
      <c r="K2001" s="4"/>
      <c r="L2001" s="4"/>
      <c r="M2001" s="4"/>
      <c r="N2001" s="4"/>
      <c r="O2001" s="4"/>
      <c r="P2001" s="4"/>
      <c r="Q2001" s="4"/>
      <c r="R2001" s="4"/>
      <c r="S2001" s="4"/>
      <c r="T2001" s="4"/>
      <c r="U2001" s="4"/>
      <c r="V2001" s="4"/>
      <c r="W2001" s="17"/>
      <c r="X2001" s="4"/>
      <c r="Y2001" s="4"/>
      <c r="Z2001" s="4"/>
      <c r="AA2001" s="4"/>
    </row>
    <row r="2002" spans="1:27" x14ac:dyDescent="0.25">
      <c r="A2002" s="4"/>
      <c r="B2002" s="4"/>
      <c r="C2002" s="4"/>
      <c r="D2002" s="4"/>
      <c r="E2002" s="12">
        <v>9190173</v>
      </c>
      <c r="F2002" s="13" t="s">
        <v>1971</v>
      </c>
      <c r="G2002" s="4"/>
      <c r="H2002" s="4"/>
      <c r="I2002" s="4"/>
      <c r="J2002" s="4"/>
      <c r="K2002" s="4"/>
      <c r="L2002" s="4"/>
      <c r="M2002" s="4"/>
      <c r="N2002" s="4"/>
      <c r="O2002" s="4"/>
      <c r="P2002" s="4"/>
      <c r="Q2002" s="4"/>
      <c r="R2002" s="4"/>
      <c r="S2002" s="4"/>
      <c r="T2002" s="4"/>
      <c r="U2002" s="4"/>
      <c r="V2002" s="4"/>
      <c r="W2002" s="17"/>
      <c r="X2002" s="4"/>
      <c r="Y2002" s="4"/>
      <c r="Z2002" s="4"/>
      <c r="AA2002" s="4"/>
    </row>
    <row r="2003" spans="1:27" x14ac:dyDescent="0.25">
      <c r="A2003" s="4"/>
      <c r="B2003" s="4"/>
      <c r="C2003" s="4"/>
      <c r="D2003" s="4"/>
      <c r="E2003" s="12">
        <v>9190174</v>
      </c>
      <c r="F2003" s="13" t="s">
        <v>1972</v>
      </c>
      <c r="G2003" s="4"/>
      <c r="H2003" s="4"/>
      <c r="I2003" s="4"/>
      <c r="J2003" s="4"/>
      <c r="K2003" s="4"/>
      <c r="L2003" s="4"/>
      <c r="M2003" s="4"/>
      <c r="N2003" s="4"/>
      <c r="O2003" s="4"/>
      <c r="P2003" s="4"/>
      <c r="Q2003" s="4"/>
      <c r="R2003" s="4"/>
      <c r="S2003" s="4"/>
      <c r="T2003" s="4"/>
      <c r="U2003" s="4"/>
      <c r="V2003" s="4"/>
      <c r="W2003" s="17"/>
      <c r="X2003" s="4"/>
      <c r="Y2003" s="4"/>
      <c r="Z2003" s="4"/>
      <c r="AA2003" s="4"/>
    </row>
    <row r="2004" spans="1:27" x14ac:dyDescent="0.25">
      <c r="A2004" s="4"/>
      <c r="B2004" s="4"/>
      <c r="C2004" s="4"/>
      <c r="D2004" s="4"/>
      <c r="E2004" s="12">
        <v>9190175</v>
      </c>
      <c r="F2004" s="13" t="s">
        <v>1973</v>
      </c>
      <c r="G2004" s="4"/>
      <c r="H2004" s="4"/>
      <c r="I2004" s="4"/>
      <c r="J2004" s="4"/>
      <c r="K2004" s="4"/>
      <c r="L2004" s="4"/>
      <c r="M2004" s="4"/>
      <c r="N2004" s="4"/>
      <c r="O2004" s="4"/>
      <c r="P2004" s="4"/>
      <c r="Q2004" s="4"/>
      <c r="R2004" s="4"/>
      <c r="S2004" s="4"/>
      <c r="T2004" s="4"/>
      <c r="U2004" s="4"/>
      <c r="V2004" s="4"/>
      <c r="W2004" s="17"/>
      <c r="X2004" s="4"/>
      <c r="Y2004" s="4"/>
      <c r="Z2004" s="4"/>
      <c r="AA2004" s="4"/>
    </row>
    <row r="2005" spans="1:27" x14ac:dyDescent="0.25">
      <c r="A2005" s="4"/>
      <c r="B2005" s="4"/>
      <c r="C2005" s="4"/>
      <c r="D2005" s="4"/>
      <c r="E2005" s="12">
        <v>9190176</v>
      </c>
      <c r="F2005" s="13" t="s">
        <v>1974</v>
      </c>
      <c r="G2005" s="4"/>
      <c r="H2005" s="4"/>
      <c r="I2005" s="4"/>
      <c r="J2005" s="4"/>
      <c r="K2005" s="4"/>
      <c r="L2005" s="4"/>
      <c r="M2005" s="4"/>
      <c r="N2005" s="4"/>
      <c r="O2005" s="4"/>
      <c r="P2005" s="4"/>
      <c r="Q2005" s="4"/>
      <c r="R2005" s="4"/>
      <c r="S2005" s="4"/>
      <c r="T2005" s="4"/>
      <c r="U2005" s="4"/>
      <c r="V2005" s="4"/>
      <c r="W2005" s="17"/>
      <c r="X2005" s="4"/>
      <c r="Y2005" s="4"/>
      <c r="Z2005" s="4"/>
      <c r="AA2005" s="4"/>
    </row>
    <row r="2006" spans="1:27" x14ac:dyDescent="0.25">
      <c r="A2006" s="4"/>
      <c r="B2006" s="4"/>
      <c r="C2006" s="4"/>
      <c r="D2006" s="4"/>
      <c r="E2006" s="12">
        <v>9190177</v>
      </c>
      <c r="F2006" s="13" t="s">
        <v>1975</v>
      </c>
      <c r="G2006" s="4"/>
      <c r="H2006" s="4"/>
      <c r="I2006" s="4"/>
      <c r="J2006" s="4"/>
      <c r="K2006" s="4"/>
      <c r="L2006" s="4"/>
      <c r="M2006" s="4"/>
      <c r="N2006" s="4"/>
      <c r="O2006" s="4"/>
      <c r="P2006" s="4"/>
      <c r="Q2006" s="4"/>
      <c r="R2006" s="4"/>
      <c r="S2006" s="4"/>
      <c r="T2006" s="4"/>
      <c r="U2006" s="4"/>
      <c r="V2006" s="4"/>
      <c r="W2006" s="17"/>
      <c r="X2006" s="4"/>
      <c r="Y2006" s="4"/>
      <c r="Z2006" s="4"/>
      <c r="AA2006" s="4"/>
    </row>
    <row r="2007" spans="1:27" x14ac:dyDescent="0.25">
      <c r="A2007" s="4"/>
      <c r="B2007" s="4"/>
      <c r="C2007" s="4"/>
      <c r="D2007" s="4"/>
      <c r="E2007" s="12">
        <v>9190178</v>
      </c>
      <c r="F2007" s="13" t="s">
        <v>459</v>
      </c>
      <c r="G2007" s="4"/>
      <c r="H2007" s="4"/>
      <c r="I2007" s="4"/>
      <c r="J2007" s="4"/>
      <c r="K2007" s="4"/>
      <c r="L2007" s="4"/>
      <c r="M2007" s="4"/>
      <c r="N2007" s="4"/>
      <c r="O2007" s="4"/>
      <c r="P2007" s="4"/>
      <c r="Q2007" s="4"/>
      <c r="R2007" s="4"/>
      <c r="S2007" s="4"/>
      <c r="T2007" s="4"/>
      <c r="U2007" s="4"/>
      <c r="V2007" s="4"/>
      <c r="W2007" s="17"/>
      <c r="X2007" s="4"/>
      <c r="Y2007" s="4"/>
      <c r="Z2007" s="4"/>
      <c r="AA2007" s="4"/>
    </row>
    <row r="2008" spans="1:27" x14ac:dyDescent="0.25">
      <c r="A2008" s="4"/>
      <c r="B2008" s="4"/>
      <c r="C2008" s="4"/>
      <c r="D2008" s="4"/>
      <c r="E2008" s="12">
        <v>9190179</v>
      </c>
      <c r="F2008" s="13" t="s">
        <v>1976</v>
      </c>
      <c r="G2008" s="4"/>
      <c r="H2008" s="4"/>
      <c r="I2008" s="4"/>
      <c r="J2008" s="4"/>
      <c r="K2008" s="4"/>
      <c r="L2008" s="4"/>
      <c r="M2008" s="4"/>
      <c r="N2008" s="4"/>
      <c r="O2008" s="4"/>
      <c r="P2008" s="4"/>
      <c r="Q2008" s="4"/>
      <c r="R2008" s="4"/>
      <c r="S2008" s="4"/>
      <c r="T2008" s="4"/>
      <c r="U2008" s="4"/>
      <c r="V2008" s="4"/>
      <c r="W2008" s="17"/>
      <c r="X2008" s="4"/>
      <c r="Y2008" s="4"/>
      <c r="Z2008" s="4"/>
      <c r="AA2008" s="4"/>
    </row>
    <row r="2009" spans="1:27" x14ac:dyDescent="0.25">
      <c r="A2009" s="4"/>
      <c r="B2009" s="4"/>
      <c r="C2009" s="4"/>
      <c r="D2009" s="4"/>
      <c r="E2009" s="12">
        <v>9190180</v>
      </c>
      <c r="F2009" s="13" t="s">
        <v>1977</v>
      </c>
      <c r="G2009" s="4"/>
      <c r="H2009" s="4"/>
      <c r="I2009" s="4"/>
      <c r="J2009" s="4"/>
      <c r="K2009" s="4"/>
      <c r="L2009" s="4"/>
      <c r="M2009" s="4"/>
      <c r="N2009" s="4"/>
      <c r="O2009" s="4"/>
      <c r="P2009" s="4"/>
      <c r="Q2009" s="4"/>
      <c r="R2009" s="4"/>
      <c r="S2009" s="4"/>
      <c r="T2009" s="4"/>
      <c r="U2009" s="4"/>
      <c r="V2009" s="4"/>
      <c r="W2009" s="17"/>
      <c r="X2009" s="4"/>
      <c r="Y2009" s="4"/>
      <c r="Z2009" s="4"/>
      <c r="AA2009" s="4"/>
    </row>
    <row r="2010" spans="1:27" x14ac:dyDescent="0.25">
      <c r="A2010" s="4"/>
      <c r="B2010" s="4"/>
      <c r="C2010" s="4"/>
      <c r="D2010" s="4"/>
      <c r="E2010" s="12">
        <v>9190181</v>
      </c>
      <c r="F2010" s="13" t="s">
        <v>1978</v>
      </c>
      <c r="G2010" s="4"/>
      <c r="H2010" s="4"/>
      <c r="I2010" s="4"/>
      <c r="J2010" s="4"/>
      <c r="K2010" s="4"/>
      <c r="L2010" s="4"/>
      <c r="M2010" s="4"/>
      <c r="N2010" s="4"/>
      <c r="O2010" s="4"/>
      <c r="P2010" s="4"/>
      <c r="Q2010" s="4"/>
      <c r="R2010" s="4"/>
      <c r="S2010" s="4"/>
      <c r="T2010" s="4"/>
      <c r="U2010" s="4"/>
      <c r="V2010" s="4"/>
      <c r="W2010" s="17"/>
      <c r="X2010" s="4"/>
      <c r="Y2010" s="4"/>
      <c r="Z2010" s="4"/>
      <c r="AA2010" s="4"/>
    </row>
    <row r="2011" spans="1:27" x14ac:dyDescent="0.25">
      <c r="A2011" s="4"/>
      <c r="B2011" s="4"/>
      <c r="C2011" s="4"/>
      <c r="D2011" s="4"/>
      <c r="E2011" s="12">
        <v>9190182</v>
      </c>
      <c r="F2011" s="13" t="s">
        <v>1979</v>
      </c>
      <c r="G2011" s="4"/>
      <c r="H2011" s="4"/>
      <c r="I2011" s="4"/>
      <c r="J2011" s="4"/>
      <c r="K2011" s="4"/>
      <c r="L2011" s="4"/>
      <c r="M2011" s="4"/>
      <c r="N2011" s="4"/>
      <c r="O2011" s="4"/>
      <c r="P2011" s="4"/>
      <c r="Q2011" s="4"/>
      <c r="R2011" s="4"/>
      <c r="S2011" s="4"/>
      <c r="T2011" s="4"/>
      <c r="U2011" s="4"/>
      <c r="V2011" s="4"/>
      <c r="W2011" s="17"/>
      <c r="X2011" s="4"/>
      <c r="Y2011" s="4"/>
      <c r="Z2011" s="4"/>
      <c r="AA2011" s="4"/>
    </row>
    <row r="2012" spans="1:27" x14ac:dyDescent="0.25">
      <c r="A2012" s="4"/>
      <c r="B2012" s="4"/>
      <c r="C2012" s="4"/>
      <c r="D2012" s="4"/>
      <c r="E2012" s="12">
        <v>9190189</v>
      </c>
      <c r="F2012" s="13" t="s">
        <v>1980</v>
      </c>
      <c r="G2012" s="4"/>
      <c r="H2012" s="4"/>
      <c r="I2012" s="4"/>
      <c r="J2012" s="4"/>
      <c r="K2012" s="4"/>
      <c r="L2012" s="4"/>
      <c r="M2012" s="4"/>
      <c r="N2012" s="4"/>
      <c r="O2012" s="4"/>
      <c r="P2012" s="4"/>
      <c r="Q2012" s="4"/>
      <c r="R2012" s="4"/>
      <c r="S2012" s="4"/>
      <c r="T2012" s="4"/>
      <c r="U2012" s="4"/>
      <c r="V2012" s="4"/>
      <c r="W2012" s="17"/>
      <c r="X2012" s="4"/>
      <c r="Y2012" s="4"/>
      <c r="Z2012" s="4"/>
      <c r="AA2012" s="4"/>
    </row>
    <row r="2013" spans="1:27" x14ac:dyDescent="0.25">
      <c r="A2013" s="4"/>
      <c r="B2013" s="4"/>
      <c r="C2013" s="4"/>
      <c r="D2013" s="4"/>
      <c r="E2013" s="12">
        <v>9190190</v>
      </c>
      <c r="F2013" s="13" t="s">
        <v>1981</v>
      </c>
      <c r="G2013" s="4"/>
      <c r="H2013" s="4"/>
      <c r="I2013" s="4"/>
      <c r="J2013" s="4"/>
      <c r="K2013" s="4"/>
      <c r="L2013" s="4"/>
      <c r="M2013" s="4"/>
      <c r="N2013" s="4"/>
      <c r="O2013" s="4"/>
      <c r="P2013" s="4"/>
      <c r="Q2013" s="4"/>
      <c r="R2013" s="4"/>
      <c r="S2013" s="4"/>
      <c r="T2013" s="4"/>
      <c r="U2013" s="4"/>
      <c r="V2013" s="4"/>
      <c r="W2013" s="17"/>
      <c r="X2013" s="4"/>
      <c r="Y2013" s="4"/>
      <c r="Z2013" s="4"/>
      <c r="AA2013" s="4"/>
    </row>
    <row r="2014" spans="1:27" x14ac:dyDescent="0.25">
      <c r="A2014" s="4"/>
      <c r="B2014" s="4"/>
      <c r="C2014" s="4"/>
      <c r="D2014" s="4"/>
      <c r="E2014" s="12">
        <v>9190191</v>
      </c>
      <c r="F2014" s="13" t="s">
        <v>1982</v>
      </c>
      <c r="G2014" s="4"/>
      <c r="H2014" s="4"/>
      <c r="I2014" s="4"/>
      <c r="J2014" s="4"/>
      <c r="K2014" s="4"/>
      <c r="L2014" s="4"/>
      <c r="M2014" s="4"/>
      <c r="N2014" s="4"/>
      <c r="O2014" s="4"/>
      <c r="P2014" s="4"/>
      <c r="Q2014" s="4"/>
      <c r="R2014" s="4"/>
      <c r="S2014" s="4"/>
      <c r="T2014" s="4"/>
      <c r="U2014" s="4"/>
      <c r="V2014" s="4"/>
      <c r="W2014" s="17"/>
      <c r="X2014" s="4"/>
      <c r="Y2014" s="4"/>
      <c r="Z2014" s="4"/>
      <c r="AA2014" s="4"/>
    </row>
    <row r="2015" spans="1:27" x14ac:dyDescent="0.25">
      <c r="A2015" s="4"/>
      <c r="B2015" s="4"/>
      <c r="C2015" s="4"/>
      <c r="D2015" s="4"/>
      <c r="E2015" s="12">
        <v>9190192</v>
      </c>
      <c r="F2015" s="13" t="s">
        <v>1947</v>
      </c>
      <c r="G2015" s="4"/>
      <c r="H2015" s="4"/>
      <c r="I2015" s="4"/>
      <c r="J2015" s="4"/>
      <c r="K2015" s="4"/>
      <c r="L2015" s="4"/>
      <c r="M2015" s="4"/>
      <c r="N2015" s="4"/>
      <c r="O2015" s="4"/>
      <c r="P2015" s="4"/>
      <c r="Q2015" s="4"/>
      <c r="R2015" s="4"/>
      <c r="S2015" s="4"/>
      <c r="T2015" s="4"/>
      <c r="U2015" s="4"/>
      <c r="V2015" s="4"/>
      <c r="W2015" s="17"/>
      <c r="X2015" s="4"/>
      <c r="Y2015" s="4"/>
      <c r="Z2015" s="4"/>
      <c r="AA2015" s="4"/>
    </row>
    <row r="2016" spans="1:27" x14ac:dyDescent="0.25">
      <c r="A2016" s="4"/>
      <c r="B2016" s="4"/>
      <c r="C2016" s="4"/>
      <c r="D2016" s="4"/>
      <c r="E2016" s="12">
        <v>9190193</v>
      </c>
      <c r="F2016" s="13" t="s">
        <v>1983</v>
      </c>
      <c r="G2016" s="4"/>
      <c r="H2016" s="4"/>
      <c r="I2016" s="4"/>
      <c r="J2016" s="4"/>
      <c r="K2016" s="4"/>
      <c r="L2016" s="4"/>
      <c r="M2016" s="4"/>
      <c r="N2016" s="4"/>
      <c r="O2016" s="4"/>
      <c r="P2016" s="4"/>
      <c r="Q2016" s="4"/>
      <c r="R2016" s="4"/>
      <c r="S2016" s="4"/>
      <c r="T2016" s="4"/>
      <c r="U2016" s="4"/>
      <c r="V2016" s="4"/>
      <c r="W2016" s="17"/>
      <c r="X2016" s="4"/>
      <c r="Y2016" s="4"/>
      <c r="Z2016" s="4"/>
      <c r="AA2016" s="4"/>
    </row>
    <row r="2017" spans="1:27" x14ac:dyDescent="0.25">
      <c r="A2017" s="4"/>
      <c r="B2017" s="4"/>
      <c r="C2017" s="4"/>
      <c r="D2017" s="4"/>
      <c r="E2017" s="12">
        <v>9190194</v>
      </c>
      <c r="F2017" s="13" t="s">
        <v>1984</v>
      </c>
      <c r="G2017" s="4"/>
      <c r="H2017" s="4"/>
      <c r="I2017" s="4"/>
      <c r="J2017" s="4"/>
      <c r="K2017" s="4"/>
      <c r="L2017" s="4"/>
      <c r="M2017" s="4"/>
      <c r="N2017" s="4"/>
      <c r="O2017" s="4"/>
      <c r="P2017" s="4"/>
      <c r="Q2017" s="4"/>
      <c r="R2017" s="4"/>
      <c r="S2017" s="4"/>
      <c r="T2017" s="4"/>
      <c r="U2017" s="4"/>
      <c r="V2017" s="4"/>
      <c r="W2017" s="17"/>
      <c r="X2017" s="4"/>
      <c r="Y2017" s="4"/>
      <c r="Z2017" s="4"/>
      <c r="AA2017" s="4"/>
    </row>
    <row r="2018" spans="1:27" x14ac:dyDescent="0.25">
      <c r="A2018" s="4"/>
      <c r="B2018" s="4"/>
      <c r="C2018" s="4"/>
      <c r="D2018" s="4"/>
      <c r="E2018" s="12">
        <v>9190195</v>
      </c>
      <c r="F2018" s="13" t="s">
        <v>1985</v>
      </c>
      <c r="G2018" s="4"/>
      <c r="H2018" s="4"/>
      <c r="I2018" s="4"/>
      <c r="J2018" s="4"/>
      <c r="K2018" s="4"/>
      <c r="L2018" s="4"/>
      <c r="M2018" s="4"/>
      <c r="N2018" s="4"/>
      <c r="O2018" s="4"/>
      <c r="P2018" s="4"/>
      <c r="Q2018" s="4"/>
      <c r="R2018" s="4"/>
      <c r="S2018" s="4"/>
      <c r="T2018" s="4"/>
      <c r="U2018" s="4"/>
      <c r="V2018" s="4"/>
      <c r="W2018" s="17"/>
      <c r="X2018" s="4"/>
      <c r="Y2018" s="4"/>
      <c r="Z2018" s="4"/>
      <c r="AA2018" s="4"/>
    </row>
    <row r="2019" spans="1:27" x14ac:dyDescent="0.25">
      <c r="A2019" s="4"/>
      <c r="B2019" s="4"/>
      <c r="C2019" s="4"/>
      <c r="D2019" s="4"/>
      <c r="E2019" s="12">
        <v>9190198</v>
      </c>
      <c r="F2019" s="13" t="s">
        <v>1986</v>
      </c>
      <c r="G2019" s="4"/>
      <c r="H2019" s="4"/>
      <c r="I2019" s="4"/>
      <c r="J2019" s="4"/>
      <c r="K2019" s="4"/>
      <c r="L2019" s="4"/>
      <c r="M2019" s="4"/>
      <c r="N2019" s="4"/>
      <c r="O2019" s="4"/>
      <c r="P2019" s="4"/>
      <c r="Q2019" s="4"/>
      <c r="R2019" s="4"/>
      <c r="S2019" s="4"/>
      <c r="T2019" s="4"/>
      <c r="U2019" s="4"/>
      <c r="V2019" s="4"/>
      <c r="W2019" s="17"/>
      <c r="X2019" s="4"/>
      <c r="Y2019" s="4"/>
      <c r="Z2019" s="4"/>
      <c r="AA2019" s="4"/>
    </row>
    <row r="2020" spans="1:27" x14ac:dyDescent="0.25">
      <c r="A2020" s="4"/>
      <c r="B2020" s="4"/>
      <c r="C2020" s="4"/>
      <c r="D2020" s="4"/>
      <c r="E2020" s="12">
        <v>9190200</v>
      </c>
      <c r="F2020" s="13" t="s">
        <v>1987</v>
      </c>
      <c r="G2020" s="4"/>
      <c r="H2020" s="4"/>
      <c r="I2020" s="4"/>
      <c r="J2020" s="4"/>
      <c r="K2020" s="4"/>
      <c r="L2020" s="4"/>
      <c r="M2020" s="4"/>
      <c r="N2020" s="4"/>
      <c r="O2020" s="4"/>
      <c r="P2020" s="4"/>
      <c r="Q2020" s="4"/>
      <c r="R2020" s="4"/>
      <c r="S2020" s="4"/>
      <c r="T2020" s="4"/>
      <c r="U2020" s="4"/>
      <c r="V2020" s="4"/>
      <c r="W2020" s="17"/>
      <c r="X2020" s="4"/>
      <c r="Y2020" s="4"/>
      <c r="Z2020" s="4"/>
      <c r="AA2020" s="4"/>
    </row>
    <row r="2021" spans="1:27" x14ac:dyDescent="0.25">
      <c r="A2021" s="4"/>
      <c r="B2021" s="4"/>
      <c r="C2021" s="4"/>
      <c r="D2021" s="4"/>
      <c r="E2021" s="12">
        <v>9190201</v>
      </c>
      <c r="F2021" s="13" t="s">
        <v>1988</v>
      </c>
      <c r="G2021" s="4"/>
      <c r="H2021" s="4"/>
      <c r="I2021" s="4"/>
      <c r="J2021" s="4"/>
      <c r="K2021" s="4"/>
      <c r="L2021" s="4"/>
      <c r="M2021" s="4"/>
      <c r="N2021" s="4"/>
      <c r="O2021" s="4"/>
      <c r="P2021" s="4"/>
      <c r="Q2021" s="4"/>
      <c r="R2021" s="4"/>
      <c r="S2021" s="4"/>
      <c r="T2021" s="4"/>
      <c r="U2021" s="4"/>
      <c r="V2021" s="4"/>
      <c r="W2021" s="17"/>
      <c r="X2021" s="4"/>
      <c r="Y2021" s="4"/>
      <c r="Z2021" s="4"/>
      <c r="AA2021" s="4"/>
    </row>
    <row r="2022" spans="1:27" x14ac:dyDescent="0.25">
      <c r="A2022" s="4"/>
      <c r="B2022" s="4"/>
      <c r="C2022" s="4"/>
      <c r="D2022" s="4"/>
      <c r="E2022" s="12">
        <v>9190901</v>
      </c>
      <c r="F2022" s="13" t="s">
        <v>1989</v>
      </c>
      <c r="G2022" s="4"/>
      <c r="H2022" s="4"/>
      <c r="I2022" s="4"/>
      <c r="J2022" s="4"/>
      <c r="K2022" s="4"/>
      <c r="L2022" s="4"/>
      <c r="M2022" s="4"/>
      <c r="N2022" s="4"/>
      <c r="O2022" s="4"/>
      <c r="P2022" s="4"/>
      <c r="Q2022" s="4"/>
      <c r="R2022" s="4"/>
      <c r="S2022" s="4"/>
      <c r="T2022" s="4"/>
      <c r="U2022" s="4"/>
      <c r="V2022" s="4"/>
      <c r="W2022" s="17"/>
      <c r="X2022" s="4"/>
      <c r="Y2022" s="4"/>
      <c r="Z2022" s="4"/>
      <c r="AA2022" s="4"/>
    </row>
    <row r="2023" spans="1:27" x14ac:dyDescent="0.25">
      <c r="A2023" s="4"/>
      <c r="B2023" s="4"/>
      <c r="C2023" s="4"/>
      <c r="D2023" s="4"/>
      <c r="E2023" s="12">
        <v>9190902</v>
      </c>
      <c r="F2023" s="13" t="s">
        <v>1990</v>
      </c>
      <c r="G2023" s="4"/>
      <c r="H2023" s="4"/>
      <c r="I2023" s="4"/>
      <c r="J2023" s="4"/>
      <c r="K2023" s="4"/>
      <c r="L2023" s="4"/>
      <c r="M2023" s="4"/>
      <c r="N2023" s="4"/>
      <c r="O2023" s="4"/>
      <c r="P2023" s="4"/>
      <c r="Q2023" s="4"/>
      <c r="R2023" s="4"/>
      <c r="S2023" s="4"/>
      <c r="T2023" s="4"/>
      <c r="U2023" s="4"/>
      <c r="V2023" s="4"/>
      <c r="W2023" s="17"/>
      <c r="X2023" s="4"/>
      <c r="Y2023" s="4"/>
      <c r="Z2023" s="4"/>
      <c r="AA2023" s="4"/>
    </row>
    <row r="2024" spans="1:27" x14ac:dyDescent="0.25">
      <c r="A2024" s="4"/>
      <c r="B2024" s="4"/>
      <c r="C2024" s="4"/>
      <c r="D2024" s="4"/>
      <c r="E2024" s="12">
        <v>9190903</v>
      </c>
      <c r="F2024" s="13" t="s">
        <v>1991</v>
      </c>
      <c r="G2024" s="4"/>
      <c r="H2024" s="4"/>
      <c r="I2024" s="4"/>
      <c r="J2024" s="4"/>
      <c r="K2024" s="4"/>
      <c r="L2024" s="4"/>
      <c r="M2024" s="4"/>
      <c r="N2024" s="4"/>
      <c r="O2024" s="4"/>
      <c r="P2024" s="4"/>
      <c r="Q2024" s="4"/>
      <c r="R2024" s="4"/>
      <c r="S2024" s="4"/>
      <c r="T2024" s="4"/>
      <c r="U2024" s="4"/>
      <c r="V2024" s="4"/>
      <c r="W2024" s="17"/>
      <c r="X2024" s="4"/>
      <c r="Y2024" s="4"/>
      <c r="Z2024" s="4"/>
      <c r="AA2024" s="4"/>
    </row>
    <row r="2025" spans="1:27" x14ac:dyDescent="0.25">
      <c r="A2025" s="4"/>
      <c r="B2025" s="4"/>
      <c r="C2025" s="4"/>
      <c r="D2025" s="4"/>
      <c r="E2025" s="12">
        <v>9190904</v>
      </c>
      <c r="F2025" s="13" t="s">
        <v>1992</v>
      </c>
      <c r="G2025" s="4"/>
      <c r="H2025" s="4"/>
      <c r="I2025" s="4"/>
      <c r="J2025" s="4"/>
      <c r="K2025" s="4"/>
      <c r="L2025" s="4"/>
      <c r="M2025" s="4"/>
      <c r="N2025" s="4"/>
      <c r="O2025" s="4"/>
      <c r="P2025" s="4"/>
      <c r="Q2025" s="4"/>
      <c r="R2025" s="4"/>
      <c r="S2025" s="4"/>
      <c r="T2025" s="4"/>
      <c r="U2025" s="4"/>
      <c r="V2025" s="4"/>
      <c r="W2025" s="17"/>
      <c r="X2025" s="4"/>
      <c r="Y2025" s="4"/>
      <c r="Z2025" s="4"/>
      <c r="AA2025" s="4"/>
    </row>
    <row r="2026" spans="1:27" x14ac:dyDescent="0.25">
      <c r="A2026" s="4"/>
      <c r="B2026" s="4"/>
      <c r="C2026" s="4"/>
      <c r="D2026" s="4"/>
      <c r="E2026" s="12">
        <v>9190905</v>
      </c>
      <c r="F2026" s="13" t="s">
        <v>1993</v>
      </c>
      <c r="G2026" s="4"/>
      <c r="H2026" s="4"/>
      <c r="I2026" s="4"/>
      <c r="J2026" s="4"/>
      <c r="K2026" s="4"/>
      <c r="L2026" s="4"/>
      <c r="M2026" s="4"/>
      <c r="N2026" s="4"/>
      <c r="O2026" s="4"/>
      <c r="P2026" s="4"/>
      <c r="Q2026" s="4"/>
      <c r="R2026" s="4"/>
      <c r="S2026" s="4"/>
      <c r="T2026" s="4"/>
      <c r="U2026" s="4"/>
      <c r="V2026" s="4"/>
      <c r="W2026" s="17"/>
      <c r="X2026" s="4"/>
      <c r="Y2026" s="4"/>
      <c r="Z2026" s="4"/>
      <c r="AA2026" s="4"/>
    </row>
    <row r="2027" spans="1:27" x14ac:dyDescent="0.25">
      <c r="A2027" s="4"/>
      <c r="B2027" s="4"/>
      <c r="C2027" s="4"/>
      <c r="D2027" s="4"/>
      <c r="E2027" s="12">
        <v>9190906</v>
      </c>
      <c r="F2027" s="13" t="s">
        <v>1994</v>
      </c>
      <c r="G2027" s="4"/>
      <c r="H2027" s="4"/>
      <c r="I2027" s="4"/>
      <c r="J2027" s="4"/>
      <c r="K2027" s="4"/>
      <c r="L2027" s="4"/>
      <c r="M2027" s="4"/>
      <c r="N2027" s="4"/>
      <c r="O2027" s="4"/>
      <c r="P2027" s="4"/>
      <c r="Q2027" s="4"/>
      <c r="R2027" s="4"/>
      <c r="S2027" s="4"/>
      <c r="T2027" s="4"/>
      <c r="U2027" s="4"/>
      <c r="V2027" s="4"/>
      <c r="W2027" s="17"/>
      <c r="X2027" s="4"/>
      <c r="Y2027" s="4"/>
      <c r="Z2027" s="4"/>
      <c r="AA2027" s="4"/>
    </row>
    <row r="2028" spans="1:27" x14ac:dyDescent="0.25">
      <c r="A2028" s="4"/>
      <c r="B2028" s="4"/>
      <c r="C2028" s="4"/>
      <c r="D2028" s="4"/>
      <c r="E2028" s="12">
        <v>9190907</v>
      </c>
      <c r="F2028" s="13" t="s">
        <v>1995</v>
      </c>
      <c r="G2028" s="4"/>
      <c r="H2028" s="4"/>
      <c r="I2028" s="4"/>
      <c r="J2028" s="4"/>
      <c r="K2028" s="4"/>
      <c r="L2028" s="4"/>
      <c r="M2028" s="4"/>
      <c r="N2028" s="4"/>
      <c r="O2028" s="4"/>
      <c r="P2028" s="4"/>
      <c r="Q2028" s="4"/>
      <c r="R2028" s="4"/>
      <c r="S2028" s="4"/>
      <c r="T2028" s="4"/>
      <c r="U2028" s="4"/>
      <c r="V2028" s="4"/>
      <c r="W2028" s="17"/>
      <c r="X2028" s="4"/>
      <c r="Y2028" s="4"/>
      <c r="Z2028" s="4"/>
      <c r="AA2028" s="4"/>
    </row>
    <row r="2029" spans="1:27" x14ac:dyDescent="0.25">
      <c r="A2029" s="4"/>
      <c r="B2029" s="4"/>
      <c r="C2029" s="4"/>
      <c r="D2029" s="4"/>
      <c r="E2029" s="12">
        <v>9400111</v>
      </c>
      <c r="F2029" s="13" t="s">
        <v>1996</v>
      </c>
      <c r="G2029" s="4"/>
      <c r="H2029" s="4"/>
      <c r="I2029" s="4"/>
      <c r="J2029" s="4"/>
      <c r="K2029" s="4"/>
      <c r="L2029" s="4"/>
      <c r="M2029" s="4"/>
      <c r="N2029" s="4"/>
      <c r="O2029" s="4"/>
      <c r="P2029" s="4"/>
      <c r="Q2029" s="4"/>
      <c r="R2029" s="4"/>
      <c r="S2029" s="4"/>
      <c r="T2029" s="4"/>
      <c r="U2029" s="4"/>
      <c r="V2029" s="4"/>
      <c r="W2029" s="17"/>
      <c r="X2029" s="4"/>
      <c r="Y2029" s="4"/>
      <c r="Z2029" s="4"/>
      <c r="AA2029" s="4"/>
    </row>
    <row r="2030" spans="1:27" x14ac:dyDescent="0.25">
      <c r="A2030" s="4"/>
      <c r="B2030" s="4"/>
      <c r="C2030" s="4"/>
      <c r="D2030" s="4"/>
      <c r="E2030" s="12">
        <v>9400121</v>
      </c>
      <c r="F2030" s="13" t="s">
        <v>1997</v>
      </c>
      <c r="G2030" s="4"/>
      <c r="H2030" s="4"/>
      <c r="I2030" s="4"/>
      <c r="J2030" s="4"/>
      <c r="K2030" s="4"/>
      <c r="L2030" s="4"/>
      <c r="M2030" s="4"/>
      <c r="N2030" s="4"/>
      <c r="O2030" s="4"/>
      <c r="P2030" s="4"/>
      <c r="Q2030" s="4"/>
      <c r="R2030" s="4"/>
      <c r="S2030" s="4"/>
      <c r="T2030" s="4"/>
      <c r="U2030" s="4"/>
      <c r="V2030" s="4"/>
      <c r="W2030" s="17"/>
      <c r="X2030" s="4"/>
      <c r="Y2030" s="4"/>
      <c r="Z2030" s="4"/>
      <c r="AA2030" s="4"/>
    </row>
    <row r="2031" spans="1:27" x14ac:dyDescent="0.25">
      <c r="A2031" s="4"/>
      <c r="B2031" s="4"/>
      <c r="C2031" s="4"/>
      <c r="D2031" s="4"/>
      <c r="E2031" s="12">
        <v>9400123</v>
      </c>
      <c r="F2031" s="13" t="s">
        <v>1998</v>
      </c>
      <c r="G2031" s="4"/>
      <c r="H2031" s="4"/>
      <c r="I2031" s="4"/>
      <c r="J2031" s="4"/>
      <c r="K2031" s="4"/>
      <c r="L2031" s="4"/>
      <c r="M2031" s="4"/>
      <c r="N2031" s="4"/>
      <c r="O2031" s="4"/>
      <c r="P2031" s="4"/>
      <c r="Q2031" s="4"/>
      <c r="R2031" s="4"/>
      <c r="S2031" s="4"/>
      <c r="T2031" s="4"/>
      <c r="U2031" s="4"/>
      <c r="V2031" s="4"/>
      <c r="W2031" s="17"/>
      <c r="X2031" s="4"/>
      <c r="Y2031" s="4"/>
      <c r="Z2031" s="4"/>
      <c r="AA2031" s="4"/>
    </row>
    <row r="2032" spans="1:27" x14ac:dyDescent="0.25">
      <c r="A2032" s="4"/>
      <c r="B2032" s="4"/>
      <c r="C2032" s="4"/>
      <c r="D2032" s="4"/>
      <c r="E2032" s="12">
        <v>9400131</v>
      </c>
      <c r="F2032" s="13" t="s">
        <v>1999</v>
      </c>
      <c r="G2032" s="4"/>
      <c r="H2032" s="4"/>
      <c r="I2032" s="4"/>
      <c r="J2032" s="4"/>
      <c r="K2032" s="4"/>
      <c r="L2032" s="4"/>
      <c r="M2032" s="4"/>
      <c r="N2032" s="4"/>
      <c r="O2032" s="4"/>
      <c r="P2032" s="4"/>
      <c r="Q2032" s="4"/>
      <c r="R2032" s="4"/>
      <c r="S2032" s="4"/>
      <c r="T2032" s="4"/>
      <c r="U2032" s="4"/>
      <c r="V2032" s="4"/>
      <c r="W2032" s="17"/>
      <c r="X2032" s="4"/>
      <c r="Y2032" s="4"/>
      <c r="Z2032" s="4"/>
      <c r="AA2032" s="4"/>
    </row>
    <row r="2033" spans="1:27" x14ac:dyDescent="0.25">
      <c r="A2033" s="4"/>
      <c r="B2033" s="4"/>
      <c r="C2033" s="4"/>
      <c r="D2033" s="4"/>
      <c r="E2033" s="12">
        <v>9400141</v>
      </c>
      <c r="F2033" s="13" t="s">
        <v>2000</v>
      </c>
      <c r="G2033" s="4"/>
      <c r="H2033" s="4"/>
      <c r="I2033" s="4"/>
      <c r="J2033" s="4"/>
      <c r="K2033" s="4"/>
      <c r="L2033" s="4"/>
      <c r="M2033" s="4"/>
      <c r="N2033" s="4"/>
      <c r="O2033" s="4"/>
      <c r="P2033" s="4"/>
      <c r="Q2033" s="4"/>
      <c r="R2033" s="4"/>
      <c r="S2033" s="4"/>
      <c r="T2033" s="4"/>
      <c r="U2033" s="4"/>
      <c r="V2033" s="4"/>
      <c r="W2033" s="17"/>
      <c r="X2033" s="4"/>
      <c r="Y2033" s="4"/>
      <c r="Z2033" s="4"/>
      <c r="AA2033" s="4"/>
    </row>
    <row r="2034" spans="1:27" x14ac:dyDescent="0.25">
      <c r="A2034" s="4"/>
      <c r="B2034" s="4"/>
      <c r="C2034" s="4"/>
      <c r="D2034" s="4"/>
      <c r="E2034" s="12">
        <v>9400151</v>
      </c>
      <c r="F2034" s="13" t="s">
        <v>2001</v>
      </c>
      <c r="G2034" s="4"/>
      <c r="H2034" s="4"/>
      <c r="I2034" s="4"/>
      <c r="J2034" s="4"/>
      <c r="K2034" s="4"/>
      <c r="L2034" s="4"/>
      <c r="M2034" s="4"/>
      <c r="N2034" s="4"/>
      <c r="O2034" s="4"/>
      <c r="P2034" s="4"/>
      <c r="Q2034" s="4"/>
      <c r="R2034" s="4"/>
      <c r="S2034" s="4"/>
      <c r="T2034" s="4"/>
      <c r="U2034" s="4"/>
      <c r="V2034" s="4"/>
      <c r="W2034" s="17"/>
      <c r="X2034" s="4"/>
      <c r="Y2034" s="4"/>
      <c r="Z2034" s="4"/>
      <c r="AA2034" s="4"/>
    </row>
    <row r="2035" spans="1:27" x14ac:dyDescent="0.25">
      <c r="A2035" s="4"/>
      <c r="B2035" s="4"/>
      <c r="C2035" s="4"/>
      <c r="D2035" s="4"/>
      <c r="E2035" s="12">
        <v>9400181</v>
      </c>
      <c r="F2035" s="13" t="s">
        <v>2002</v>
      </c>
      <c r="G2035" s="4"/>
      <c r="H2035" s="4"/>
      <c r="I2035" s="4"/>
      <c r="J2035" s="4"/>
      <c r="K2035" s="4"/>
      <c r="L2035" s="4"/>
      <c r="M2035" s="4"/>
      <c r="N2035" s="4"/>
      <c r="O2035" s="4"/>
      <c r="P2035" s="4"/>
      <c r="Q2035" s="4"/>
      <c r="R2035" s="4"/>
      <c r="S2035" s="4"/>
      <c r="T2035" s="4"/>
      <c r="U2035" s="4"/>
      <c r="V2035" s="4"/>
      <c r="W2035" s="17"/>
      <c r="X2035" s="4"/>
      <c r="Y2035" s="4"/>
      <c r="Z2035" s="4"/>
      <c r="AA2035" s="4"/>
    </row>
    <row r="2036" spans="1:27" x14ac:dyDescent="0.25">
      <c r="A2036" s="4"/>
      <c r="B2036" s="4"/>
      <c r="C2036" s="4"/>
      <c r="D2036" s="4"/>
      <c r="E2036" s="12">
        <v>9400196</v>
      </c>
      <c r="F2036" s="13" t="s">
        <v>2003</v>
      </c>
      <c r="G2036" s="4"/>
      <c r="H2036" s="4"/>
      <c r="I2036" s="4"/>
      <c r="J2036" s="4"/>
      <c r="K2036" s="4"/>
      <c r="L2036" s="4"/>
      <c r="M2036" s="4"/>
      <c r="N2036" s="4"/>
      <c r="O2036" s="4"/>
      <c r="P2036" s="4"/>
      <c r="Q2036" s="4"/>
      <c r="R2036" s="4"/>
      <c r="S2036" s="4"/>
      <c r="T2036" s="4"/>
      <c r="U2036" s="4"/>
      <c r="V2036" s="4"/>
      <c r="W2036" s="17"/>
      <c r="X2036" s="4"/>
      <c r="Y2036" s="4"/>
      <c r="Z2036" s="4"/>
      <c r="AA2036" s="4"/>
    </row>
    <row r="2037" spans="1:27" x14ac:dyDescent="0.25">
      <c r="A2037" s="4"/>
      <c r="B2037" s="4"/>
      <c r="C2037" s="4"/>
      <c r="D2037" s="4"/>
      <c r="E2037" s="12">
        <v>9400221</v>
      </c>
      <c r="F2037" s="13" t="s">
        <v>2004</v>
      </c>
      <c r="G2037" s="4"/>
      <c r="H2037" s="4"/>
      <c r="I2037" s="4"/>
      <c r="J2037" s="4"/>
      <c r="K2037" s="4"/>
      <c r="L2037" s="4"/>
      <c r="M2037" s="4"/>
      <c r="N2037" s="4"/>
      <c r="O2037" s="4"/>
      <c r="P2037" s="4"/>
      <c r="Q2037" s="4"/>
      <c r="R2037" s="4"/>
      <c r="S2037" s="4"/>
      <c r="T2037" s="4"/>
      <c r="U2037" s="4"/>
      <c r="V2037" s="4"/>
      <c r="W2037" s="17"/>
      <c r="X2037" s="4"/>
      <c r="Y2037" s="4"/>
      <c r="Z2037" s="4"/>
      <c r="AA2037" s="4"/>
    </row>
    <row r="2038" spans="1:27" x14ac:dyDescent="0.25">
      <c r="A2038" s="4"/>
      <c r="B2038" s="4"/>
      <c r="C2038" s="4"/>
      <c r="D2038" s="4"/>
      <c r="E2038" s="12">
        <v>9400231</v>
      </c>
      <c r="F2038" s="13" t="s">
        <v>2005</v>
      </c>
      <c r="G2038" s="4"/>
      <c r="H2038" s="4"/>
      <c r="I2038" s="4"/>
      <c r="J2038" s="4"/>
      <c r="K2038" s="4"/>
      <c r="L2038" s="4"/>
      <c r="M2038" s="4"/>
      <c r="N2038" s="4"/>
      <c r="O2038" s="4"/>
      <c r="P2038" s="4"/>
      <c r="Q2038" s="4"/>
      <c r="R2038" s="4"/>
      <c r="S2038" s="4"/>
      <c r="T2038" s="4"/>
      <c r="U2038" s="4"/>
      <c r="V2038" s="4"/>
      <c r="W2038" s="17"/>
      <c r="X2038" s="4"/>
      <c r="Y2038" s="4"/>
      <c r="Z2038" s="4"/>
      <c r="AA2038" s="4"/>
    </row>
    <row r="2039" spans="1:27" x14ac:dyDescent="0.25">
      <c r="A2039" s="4"/>
      <c r="B2039" s="4"/>
      <c r="C2039" s="4"/>
      <c r="D2039" s="4"/>
      <c r="E2039" s="12">
        <v>9450015</v>
      </c>
      <c r="F2039" s="13" t="s">
        <v>2006</v>
      </c>
      <c r="G2039" s="4"/>
      <c r="H2039" s="4"/>
      <c r="I2039" s="4"/>
      <c r="J2039" s="4"/>
      <c r="K2039" s="4"/>
      <c r="L2039" s="4"/>
      <c r="M2039" s="4"/>
      <c r="N2039" s="4"/>
      <c r="O2039" s="4"/>
      <c r="P2039" s="4"/>
      <c r="Q2039" s="4"/>
      <c r="R2039" s="4"/>
      <c r="S2039" s="4"/>
      <c r="T2039" s="4"/>
      <c r="U2039" s="4"/>
      <c r="V2039" s="4"/>
      <c r="W2039" s="17"/>
      <c r="X2039" s="4"/>
      <c r="Y2039" s="4"/>
      <c r="Z2039" s="4"/>
      <c r="AA2039" s="4"/>
    </row>
    <row r="2040" spans="1:27" x14ac:dyDescent="0.25">
      <c r="A2040" s="4"/>
      <c r="B2040" s="4"/>
      <c r="C2040" s="4"/>
      <c r="D2040" s="4"/>
      <c r="E2040" s="12">
        <v>9450113</v>
      </c>
      <c r="F2040" s="13" t="s">
        <v>2007</v>
      </c>
      <c r="G2040" s="4"/>
      <c r="H2040" s="4"/>
      <c r="I2040" s="4"/>
      <c r="J2040" s="4"/>
      <c r="K2040" s="4"/>
      <c r="L2040" s="4"/>
      <c r="M2040" s="4"/>
      <c r="N2040" s="4"/>
      <c r="O2040" s="4"/>
      <c r="P2040" s="4"/>
      <c r="Q2040" s="4"/>
      <c r="R2040" s="4"/>
      <c r="S2040" s="4"/>
      <c r="T2040" s="4"/>
      <c r="U2040" s="4"/>
      <c r="V2040" s="4"/>
      <c r="W2040" s="17"/>
      <c r="X2040" s="4"/>
      <c r="Y2040" s="4"/>
      <c r="Z2040" s="4"/>
      <c r="AA2040" s="4"/>
    </row>
    <row r="2041" spans="1:27" x14ac:dyDescent="0.25">
      <c r="A2041" s="4"/>
      <c r="B2041" s="4"/>
      <c r="C2041" s="4"/>
      <c r="D2041" s="4"/>
      <c r="E2041" s="12">
        <v>9450115</v>
      </c>
      <c r="F2041" s="13" t="s">
        <v>2008</v>
      </c>
      <c r="G2041" s="4"/>
      <c r="H2041" s="4"/>
      <c r="I2041" s="4"/>
      <c r="J2041" s="4"/>
      <c r="K2041" s="4"/>
      <c r="L2041" s="4"/>
      <c r="M2041" s="4"/>
      <c r="N2041" s="4"/>
      <c r="O2041" s="4"/>
      <c r="P2041" s="4"/>
      <c r="Q2041" s="4"/>
      <c r="R2041" s="4"/>
      <c r="S2041" s="4"/>
      <c r="T2041" s="4"/>
      <c r="U2041" s="4"/>
      <c r="V2041" s="4"/>
      <c r="W2041" s="17"/>
      <c r="X2041" s="4"/>
      <c r="Y2041" s="4"/>
      <c r="Z2041" s="4"/>
      <c r="AA2041" s="4"/>
    </row>
    <row r="2042" spans="1:27" x14ac:dyDescent="0.25">
      <c r="A2042" s="4"/>
      <c r="B2042" s="4"/>
      <c r="C2042" s="4"/>
      <c r="D2042" s="4"/>
      <c r="E2042" s="12">
        <v>9622213</v>
      </c>
      <c r="F2042" s="13" t="s">
        <v>1532</v>
      </c>
      <c r="G2042" s="4"/>
      <c r="H2042" s="4"/>
      <c r="I2042" s="4"/>
      <c r="J2042" s="4"/>
      <c r="K2042" s="4"/>
      <c r="L2042" s="4"/>
      <c r="M2042" s="4"/>
      <c r="N2042" s="4"/>
      <c r="O2042" s="4"/>
      <c r="P2042" s="4"/>
      <c r="Q2042" s="4"/>
      <c r="R2042" s="4"/>
      <c r="S2042" s="4"/>
      <c r="T2042" s="4"/>
      <c r="U2042" s="4"/>
      <c r="V2042" s="4"/>
      <c r="W2042" s="17"/>
      <c r="X2042" s="4"/>
      <c r="Y2042" s="4"/>
      <c r="Z2042" s="4"/>
      <c r="AA2042" s="4"/>
    </row>
    <row r="2043" spans="1:27" x14ac:dyDescent="0.25">
      <c r="A2043" s="4"/>
      <c r="B2043" s="4"/>
      <c r="C2043" s="4"/>
      <c r="D2043" s="4"/>
      <c r="E2043" s="12">
        <v>9681100</v>
      </c>
      <c r="F2043" s="13" t="s">
        <v>2009</v>
      </c>
      <c r="G2043" s="4"/>
      <c r="H2043" s="4"/>
      <c r="I2043" s="4"/>
      <c r="J2043" s="4"/>
      <c r="K2043" s="4"/>
      <c r="L2043" s="4"/>
      <c r="M2043" s="4"/>
      <c r="N2043" s="4"/>
      <c r="O2043" s="4"/>
      <c r="P2043" s="4"/>
      <c r="Q2043" s="4"/>
      <c r="R2043" s="4"/>
      <c r="S2043" s="4"/>
      <c r="T2043" s="4"/>
      <c r="U2043" s="4"/>
      <c r="V2043" s="4"/>
      <c r="W2043" s="17"/>
      <c r="X2043" s="4"/>
      <c r="Y2043" s="4"/>
      <c r="Z2043" s="4"/>
      <c r="AA2043" s="4"/>
    </row>
    <row r="2044" spans="1:27" x14ac:dyDescent="0.25">
      <c r="A2044" s="4"/>
      <c r="B2044" s="4"/>
      <c r="C2044" s="4"/>
      <c r="D2044" s="4"/>
      <c r="E2044" s="12">
        <v>9701100</v>
      </c>
      <c r="F2044" s="13" t="s">
        <v>2010</v>
      </c>
      <c r="G2044" s="4"/>
      <c r="H2044" s="4"/>
      <c r="I2044" s="4"/>
      <c r="J2044" s="4"/>
      <c r="K2044" s="4"/>
      <c r="L2044" s="4"/>
      <c r="M2044" s="4"/>
      <c r="N2044" s="4"/>
      <c r="O2044" s="4"/>
      <c r="P2044" s="4"/>
      <c r="Q2044" s="4"/>
      <c r="R2044" s="4"/>
      <c r="S2044" s="4"/>
      <c r="T2044" s="4"/>
      <c r="U2044" s="4"/>
      <c r="V2044" s="4"/>
      <c r="W2044" s="17"/>
      <c r="X2044" s="4"/>
      <c r="Y2044" s="4"/>
      <c r="Z2044" s="4"/>
      <c r="AA2044" s="4"/>
    </row>
    <row r="2045" spans="1:27" x14ac:dyDescent="0.25">
      <c r="E2045" s="12">
        <v>9701103</v>
      </c>
      <c r="F2045" s="13" t="s">
        <v>1532</v>
      </c>
    </row>
    <row r="2046" spans="1:27" x14ac:dyDescent="0.25">
      <c r="E2046" s="12">
        <v>9713100</v>
      </c>
      <c r="F2046" s="13" t="s">
        <v>2011</v>
      </c>
    </row>
    <row r="2047" spans="1:27" x14ac:dyDescent="0.25">
      <c r="E2047" s="12">
        <v>9713103</v>
      </c>
      <c r="F2047" s="13" t="s">
        <v>1532</v>
      </c>
    </row>
    <row r="2048" spans="1:27" x14ac:dyDescent="0.25">
      <c r="E2048" s="15" t="s">
        <v>2381</v>
      </c>
      <c r="F2048" s="15" t="s">
        <v>2382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A1:CM999"/>
  <sheetViews>
    <sheetView workbookViewId="0">
      <selection activeCell="G11" sqref="G11"/>
    </sheetView>
  </sheetViews>
  <sheetFormatPr baseColWidth="10" defaultColWidth="9.140625" defaultRowHeight="15" x14ac:dyDescent="0.25"/>
  <cols>
    <col min="1" max="1" width="20.42578125" style="4" customWidth="1"/>
    <col min="2" max="2" width="15.140625" style="4" customWidth="1"/>
    <col min="3" max="3" width="14.85546875" style="4" customWidth="1"/>
    <col min="4" max="4" width="10.7109375" style="4" customWidth="1"/>
    <col min="5" max="5" width="10.140625" style="4" customWidth="1"/>
    <col min="6" max="6" width="27.28515625" style="4" customWidth="1"/>
    <col min="7" max="7" width="13.28515625" style="4" customWidth="1"/>
    <col min="8" max="8" width="7.5703125" style="4" customWidth="1"/>
    <col min="9" max="9" width="7" style="4" customWidth="1"/>
    <col min="10" max="10" width="22.140625" style="4" customWidth="1"/>
    <col min="11" max="11" width="8" style="4" customWidth="1"/>
    <col min="12" max="12" width="22.7109375" style="4" customWidth="1"/>
    <col min="13" max="13" width="22" style="5" customWidth="1"/>
    <col min="14" max="14" width="9.5703125" style="4" customWidth="1"/>
    <col min="15" max="15" width="9.7109375" style="4" customWidth="1"/>
    <col min="16" max="16" width="12.5703125" style="4" customWidth="1"/>
    <col min="17" max="17" width="14.140625" style="4" customWidth="1"/>
    <col min="18" max="18" width="13.85546875" style="4" customWidth="1"/>
    <col min="19" max="19" width="12.85546875" style="4" customWidth="1"/>
    <col min="20" max="20" width="15.85546875" style="4" customWidth="1"/>
    <col min="21" max="21" width="30.85546875" style="4" customWidth="1"/>
    <col min="22" max="22" width="14" style="4" customWidth="1"/>
    <col min="23" max="23" width="16.85546875" style="4" customWidth="1"/>
    <col min="24" max="25" width="15.140625" style="4" customWidth="1"/>
    <col min="26" max="26" width="8" style="4" customWidth="1"/>
    <col min="27" max="27" width="8.85546875" style="4" customWidth="1"/>
    <col min="28" max="28" width="16.7109375" style="4" customWidth="1"/>
    <col min="29" max="29" width="8.140625" style="4" customWidth="1"/>
    <col min="30" max="30" width="26.85546875" style="4" customWidth="1"/>
    <col min="31" max="31" width="12.5703125" style="4" customWidth="1"/>
    <col min="32" max="32" width="15" style="4" customWidth="1"/>
    <col min="33" max="35" width="11.5703125" style="4" customWidth="1"/>
    <col min="36" max="36" width="22.5703125" style="4" customWidth="1"/>
    <col min="37" max="37" width="15.140625" style="4" customWidth="1"/>
    <col min="38" max="38" width="21.5703125" style="4" customWidth="1"/>
    <col min="39" max="39" width="16.28515625" style="4" customWidth="1"/>
    <col min="40" max="40" width="23" style="4" customWidth="1"/>
    <col min="41" max="41" width="16.28515625" style="4" customWidth="1"/>
    <col min="42" max="42" width="23" style="4" customWidth="1"/>
    <col min="43" max="43" width="30" style="4" customWidth="1"/>
    <col min="44" max="44" width="23.5703125" style="4" customWidth="1"/>
    <col min="45" max="45" width="51.140625" style="4" customWidth="1"/>
    <col min="46" max="46" width="54.42578125" style="4" customWidth="1"/>
    <col min="47" max="47" width="32.42578125" style="4" customWidth="1"/>
    <col min="48" max="48" width="43.140625" style="4" customWidth="1"/>
    <col min="49" max="49" width="26" style="4" customWidth="1"/>
    <col min="50" max="50" width="37" style="4" customWidth="1"/>
    <col min="51" max="51" width="7" style="4" customWidth="1"/>
    <col min="52" max="52" width="16.7109375" style="4" customWidth="1"/>
    <col min="53" max="53" width="18.42578125" style="4" customWidth="1"/>
    <col min="54" max="54" width="21" style="4" customWidth="1"/>
    <col min="55" max="55" width="38.140625" style="4" customWidth="1"/>
    <col min="56" max="56" width="20.7109375" style="4" customWidth="1"/>
    <col min="57" max="57" width="17.7109375" style="4" customWidth="1"/>
    <col min="58" max="58" width="11.85546875" style="4" customWidth="1"/>
    <col min="59" max="59" width="20" style="4" customWidth="1"/>
    <col min="60" max="60" width="28" style="4" customWidth="1"/>
    <col min="61" max="61" width="40.85546875" style="4" customWidth="1"/>
    <col min="62" max="62" width="22.42578125" style="4" customWidth="1"/>
    <col min="63" max="63" width="27.5703125" style="4" customWidth="1"/>
    <col min="64" max="64" width="35.85546875" style="4" customWidth="1"/>
    <col min="65" max="65" width="17.85546875" style="4" customWidth="1"/>
    <col min="66" max="66" width="18.42578125" style="4" customWidth="1"/>
    <col min="67" max="67" width="29" style="4" customWidth="1"/>
    <col min="68" max="69" width="6.28515625" style="4" customWidth="1"/>
    <col min="70" max="70" width="4.42578125" style="4" customWidth="1"/>
    <col min="71" max="71" width="5.140625" style="4" customWidth="1"/>
    <col min="72" max="72" width="5" style="4" customWidth="1"/>
    <col min="73" max="73" width="11.42578125" style="4" customWidth="1"/>
    <col min="74" max="74" width="11.85546875" style="4" customWidth="1"/>
    <col min="75" max="75" width="18.42578125" style="4" customWidth="1"/>
    <col min="76" max="76" width="17" style="4" customWidth="1"/>
    <col min="77" max="77" width="8.85546875" style="4" customWidth="1"/>
    <col min="78" max="78" width="31.5703125" style="4" customWidth="1"/>
    <col min="79" max="79" width="9.7109375" style="4" customWidth="1"/>
    <col min="80" max="80" width="12.28515625" style="4" customWidth="1"/>
    <col min="81" max="81" width="13.140625" style="4" customWidth="1"/>
    <col min="82" max="82" width="5.42578125" style="4" customWidth="1"/>
    <col min="83" max="83" width="12.7109375" style="4" customWidth="1"/>
    <col min="84" max="84" width="18.5703125" style="4" customWidth="1"/>
    <col min="85" max="85" width="9.42578125" style="4" customWidth="1"/>
    <col min="86" max="86" width="14.85546875" style="4" customWidth="1"/>
    <col min="87" max="87" width="17.140625" style="4" customWidth="1"/>
    <col min="88" max="88" width="20" style="4" customWidth="1"/>
    <col min="89" max="89" width="9" style="4" customWidth="1"/>
    <col min="90" max="16384" width="9.140625" style="4"/>
  </cols>
  <sheetData>
    <row r="1" spans="1:91" customForma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2486</v>
      </c>
      <c r="CL1" t="s">
        <v>2487</v>
      </c>
      <c r="CM1" t="s">
        <v>2488</v>
      </c>
    </row>
    <row r="2" spans="1:91" x14ac:dyDescent="0.25">
      <c r="B2" s="6"/>
      <c r="C2" s="6"/>
      <c r="D2" s="7"/>
      <c r="E2" s="7"/>
      <c r="F2" s="7"/>
      <c r="G2" s="7"/>
      <c r="H2" s="7"/>
      <c r="I2" s="7"/>
      <c r="J2" s="7"/>
      <c r="K2" s="7"/>
      <c r="N2" s="7"/>
      <c r="P2" s="7"/>
      <c r="Q2" s="7"/>
      <c r="R2" s="7"/>
      <c r="S2" s="6"/>
      <c r="V2" s="7"/>
      <c r="X2" s="7"/>
      <c r="Y2" s="7"/>
      <c r="Z2" s="7"/>
      <c r="AC2" s="7"/>
      <c r="AD2" s="7"/>
      <c r="AF2" s="7"/>
      <c r="AY2" s="7"/>
      <c r="CI2" s="7"/>
      <c r="CJ2" s="7"/>
      <c r="CK2" s="7"/>
    </row>
    <row r="3" spans="1:91" x14ac:dyDescent="0.25">
      <c r="B3" s="6"/>
      <c r="C3" s="6"/>
      <c r="D3" s="7"/>
      <c r="E3" s="7"/>
      <c r="F3" s="7"/>
      <c r="G3" s="7"/>
      <c r="H3" s="7"/>
      <c r="I3" s="7"/>
      <c r="J3" s="7"/>
      <c r="K3" s="7"/>
      <c r="N3" s="7"/>
      <c r="P3" s="7"/>
      <c r="Q3" s="7"/>
      <c r="R3" s="7"/>
      <c r="S3" s="6"/>
      <c r="V3" s="7"/>
      <c r="X3" s="7"/>
      <c r="Y3" s="7"/>
      <c r="Z3" s="7"/>
      <c r="AC3" s="7"/>
      <c r="AD3" s="7"/>
      <c r="AF3" s="7"/>
      <c r="AY3" s="7"/>
      <c r="CI3" s="7"/>
      <c r="CJ3" s="7"/>
      <c r="CK3" s="7"/>
    </row>
    <row r="4" spans="1:91" x14ac:dyDescent="0.25">
      <c r="B4" s="6"/>
      <c r="C4" s="6"/>
      <c r="D4" s="7"/>
      <c r="E4" s="7"/>
      <c r="F4" s="7"/>
      <c r="G4" s="7"/>
      <c r="H4" s="7"/>
      <c r="I4" s="7"/>
      <c r="J4" s="7"/>
      <c r="K4" s="7"/>
      <c r="N4" s="7"/>
      <c r="P4" s="7"/>
      <c r="Q4" s="7"/>
      <c r="R4" s="7"/>
      <c r="S4" s="6"/>
      <c r="V4" s="7"/>
      <c r="X4" s="7"/>
      <c r="Y4" s="7"/>
      <c r="Z4" s="7"/>
      <c r="AC4" s="7"/>
      <c r="AD4" s="7"/>
      <c r="AF4" s="7"/>
      <c r="AY4" s="7"/>
      <c r="CI4" s="7"/>
      <c r="CJ4" s="7"/>
      <c r="CK4" s="7"/>
    </row>
    <row r="5" spans="1:91" x14ac:dyDescent="0.25">
      <c r="B5" s="6"/>
      <c r="C5" s="6"/>
      <c r="D5" s="7"/>
      <c r="E5" s="7"/>
      <c r="F5" s="7"/>
      <c r="G5" s="7"/>
      <c r="H5" s="7"/>
      <c r="I5" s="7"/>
      <c r="J5" s="7"/>
      <c r="K5" s="7"/>
      <c r="N5" s="7"/>
      <c r="P5" s="7"/>
      <c r="Q5" s="7"/>
      <c r="R5" s="7"/>
      <c r="S5" s="6"/>
      <c r="V5" s="7"/>
      <c r="X5" s="7"/>
      <c r="Y5" s="7"/>
      <c r="Z5" s="7"/>
      <c r="AC5" s="7"/>
      <c r="AD5" s="7"/>
      <c r="AF5" s="7"/>
      <c r="AY5" s="7"/>
      <c r="CI5" s="7"/>
      <c r="CJ5" s="7"/>
      <c r="CK5" s="7"/>
    </row>
    <row r="6" spans="1:91" x14ac:dyDescent="0.25">
      <c r="B6" s="6"/>
      <c r="C6" s="6"/>
      <c r="D6" s="7"/>
      <c r="E6" s="7"/>
      <c r="F6" s="7"/>
      <c r="G6" s="7"/>
      <c r="H6" s="7"/>
      <c r="I6" s="7"/>
      <c r="J6" s="7"/>
      <c r="K6" s="7"/>
      <c r="N6" s="7"/>
      <c r="P6" s="7"/>
      <c r="Q6" s="7"/>
      <c r="R6" s="7"/>
      <c r="S6" s="6"/>
      <c r="V6" s="7"/>
      <c r="X6" s="7"/>
      <c r="Y6" s="7"/>
      <c r="Z6" s="7"/>
      <c r="AC6" s="7"/>
      <c r="AD6" s="7"/>
      <c r="AF6" s="7"/>
      <c r="AY6" s="7"/>
      <c r="CI6" s="7"/>
      <c r="CJ6" s="7"/>
      <c r="CK6" s="7"/>
    </row>
    <row r="7" spans="1:91" x14ac:dyDescent="0.25">
      <c r="B7" s="6"/>
      <c r="C7" s="6"/>
      <c r="D7" s="7"/>
      <c r="E7" s="7"/>
      <c r="F7" s="7"/>
      <c r="G7" s="7"/>
      <c r="H7" s="7"/>
      <c r="I7" s="7"/>
      <c r="J7" s="7"/>
      <c r="K7" s="7"/>
      <c r="N7" s="7"/>
      <c r="P7" s="7"/>
      <c r="Q7" s="7"/>
      <c r="R7" s="7"/>
      <c r="S7" s="6"/>
      <c r="V7" s="7"/>
      <c r="X7" s="7"/>
      <c r="Y7" s="7"/>
      <c r="Z7" s="7"/>
      <c r="AC7" s="7"/>
      <c r="AD7" s="7"/>
      <c r="AF7" s="7"/>
      <c r="AY7" s="7"/>
      <c r="CI7" s="7"/>
      <c r="CJ7" s="7"/>
      <c r="CK7" s="7"/>
    </row>
    <row r="8" spans="1:91" x14ac:dyDescent="0.25">
      <c r="B8" s="6"/>
      <c r="C8" s="6"/>
      <c r="D8" s="7"/>
      <c r="E8" s="7"/>
      <c r="F8" s="7"/>
      <c r="G8" s="7"/>
      <c r="H8" s="7"/>
      <c r="I8" s="7"/>
      <c r="J8" s="7"/>
      <c r="K8" s="7"/>
      <c r="N8" s="7"/>
      <c r="P8" s="7"/>
      <c r="Q8" s="7"/>
      <c r="R8" s="7"/>
      <c r="S8" s="6"/>
      <c r="V8" s="7"/>
      <c r="X8" s="7"/>
      <c r="Y8" s="7"/>
      <c r="Z8" s="7"/>
      <c r="AC8" s="7"/>
      <c r="AD8" s="7"/>
      <c r="AF8" s="7"/>
      <c r="AY8" s="7"/>
      <c r="CI8" s="7"/>
      <c r="CJ8" s="7"/>
      <c r="CK8" s="7"/>
    </row>
    <row r="9" spans="1:91" x14ac:dyDescent="0.25">
      <c r="B9" s="6"/>
      <c r="C9" s="6"/>
      <c r="D9" s="7"/>
      <c r="E9" s="7"/>
      <c r="F9" s="7"/>
      <c r="G9" s="7"/>
      <c r="H9" s="7"/>
      <c r="I9" s="7"/>
      <c r="J9" s="7"/>
      <c r="K9" s="7"/>
      <c r="N9" s="7"/>
      <c r="P9" s="7"/>
      <c r="Q9" s="7"/>
      <c r="R9" s="7"/>
      <c r="S9" s="6"/>
      <c r="V9" s="7"/>
      <c r="X9" s="7"/>
      <c r="Y9" s="7"/>
      <c r="Z9" s="7"/>
      <c r="AC9" s="7"/>
      <c r="AD9" s="7"/>
      <c r="AF9" s="7"/>
      <c r="AY9" s="7"/>
      <c r="CI9" s="7"/>
      <c r="CJ9" s="7"/>
      <c r="CK9" s="7"/>
    </row>
    <row r="10" spans="1:91" x14ac:dyDescent="0.25">
      <c r="B10" s="6"/>
      <c r="C10" s="6"/>
      <c r="D10" s="7"/>
      <c r="E10" s="7"/>
      <c r="F10" s="7"/>
      <c r="G10" s="7"/>
      <c r="H10" s="7"/>
      <c r="I10" s="7"/>
      <c r="J10" s="7"/>
      <c r="K10" s="7"/>
      <c r="N10" s="7"/>
      <c r="P10" s="7"/>
      <c r="Q10" s="7"/>
      <c r="R10" s="7"/>
      <c r="S10" s="6"/>
      <c r="V10" s="7"/>
      <c r="X10" s="7"/>
      <c r="Y10" s="7"/>
      <c r="Z10" s="7"/>
      <c r="AC10" s="7"/>
      <c r="AD10" s="7"/>
      <c r="AF10" s="7"/>
      <c r="AY10" s="7"/>
      <c r="CI10" s="7"/>
      <c r="CJ10" s="7"/>
      <c r="CK10" s="7"/>
    </row>
    <row r="11" spans="1:91" x14ac:dyDescent="0.25">
      <c r="B11" s="6"/>
      <c r="C11" s="6"/>
      <c r="D11" s="7"/>
      <c r="E11" s="7"/>
      <c r="F11" s="7"/>
      <c r="G11" s="7"/>
      <c r="H11" s="7"/>
      <c r="I11" s="7"/>
      <c r="J11" s="7"/>
      <c r="K11" s="7"/>
      <c r="N11" s="7"/>
      <c r="P11" s="7"/>
      <c r="Q11" s="7"/>
      <c r="R11" s="7"/>
      <c r="S11" s="6"/>
      <c r="V11" s="7"/>
      <c r="X11" s="7"/>
      <c r="Y11" s="7"/>
      <c r="Z11" s="7"/>
      <c r="AC11" s="7"/>
      <c r="AD11" s="7"/>
      <c r="AF11" s="7"/>
      <c r="AY11" s="7"/>
      <c r="CI11" s="7"/>
      <c r="CJ11" s="7"/>
      <c r="CK11" s="7"/>
    </row>
    <row r="12" spans="1:91" x14ac:dyDescent="0.25">
      <c r="B12" s="6"/>
      <c r="C12" s="6"/>
      <c r="D12" s="7"/>
      <c r="E12" s="7"/>
      <c r="F12" s="7"/>
      <c r="G12" s="7"/>
      <c r="H12" s="7"/>
      <c r="I12" s="7"/>
      <c r="J12" s="7"/>
      <c r="K12" s="7"/>
      <c r="N12" s="7"/>
      <c r="P12" s="7"/>
      <c r="Q12" s="7"/>
      <c r="R12" s="7"/>
      <c r="S12" s="6"/>
      <c r="V12" s="7"/>
      <c r="X12" s="7"/>
      <c r="Y12" s="7"/>
      <c r="Z12" s="7"/>
      <c r="AC12" s="7"/>
      <c r="AD12" s="7"/>
      <c r="AF12" s="7"/>
      <c r="AY12" s="7"/>
      <c r="CI12" s="7"/>
      <c r="CJ12" s="7"/>
      <c r="CK12" s="7"/>
    </row>
    <row r="13" spans="1:91" x14ac:dyDescent="0.25">
      <c r="B13" s="6"/>
      <c r="C13" s="6"/>
      <c r="D13" s="7"/>
      <c r="E13" s="7"/>
      <c r="F13" s="7"/>
      <c r="G13" s="7"/>
      <c r="H13" s="7"/>
      <c r="I13" s="7"/>
      <c r="J13" s="7"/>
      <c r="K13" s="7"/>
      <c r="N13" s="7"/>
      <c r="P13" s="7"/>
      <c r="Q13" s="7"/>
      <c r="R13" s="7"/>
      <c r="S13" s="6"/>
      <c r="V13" s="7"/>
      <c r="X13" s="7"/>
      <c r="Y13" s="7"/>
      <c r="Z13" s="7"/>
      <c r="AC13" s="7"/>
      <c r="AD13" s="7"/>
      <c r="AF13" s="7"/>
      <c r="AY13" s="7"/>
      <c r="CI13" s="7"/>
      <c r="CJ13" s="7"/>
      <c r="CK13" s="7"/>
    </row>
    <row r="14" spans="1:91" x14ac:dyDescent="0.25">
      <c r="B14" s="6"/>
      <c r="C14" s="6"/>
      <c r="D14" s="7"/>
      <c r="E14" s="7"/>
      <c r="F14" s="7"/>
      <c r="G14" s="7"/>
      <c r="H14" s="7"/>
      <c r="I14" s="7"/>
      <c r="J14" s="7"/>
      <c r="K14" s="7"/>
      <c r="N14" s="7"/>
      <c r="P14" s="7"/>
      <c r="Q14" s="7"/>
      <c r="R14" s="7"/>
      <c r="S14" s="6"/>
      <c r="V14" s="7"/>
      <c r="X14" s="7"/>
      <c r="Y14" s="7"/>
      <c r="Z14" s="7"/>
      <c r="AC14" s="7"/>
      <c r="AD14" s="7"/>
      <c r="AF14" s="7"/>
      <c r="AY14" s="7"/>
      <c r="CI14" s="7"/>
      <c r="CJ14" s="7"/>
      <c r="CK14" s="7"/>
    </row>
    <row r="15" spans="1:91" x14ac:dyDescent="0.25">
      <c r="B15" s="6"/>
      <c r="C15" s="6"/>
      <c r="D15" s="7"/>
      <c r="E15" s="7"/>
      <c r="F15" s="7"/>
      <c r="G15" s="7"/>
      <c r="H15" s="7"/>
      <c r="I15" s="7"/>
      <c r="J15" s="7"/>
      <c r="K15" s="7"/>
      <c r="N15" s="7"/>
      <c r="P15" s="7"/>
      <c r="Q15" s="7"/>
      <c r="R15" s="7"/>
      <c r="S15" s="6"/>
      <c r="V15" s="7"/>
      <c r="X15" s="7"/>
      <c r="Y15" s="7"/>
      <c r="Z15" s="7"/>
      <c r="AC15" s="7"/>
      <c r="AD15" s="7"/>
      <c r="AF15" s="7"/>
      <c r="AY15" s="7"/>
      <c r="CI15" s="7"/>
      <c r="CJ15" s="7"/>
      <c r="CK15" s="7"/>
    </row>
    <row r="16" spans="1:91" x14ac:dyDescent="0.25">
      <c r="B16" s="6"/>
      <c r="C16" s="6"/>
      <c r="D16" s="7"/>
      <c r="E16" s="7"/>
      <c r="F16" s="7"/>
      <c r="G16" s="7"/>
      <c r="H16" s="7"/>
      <c r="I16" s="7"/>
      <c r="J16" s="7"/>
      <c r="K16" s="7"/>
      <c r="N16" s="7"/>
      <c r="P16" s="7"/>
      <c r="Q16" s="7"/>
      <c r="R16" s="7"/>
      <c r="S16" s="6"/>
      <c r="V16" s="7"/>
      <c r="X16" s="7"/>
      <c r="Y16" s="7"/>
      <c r="Z16" s="7"/>
      <c r="AC16" s="7"/>
      <c r="AD16" s="7"/>
      <c r="AF16" s="7"/>
      <c r="AY16" s="7"/>
      <c r="CI16" s="7"/>
      <c r="CJ16" s="7"/>
      <c r="CK16" s="7"/>
    </row>
    <row r="17" spans="2:89" x14ac:dyDescent="0.25">
      <c r="B17" s="6"/>
      <c r="C17" s="6"/>
      <c r="D17" s="7"/>
      <c r="E17" s="7"/>
      <c r="F17" s="7"/>
      <c r="G17" s="7"/>
      <c r="H17" s="7"/>
      <c r="I17" s="7"/>
      <c r="J17" s="7"/>
      <c r="K17" s="7"/>
      <c r="N17" s="7"/>
      <c r="P17" s="7"/>
      <c r="Q17" s="7"/>
      <c r="R17" s="7"/>
      <c r="S17" s="6"/>
      <c r="V17" s="7"/>
      <c r="X17" s="7"/>
      <c r="Y17" s="7"/>
      <c r="Z17" s="7"/>
      <c r="AC17" s="7"/>
      <c r="AD17" s="7"/>
      <c r="AF17" s="7"/>
      <c r="AY17" s="7"/>
      <c r="CI17" s="7"/>
      <c r="CJ17" s="7"/>
      <c r="CK17" s="7"/>
    </row>
    <row r="18" spans="2:89" x14ac:dyDescent="0.25">
      <c r="B18" s="6"/>
      <c r="C18" s="6"/>
      <c r="D18" s="7"/>
      <c r="E18" s="7"/>
      <c r="F18" s="7"/>
      <c r="G18" s="7"/>
      <c r="H18" s="7"/>
      <c r="I18" s="7"/>
      <c r="J18" s="7"/>
      <c r="K18" s="7"/>
      <c r="N18" s="7"/>
      <c r="P18" s="7"/>
      <c r="Q18" s="7"/>
      <c r="R18" s="7"/>
      <c r="S18" s="6"/>
      <c r="V18" s="7"/>
      <c r="X18" s="7"/>
      <c r="Y18" s="7"/>
      <c r="Z18" s="7"/>
      <c r="AC18" s="7"/>
      <c r="AD18" s="7"/>
      <c r="AF18" s="7"/>
      <c r="AY18" s="7"/>
      <c r="CI18" s="7"/>
      <c r="CJ18" s="7"/>
      <c r="CK18" s="7"/>
    </row>
    <row r="19" spans="2:89" x14ac:dyDescent="0.25">
      <c r="B19" s="6"/>
      <c r="C19" s="6"/>
      <c r="D19" s="7"/>
      <c r="E19" s="7"/>
      <c r="F19" s="7"/>
      <c r="G19" s="7"/>
      <c r="H19" s="7"/>
      <c r="I19" s="7"/>
      <c r="J19" s="7"/>
      <c r="K19" s="7"/>
      <c r="N19" s="7"/>
      <c r="P19" s="7"/>
      <c r="Q19" s="7"/>
      <c r="R19" s="7"/>
      <c r="S19" s="6"/>
      <c r="V19" s="7"/>
      <c r="X19" s="7"/>
      <c r="Y19" s="7"/>
      <c r="Z19" s="7"/>
      <c r="AC19" s="7"/>
      <c r="AD19" s="7"/>
      <c r="AF19" s="7"/>
      <c r="AY19" s="7"/>
      <c r="CI19" s="7"/>
      <c r="CJ19" s="7"/>
      <c r="CK19" s="7"/>
    </row>
    <row r="20" spans="2:89" x14ac:dyDescent="0.25">
      <c r="B20" s="6"/>
      <c r="C20" s="6"/>
      <c r="D20" s="7"/>
      <c r="E20" s="7"/>
      <c r="F20" s="7"/>
      <c r="G20" s="7"/>
      <c r="H20" s="7"/>
      <c r="I20" s="7"/>
      <c r="J20" s="7"/>
      <c r="K20" s="7"/>
      <c r="N20" s="7"/>
      <c r="P20" s="7"/>
      <c r="Q20" s="7"/>
      <c r="R20" s="7"/>
      <c r="S20" s="6"/>
      <c r="V20" s="7"/>
      <c r="X20" s="7"/>
      <c r="Y20" s="7"/>
      <c r="Z20" s="7"/>
      <c r="AC20" s="7"/>
      <c r="AD20" s="7"/>
      <c r="AF20" s="7"/>
      <c r="AY20" s="7"/>
      <c r="CI20" s="7"/>
      <c r="CJ20" s="7"/>
      <c r="CK20" s="7"/>
    </row>
    <row r="21" spans="2:89" x14ac:dyDescent="0.25">
      <c r="B21" s="6"/>
      <c r="C21" s="6"/>
      <c r="D21" s="7"/>
      <c r="E21" s="7"/>
      <c r="F21" s="7"/>
      <c r="G21" s="7"/>
      <c r="H21" s="7"/>
      <c r="I21" s="7"/>
      <c r="J21" s="7"/>
      <c r="K21" s="7"/>
      <c r="N21" s="7"/>
      <c r="P21" s="7"/>
      <c r="Q21" s="7"/>
      <c r="R21" s="7"/>
      <c r="S21" s="6"/>
      <c r="V21" s="7"/>
      <c r="X21" s="7"/>
      <c r="Y21" s="7"/>
      <c r="Z21" s="7"/>
      <c r="AC21" s="7"/>
      <c r="AD21" s="7"/>
      <c r="AF21" s="7"/>
      <c r="AY21" s="7"/>
      <c r="CI21" s="7"/>
      <c r="CJ21" s="7"/>
      <c r="CK21" s="7"/>
    </row>
    <row r="22" spans="2:89" x14ac:dyDescent="0.25">
      <c r="B22" s="6"/>
      <c r="C22" s="6"/>
      <c r="D22" s="7"/>
      <c r="E22" s="7"/>
      <c r="F22" s="7"/>
      <c r="G22" s="7"/>
      <c r="H22" s="7"/>
      <c r="I22" s="7"/>
      <c r="J22" s="7"/>
      <c r="K22" s="7"/>
      <c r="N22" s="7"/>
      <c r="P22" s="7"/>
      <c r="Q22" s="7"/>
      <c r="R22" s="7"/>
      <c r="S22" s="6"/>
      <c r="V22" s="7"/>
      <c r="X22" s="7"/>
      <c r="Y22" s="7"/>
      <c r="Z22" s="7"/>
      <c r="AC22" s="7"/>
      <c r="AD22" s="7"/>
      <c r="AF22" s="7"/>
      <c r="AY22" s="7"/>
      <c r="CI22" s="7"/>
      <c r="CJ22" s="7"/>
      <c r="CK22" s="7"/>
    </row>
    <row r="23" spans="2:89" x14ac:dyDescent="0.25">
      <c r="B23" s="6"/>
      <c r="C23" s="6"/>
      <c r="D23" s="7"/>
      <c r="E23" s="7"/>
      <c r="F23" s="7"/>
      <c r="G23" s="7"/>
      <c r="H23" s="7"/>
      <c r="I23" s="7"/>
      <c r="J23" s="7"/>
      <c r="K23" s="7"/>
      <c r="N23" s="7"/>
      <c r="P23" s="7"/>
      <c r="Q23" s="7"/>
      <c r="R23" s="7"/>
      <c r="S23" s="6"/>
      <c r="V23" s="7"/>
      <c r="X23" s="7"/>
      <c r="Y23" s="7"/>
      <c r="Z23" s="7"/>
      <c r="AC23" s="7"/>
      <c r="AD23" s="7"/>
      <c r="AF23" s="7"/>
      <c r="AY23" s="7"/>
      <c r="CI23" s="7"/>
      <c r="CJ23" s="7"/>
      <c r="CK23" s="7"/>
    </row>
    <row r="24" spans="2:89" x14ac:dyDescent="0.25">
      <c r="B24" s="6"/>
      <c r="C24" s="6"/>
      <c r="D24" s="7"/>
      <c r="E24" s="7"/>
      <c r="F24" s="7"/>
      <c r="G24" s="7"/>
      <c r="H24" s="7"/>
      <c r="I24" s="7"/>
      <c r="J24" s="7"/>
      <c r="K24" s="7"/>
      <c r="N24" s="7"/>
      <c r="P24" s="7"/>
      <c r="Q24" s="7"/>
      <c r="R24" s="7"/>
      <c r="S24" s="6"/>
      <c r="V24" s="7"/>
      <c r="X24" s="7"/>
      <c r="Y24" s="7"/>
      <c r="Z24" s="7"/>
      <c r="AC24" s="7"/>
      <c r="AD24" s="7"/>
      <c r="AF24" s="7"/>
      <c r="AY24" s="7"/>
      <c r="CI24" s="7"/>
      <c r="CJ24" s="7"/>
      <c r="CK24" s="7"/>
    </row>
    <row r="25" spans="2:89" x14ac:dyDescent="0.25">
      <c r="B25" s="6"/>
      <c r="C25" s="6"/>
      <c r="D25" s="7"/>
      <c r="E25" s="7"/>
      <c r="F25" s="7"/>
      <c r="G25" s="7"/>
      <c r="H25" s="7"/>
      <c r="I25" s="7"/>
      <c r="J25" s="7"/>
      <c r="K25" s="7"/>
      <c r="N25" s="7"/>
      <c r="P25" s="7"/>
      <c r="Q25" s="7"/>
      <c r="R25" s="7"/>
      <c r="S25" s="6"/>
      <c r="V25" s="7"/>
      <c r="X25" s="7"/>
      <c r="Y25" s="7"/>
      <c r="Z25" s="7"/>
      <c r="AC25" s="7"/>
      <c r="AD25" s="7"/>
      <c r="AF25" s="7"/>
      <c r="AY25" s="7"/>
      <c r="CI25" s="7"/>
      <c r="CJ25" s="7"/>
      <c r="CK25" s="7"/>
    </row>
    <row r="26" spans="2:89" x14ac:dyDescent="0.25">
      <c r="B26" s="6"/>
      <c r="C26" s="6"/>
      <c r="D26" s="7"/>
      <c r="E26" s="7"/>
      <c r="F26" s="7"/>
      <c r="G26" s="7"/>
      <c r="H26" s="7"/>
      <c r="I26" s="7"/>
      <c r="J26" s="7"/>
      <c r="K26" s="7"/>
      <c r="N26" s="7"/>
      <c r="P26" s="7"/>
      <c r="Q26" s="7"/>
      <c r="R26" s="7"/>
      <c r="S26" s="6"/>
      <c r="V26" s="7"/>
      <c r="X26" s="7"/>
      <c r="Y26" s="7"/>
      <c r="Z26" s="7"/>
      <c r="AC26" s="7"/>
      <c r="AD26" s="7"/>
      <c r="AF26" s="7"/>
      <c r="AY26" s="7"/>
      <c r="CI26" s="7"/>
      <c r="CJ26" s="7"/>
      <c r="CK26" s="7"/>
    </row>
    <row r="27" spans="2:89" x14ac:dyDescent="0.25">
      <c r="B27" s="6"/>
      <c r="C27" s="6"/>
      <c r="D27" s="7"/>
      <c r="E27" s="7"/>
      <c r="F27" s="7"/>
      <c r="G27" s="7"/>
      <c r="H27" s="7"/>
      <c r="I27" s="7"/>
      <c r="J27" s="7"/>
      <c r="K27" s="7"/>
      <c r="N27" s="7"/>
      <c r="P27" s="7"/>
      <c r="Q27" s="7"/>
      <c r="R27" s="7"/>
      <c r="S27" s="6"/>
      <c r="V27" s="7"/>
      <c r="X27" s="7"/>
      <c r="Y27" s="7"/>
      <c r="Z27" s="7"/>
      <c r="AC27" s="7"/>
      <c r="AD27" s="7"/>
      <c r="AF27" s="7"/>
      <c r="AY27" s="7"/>
      <c r="CI27" s="7"/>
      <c r="CJ27" s="7"/>
      <c r="CK27" s="7"/>
    </row>
    <row r="28" spans="2:89" x14ac:dyDescent="0.25">
      <c r="B28" s="6"/>
      <c r="C28" s="6"/>
      <c r="D28" s="7"/>
      <c r="E28" s="7"/>
      <c r="F28" s="7"/>
      <c r="G28" s="7"/>
      <c r="H28" s="7"/>
      <c r="I28" s="7"/>
      <c r="J28" s="7"/>
      <c r="K28" s="7"/>
      <c r="N28" s="7"/>
      <c r="P28" s="7"/>
      <c r="Q28" s="7"/>
      <c r="R28" s="7"/>
      <c r="S28" s="6"/>
      <c r="V28" s="7"/>
      <c r="X28" s="7"/>
      <c r="Y28" s="7"/>
      <c r="Z28" s="7"/>
      <c r="AC28" s="7"/>
      <c r="AD28" s="7"/>
      <c r="AF28" s="7"/>
      <c r="AY28" s="7"/>
      <c r="CI28" s="7"/>
      <c r="CJ28" s="7"/>
      <c r="CK28" s="7"/>
    </row>
    <row r="29" spans="2:89" x14ac:dyDescent="0.25">
      <c r="B29" s="6"/>
      <c r="C29" s="6"/>
      <c r="D29" s="7"/>
      <c r="E29" s="7"/>
      <c r="F29" s="7"/>
      <c r="G29" s="7"/>
      <c r="H29" s="7"/>
      <c r="I29" s="7"/>
      <c r="J29" s="7"/>
      <c r="K29" s="7"/>
      <c r="N29" s="7"/>
      <c r="P29" s="7"/>
      <c r="Q29" s="7"/>
      <c r="R29" s="7"/>
      <c r="S29" s="6"/>
      <c r="V29" s="7"/>
      <c r="X29" s="7"/>
      <c r="Y29" s="7"/>
      <c r="Z29" s="7"/>
      <c r="AC29" s="7"/>
      <c r="AD29" s="7"/>
      <c r="AF29" s="7"/>
      <c r="AY29" s="7"/>
      <c r="CI29" s="7"/>
      <c r="CJ29" s="7"/>
      <c r="CK29" s="7"/>
    </row>
    <row r="30" spans="2:89" x14ac:dyDescent="0.25">
      <c r="B30" s="6"/>
      <c r="C30" s="6"/>
      <c r="D30" s="7"/>
      <c r="E30" s="7"/>
      <c r="F30" s="7"/>
      <c r="G30" s="7"/>
      <c r="H30" s="7"/>
      <c r="I30" s="7"/>
      <c r="J30" s="7"/>
      <c r="K30" s="7"/>
      <c r="N30" s="7"/>
      <c r="P30" s="7"/>
      <c r="Q30" s="7"/>
      <c r="R30" s="7"/>
      <c r="S30" s="6"/>
      <c r="V30" s="7"/>
      <c r="X30" s="7"/>
      <c r="Y30" s="7"/>
      <c r="Z30" s="7"/>
      <c r="AC30" s="7"/>
      <c r="AD30" s="7"/>
      <c r="AF30" s="7"/>
      <c r="AY30" s="7"/>
      <c r="CI30" s="7"/>
      <c r="CJ30" s="7"/>
      <c r="CK30" s="7"/>
    </row>
    <row r="31" spans="2:89" x14ac:dyDescent="0.25">
      <c r="B31" s="6"/>
      <c r="C31" s="6"/>
      <c r="D31" s="7"/>
      <c r="E31" s="7"/>
      <c r="F31" s="7"/>
      <c r="G31" s="7"/>
      <c r="H31" s="7"/>
      <c r="I31" s="7"/>
      <c r="J31" s="7"/>
      <c r="K31" s="7"/>
      <c r="N31" s="7"/>
      <c r="P31" s="7"/>
      <c r="Q31" s="7"/>
      <c r="R31" s="7"/>
      <c r="S31" s="6"/>
      <c r="V31" s="7"/>
      <c r="X31" s="7"/>
      <c r="Y31" s="7"/>
      <c r="Z31" s="7"/>
      <c r="AC31" s="7"/>
      <c r="AD31" s="7"/>
      <c r="AF31" s="7"/>
      <c r="AY31" s="7"/>
      <c r="CI31" s="7"/>
      <c r="CJ31" s="7"/>
      <c r="CK31" s="7"/>
    </row>
    <row r="32" spans="2:89" x14ac:dyDescent="0.25">
      <c r="B32" s="6"/>
      <c r="C32" s="6"/>
      <c r="D32" s="7"/>
      <c r="E32" s="7"/>
      <c r="F32" s="7"/>
      <c r="G32" s="7"/>
      <c r="H32" s="7"/>
      <c r="I32" s="7"/>
      <c r="J32" s="7"/>
      <c r="K32" s="7"/>
      <c r="N32" s="7"/>
      <c r="P32" s="7"/>
      <c r="Q32" s="7"/>
      <c r="R32" s="7"/>
      <c r="S32" s="6"/>
      <c r="V32" s="7"/>
      <c r="X32" s="7"/>
      <c r="Y32" s="7"/>
      <c r="Z32" s="7"/>
      <c r="AC32" s="7"/>
      <c r="AD32" s="7"/>
      <c r="AF32" s="7"/>
      <c r="AY32" s="7"/>
      <c r="CI32" s="7"/>
      <c r="CJ32" s="7"/>
      <c r="CK32" s="7"/>
    </row>
    <row r="33" spans="2:89" x14ac:dyDescent="0.25">
      <c r="B33" s="6"/>
      <c r="C33" s="6"/>
      <c r="D33" s="7"/>
      <c r="E33" s="7"/>
      <c r="F33" s="7"/>
      <c r="G33" s="7"/>
      <c r="H33" s="7"/>
      <c r="I33" s="7"/>
      <c r="J33" s="7"/>
      <c r="K33" s="7"/>
      <c r="N33" s="7"/>
      <c r="P33" s="7"/>
      <c r="Q33" s="7"/>
      <c r="R33" s="7"/>
      <c r="S33" s="6"/>
      <c r="V33" s="7"/>
      <c r="X33" s="7"/>
      <c r="Y33" s="7"/>
      <c r="Z33" s="7"/>
      <c r="AC33" s="7"/>
      <c r="AD33" s="7"/>
      <c r="AF33" s="7"/>
      <c r="AY33" s="7"/>
      <c r="CI33" s="7"/>
      <c r="CJ33" s="7"/>
      <c r="CK33" s="7"/>
    </row>
    <row r="34" spans="2:89" x14ac:dyDescent="0.25">
      <c r="B34" s="6"/>
      <c r="C34" s="6"/>
      <c r="D34" s="7"/>
      <c r="E34" s="7"/>
      <c r="F34" s="7"/>
      <c r="G34" s="7"/>
      <c r="H34" s="7"/>
      <c r="I34" s="7"/>
      <c r="J34" s="7"/>
      <c r="K34" s="7"/>
      <c r="N34" s="7"/>
      <c r="P34" s="7"/>
      <c r="Q34" s="7"/>
      <c r="R34" s="7"/>
      <c r="S34" s="6"/>
      <c r="V34" s="7"/>
      <c r="X34" s="7"/>
      <c r="Y34" s="7"/>
      <c r="Z34" s="7"/>
      <c r="AC34" s="7"/>
      <c r="AD34" s="7"/>
      <c r="AF34" s="7"/>
      <c r="AY34" s="7"/>
      <c r="CI34" s="7"/>
      <c r="CJ34" s="7"/>
      <c r="CK34" s="7"/>
    </row>
    <row r="35" spans="2:89" x14ac:dyDescent="0.25">
      <c r="B35" s="6"/>
      <c r="C35" s="6"/>
      <c r="D35" s="7"/>
      <c r="E35" s="7"/>
      <c r="F35" s="7"/>
      <c r="G35" s="7"/>
      <c r="H35" s="7"/>
      <c r="I35" s="7"/>
      <c r="J35" s="7"/>
      <c r="K35" s="7"/>
      <c r="N35" s="7"/>
      <c r="P35" s="7"/>
      <c r="Q35" s="7"/>
      <c r="R35" s="7"/>
      <c r="S35" s="6"/>
      <c r="V35" s="7"/>
      <c r="X35" s="7"/>
      <c r="Y35" s="7"/>
      <c r="Z35" s="7"/>
      <c r="AC35" s="7"/>
      <c r="AD35" s="7"/>
      <c r="AF35" s="7"/>
      <c r="AY35" s="7"/>
      <c r="CI35" s="7"/>
      <c r="CJ35" s="7"/>
      <c r="CK35" s="7"/>
    </row>
    <row r="36" spans="2:89" x14ac:dyDescent="0.25">
      <c r="B36" s="6"/>
      <c r="C36" s="6"/>
      <c r="D36" s="7"/>
      <c r="E36" s="7"/>
      <c r="F36" s="7"/>
      <c r="G36" s="7"/>
      <c r="H36" s="7"/>
      <c r="I36" s="7"/>
      <c r="J36" s="7"/>
      <c r="K36" s="7"/>
      <c r="N36" s="7"/>
      <c r="P36" s="7"/>
      <c r="Q36" s="7"/>
      <c r="R36" s="7"/>
      <c r="S36" s="6"/>
      <c r="V36" s="7"/>
      <c r="X36" s="7"/>
      <c r="Y36" s="7"/>
      <c r="Z36" s="7"/>
      <c r="AC36" s="7"/>
      <c r="AD36" s="7"/>
      <c r="AF36" s="7"/>
      <c r="AY36" s="7"/>
      <c r="CI36" s="7"/>
      <c r="CJ36" s="7"/>
      <c r="CK36" s="7"/>
    </row>
    <row r="37" spans="2:89" x14ac:dyDescent="0.25">
      <c r="B37" s="6"/>
      <c r="C37" s="6"/>
      <c r="D37" s="7"/>
      <c r="E37" s="7"/>
      <c r="F37" s="7"/>
      <c r="G37" s="7"/>
      <c r="H37" s="7"/>
      <c r="I37" s="7"/>
      <c r="J37" s="7"/>
      <c r="K37" s="7"/>
      <c r="N37" s="7"/>
      <c r="P37" s="7"/>
      <c r="Q37" s="7"/>
      <c r="R37" s="7"/>
      <c r="S37" s="6"/>
      <c r="V37" s="7"/>
      <c r="X37" s="7"/>
      <c r="Y37" s="7"/>
      <c r="Z37" s="7"/>
      <c r="AC37" s="7"/>
      <c r="AD37" s="7"/>
      <c r="AF37" s="7"/>
      <c r="AY37" s="7"/>
      <c r="CI37" s="7"/>
      <c r="CJ37" s="7"/>
      <c r="CK37" s="7"/>
    </row>
    <row r="38" spans="2:89" x14ac:dyDescent="0.25">
      <c r="B38" s="6"/>
      <c r="C38" s="6"/>
      <c r="D38" s="7"/>
      <c r="E38" s="7"/>
      <c r="F38" s="7"/>
      <c r="G38" s="7"/>
      <c r="H38" s="7"/>
      <c r="I38" s="7"/>
      <c r="J38" s="7"/>
      <c r="K38" s="7"/>
      <c r="N38" s="7"/>
      <c r="P38" s="7"/>
      <c r="Q38" s="7"/>
      <c r="R38" s="7"/>
      <c r="S38" s="6"/>
      <c r="V38" s="7"/>
      <c r="X38" s="7"/>
      <c r="Y38" s="7"/>
      <c r="Z38" s="7"/>
      <c r="AC38" s="7"/>
      <c r="AD38" s="7"/>
      <c r="AF38" s="7"/>
      <c r="AY38" s="7"/>
      <c r="CI38" s="7"/>
      <c r="CJ38" s="7"/>
      <c r="CK38" s="7"/>
    </row>
    <row r="39" spans="2:89" x14ac:dyDescent="0.25">
      <c r="B39" s="6"/>
      <c r="C39" s="6"/>
      <c r="D39" s="7"/>
      <c r="E39" s="7"/>
      <c r="F39" s="7"/>
      <c r="G39" s="7"/>
      <c r="H39" s="7"/>
      <c r="I39" s="7"/>
      <c r="J39" s="7"/>
      <c r="K39" s="7"/>
      <c r="N39" s="7"/>
      <c r="P39" s="7"/>
      <c r="Q39" s="7"/>
      <c r="R39" s="7"/>
      <c r="S39" s="6"/>
      <c r="V39" s="7"/>
      <c r="X39" s="7"/>
      <c r="Y39" s="7"/>
      <c r="Z39" s="7"/>
      <c r="AC39" s="7"/>
      <c r="AD39" s="7"/>
      <c r="AF39" s="7"/>
      <c r="AY39" s="7"/>
      <c r="CI39" s="7"/>
      <c r="CJ39" s="7"/>
      <c r="CK39" s="7"/>
    </row>
    <row r="40" spans="2:89" x14ac:dyDescent="0.25">
      <c r="B40" s="6"/>
      <c r="C40" s="6"/>
      <c r="D40" s="7"/>
      <c r="E40" s="7"/>
      <c r="F40" s="7"/>
      <c r="G40" s="7"/>
      <c r="H40" s="7"/>
      <c r="I40" s="7"/>
      <c r="J40" s="7"/>
      <c r="K40" s="7"/>
      <c r="N40" s="7"/>
      <c r="P40" s="7"/>
      <c r="Q40" s="7"/>
      <c r="R40" s="7"/>
      <c r="S40" s="6"/>
      <c r="V40" s="7"/>
      <c r="X40" s="7"/>
      <c r="Y40" s="7"/>
      <c r="Z40" s="7"/>
      <c r="AC40" s="7"/>
      <c r="AD40" s="7"/>
      <c r="AF40" s="7"/>
      <c r="AY40" s="7"/>
      <c r="CI40" s="7"/>
      <c r="CJ40" s="7"/>
      <c r="CK40" s="7"/>
    </row>
    <row r="41" spans="2:89" x14ac:dyDescent="0.25">
      <c r="B41" s="6"/>
      <c r="C41" s="6"/>
      <c r="D41" s="7"/>
      <c r="E41" s="7"/>
      <c r="F41" s="7"/>
      <c r="G41" s="7"/>
      <c r="H41" s="7"/>
      <c r="I41" s="7"/>
      <c r="J41" s="7"/>
      <c r="K41" s="7"/>
      <c r="N41" s="7"/>
      <c r="P41" s="7"/>
      <c r="Q41" s="7"/>
      <c r="R41" s="7"/>
      <c r="S41" s="6"/>
      <c r="V41" s="7"/>
      <c r="X41" s="7"/>
      <c r="Y41" s="7"/>
      <c r="Z41" s="7"/>
      <c r="AC41" s="7"/>
      <c r="AD41" s="7"/>
      <c r="AF41" s="7"/>
      <c r="AY41" s="7"/>
      <c r="CI41" s="7"/>
      <c r="CJ41" s="7"/>
      <c r="CK41" s="7"/>
    </row>
    <row r="42" spans="2:89" x14ac:dyDescent="0.25">
      <c r="B42" s="6"/>
      <c r="C42" s="6"/>
      <c r="D42" s="7"/>
      <c r="E42" s="7"/>
      <c r="F42" s="7"/>
      <c r="G42" s="7"/>
      <c r="H42" s="7"/>
      <c r="I42" s="7"/>
      <c r="J42" s="7"/>
      <c r="K42" s="7"/>
      <c r="N42" s="7"/>
      <c r="P42" s="7"/>
      <c r="Q42" s="7"/>
      <c r="R42" s="7"/>
      <c r="S42" s="6"/>
      <c r="V42" s="7"/>
      <c r="X42" s="7"/>
      <c r="Y42" s="7"/>
      <c r="Z42" s="7"/>
      <c r="AC42" s="7"/>
      <c r="AD42" s="7"/>
      <c r="AF42" s="7"/>
      <c r="AY42" s="7"/>
      <c r="CI42" s="7"/>
      <c r="CJ42" s="7"/>
      <c r="CK42" s="7"/>
    </row>
    <row r="43" spans="2:89" x14ac:dyDescent="0.25">
      <c r="B43" s="6"/>
      <c r="C43" s="6"/>
      <c r="D43" s="7"/>
      <c r="E43" s="7"/>
      <c r="F43" s="7"/>
      <c r="G43" s="7"/>
      <c r="H43" s="7"/>
      <c r="I43" s="7"/>
      <c r="J43" s="7"/>
      <c r="K43" s="7"/>
      <c r="N43" s="7"/>
      <c r="P43" s="7"/>
      <c r="Q43" s="7"/>
      <c r="R43" s="7"/>
      <c r="S43" s="6"/>
      <c r="V43" s="7"/>
      <c r="X43" s="7"/>
      <c r="Y43" s="7"/>
      <c r="Z43" s="7"/>
      <c r="AC43" s="7"/>
      <c r="AD43" s="7"/>
      <c r="AF43" s="7"/>
      <c r="AY43" s="7"/>
      <c r="CI43" s="7"/>
      <c r="CJ43" s="7"/>
      <c r="CK43" s="7"/>
    </row>
    <row r="44" spans="2:89" x14ac:dyDescent="0.25">
      <c r="B44" s="6"/>
      <c r="C44" s="6"/>
      <c r="D44" s="7"/>
      <c r="E44" s="7"/>
      <c r="F44" s="7"/>
      <c r="G44" s="7"/>
      <c r="H44" s="7"/>
      <c r="I44" s="7"/>
      <c r="J44" s="7"/>
      <c r="K44" s="7"/>
      <c r="N44" s="7"/>
      <c r="P44" s="7"/>
      <c r="Q44" s="7"/>
      <c r="R44" s="7"/>
      <c r="S44" s="6"/>
      <c r="V44" s="7"/>
      <c r="X44" s="7"/>
      <c r="Y44" s="7"/>
      <c r="Z44" s="7"/>
      <c r="AC44" s="7"/>
      <c r="AD44" s="7"/>
      <c r="AF44" s="7"/>
      <c r="AY44" s="7"/>
      <c r="CI44" s="7"/>
      <c r="CJ44" s="7"/>
      <c r="CK44" s="7"/>
    </row>
    <row r="45" spans="2:89" x14ac:dyDescent="0.25">
      <c r="B45" s="6"/>
      <c r="C45" s="6"/>
      <c r="D45" s="7"/>
      <c r="E45" s="7"/>
      <c r="F45" s="7"/>
      <c r="G45" s="7"/>
      <c r="H45" s="7"/>
      <c r="I45" s="7"/>
      <c r="J45" s="7"/>
      <c r="K45" s="7"/>
      <c r="N45" s="7"/>
      <c r="P45" s="7"/>
      <c r="Q45" s="7"/>
      <c r="R45" s="7"/>
      <c r="S45" s="6"/>
      <c r="V45" s="7"/>
      <c r="X45" s="7"/>
      <c r="Y45" s="7"/>
      <c r="Z45" s="7"/>
      <c r="AC45" s="7"/>
      <c r="AD45" s="7"/>
      <c r="AF45" s="7"/>
      <c r="AY45" s="7"/>
      <c r="CI45" s="7"/>
      <c r="CJ45" s="7"/>
      <c r="CK45" s="7"/>
    </row>
    <row r="46" spans="2:89" x14ac:dyDescent="0.25">
      <c r="B46" s="6"/>
      <c r="C46" s="6"/>
      <c r="D46" s="7"/>
      <c r="E46" s="7"/>
      <c r="F46" s="7"/>
      <c r="G46" s="7"/>
      <c r="H46" s="7"/>
      <c r="I46" s="7"/>
      <c r="J46" s="7"/>
      <c r="K46" s="7"/>
      <c r="N46" s="7"/>
      <c r="P46" s="7"/>
      <c r="Q46" s="7"/>
      <c r="R46" s="7"/>
      <c r="S46" s="6"/>
      <c r="Z46" s="7"/>
      <c r="AC46" s="7"/>
      <c r="AD46" s="7"/>
      <c r="AF46" s="7"/>
      <c r="AY46" s="7"/>
      <c r="CI46" s="7"/>
      <c r="CJ46" s="7"/>
      <c r="CK46" s="7"/>
    </row>
    <row r="47" spans="2:89" x14ac:dyDescent="0.25">
      <c r="B47" s="6"/>
      <c r="C47" s="6"/>
      <c r="D47" s="7"/>
      <c r="E47" s="7"/>
      <c r="F47" s="7"/>
      <c r="G47" s="7"/>
      <c r="H47" s="7"/>
      <c r="I47" s="7"/>
      <c r="J47" s="7"/>
      <c r="K47" s="7"/>
      <c r="N47" s="7"/>
      <c r="P47" s="7"/>
      <c r="Q47" s="7"/>
      <c r="R47" s="7"/>
      <c r="S47" s="6"/>
      <c r="Z47" s="7"/>
      <c r="AC47" s="7"/>
      <c r="AD47" s="7"/>
      <c r="AF47" s="7"/>
      <c r="AY47" s="7"/>
      <c r="CI47" s="7"/>
      <c r="CJ47" s="7"/>
      <c r="CK47" s="7"/>
    </row>
    <row r="48" spans="2:89" x14ac:dyDescent="0.25">
      <c r="B48" s="6"/>
      <c r="C48" s="6"/>
      <c r="D48" s="7"/>
      <c r="E48" s="7"/>
      <c r="F48" s="7"/>
      <c r="G48" s="7"/>
      <c r="H48" s="7"/>
      <c r="I48" s="7"/>
      <c r="J48" s="7"/>
      <c r="K48" s="7"/>
      <c r="N48" s="7"/>
      <c r="P48" s="7"/>
      <c r="Q48" s="7"/>
      <c r="R48" s="7"/>
      <c r="S48" s="6"/>
      <c r="Z48" s="7"/>
      <c r="AC48" s="7"/>
      <c r="AD48" s="7"/>
      <c r="AF48" s="7"/>
      <c r="AY48" s="7"/>
      <c r="CI48" s="7"/>
      <c r="CJ48" s="7"/>
      <c r="CK48" s="7"/>
    </row>
    <row r="49" spans="2:89" x14ac:dyDescent="0.25">
      <c r="B49" s="6"/>
      <c r="C49" s="6"/>
      <c r="D49" s="7"/>
      <c r="E49" s="7"/>
      <c r="F49" s="7"/>
      <c r="G49" s="7"/>
      <c r="H49" s="7"/>
      <c r="I49" s="7"/>
      <c r="J49" s="7"/>
      <c r="K49" s="7"/>
      <c r="N49" s="7"/>
      <c r="P49" s="7"/>
      <c r="Q49" s="7"/>
      <c r="R49" s="7"/>
      <c r="S49" s="6"/>
      <c r="Z49" s="7"/>
      <c r="AC49" s="7"/>
      <c r="AD49" s="7"/>
      <c r="AF49" s="7"/>
      <c r="AY49" s="7"/>
      <c r="CI49" s="7"/>
      <c r="CJ49" s="7"/>
      <c r="CK49" s="7"/>
    </row>
    <row r="50" spans="2:89" x14ac:dyDescent="0.25">
      <c r="B50" s="6"/>
      <c r="C50" s="6"/>
      <c r="D50" s="7"/>
      <c r="E50" s="7"/>
      <c r="F50" s="7"/>
      <c r="G50" s="7"/>
      <c r="H50" s="7"/>
      <c r="I50" s="7"/>
      <c r="J50" s="7"/>
      <c r="K50" s="7"/>
      <c r="N50" s="7"/>
      <c r="P50" s="7"/>
      <c r="Q50" s="7"/>
      <c r="R50" s="7"/>
      <c r="S50" s="6"/>
      <c r="Z50" s="7"/>
      <c r="AC50" s="7"/>
      <c r="AD50" s="7"/>
      <c r="AF50" s="7"/>
      <c r="AY50" s="7"/>
      <c r="CI50" s="7"/>
      <c r="CJ50" s="7"/>
      <c r="CK50" s="7"/>
    </row>
    <row r="51" spans="2:89" x14ac:dyDescent="0.25">
      <c r="B51" s="6"/>
      <c r="C51" s="6"/>
      <c r="D51" s="7"/>
      <c r="E51" s="7"/>
      <c r="F51" s="7"/>
      <c r="G51" s="7"/>
      <c r="H51" s="7"/>
      <c r="I51" s="7"/>
      <c r="J51" s="7"/>
      <c r="K51" s="7"/>
      <c r="N51" s="7"/>
      <c r="P51" s="7"/>
      <c r="Q51" s="7"/>
      <c r="R51" s="7"/>
      <c r="S51" s="6"/>
      <c r="Z51" s="7"/>
      <c r="AC51" s="7"/>
      <c r="AD51" s="7"/>
      <c r="AF51" s="7"/>
      <c r="AY51" s="7"/>
      <c r="CI51" s="7"/>
      <c r="CJ51" s="7"/>
      <c r="CK51" s="7"/>
    </row>
    <row r="52" spans="2:89" x14ac:dyDescent="0.25">
      <c r="B52" s="6"/>
      <c r="C52" s="6"/>
      <c r="D52" s="7"/>
      <c r="E52" s="7"/>
      <c r="F52" s="7"/>
      <c r="G52" s="7"/>
      <c r="H52" s="7"/>
      <c r="I52" s="7"/>
      <c r="J52" s="7"/>
      <c r="K52" s="7"/>
      <c r="N52" s="7"/>
      <c r="P52" s="7"/>
      <c r="Q52" s="7"/>
      <c r="R52" s="7"/>
      <c r="S52" s="6"/>
      <c r="Z52" s="7"/>
      <c r="AC52" s="7"/>
      <c r="AD52" s="7"/>
      <c r="AF52" s="7"/>
      <c r="AY52" s="7"/>
      <c r="CI52" s="7"/>
      <c r="CJ52" s="7"/>
      <c r="CK52" s="7"/>
    </row>
    <row r="53" spans="2:89" x14ac:dyDescent="0.25">
      <c r="B53" s="6"/>
      <c r="C53" s="6"/>
      <c r="D53" s="7"/>
      <c r="E53" s="7"/>
      <c r="F53" s="7"/>
      <c r="G53" s="7"/>
      <c r="H53" s="7"/>
      <c r="I53" s="7"/>
      <c r="J53" s="7"/>
      <c r="K53" s="7"/>
      <c r="N53" s="7"/>
      <c r="P53" s="7"/>
      <c r="Q53" s="7"/>
      <c r="R53" s="7"/>
      <c r="S53" s="6"/>
      <c r="Z53" s="7"/>
      <c r="AC53" s="7"/>
      <c r="AD53" s="7"/>
      <c r="AF53" s="7"/>
      <c r="AY53" s="7"/>
      <c r="CI53" s="7"/>
      <c r="CJ53" s="7"/>
      <c r="CK53" s="7"/>
    </row>
    <row r="54" spans="2:89" x14ac:dyDescent="0.25">
      <c r="B54" s="6"/>
      <c r="C54" s="6"/>
      <c r="D54" s="7"/>
      <c r="E54" s="7"/>
      <c r="F54" s="7"/>
      <c r="G54" s="7"/>
      <c r="H54" s="7"/>
      <c r="I54" s="7"/>
      <c r="J54" s="7"/>
      <c r="K54" s="7"/>
      <c r="N54" s="7"/>
      <c r="P54" s="7"/>
      <c r="Q54" s="7"/>
      <c r="R54" s="7"/>
      <c r="S54" s="6"/>
      <c r="Z54" s="7"/>
      <c r="AC54" s="7"/>
      <c r="AD54" s="7"/>
      <c r="AF54" s="7"/>
      <c r="AY54" s="7"/>
      <c r="CI54" s="7"/>
      <c r="CJ54" s="7"/>
      <c r="CK54" s="7"/>
    </row>
    <row r="55" spans="2:89" x14ac:dyDescent="0.25">
      <c r="B55" s="6"/>
      <c r="C55" s="6"/>
      <c r="D55" s="7"/>
      <c r="E55" s="7"/>
      <c r="F55" s="7"/>
      <c r="G55" s="7"/>
      <c r="H55" s="7"/>
      <c r="I55" s="7"/>
      <c r="J55" s="7"/>
      <c r="K55" s="7"/>
      <c r="N55" s="7"/>
      <c r="P55" s="7"/>
      <c r="Q55" s="7"/>
      <c r="R55" s="7"/>
      <c r="S55" s="6"/>
      <c r="Z55" s="7"/>
      <c r="AC55" s="7"/>
      <c r="AD55" s="7"/>
      <c r="AF55" s="7"/>
      <c r="AY55" s="7"/>
      <c r="CI55" s="7"/>
      <c r="CJ55" s="7"/>
      <c r="CK55" s="7"/>
    </row>
    <row r="56" spans="2:89" x14ac:dyDescent="0.25">
      <c r="B56" s="6"/>
      <c r="C56" s="6"/>
      <c r="D56" s="7"/>
      <c r="E56" s="7"/>
      <c r="F56" s="7"/>
      <c r="G56" s="7"/>
      <c r="H56" s="7"/>
      <c r="I56" s="7"/>
      <c r="J56" s="7"/>
      <c r="K56" s="7"/>
      <c r="N56" s="7"/>
      <c r="P56" s="7"/>
      <c r="Q56" s="7"/>
      <c r="R56" s="7"/>
      <c r="S56" s="6"/>
      <c r="Z56" s="7"/>
      <c r="AC56" s="7"/>
      <c r="AD56" s="7"/>
      <c r="AF56" s="7"/>
      <c r="AY56" s="7"/>
      <c r="CI56" s="7"/>
      <c r="CJ56" s="7"/>
      <c r="CK56" s="7"/>
    </row>
    <row r="57" spans="2:89" x14ac:dyDescent="0.25">
      <c r="B57" s="6"/>
      <c r="C57" s="6"/>
      <c r="D57" s="7"/>
      <c r="E57" s="7"/>
      <c r="F57" s="7"/>
      <c r="G57" s="7"/>
      <c r="H57" s="7"/>
      <c r="I57" s="7"/>
      <c r="J57" s="7"/>
      <c r="K57" s="7"/>
      <c r="N57" s="7"/>
      <c r="P57" s="7"/>
      <c r="Q57" s="7"/>
      <c r="R57" s="7"/>
      <c r="S57" s="6"/>
      <c r="Z57" s="7"/>
      <c r="AC57" s="7"/>
      <c r="AD57" s="7"/>
      <c r="AF57" s="7"/>
      <c r="AY57" s="7"/>
      <c r="CI57" s="7"/>
      <c r="CJ57" s="7"/>
      <c r="CK57" s="7"/>
    </row>
    <row r="58" spans="2:89" x14ac:dyDescent="0.25">
      <c r="B58" s="6"/>
      <c r="C58" s="6"/>
      <c r="D58" s="7"/>
      <c r="E58" s="7"/>
      <c r="F58" s="7"/>
      <c r="G58" s="7"/>
      <c r="H58" s="7"/>
      <c r="I58" s="7"/>
      <c r="J58" s="7"/>
      <c r="K58" s="7"/>
      <c r="N58" s="7"/>
      <c r="P58" s="7"/>
      <c r="Q58" s="7"/>
      <c r="R58" s="7"/>
      <c r="S58" s="6"/>
      <c r="Z58" s="7"/>
      <c r="AC58" s="7"/>
      <c r="AD58" s="7"/>
      <c r="AF58" s="7"/>
      <c r="AY58" s="7"/>
      <c r="CI58" s="7"/>
      <c r="CJ58" s="7"/>
      <c r="CK58" s="7"/>
    </row>
    <row r="59" spans="2:89" x14ac:dyDescent="0.25">
      <c r="B59" s="6"/>
      <c r="C59" s="6"/>
      <c r="D59" s="7"/>
      <c r="E59" s="7"/>
      <c r="F59" s="7"/>
      <c r="G59" s="7"/>
      <c r="H59" s="7"/>
      <c r="I59" s="7"/>
      <c r="J59" s="7"/>
      <c r="K59" s="7"/>
      <c r="N59" s="7"/>
      <c r="P59" s="7"/>
      <c r="Q59" s="7"/>
      <c r="R59" s="7"/>
      <c r="S59" s="6"/>
      <c r="Z59" s="7"/>
      <c r="AC59" s="7"/>
      <c r="AD59" s="7"/>
      <c r="AF59" s="7"/>
      <c r="AY59" s="7"/>
      <c r="CI59" s="7"/>
      <c r="CJ59" s="7"/>
      <c r="CK59" s="7"/>
    </row>
    <row r="60" spans="2:89" x14ac:dyDescent="0.25">
      <c r="B60" s="6"/>
      <c r="C60" s="6"/>
      <c r="D60" s="7"/>
      <c r="E60" s="7"/>
      <c r="F60" s="7"/>
      <c r="G60" s="7"/>
      <c r="H60" s="7"/>
      <c r="I60" s="7"/>
      <c r="J60" s="7"/>
      <c r="K60" s="7"/>
      <c r="N60" s="7"/>
      <c r="P60" s="7"/>
      <c r="Q60" s="7"/>
      <c r="R60" s="7"/>
      <c r="S60" s="6"/>
      <c r="Z60" s="7"/>
      <c r="AC60" s="7"/>
      <c r="AD60" s="7"/>
      <c r="AF60" s="7"/>
      <c r="AY60" s="7"/>
      <c r="CI60" s="7"/>
      <c r="CJ60" s="7"/>
      <c r="CK60" s="7"/>
    </row>
    <row r="61" spans="2:89" x14ac:dyDescent="0.25">
      <c r="B61" s="6"/>
      <c r="C61" s="6"/>
      <c r="D61" s="7"/>
      <c r="E61" s="7"/>
      <c r="F61" s="7"/>
      <c r="G61" s="7"/>
      <c r="H61" s="7"/>
      <c r="I61" s="7"/>
      <c r="J61" s="7"/>
      <c r="K61" s="7"/>
      <c r="N61" s="7"/>
      <c r="P61" s="7"/>
      <c r="Q61" s="7"/>
      <c r="R61" s="7"/>
      <c r="S61" s="6"/>
      <c r="Z61" s="7"/>
      <c r="AC61" s="7"/>
      <c r="AD61" s="7"/>
      <c r="AF61" s="7"/>
      <c r="AY61" s="7"/>
      <c r="CI61" s="7"/>
      <c r="CJ61" s="7"/>
      <c r="CK61" s="7"/>
    </row>
    <row r="62" spans="2:89" x14ac:dyDescent="0.25">
      <c r="B62" s="6"/>
      <c r="C62" s="6"/>
      <c r="D62" s="7"/>
      <c r="E62" s="7"/>
      <c r="F62" s="7"/>
      <c r="G62" s="7"/>
      <c r="H62" s="7"/>
      <c r="I62" s="7"/>
      <c r="J62" s="7"/>
      <c r="K62" s="7"/>
      <c r="N62" s="7"/>
      <c r="P62" s="7"/>
      <c r="Q62" s="7"/>
      <c r="R62" s="7"/>
      <c r="S62" s="6"/>
      <c r="Z62" s="7"/>
      <c r="AC62" s="7"/>
      <c r="AD62" s="7"/>
      <c r="AF62" s="7"/>
      <c r="AY62" s="7"/>
      <c r="CI62" s="7"/>
      <c r="CJ62" s="7"/>
      <c r="CK62" s="7"/>
    </row>
    <row r="63" spans="2:89" x14ac:dyDescent="0.25">
      <c r="B63" s="6"/>
      <c r="C63" s="6"/>
      <c r="D63" s="7"/>
      <c r="E63" s="7"/>
      <c r="F63" s="7"/>
      <c r="G63" s="7"/>
      <c r="H63" s="7"/>
      <c r="I63" s="7"/>
      <c r="J63" s="7"/>
      <c r="K63" s="7"/>
      <c r="N63" s="7"/>
      <c r="P63" s="7"/>
      <c r="Q63" s="7"/>
      <c r="R63" s="7"/>
      <c r="S63" s="6"/>
      <c r="Z63" s="7"/>
      <c r="AC63" s="7"/>
      <c r="AD63" s="7"/>
      <c r="AF63" s="7"/>
      <c r="AY63" s="7"/>
      <c r="CI63" s="7"/>
      <c r="CJ63" s="7"/>
      <c r="CK63" s="7"/>
    </row>
    <row r="64" spans="2:89" x14ac:dyDescent="0.25">
      <c r="B64" s="6"/>
      <c r="C64" s="6"/>
      <c r="D64" s="7"/>
      <c r="E64" s="7"/>
      <c r="F64" s="7"/>
      <c r="G64" s="7"/>
      <c r="H64" s="7"/>
      <c r="I64" s="7"/>
      <c r="J64" s="7"/>
      <c r="K64" s="7"/>
      <c r="N64" s="7"/>
      <c r="P64" s="7"/>
      <c r="Q64" s="7"/>
      <c r="R64" s="7"/>
      <c r="S64" s="6"/>
      <c r="Z64" s="7"/>
      <c r="AC64" s="7"/>
      <c r="AD64" s="7"/>
      <c r="AF64" s="7"/>
      <c r="AY64" s="7"/>
      <c r="CI64" s="7"/>
      <c r="CJ64" s="7"/>
      <c r="CK64" s="7"/>
    </row>
    <row r="65" spans="2:89" x14ac:dyDescent="0.25">
      <c r="B65" s="6"/>
      <c r="C65" s="6"/>
      <c r="D65" s="7"/>
      <c r="E65" s="7"/>
      <c r="F65" s="7"/>
      <c r="G65" s="7"/>
      <c r="H65" s="7"/>
      <c r="I65" s="7"/>
      <c r="J65" s="7"/>
      <c r="K65" s="7"/>
      <c r="N65" s="7"/>
      <c r="P65" s="7"/>
      <c r="Q65" s="7"/>
      <c r="R65" s="7"/>
      <c r="S65" s="6"/>
      <c r="Z65" s="7"/>
      <c r="AC65" s="7"/>
      <c r="AD65" s="7"/>
      <c r="AF65" s="7"/>
      <c r="AY65" s="7"/>
      <c r="CI65" s="7"/>
      <c r="CJ65" s="7"/>
      <c r="CK65" s="7"/>
    </row>
    <row r="66" spans="2:89" x14ac:dyDescent="0.25">
      <c r="B66" s="6"/>
      <c r="C66" s="6"/>
      <c r="D66" s="7"/>
      <c r="E66" s="7"/>
      <c r="F66" s="7"/>
      <c r="G66" s="7"/>
      <c r="H66" s="7"/>
      <c r="I66" s="7"/>
      <c r="J66" s="7"/>
      <c r="K66" s="7"/>
      <c r="N66" s="7"/>
      <c r="P66" s="7"/>
      <c r="Q66" s="7"/>
      <c r="R66" s="7"/>
      <c r="S66" s="6"/>
      <c r="Z66" s="7"/>
      <c r="AC66" s="7"/>
      <c r="AD66" s="7"/>
      <c r="AF66" s="7"/>
      <c r="AY66" s="7"/>
      <c r="CI66" s="7"/>
      <c r="CJ66" s="7"/>
      <c r="CK66" s="7"/>
    </row>
    <row r="67" spans="2:89" x14ac:dyDescent="0.25">
      <c r="B67" s="6"/>
      <c r="C67" s="6"/>
      <c r="D67" s="7"/>
      <c r="E67" s="7"/>
      <c r="F67" s="7"/>
      <c r="G67" s="7"/>
      <c r="H67" s="7"/>
      <c r="I67" s="7"/>
      <c r="J67" s="7"/>
      <c r="K67" s="7"/>
      <c r="N67" s="7"/>
      <c r="P67" s="7"/>
      <c r="Q67" s="7"/>
      <c r="R67" s="7"/>
      <c r="S67" s="6"/>
      <c r="Z67" s="7"/>
      <c r="AC67" s="7"/>
      <c r="AD67" s="7"/>
      <c r="AF67" s="7"/>
      <c r="AY67" s="7"/>
      <c r="CI67" s="7"/>
      <c r="CJ67" s="7"/>
      <c r="CK67" s="7"/>
    </row>
    <row r="68" spans="2:89" x14ac:dyDescent="0.25">
      <c r="B68" s="6"/>
      <c r="C68" s="6"/>
      <c r="D68" s="7"/>
      <c r="E68" s="7"/>
      <c r="F68" s="7"/>
      <c r="G68" s="7"/>
      <c r="H68" s="7"/>
      <c r="I68" s="7"/>
      <c r="J68" s="7"/>
      <c r="K68" s="7"/>
      <c r="N68" s="7"/>
      <c r="P68" s="7"/>
      <c r="Q68" s="7"/>
      <c r="R68" s="7"/>
      <c r="S68" s="6"/>
      <c r="Z68" s="7"/>
      <c r="AC68" s="7"/>
      <c r="AD68" s="7"/>
      <c r="AF68" s="7"/>
      <c r="AY68" s="7"/>
      <c r="CI68" s="7"/>
      <c r="CJ68" s="7"/>
      <c r="CK68" s="7"/>
    </row>
    <row r="69" spans="2:89" x14ac:dyDescent="0.25">
      <c r="B69" s="6"/>
      <c r="C69" s="6"/>
      <c r="D69" s="7"/>
      <c r="E69" s="7"/>
      <c r="F69" s="7"/>
      <c r="G69" s="7"/>
      <c r="H69" s="7"/>
      <c r="I69" s="7"/>
      <c r="J69" s="7"/>
      <c r="K69" s="7"/>
      <c r="N69" s="7"/>
      <c r="P69" s="7"/>
      <c r="Q69" s="7"/>
      <c r="R69" s="7"/>
      <c r="S69" s="6"/>
      <c r="Z69" s="7"/>
      <c r="AC69" s="7"/>
      <c r="AD69" s="7"/>
      <c r="AF69" s="7"/>
      <c r="AY69" s="7"/>
      <c r="CI69" s="7"/>
      <c r="CJ69" s="7"/>
      <c r="CK69" s="7"/>
    </row>
    <row r="70" spans="2:89" x14ac:dyDescent="0.25">
      <c r="B70" s="6"/>
      <c r="C70" s="6"/>
      <c r="D70" s="7"/>
      <c r="E70" s="7"/>
      <c r="F70" s="7"/>
      <c r="G70" s="7"/>
      <c r="H70" s="7"/>
      <c r="I70" s="7"/>
      <c r="J70" s="7"/>
      <c r="K70" s="7"/>
      <c r="N70" s="7"/>
      <c r="P70" s="7"/>
      <c r="Q70" s="7"/>
      <c r="R70" s="7"/>
      <c r="S70" s="6"/>
      <c r="Z70" s="7"/>
      <c r="AC70" s="7"/>
      <c r="AD70" s="7"/>
      <c r="AF70" s="7"/>
      <c r="AY70" s="7"/>
      <c r="CI70" s="7"/>
      <c r="CJ70" s="7"/>
      <c r="CK70" s="7"/>
    </row>
    <row r="71" spans="2:89" x14ac:dyDescent="0.25">
      <c r="B71" s="6"/>
      <c r="C71" s="6"/>
      <c r="D71" s="7"/>
      <c r="E71" s="7"/>
      <c r="F71" s="7"/>
      <c r="G71" s="7"/>
      <c r="H71" s="7"/>
      <c r="I71" s="7"/>
      <c r="J71" s="7"/>
      <c r="K71" s="7"/>
      <c r="N71" s="7"/>
      <c r="P71" s="7"/>
      <c r="Q71" s="7"/>
      <c r="R71" s="7"/>
      <c r="S71" s="6"/>
      <c r="Z71" s="7"/>
      <c r="AC71" s="7"/>
      <c r="AD71" s="7"/>
      <c r="AF71" s="7"/>
      <c r="AY71" s="7"/>
      <c r="CI71" s="7"/>
      <c r="CJ71" s="7"/>
      <c r="CK71" s="7"/>
    </row>
    <row r="72" spans="2:89" x14ac:dyDescent="0.25">
      <c r="B72" s="6"/>
      <c r="C72" s="6"/>
      <c r="D72" s="7"/>
      <c r="E72" s="7"/>
      <c r="F72" s="7"/>
      <c r="G72" s="7"/>
      <c r="H72" s="7"/>
      <c r="I72" s="7"/>
      <c r="J72" s="7"/>
      <c r="K72" s="7"/>
      <c r="N72" s="7"/>
      <c r="P72" s="7"/>
      <c r="Q72" s="7"/>
      <c r="R72" s="7"/>
      <c r="S72" s="6"/>
      <c r="Z72" s="7"/>
      <c r="AC72" s="7"/>
      <c r="AD72" s="7"/>
      <c r="AF72" s="7"/>
      <c r="AY72" s="7"/>
      <c r="CI72" s="7"/>
      <c r="CJ72" s="7"/>
      <c r="CK72" s="7"/>
    </row>
    <row r="73" spans="2:89" x14ac:dyDescent="0.25">
      <c r="B73" s="6"/>
      <c r="C73" s="6"/>
      <c r="D73" s="7"/>
      <c r="E73" s="7"/>
      <c r="F73" s="7"/>
      <c r="G73" s="7"/>
      <c r="H73" s="7"/>
      <c r="I73" s="7"/>
      <c r="J73" s="7"/>
      <c r="K73" s="7"/>
      <c r="N73" s="7"/>
      <c r="P73" s="7"/>
      <c r="Q73" s="7"/>
      <c r="R73" s="7"/>
      <c r="S73" s="6"/>
      <c r="Z73" s="7"/>
      <c r="AC73" s="7"/>
      <c r="AD73" s="7"/>
      <c r="AF73" s="7"/>
      <c r="AY73" s="7"/>
      <c r="CI73" s="7"/>
      <c r="CJ73" s="7"/>
      <c r="CK73" s="7"/>
    </row>
    <row r="74" spans="2:89" x14ac:dyDescent="0.25">
      <c r="B74" s="6"/>
      <c r="C74" s="6"/>
      <c r="D74" s="7"/>
      <c r="E74" s="7"/>
      <c r="F74" s="7"/>
      <c r="G74" s="7"/>
      <c r="H74" s="7"/>
      <c r="I74" s="7"/>
      <c r="J74" s="7"/>
      <c r="K74" s="7"/>
      <c r="N74" s="7"/>
      <c r="P74" s="7"/>
      <c r="Q74" s="7"/>
      <c r="R74" s="7"/>
      <c r="S74" s="6"/>
      <c r="Z74" s="7"/>
      <c r="AC74" s="7"/>
      <c r="AD74" s="7"/>
      <c r="AF74" s="7"/>
      <c r="AY74" s="7"/>
      <c r="CI74" s="7"/>
      <c r="CJ74" s="7"/>
      <c r="CK74" s="7"/>
    </row>
    <row r="75" spans="2:89" x14ac:dyDescent="0.25">
      <c r="B75" s="6"/>
      <c r="C75" s="6"/>
      <c r="D75" s="7"/>
      <c r="E75" s="7"/>
      <c r="F75" s="7"/>
      <c r="G75" s="7"/>
      <c r="H75" s="7"/>
      <c r="I75" s="7"/>
      <c r="J75" s="7"/>
      <c r="K75" s="7"/>
      <c r="N75" s="7"/>
      <c r="P75" s="7"/>
      <c r="Q75" s="7"/>
      <c r="R75" s="7"/>
      <c r="S75" s="6"/>
      <c r="Z75" s="7"/>
      <c r="AC75" s="7"/>
      <c r="AD75" s="7"/>
      <c r="AF75" s="7"/>
      <c r="AY75" s="7"/>
      <c r="CI75" s="7"/>
      <c r="CJ75" s="7"/>
      <c r="CK75" s="7"/>
    </row>
    <row r="76" spans="2:89" x14ac:dyDescent="0.25">
      <c r="B76" s="6"/>
      <c r="C76" s="6"/>
      <c r="D76" s="7"/>
      <c r="E76" s="7"/>
      <c r="F76" s="7"/>
      <c r="G76" s="7"/>
      <c r="H76" s="7"/>
      <c r="I76" s="7"/>
      <c r="J76" s="7"/>
      <c r="K76" s="7"/>
      <c r="N76" s="7"/>
      <c r="P76" s="7"/>
      <c r="Q76" s="7"/>
      <c r="R76" s="7"/>
      <c r="S76" s="6"/>
      <c r="Z76" s="7"/>
      <c r="AC76" s="7"/>
      <c r="AD76" s="7"/>
      <c r="AF76" s="7"/>
      <c r="AY76" s="7"/>
      <c r="CI76" s="7"/>
      <c r="CJ76" s="7"/>
      <c r="CK76" s="7"/>
    </row>
    <row r="77" spans="2:89" x14ac:dyDescent="0.25">
      <c r="B77" s="6"/>
      <c r="C77" s="6"/>
      <c r="D77" s="7"/>
      <c r="E77" s="7"/>
      <c r="F77" s="7"/>
      <c r="G77" s="7"/>
      <c r="H77" s="7"/>
      <c r="I77" s="7"/>
      <c r="J77" s="7"/>
      <c r="K77" s="7"/>
      <c r="N77" s="7"/>
      <c r="P77" s="7"/>
      <c r="Q77" s="7"/>
      <c r="R77" s="7"/>
      <c r="S77" s="6"/>
      <c r="Z77" s="7"/>
      <c r="AC77" s="7"/>
      <c r="AD77" s="7"/>
      <c r="AF77" s="7"/>
      <c r="AY77" s="7"/>
      <c r="CI77" s="7"/>
      <c r="CJ77" s="7"/>
      <c r="CK77" s="7"/>
    </row>
    <row r="78" spans="2:89" x14ac:dyDescent="0.25">
      <c r="B78" s="6"/>
      <c r="C78" s="6"/>
      <c r="D78" s="7"/>
      <c r="E78" s="7"/>
      <c r="F78" s="7"/>
      <c r="G78" s="7"/>
      <c r="H78" s="7"/>
      <c r="I78" s="7"/>
      <c r="J78" s="7"/>
      <c r="K78" s="7"/>
      <c r="N78" s="7"/>
      <c r="P78" s="7"/>
      <c r="Q78" s="7"/>
      <c r="R78" s="7"/>
      <c r="S78" s="6"/>
      <c r="Z78" s="7"/>
      <c r="AC78" s="7"/>
      <c r="AD78" s="7"/>
      <c r="AF78" s="7"/>
      <c r="AY78" s="7"/>
      <c r="CI78" s="7"/>
      <c r="CJ78" s="7"/>
      <c r="CK78" s="7"/>
    </row>
    <row r="79" spans="2:89" x14ac:dyDescent="0.25">
      <c r="B79" s="6"/>
      <c r="C79" s="6"/>
      <c r="D79" s="7"/>
      <c r="E79" s="7"/>
      <c r="F79" s="7"/>
      <c r="G79" s="7"/>
      <c r="H79" s="7"/>
      <c r="I79" s="7"/>
      <c r="J79" s="7"/>
      <c r="K79" s="7"/>
      <c r="N79" s="7"/>
      <c r="P79" s="7"/>
      <c r="Q79" s="7"/>
      <c r="R79" s="7"/>
      <c r="S79" s="6"/>
      <c r="Z79" s="7"/>
      <c r="AC79" s="7"/>
      <c r="AD79" s="7"/>
      <c r="AF79" s="7"/>
      <c r="AY79" s="7"/>
      <c r="CI79" s="7"/>
      <c r="CJ79" s="7"/>
      <c r="CK79" s="7"/>
    </row>
    <row r="80" spans="2:89" x14ac:dyDescent="0.25">
      <c r="B80" s="6"/>
      <c r="C80" s="6"/>
      <c r="D80" s="7"/>
      <c r="E80" s="7"/>
      <c r="F80" s="7"/>
      <c r="G80" s="7"/>
      <c r="H80" s="7"/>
      <c r="I80" s="7"/>
      <c r="J80" s="7"/>
      <c r="K80" s="7"/>
      <c r="N80" s="7"/>
      <c r="P80" s="7"/>
      <c r="Q80" s="7"/>
      <c r="R80" s="7"/>
      <c r="S80" s="6"/>
      <c r="Z80" s="7"/>
      <c r="AC80" s="7"/>
      <c r="AD80" s="7"/>
      <c r="AF80" s="7"/>
      <c r="AY80" s="7"/>
      <c r="CI80" s="7"/>
      <c r="CJ80" s="7"/>
      <c r="CK80" s="7"/>
    </row>
    <row r="81" spans="2:89" x14ac:dyDescent="0.25">
      <c r="B81" s="6"/>
      <c r="C81" s="6"/>
      <c r="D81" s="7"/>
      <c r="E81" s="7"/>
      <c r="F81" s="7"/>
      <c r="G81" s="7"/>
      <c r="H81" s="7"/>
      <c r="I81" s="7"/>
      <c r="J81" s="7"/>
      <c r="K81" s="7"/>
      <c r="N81" s="7"/>
      <c r="P81" s="7"/>
      <c r="Q81" s="7"/>
      <c r="R81" s="7"/>
      <c r="S81" s="6"/>
      <c r="Z81" s="7"/>
      <c r="AC81" s="7"/>
      <c r="AD81" s="7"/>
      <c r="AF81" s="7"/>
      <c r="AY81" s="7"/>
      <c r="CI81" s="7"/>
      <c r="CJ81" s="7"/>
      <c r="CK81" s="7"/>
    </row>
    <row r="82" spans="2:89" x14ac:dyDescent="0.25">
      <c r="B82" s="6"/>
      <c r="C82" s="6"/>
      <c r="D82" s="7"/>
      <c r="E82" s="7"/>
      <c r="F82" s="7"/>
      <c r="G82" s="7"/>
      <c r="H82" s="7"/>
      <c r="I82" s="7"/>
      <c r="J82" s="7"/>
      <c r="K82" s="7"/>
      <c r="N82" s="7"/>
      <c r="P82" s="7"/>
      <c r="Q82" s="7"/>
      <c r="R82" s="7"/>
      <c r="S82" s="6"/>
      <c r="Z82" s="7"/>
      <c r="AC82" s="7"/>
      <c r="AD82" s="7"/>
      <c r="AF82" s="7"/>
      <c r="AY82" s="7"/>
      <c r="CI82" s="7"/>
      <c r="CJ82" s="7"/>
      <c r="CK82" s="7"/>
    </row>
    <row r="83" spans="2:89" x14ac:dyDescent="0.25">
      <c r="B83" s="6"/>
      <c r="C83" s="6"/>
      <c r="D83" s="7"/>
      <c r="E83" s="7"/>
      <c r="F83" s="7"/>
      <c r="G83" s="7"/>
      <c r="H83" s="7"/>
      <c r="I83" s="7"/>
      <c r="J83" s="7"/>
      <c r="K83" s="7"/>
      <c r="N83" s="7"/>
      <c r="P83" s="7"/>
      <c r="Q83" s="7"/>
      <c r="R83" s="7"/>
      <c r="S83" s="6"/>
      <c r="Z83" s="7"/>
      <c r="AC83" s="7"/>
      <c r="AD83" s="7"/>
      <c r="AF83" s="7"/>
      <c r="AY83" s="7"/>
      <c r="CI83" s="7"/>
      <c r="CJ83" s="7"/>
      <c r="CK83" s="7"/>
    </row>
    <row r="84" spans="2:89" x14ac:dyDescent="0.25">
      <c r="B84" s="6"/>
      <c r="C84" s="6"/>
      <c r="D84" s="7"/>
      <c r="E84" s="7"/>
      <c r="F84" s="7"/>
      <c r="G84" s="7"/>
      <c r="H84" s="7"/>
      <c r="I84" s="7"/>
      <c r="J84" s="7"/>
      <c r="K84" s="7"/>
      <c r="N84" s="7"/>
      <c r="P84" s="7"/>
      <c r="Q84" s="7"/>
      <c r="R84" s="7"/>
      <c r="S84" s="6"/>
      <c r="Z84" s="7"/>
      <c r="AC84" s="7"/>
      <c r="AD84" s="7"/>
      <c r="AF84" s="7"/>
      <c r="AY84" s="7"/>
      <c r="CI84" s="7"/>
      <c r="CJ84" s="7"/>
      <c r="CK84" s="7"/>
    </row>
    <row r="85" spans="2:89" x14ac:dyDescent="0.25">
      <c r="B85" s="6"/>
      <c r="C85" s="6"/>
      <c r="D85" s="7"/>
      <c r="E85" s="7"/>
      <c r="F85" s="7"/>
      <c r="G85" s="7"/>
      <c r="H85" s="7"/>
      <c r="I85" s="7"/>
      <c r="J85" s="7"/>
      <c r="K85" s="7"/>
      <c r="N85" s="7"/>
      <c r="P85" s="7"/>
      <c r="Q85" s="7"/>
      <c r="R85" s="7"/>
      <c r="S85" s="6"/>
      <c r="Z85" s="7"/>
      <c r="AC85" s="7"/>
      <c r="AD85" s="7"/>
      <c r="AF85" s="7"/>
      <c r="AY85" s="7"/>
      <c r="CI85" s="7"/>
      <c r="CJ85" s="7"/>
      <c r="CK85" s="7"/>
    </row>
    <row r="86" spans="2:89" x14ac:dyDescent="0.25">
      <c r="B86" s="6"/>
      <c r="C86" s="6"/>
      <c r="D86" s="7"/>
      <c r="E86" s="7"/>
      <c r="F86" s="7"/>
      <c r="G86" s="7"/>
      <c r="H86" s="7"/>
      <c r="I86" s="7"/>
      <c r="J86" s="7"/>
      <c r="K86" s="7"/>
      <c r="N86" s="7"/>
      <c r="P86" s="7"/>
      <c r="Q86" s="7"/>
      <c r="R86" s="7"/>
      <c r="S86" s="6"/>
      <c r="Z86" s="7"/>
      <c r="AC86" s="7"/>
      <c r="AD86" s="7"/>
      <c r="AF86" s="7"/>
      <c r="AY86" s="7"/>
      <c r="CI86" s="7"/>
      <c r="CJ86" s="7"/>
      <c r="CK86" s="7"/>
    </row>
    <row r="87" spans="2:89" x14ac:dyDescent="0.25">
      <c r="B87" s="6"/>
      <c r="C87" s="6"/>
      <c r="D87" s="7"/>
      <c r="E87" s="7"/>
      <c r="F87" s="7"/>
      <c r="G87" s="7"/>
      <c r="H87" s="7"/>
      <c r="I87" s="7"/>
      <c r="J87" s="7"/>
      <c r="K87" s="7"/>
      <c r="N87" s="7"/>
      <c r="P87" s="7"/>
      <c r="Q87" s="7"/>
      <c r="R87" s="7"/>
      <c r="S87" s="6"/>
      <c r="Z87" s="7"/>
      <c r="AC87" s="7"/>
      <c r="AD87" s="7"/>
      <c r="AF87" s="7"/>
      <c r="AY87" s="7"/>
      <c r="CI87" s="7"/>
      <c r="CJ87" s="7"/>
      <c r="CK87" s="7"/>
    </row>
    <row r="88" spans="2:89" x14ac:dyDescent="0.25">
      <c r="B88" s="6"/>
      <c r="C88" s="6"/>
      <c r="D88" s="7"/>
      <c r="E88" s="7"/>
      <c r="F88" s="7"/>
      <c r="G88" s="7"/>
      <c r="H88" s="7"/>
      <c r="I88" s="7"/>
      <c r="J88" s="7"/>
      <c r="K88" s="7"/>
      <c r="N88" s="7"/>
      <c r="P88" s="7"/>
      <c r="Q88" s="7"/>
      <c r="R88" s="7"/>
      <c r="S88" s="6"/>
      <c r="Z88" s="7"/>
      <c r="AC88" s="7"/>
      <c r="AD88" s="7"/>
      <c r="AF88" s="7"/>
      <c r="AY88" s="7"/>
      <c r="CI88" s="7"/>
      <c r="CJ88" s="7"/>
      <c r="CK88" s="7"/>
    </row>
    <row r="89" spans="2:89" x14ac:dyDescent="0.25">
      <c r="B89" s="6"/>
      <c r="C89" s="6"/>
      <c r="D89" s="7"/>
      <c r="E89" s="7"/>
      <c r="F89" s="7"/>
      <c r="G89" s="7"/>
      <c r="H89" s="7"/>
      <c r="I89" s="7"/>
      <c r="J89" s="7"/>
      <c r="K89" s="7"/>
      <c r="N89" s="7"/>
      <c r="P89" s="7"/>
      <c r="Q89" s="7"/>
      <c r="R89" s="7"/>
      <c r="S89" s="6"/>
      <c r="Z89" s="7"/>
      <c r="AC89" s="7"/>
      <c r="AD89" s="7"/>
      <c r="AF89" s="7"/>
      <c r="AY89" s="7"/>
      <c r="CI89" s="7"/>
      <c r="CJ89" s="7"/>
      <c r="CK89" s="7"/>
    </row>
    <row r="90" spans="2:89" x14ac:dyDescent="0.25">
      <c r="B90" s="6"/>
      <c r="C90" s="6"/>
      <c r="D90" s="7"/>
      <c r="E90" s="7"/>
      <c r="F90" s="7"/>
      <c r="G90" s="7"/>
      <c r="H90" s="7"/>
      <c r="I90" s="7"/>
      <c r="J90" s="7"/>
      <c r="K90" s="7"/>
      <c r="N90" s="7"/>
      <c r="P90" s="7"/>
      <c r="Q90" s="7"/>
      <c r="R90" s="7"/>
      <c r="S90" s="6"/>
      <c r="Z90" s="7"/>
      <c r="AC90" s="7"/>
      <c r="AD90" s="7"/>
      <c r="AF90" s="7"/>
      <c r="AY90" s="7"/>
      <c r="CI90" s="7"/>
      <c r="CJ90" s="7"/>
      <c r="CK90" s="7"/>
    </row>
    <row r="91" spans="2:89" x14ac:dyDescent="0.25">
      <c r="B91" s="6"/>
      <c r="C91" s="6"/>
      <c r="D91" s="7"/>
      <c r="E91" s="7"/>
      <c r="F91" s="7"/>
      <c r="G91" s="7"/>
      <c r="H91" s="7"/>
      <c r="I91" s="7"/>
      <c r="J91" s="7"/>
      <c r="K91" s="7"/>
      <c r="N91" s="7"/>
      <c r="P91" s="7"/>
      <c r="Q91" s="7"/>
      <c r="R91" s="7"/>
      <c r="S91" s="6"/>
      <c r="Z91" s="7"/>
      <c r="AC91" s="7"/>
      <c r="AD91" s="7"/>
      <c r="AF91" s="7"/>
      <c r="AY91" s="7"/>
      <c r="CI91" s="7"/>
      <c r="CJ91" s="7"/>
      <c r="CK91" s="7"/>
    </row>
    <row r="92" spans="2:89" x14ac:dyDescent="0.25">
      <c r="B92" s="6"/>
      <c r="C92" s="6"/>
      <c r="D92" s="7"/>
      <c r="E92" s="7"/>
      <c r="F92" s="7"/>
      <c r="G92" s="7"/>
      <c r="H92" s="7"/>
      <c r="I92" s="7"/>
      <c r="J92" s="7"/>
      <c r="K92" s="7"/>
      <c r="N92" s="7"/>
      <c r="P92" s="7"/>
      <c r="Q92" s="7"/>
      <c r="R92" s="7"/>
      <c r="S92" s="6"/>
      <c r="Z92" s="7"/>
      <c r="AC92" s="7"/>
      <c r="AD92" s="7"/>
      <c r="AF92" s="7"/>
      <c r="AY92" s="7"/>
      <c r="CI92" s="7"/>
      <c r="CJ92" s="7"/>
      <c r="CK92" s="7"/>
    </row>
    <row r="93" spans="2:89" x14ac:dyDescent="0.25">
      <c r="B93" s="6"/>
      <c r="C93" s="6"/>
      <c r="D93" s="7"/>
      <c r="E93" s="7"/>
      <c r="F93" s="7"/>
      <c r="G93" s="7"/>
      <c r="H93" s="7"/>
      <c r="I93" s="7"/>
      <c r="J93" s="7"/>
      <c r="K93" s="7"/>
      <c r="N93" s="7"/>
      <c r="P93" s="7"/>
      <c r="Q93" s="7"/>
      <c r="R93" s="7"/>
      <c r="S93" s="6"/>
      <c r="Z93" s="7"/>
      <c r="AC93" s="7"/>
      <c r="AD93" s="7"/>
      <c r="AF93" s="7"/>
      <c r="AY93" s="7"/>
      <c r="CI93" s="7"/>
      <c r="CJ93" s="7"/>
      <c r="CK93" s="7"/>
    </row>
    <row r="94" spans="2:89" x14ac:dyDescent="0.25">
      <c r="B94" s="6"/>
      <c r="C94" s="6"/>
      <c r="D94" s="7"/>
      <c r="E94" s="7"/>
      <c r="F94" s="7"/>
      <c r="G94" s="7"/>
      <c r="H94" s="7"/>
      <c r="I94" s="7"/>
      <c r="J94" s="7"/>
      <c r="K94" s="7"/>
      <c r="N94" s="7"/>
      <c r="P94" s="7"/>
      <c r="Q94" s="7"/>
      <c r="R94" s="7"/>
      <c r="S94" s="6"/>
      <c r="Z94" s="7"/>
      <c r="AC94" s="7"/>
      <c r="AD94" s="7"/>
      <c r="AF94" s="7"/>
      <c r="AY94" s="7"/>
      <c r="CI94" s="7"/>
      <c r="CJ94" s="7"/>
      <c r="CK94" s="7"/>
    </row>
    <row r="95" spans="2:89" x14ac:dyDescent="0.25">
      <c r="B95" s="6"/>
      <c r="C95" s="6"/>
      <c r="D95" s="7"/>
      <c r="E95" s="7"/>
      <c r="F95" s="7"/>
      <c r="G95" s="7"/>
      <c r="H95" s="7"/>
      <c r="I95" s="7"/>
      <c r="J95" s="7"/>
      <c r="K95" s="7"/>
      <c r="N95" s="7"/>
      <c r="P95" s="7"/>
      <c r="Q95" s="7"/>
      <c r="R95" s="7"/>
      <c r="S95" s="6"/>
      <c r="Z95" s="7"/>
      <c r="AC95" s="7"/>
      <c r="AD95" s="7"/>
      <c r="AF95" s="7"/>
      <c r="AY95" s="7"/>
      <c r="CI95" s="7"/>
      <c r="CJ95" s="7"/>
      <c r="CK95" s="7"/>
    </row>
    <row r="96" spans="2:89" x14ac:dyDescent="0.25">
      <c r="B96" s="6"/>
      <c r="C96" s="6"/>
      <c r="D96" s="7"/>
      <c r="E96" s="7"/>
      <c r="F96" s="7"/>
      <c r="G96" s="7"/>
      <c r="H96" s="7"/>
      <c r="I96" s="7"/>
      <c r="J96" s="7"/>
      <c r="K96" s="7"/>
      <c r="N96" s="7"/>
      <c r="P96" s="7"/>
      <c r="Q96" s="7"/>
      <c r="R96" s="7"/>
      <c r="S96" s="6"/>
      <c r="Z96" s="7"/>
      <c r="AC96" s="7"/>
      <c r="AD96" s="7"/>
      <c r="AF96" s="7"/>
      <c r="AY96" s="7"/>
      <c r="CI96" s="7"/>
      <c r="CJ96" s="7"/>
      <c r="CK96" s="7"/>
    </row>
    <row r="97" spans="2:89" x14ac:dyDescent="0.25">
      <c r="B97" s="6"/>
      <c r="C97" s="6"/>
      <c r="D97" s="7"/>
      <c r="E97" s="7"/>
      <c r="F97" s="7"/>
      <c r="G97" s="7"/>
      <c r="H97" s="7"/>
      <c r="I97" s="7"/>
      <c r="J97" s="7"/>
      <c r="K97" s="7"/>
      <c r="N97" s="7"/>
      <c r="P97" s="7"/>
      <c r="Q97" s="7"/>
      <c r="R97" s="7"/>
      <c r="S97" s="6"/>
      <c r="Z97" s="7"/>
      <c r="AC97" s="7"/>
      <c r="AD97" s="7"/>
      <c r="AF97" s="7"/>
      <c r="AY97" s="7"/>
      <c r="CI97" s="7"/>
      <c r="CJ97" s="7"/>
      <c r="CK97" s="7"/>
    </row>
    <row r="98" spans="2:89" x14ac:dyDescent="0.25">
      <c r="B98" s="6"/>
      <c r="C98" s="6"/>
      <c r="D98" s="7"/>
      <c r="E98" s="7"/>
      <c r="F98" s="7"/>
      <c r="G98" s="7"/>
      <c r="H98" s="7"/>
      <c r="I98" s="7"/>
      <c r="J98" s="7"/>
      <c r="K98" s="7"/>
      <c r="N98" s="7"/>
      <c r="P98" s="7"/>
      <c r="Q98" s="7"/>
      <c r="R98" s="7"/>
      <c r="S98" s="6"/>
      <c r="Z98" s="7"/>
      <c r="AC98" s="7"/>
      <c r="AD98" s="7"/>
      <c r="AF98" s="7"/>
      <c r="AY98" s="7"/>
      <c r="CI98" s="7"/>
      <c r="CJ98" s="7"/>
      <c r="CK98" s="7"/>
    </row>
    <row r="99" spans="2:89" x14ac:dyDescent="0.25">
      <c r="B99" s="6"/>
      <c r="C99" s="6"/>
      <c r="D99" s="7"/>
      <c r="E99" s="7"/>
      <c r="F99" s="7"/>
      <c r="G99" s="7"/>
      <c r="H99" s="7"/>
      <c r="I99" s="7"/>
      <c r="J99" s="7"/>
      <c r="K99" s="7"/>
      <c r="N99" s="7"/>
      <c r="P99" s="7"/>
      <c r="Q99" s="7"/>
      <c r="R99" s="7"/>
      <c r="S99" s="6"/>
      <c r="Z99" s="7"/>
      <c r="AC99" s="7"/>
      <c r="AD99" s="7"/>
      <c r="AF99" s="7"/>
      <c r="AY99" s="7"/>
      <c r="CI99" s="7"/>
      <c r="CJ99" s="7"/>
      <c r="CK99" s="7"/>
    </row>
    <row r="100" spans="2:89" x14ac:dyDescent="0.25">
      <c r="B100" s="6"/>
      <c r="C100" s="6"/>
      <c r="D100" s="7"/>
      <c r="E100" s="7"/>
      <c r="F100" s="7"/>
      <c r="G100" s="7"/>
      <c r="H100" s="7"/>
      <c r="I100" s="7"/>
      <c r="J100" s="7"/>
      <c r="K100" s="7"/>
      <c r="N100" s="7"/>
      <c r="P100" s="7"/>
      <c r="Q100" s="7"/>
      <c r="R100" s="7"/>
      <c r="S100" s="6"/>
      <c r="Z100" s="7"/>
      <c r="AC100" s="7"/>
      <c r="AD100" s="7"/>
      <c r="AF100" s="7"/>
      <c r="AY100" s="7"/>
      <c r="CI100" s="7"/>
      <c r="CJ100" s="7"/>
      <c r="CK100" s="7"/>
    </row>
    <row r="101" spans="2:89" x14ac:dyDescent="0.25">
      <c r="B101" s="6"/>
      <c r="C101" s="6"/>
      <c r="D101" s="7"/>
      <c r="E101" s="7"/>
      <c r="F101" s="7"/>
      <c r="G101" s="7"/>
      <c r="H101" s="7"/>
      <c r="I101" s="7"/>
      <c r="J101" s="7"/>
      <c r="K101" s="7"/>
      <c r="N101" s="7"/>
      <c r="P101" s="7"/>
      <c r="Q101" s="7"/>
      <c r="R101" s="7"/>
      <c r="S101" s="6"/>
      <c r="Z101" s="7"/>
      <c r="AC101" s="7"/>
      <c r="AD101" s="7"/>
      <c r="AF101" s="7"/>
      <c r="AY101" s="7"/>
      <c r="CI101" s="7"/>
      <c r="CJ101" s="7"/>
      <c r="CK101" s="7"/>
    </row>
    <row r="102" spans="2:89" x14ac:dyDescent="0.25">
      <c r="B102" s="6"/>
      <c r="C102" s="6"/>
      <c r="D102" s="7"/>
      <c r="E102" s="7"/>
      <c r="F102" s="7"/>
      <c r="G102" s="7"/>
      <c r="H102" s="7"/>
      <c r="I102" s="7"/>
      <c r="J102" s="7"/>
      <c r="K102" s="7"/>
      <c r="N102" s="7"/>
      <c r="P102" s="7"/>
      <c r="Q102" s="7"/>
      <c r="R102" s="7"/>
      <c r="S102" s="6"/>
      <c r="Z102" s="7"/>
      <c r="AC102" s="7"/>
      <c r="AD102" s="7"/>
      <c r="AF102" s="7"/>
      <c r="AY102" s="7"/>
      <c r="CI102" s="7"/>
      <c r="CJ102" s="7"/>
      <c r="CK102" s="7"/>
    </row>
    <row r="103" spans="2:89" x14ac:dyDescent="0.25">
      <c r="B103" s="6"/>
      <c r="C103" s="6"/>
      <c r="D103" s="7"/>
      <c r="E103" s="7"/>
      <c r="F103" s="7"/>
      <c r="G103" s="7"/>
      <c r="H103" s="7"/>
      <c r="I103" s="7"/>
      <c r="J103" s="7"/>
      <c r="K103" s="7"/>
      <c r="N103" s="7"/>
      <c r="P103" s="7"/>
      <c r="Q103" s="7"/>
      <c r="R103" s="7"/>
      <c r="S103" s="6"/>
      <c r="Z103" s="7"/>
      <c r="AC103" s="7"/>
      <c r="AD103" s="7"/>
      <c r="AF103" s="7"/>
      <c r="AY103" s="7"/>
      <c r="CI103" s="7"/>
      <c r="CJ103" s="7"/>
      <c r="CK103" s="7"/>
    </row>
    <row r="104" spans="2:89" x14ac:dyDescent="0.25">
      <c r="B104" s="6"/>
      <c r="C104" s="6"/>
      <c r="D104" s="7"/>
      <c r="E104" s="7"/>
      <c r="F104" s="7"/>
      <c r="G104" s="7"/>
      <c r="H104" s="7"/>
      <c r="I104" s="7"/>
      <c r="J104" s="7"/>
      <c r="K104" s="7"/>
      <c r="N104" s="7"/>
      <c r="P104" s="7"/>
      <c r="Q104" s="7"/>
      <c r="R104" s="7"/>
      <c r="S104" s="6"/>
      <c r="Z104" s="7"/>
      <c r="AC104" s="7"/>
      <c r="AD104" s="7"/>
      <c r="AF104" s="7"/>
      <c r="AY104" s="7"/>
      <c r="CI104" s="7"/>
      <c r="CJ104" s="7"/>
      <c r="CK104" s="7"/>
    </row>
    <row r="105" spans="2:89" x14ac:dyDescent="0.25">
      <c r="B105" s="6"/>
      <c r="C105" s="6"/>
      <c r="D105" s="7"/>
      <c r="E105" s="7"/>
      <c r="F105" s="7"/>
      <c r="G105" s="7"/>
      <c r="H105" s="7"/>
      <c r="I105" s="7"/>
      <c r="J105" s="7"/>
      <c r="K105" s="7"/>
      <c r="N105" s="7"/>
      <c r="P105" s="7"/>
      <c r="Q105" s="7"/>
      <c r="R105" s="7"/>
      <c r="S105" s="6"/>
      <c r="Z105" s="7"/>
      <c r="AC105" s="7"/>
      <c r="AD105" s="7"/>
      <c r="AF105" s="7"/>
      <c r="AY105" s="7"/>
      <c r="CI105" s="7"/>
      <c r="CJ105" s="7"/>
      <c r="CK105" s="7"/>
    </row>
    <row r="106" spans="2:89" x14ac:dyDescent="0.25">
      <c r="B106" s="6"/>
      <c r="C106" s="6"/>
      <c r="D106" s="7"/>
      <c r="E106" s="7"/>
      <c r="F106" s="7"/>
      <c r="G106" s="7"/>
      <c r="H106" s="7"/>
      <c r="I106" s="7"/>
      <c r="J106" s="7"/>
      <c r="K106" s="7"/>
      <c r="N106" s="7"/>
      <c r="P106" s="7"/>
      <c r="Q106" s="7"/>
      <c r="R106" s="7"/>
      <c r="S106" s="6"/>
      <c r="Z106" s="7"/>
      <c r="AC106" s="7"/>
      <c r="AD106" s="7"/>
      <c r="AF106" s="7"/>
      <c r="AY106" s="7"/>
      <c r="CI106" s="7"/>
      <c r="CJ106" s="7"/>
      <c r="CK106" s="7"/>
    </row>
    <row r="107" spans="2:89" x14ac:dyDescent="0.25">
      <c r="B107" s="6"/>
      <c r="C107" s="6"/>
      <c r="D107" s="7"/>
      <c r="E107" s="7"/>
      <c r="F107" s="7"/>
      <c r="G107" s="7"/>
      <c r="H107" s="7"/>
      <c r="I107" s="7"/>
      <c r="J107" s="7"/>
      <c r="K107" s="7"/>
      <c r="N107" s="7"/>
      <c r="P107" s="7"/>
      <c r="Q107" s="7"/>
      <c r="R107" s="7"/>
      <c r="S107" s="6"/>
      <c r="Z107" s="7"/>
      <c r="AC107" s="7"/>
      <c r="AD107" s="7"/>
      <c r="AF107" s="7"/>
      <c r="AY107" s="7"/>
      <c r="CI107" s="7"/>
      <c r="CJ107" s="7"/>
      <c r="CK107" s="7"/>
    </row>
    <row r="108" spans="2:89" x14ac:dyDescent="0.25">
      <c r="B108" s="6"/>
      <c r="C108" s="6"/>
      <c r="D108" s="7"/>
      <c r="E108" s="7"/>
      <c r="F108" s="7"/>
      <c r="G108" s="7"/>
      <c r="H108" s="7"/>
      <c r="I108" s="7"/>
      <c r="J108" s="7"/>
      <c r="K108" s="7"/>
      <c r="N108" s="7"/>
      <c r="P108" s="7"/>
      <c r="Q108" s="7"/>
      <c r="R108" s="7"/>
      <c r="S108" s="6"/>
      <c r="Z108" s="7"/>
      <c r="AC108" s="7"/>
      <c r="AD108" s="7"/>
      <c r="AF108" s="7"/>
      <c r="AY108" s="7"/>
      <c r="CI108" s="7"/>
      <c r="CJ108" s="7"/>
      <c r="CK108" s="7"/>
    </row>
    <row r="109" spans="2:89" x14ac:dyDescent="0.25">
      <c r="B109" s="6"/>
      <c r="C109" s="6"/>
      <c r="D109" s="7"/>
      <c r="E109" s="7"/>
      <c r="F109" s="7"/>
      <c r="G109" s="7"/>
      <c r="H109" s="7"/>
      <c r="I109" s="7"/>
      <c r="J109" s="7"/>
      <c r="K109" s="7"/>
      <c r="N109" s="7"/>
      <c r="P109" s="7"/>
      <c r="Q109" s="7"/>
      <c r="R109" s="7"/>
      <c r="S109" s="6"/>
      <c r="Z109" s="7"/>
      <c r="AC109" s="7"/>
      <c r="AD109" s="7"/>
      <c r="AF109" s="7"/>
      <c r="AY109" s="7"/>
      <c r="CI109" s="7"/>
      <c r="CJ109" s="7"/>
      <c r="CK109" s="7"/>
    </row>
    <row r="110" spans="2:89" x14ac:dyDescent="0.25">
      <c r="B110" s="6"/>
      <c r="C110" s="6"/>
      <c r="D110" s="7"/>
      <c r="E110" s="7"/>
      <c r="F110" s="7"/>
      <c r="G110" s="7"/>
      <c r="H110" s="7"/>
      <c r="I110" s="7"/>
      <c r="J110" s="7"/>
      <c r="K110" s="7"/>
      <c r="N110" s="7"/>
      <c r="P110" s="7"/>
      <c r="Q110" s="7"/>
      <c r="R110" s="7"/>
      <c r="S110" s="6"/>
      <c r="Z110" s="7"/>
      <c r="AC110" s="7"/>
      <c r="AD110" s="7"/>
      <c r="AF110" s="7"/>
      <c r="AY110" s="7"/>
      <c r="CI110" s="7"/>
      <c r="CJ110" s="7"/>
      <c r="CK110" s="7"/>
    </row>
    <row r="111" spans="2:89" x14ac:dyDescent="0.25">
      <c r="B111" s="6"/>
      <c r="C111" s="6"/>
      <c r="D111" s="7"/>
      <c r="E111" s="7"/>
      <c r="F111" s="7"/>
      <c r="G111" s="7"/>
      <c r="H111" s="7"/>
      <c r="I111" s="7"/>
      <c r="J111" s="7"/>
      <c r="K111" s="7"/>
      <c r="N111" s="7"/>
      <c r="P111" s="7"/>
      <c r="Q111" s="7"/>
      <c r="R111" s="7"/>
      <c r="S111" s="6"/>
      <c r="Z111" s="7"/>
      <c r="AC111" s="7"/>
      <c r="AD111" s="7"/>
      <c r="AF111" s="7"/>
      <c r="AY111" s="7"/>
      <c r="CI111" s="7"/>
      <c r="CJ111" s="7"/>
      <c r="CK111" s="7"/>
    </row>
    <row r="112" spans="2:89" x14ac:dyDescent="0.25">
      <c r="B112" s="6"/>
      <c r="C112" s="6"/>
      <c r="D112" s="7"/>
      <c r="E112" s="7"/>
      <c r="F112" s="7"/>
      <c r="G112" s="7"/>
      <c r="H112" s="7"/>
      <c r="I112" s="7"/>
      <c r="J112" s="7"/>
      <c r="K112" s="7"/>
      <c r="N112" s="7"/>
      <c r="P112" s="7"/>
      <c r="Q112" s="7"/>
      <c r="R112" s="7"/>
      <c r="S112" s="6"/>
      <c r="Z112" s="7"/>
      <c r="AC112" s="7"/>
      <c r="AD112" s="7"/>
      <c r="AF112" s="7"/>
      <c r="AY112" s="7"/>
      <c r="CI112" s="7"/>
      <c r="CJ112" s="7"/>
      <c r="CK112" s="7"/>
    </row>
    <row r="113" spans="2:89" x14ac:dyDescent="0.25">
      <c r="B113" s="6"/>
      <c r="C113" s="6"/>
      <c r="D113" s="7"/>
      <c r="E113" s="7"/>
      <c r="F113" s="7"/>
      <c r="G113" s="7"/>
      <c r="H113" s="7"/>
      <c r="I113" s="7"/>
      <c r="J113" s="7"/>
      <c r="K113" s="7"/>
      <c r="N113" s="7"/>
      <c r="P113" s="7"/>
      <c r="Q113" s="7"/>
      <c r="R113" s="7"/>
      <c r="S113" s="6"/>
      <c r="Z113" s="7"/>
      <c r="AC113" s="7"/>
      <c r="AD113" s="7"/>
      <c r="AF113" s="7"/>
      <c r="AY113" s="7"/>
      <c r="CI113" s="7"/>
      <c r="CJ113" s="7"/>
      <c r="CK113" s="7"/>
    </row>
    <row r="114" spans="2:89" x14ac:dyDescent="0.25">
      <c r="B114" s="6"/>
      <c r="C114" s="6"/>
      <c r="D114" s="7"/>
      <c r="E114" s="7"/>
      <c r="F114" s="7"/>
      <c r="G114" s="7"/>
      <c r="H114" s="7"/>
      <c r="I114" s="7"/>
      <c r="J114" s="7"/>
      <c r="K114" s="7"/>
      <c r="N114" s="7"/>
      <c r="P114" s="7"/>
      <c r="Q114" s="7"/>
      <c r="R114" s="7"/>
      <c r="S114" s="6"/>
      <c r="Z114" s="7"/>
      <c r="AC114" s="7"/>
      <c r="AD114" s="7"/>
      <c r="AF114" s="7"/>
      <c r="AY114" s="7"/>
      <c r="CI114" s="7"/>
      <c r="CJ114" s="7"/>
      <c r="CK114" s="7"/>
    </row>
    <row r="115" spans="2:89" x14ac:dyDescent="0.25">
      <c r="B115" s="6"/>
      <c r="C115" s="6"/>
      <c r="D115" s="7"/>
      <c r="E115" s="7"/>
      <c r="F115" s="7"/>
      <c r="G115" s="7"/>
      <c r="H115" s="7"/>
      <c r="I115" s="7"/>
      <c r="J115" s="7"/>
      <c r="K115" s="7"/>
      <c r="N115" s="7"/>
      <c r="P115" s="7"/>
      <c r="Q115" s="7"/>
      <c r="R115" s="7"/>
      <c r="S115" s="6"/>
      <c r="Z115" s="7"/>
      <c r="AC115" s="7"/>
      <c r="AD115" s="7"/>
      <c r="AF115" s="7"/>
      <c r="AY115" s="7"/>
      <c r="CI115" s="7"/>
      <c r="CJ115" s="7"/>
      <c r="CK115" s="7"/>
    </row>
    <row r="116" spans="2:89" x14ac:dyDescent="0.25">
      <c r="B116" s="6"/>
      <c r="C116" s="6"/>
      <c r="D116" s="7"/>
      <c r="E116" s="7"/>
      <c r="F116" s="7"/>
      <c r="G116" s="7"/>
      <c r="H116" s="7"/>
      <c r="I116" s="7"/>
      <c r="J116" s="7"/>
      <c r="K116" s="7"/>
      <c r="N116" s="7"/>
      <c r="P116" s="7"/>
      <c r="Q116" s="7"/>
      <c r="R116" s="7"/>
      <c r="S116" s="6"/>
      <c r="Z116" s="7"/>
      <c r="AC116" s="7"/>
      <c r="AD116" s="7"/>
      <c r="AF116" s="7"/>
      <c r="AY116" s="7"/>
      <c r="CI116" s="7"/>
      <c r="CJ116" s="7"/>
      <c r="CK116" s="7"/>
    </row>
    <row r="117" spans="2:89" x14ac:dyDescent="0.25">
      <c r="B117" s="6"/>
      <c r="C117" s="6"/>
      <c r="D117" s="7"/>
      <c r="E117" s="7"/>
      <c r="F117" s="7"/>
      <c r="G117" s="7"/>
      <c r="H117" s="7"/>
      <c r="I117" s="7"/>
      <c r="J117" s="7"/>
      <c r="K117" s="7"/>
      <c r="N117" s="7"/>
      <c r="P117" s="7"/>
      <c r="Q117" s="7"/>
      <c r="R117" s="7"/>
      <c r="S117" s="6"/>
      <c r="Z117" s="7"/>
      <c r="AC117" s="7"/>
      <c r="AD117" s="7"/>
      <c r="AF117" s="7"/>
      <c r="AY117" s="7"/>
      <c r="CI117" s="7"/>
      <c r="CJ117" s="7"/>
      <c r="CK117" s="7"/>
    </row>
    <row r="118" spans="2:89" x14ac:dyDescent="0.25">
      <c r="B118" s="6"/>
      <c r="C118" s="6"/>
      <c r="D118" s="7"/>
      <c r="E118" s="7"/>
      <c r="F118" s="7"/>
      <c r="G118" s="7"/>
      <c r="H118" s="7"/>
      <c r="I118" s="7"/>
      <c r="J118" s="7"/>
      <c r="K118" s="7"/>
      <c r="N118" s="7"/>
      <c r="P118" s="7"/>
      <c r="Q118" s="7"/>
      <c r="R118" s="7"/>
      <c r="S118" s="6"/>
      <c r="Z118" s="7"/>
      <c r="AC118" s="7"/>
      <c r="AD118" s="7"/>
      <c r="AF118" s="7"/>
      <c r="AY118" s="7"/>
      <c r="CI118" s="7"/>
      <c r="CJ118" s="7"/>
      <c r="CK118" s="7"/>
    </row>
    <row r="119" spans="2:89" x14ac:dyDescent="0.25">
      <c r="B119" s="6"/>
      <c r="C119" s="6"/>
      <c r="D119" s="7"/>
      <c r="E119" s="7"/>
      <c r="F119" s="7"/>
      <c r="G119" s="7"/>
      <c r="H119" s="7"/>
      <c r="I119" s="7"/>
      <c r="J119" s="7"/>
      <c r="K119" s="7"/>
      <c r="N119" s="7"/>
      <c r="P119" s="7"/>
      <c r="Q119" s="7"/>
      <c r="R119" s="7"/>
      <c r="S119" s="6"/>
      <c r="Z119" s="7"/>
      <c r="AC119" s="7"/>
      <c r="AD119" s="7"/>
      <c r="AF119" s="7"/>
      <c r="AY119" s="7"/>
      <c r="CI119" s="7"/>
      <c r="CJ119" s="7"/>
      <c r="CK119" s="7"/>
    </row>
    <row r="120" spans="2:89" x14ac:dyDescent="0.25">
      <c r="B120" s="6"/>
      <c r="C120" s="6"/>
      <c r="D120" s="7"/>
      <c r="E120" s="7"/>
      <c r="F120" s="7"/>
      <c r="G120" s="7"/>
      <c r="H120" s="7"/>
      <c r="I120" s="7"/>
      <c r="J120" s="7"/>
      <c r="K120" s="7"/>
      <c r="N120" s="7"/>
      <c r="P120" s="7"/>
      <c r="Q120" s="7"/>
      <c r="R120" s="7"/>
      <c r="S120" s="6"/>
      <c r="Z120" s="7"/>
      <c r="AC120" s="7"/>
      <c r="AD120" s="7"/>
      <c r="AF120" s="7"/>
      <c r="AY120" s="7"/>
      <c r="CI120" s="7"/>
      <c r="CJ120" s="7"/>
      <c r="CK120" s="7"/>
    </row>
    <row r="121" spans="2:89" x14ac:dyDescent="0.25">
      <c r="B121" s="6"/>
      <c r="C121" s="6"/>
      <c r="D121" s="7"/>
      <c r="E121" s="7"/>
      <c r="F121" s="7"/>
      <c r="G121" s="7"/>
      <c r="H121" s="7"/>
      <c r="I121" s="7"/>
      <c r="J121" s="7"/>
      <c r="K121" s="7"/>
      <c r="N121" s="7"/>
      <c r="P121" s="7"/>
      <c r="Q121" s="7"/>
      <c r="R121" s="7"/>
      <c r="S121" s="6"/>
      <c r="Z121" s="7"/>
      <c r="AC121" s="7"/>
      <c r="AD121" s="7"/>
      <c r="AF121" s="7"/>
      <c r="AY121" s="7"/>
      <c r="CI121" s="7"/>
      <c r="CJ121" s="7"/>
      <c r="CK121" s="7"/>
    </row>
    <row r="122" spans="2:89" x14ac:dyDescent="0.25">
      <c r="B122" s="6"/>
      <c r="C122" s="6"/>
      <c r="D122" s="7"/>
      <c r="E122" s="7"/>
      <c r="F122" s="7"/>
      <c r="G122" s="7"/>
      <c r="H122" s="7"/>
      <c r="I122" s="7"/>
      <c r="J122" s="7"/>
      <c r="K122" s="7"/>
      <c r="N122" s="7"/>
      <c r="P122" s="7"/>
      <c r="Q122" s="7"/>
      <c r="R122" s="7"/>
      <c r="S122" s="6"/>
      <c r="Z122" s="7"/>
      <c r="AC122" s="7"/>
      <c r="AD122" s="7"/>
      <c r="AF122" s="7"/>
      <c r="AY122" s="7"/>
      <c r="CI122" s="7"/>
      <c r="CJ122" s="7"/>
      <c r="CK122" s="7"/>
    </row>
    <row r="123" spans="2:89" x14ac:dyDescent="0.25">
      <c r="B123" s="6"/>
      <c r="C123" s="6"/>
      <c r="D123" s="7"/>
      <c r="E123" s="7"/>
      <c r="F123" s="7"/>
      <c r="G123" s="7"/>
      <c r="H123" s="7"/>
      <c r="I123" s="7"/>
      <c r="J123" s="7"/>
      <c r="K123" s="7"/>
      <c r="N123" s="7"/>
      <c r="P123" s="7"/>
      <c r="Q123" s="7"/>
      <c r="R123" s="7"/>
      <c r="S123" s="6"/>
      <c r="Z123" s="7"/>
      <c r="AC123" s="7"/>
      <c r="AD123" s="7"/>
      <c r="AF123" s="7"/>
      <c r="AY123" s="7"/>
      <c r="CI123" s="7"/>
      <c r="CJ123" s="7"/>
      <c r="CK123" s="7"/>
    </row>
    <row r="124" spans="2:89" x14ac:dyDescent="0.25">
      <c r="B124" s="6"/>
      <c r="C124" s="6"/>
      <c r="D124" s="7"/>
      <c r="E124" s="7"/>
      <c r="F124" s="7"/>
      <c r="G124" s="7"/>
      <c r="H124" s="7"/>
      <c r="I124" s="7"/>
      <c r="J124" s="7"/>
      <c r="K124" s="7"/>
      <c r="N124" s="7"/>
      <c r="P124" s="7"/>
      <c r="Q124" s="7"/>
      <c r="R124" s="7"/>
      <c r="S124" s="6"/>
      <c r="Z124" s="7"/>
      <c r="AC124" s="7"/>
      <c r="AD124" s="7"/>
      <c r="AF124" s="7"/>
      <c r="AY124" s="7"/>
      <c r="CI124" s="7"/>
      <c r="CJ124" s="7"/>
      <c r="CK124" s="7"/>
    </row>
    <row r="125" spans="2:89" x14ac:dyDescent="0.25">
      <c r="B125" s="6"/>
      <c r="C125" s="6"/>
      <c r="D125" s="7"/>
      <c r="E125" s="7"/>
      <c r="F125" s="7"/>
      <c r="G125" s="7"/>
      <c r="H125" s="7"/>
      <c r="I125" s="7"/>
      <c r="J125" s="7"/>
      <c r="K125" s="7"/>
      <c r="N125" s="7"/>
      <c r="P125" s="7"/>
      <c r="Q125" s="7"/>
      <c r="R125" s="7"/>
      <c r="S125" s="6"/>
      <c r="Z125" s="7"/>
      <c r="AC125" s="7"/>
      <c r="AD125" s="7"/>
      <c r="AF125" s="7"/>
      <c r="AY125" s="7"/>
      <c r="CI125" s="7"/>
      <c r="CJ125" s="7"/>
      <c r="CK125" s="7"/>
    </row>
    <row r="126" spans="2:89" x14ac:dyDescent="0.25">
      <c r="B126" s="6"/>
      <c r="C126" s="6"/>
      <c r="D126" s="7"/>
      <c r="E126" s="7"/>
      <c r="F126" s="7"/>
      <c r="G126" s="7"/>
      <c r="H126" s="7"/>
      <c r="I126" s="7"/>
      <c r="J126" s="7"/>
      <c r="K126" s="7"/>
      <c r="N126" s="7"/>
      <c r="P126" s="7"/>
      <c r="Q126" s="7"/>
      <c r="R126" s="7"/>
      <c r="S126" s="6"/>
      <c r="Z126" s="7"/>
      <c r="AC126" s="7"/>
      <c r="AD126" s="7"/>
      <c r="AF126" s="7"/>
      <c r="AY126" s="7"/>
      <c r="CI126" s="7"/>
      <c r="CJ126" s="7"/>
      <c r="CK126" s="7"/>
    </row>
    <row r="127" spans="2:89" x14ac:dyDescent="0.25">
      <c r="B127" s="6"/>
      <c r="C127" s="6"/>
      <c r="D127" s="7"/>
      <c r="E127" s="7"/>
      <c r="F127" s="7"/>
      <c r="G127" s="7"/>
      <c r="H127" s="7"/>
      <c r="I127" s="7"/>
      <c r="J127" s="7"/>
      <c r="K127" s="7"/>
      <c r="N127" s="7"/>
      <c r="P127" s="7"/>
      <c r="Q127" s="7"/>
      <c r="R127" s="7"/>
      <c r="S127" s="6"/>
      <c r="Z127" s="7"/>
      <c r="AC127" s="7"/>
      <c r="AD127" s="7"/>
      <c r="AF127" s="7"/>
      <c r="AY127" s="7"/>
      <c r="CI127" s="7"/>
      <c r="CJ127" s="7"/>
      <c r="CK127" s="7"/>
    </row>
    <row r="128" spans="2:89" x14ac:dyDescent="0.25">
      <c r="B128" s="6"/>
      <c r="C128" s="6"/>
      <c r="D128" s="7"/>
      <c r="E128" s="7"/>
      <c r="F128" s="7"/>
      <c r="G128" s="7"/>
      <c r="H128" s="7"/>
      <c r="I128" s="7"/>
      <c r="J128" s="7"/>
      <c r="K128" s="7"/>
      <c r="N128" s="7"/>
      <c r="P128" s="7"/>
      <c r="Q128" s="7"/>
      <c r="R128" s="7"/>
      <c r="S128" s="6"/>
      <c r="Z128" s="7"/>
      <c r="AC128" s="7"/>
      <c r="AD128" s="7"/>
      <c r="AF128" s="7"/>
      <c r="AY128" s="7"/>
      <c r="CI128" s="7"/>
      <c r="CJ128" s="7"/>
      <c r="CK128" s="7"/>
    </row>
    <row r="129" spans="2:89" x14ac:dyDescent="0.25">
      <c r="B129" s="6"/>
      <c r="C129" s="6"/>
      <c r="D129" s="7"/>
      <c r="E129" s="7"/>
      <c r="F129" s="7"/>
      <c r="G129" s="7"/>
      <c r="H129" s="7"/>
      <c r="I129" s="7"/>
      <c r="J129" s="7"/>
      <c r="K129" s="7"/>
      <c r="N129" s="7"/>
      <c r="P129" s="7"/>
      <c r="Q129" s="7"/>
      <c r="R129" s="7"/>
      <c r="S129" s="6"/>
      <c r="Z129" s="7"/>
      <c r="AC129" s="7"/>
      <c r="AD129" s="7"/>
      <c r="AF129" s="7"/>
      <c r="AY129" s="7"/>
      <c r="CI129" s="7"/>
      <c r="CJ129" s="7"/>
      <c r="CK129" s="7"/>
    </row>
    <row r="130" spans="2:89" x14ac:dyDescent="0.25">
      <c r="B130" s="6"/>
      <c r="C130" s="6"/>
      <c r="D130" s="7"/>
      <c r="E130" s="7"/>
      <c r="F130" s="7"/>
      <c r="G130" s="7"/>
      <c r="H130" s="7"/>
      <c r="I130" s="7"/>
      <c r="J130" s="7"/>
      <c r="K130" s="7"/>
      <c r="N130" s="7"/>
      <c r="P130" s="7"/>
      <c r="Q130" s="7"/>
      <c r="R130" s="7"/>
      <c r="S130" s="6"/>
      <c r="Z130" s="7"/>
      <c r="AC130" s="7"/>
      <c r="AD130" s="7"/>
      <c r="AF130" s="7"/>
      <c r="AY130" s="7"/>
      <c r="CI130" s="7"/>
      <c r="CJ130" s="7"/>
      <c r="CK130" s="7"/>
    </row>
    <row r="131" spans="2:89" x14ac:dyDescent="0.25">
      <c r="B131" s="6"/>
      <c r="C131" s="6"/>
      <c r="D131" s="7"/>
      <c r="E131" s="7"/>
      <c r="F131" s="7"/>
      <c r="G131" s="7"/>
      <c r="H131" s="7"/>
      <c r="I131" s="7"/>
      <c r="J131" s="7"/>
      <c r="K131" s="7"/>
      <c r="N131" s="7"/>
      <c r="P131" s="7"/>
      <c r="Q131" s="7"/>
      <c r="R131" s="7"/>
      <c r="S131" s="6"/>
      <c r="Z131" s="7"/>
      <c r="AC131" s="7"/>
      <c r="AD131" s="7"/>
      <c r="AF131" s="7"/>
      <c r="AY131" s="7"/>
      <c r="CI131" s="7"/>
      <c r="CJ131" s="7"/>
      <c r="CK131" s="7"/>
    </row>
    <row r="132" spans="2:89" x14ac:dyDescent="0.25">
      <c r="B132" s="6"/>
      <c r="C132" s="6"/>
      <c r="D132" s="7"/>
      <c r="E132" s="7"/>
      <c r="F132" s="7"/>
      <c r="G132" s="7"/>
      <c r="H132" s="7"/>
      <c r="I132" s="7"/>
      <c r="J132" s="7"/>
      <c r="K132" s="7"/>
      <c r="N132" s="7"/>
      <c r="P132" s="7"/>
      <c r="Q132" s="7"/>
      <c r="R132" s="7"/>
      <c r="S132" s="6"/>
      <c r="Z132" s="7"/>
      <c r="AC132" s="7"/>
      <c r="AD132" s="7"/>
      <c r="AF132" s="7"/>
      <c r="AY132" s="7"/>
      <c r="CI132" s="7"/>
      <c r="CJ132" s="7"/>
      <c r="CK132" s="7"/>
    </row>
    <row r="133" spans="2:89" x14ac:dyDescent="0.25">
      <c r="B133" s="6"/>
      <c r="C133" s="6"/>
      <c r="D133" s="7"/>
      <c r="E133" s="7"/>
      <c r="F133" s="7"/>
      <c r="G133" s="7"/>
      <c r="H133" s="7"/>
      <c r="I133" s="7"/>
      <c r="J133" s="7"/>
      <c r="K133" s="7"/>
      <c r="N133" s="7"/>
      <c r="P133" s="7"/>
      <c r="Q133" s="7"/>
      <c r="R133" s="7"/>
      <c r="S133" s="6"/>
      <c r="Z133" s="7"/>
      <c r="AC133" s="7"/>
      <c r="AD133" s="7"/>
      <c r="AF133" s="7"/>
      <c r="AY133" s="7"/>
      <c r="CI133" s="7"/>
      <c r="CJ133" s="7"/>
      <c r="CK133" s="7"/>
    </row>
    <row r="134" spans="2:89" x14ac:dyDescent="0.25">
      <c r="B134" s="6"/>
      <c r="C134" s="6"/>
      <c r="D134" s="7"/>
      <c r="E134" s="7"/>
      <c r="F134" s="7"/>
      <c r="G134" s="7"/>
      <c r="H134" s="7"/>
      <c r="I134" s="7"/>
      <c r="J134" s="7"/>
      <c r="K134" s="7"/>
      <c r="N134" s="7"/>
      <c r="P134" s="7"/>
      <c r="Q134" s="7"/>
      <c r="R134" s="7"/>
      <c r="S134" s="6"/>
      <c r="Z134" s="7"/>
      <c r="AC134" s="7"/>
      <c r="AD134" s="7"/>
      <c r="AF134" s="7"/>
      <c r="AY134" s="7"/>
      <c r="CI134" s="7"/>
      <c r="CJ134" s="7"/>
      <c r="CK134" s="7"/>
    </row>
    <row r="135" spans="2:89" x14ac:dyDescent="0.25">
      <c r="B135" s="6"/>
      <c r="C135" s="6"/>
      <c r="D135" s="7"/>
      <c r="E135" s="7"/>
      <c r="F135" s="7"/>
      <c r="G135" s="7"/>
      <c r="H135" s="7"/>
      <c r="I135" s="7"/>
      <c r="J135" s="7"/>
      <c r="K135" s="7"/>
      <c r="N135" s="7"/>
      <c r="P135" s="7"/>
      <c r="Q135" s="7"/>
      <c r="R135" s="7"/>
      <c r="S135" s="6"/>
      <c r="Z135" s="7"/>
      <c r="AC135" s="7"/>
      <c r="AD135" s="7"/>
      <c r="AF135" s="7"/>
      <c r="AY135" s="7"/>
      <c r="CI135" s="7"/>
      <c r="CJ135" s="7"/>
      <c r="CK135" s="7"/>
    </row>
    <row r="136" spans="2:89" x14ac:dyDescent="0.25">
      <c r="B136" s="6"/>
      <c r="C136" s="6"/>
      <c r="D136" s="7"/>
      <c r="E136" s="7"/>
      <c r="F136" s="7"/>
      <c r="G136" s="7"/>
      <c r="H136" s="7"/>
      <c r="I136" s="7"/>
      <c r="J136" s="7"/>
      <c r="K136" s="7"/>
      <c r="N136" s="7"/>
      <c r="P136" s="7"/>
      <c r="Q136" s="7"/>
      <c r="R136" s="7"/>
      <c r="S136" s="6"/>
      <c r="Z136" s="7"/>
      <c r="AC136" s="7"/>
      <c r="AD136" s="7"/>
      <c r="AF136" s="7"/>
      <c r="AY136" s="7"/>
      <c r="CI136" s="7"/>
      <c r="CJ136" s="7"/>
      <c r="CK136" s="7"/>
    </row>
    <row r="137" spans="2:89" x14ac:dyDescent="0.25">
      <c r="B137" s="6"/>
      <c r="C137" s="6"/>
      <c r="D137" s="7"/>
      <c r="E137" s="7"/>
      <c r="F137" s="7"/>
      <c r="G137" s="7"/>
      <c r="H137" s="7"/>
      <c r="I137" s="7"/>
      <c r="J137" s="7"/>
      <c r="K137" s="7"/>
      <c r="N137" s="7"/>
      <c r="P137" s="7"/>
      <c r="Q137" s="7"/>
      <c r="R137" s="7"/>
      <c r="S137" s="6"/>
      <c r="Z137" s="7"/>
      <c r="AC137" s="7"/>
      <c r="AD137" s="7"/>
      <c r="AF137" s="7"/>
      <c r="AY137" s="7"/>
      <c r="CI137" s="7"/>
      <c r="CJ137" s="7"/>
      <c r="CK137" s="7"/>
    </row>
    <row r="138" spans="2:89" x14ac:dyDescent="0.25">
      <c r="B138" s="6"/>
      <c r="C138" s="6"/>
      <c r="D138" s="7"/>
      <c r="E138" s="7"/>
      <c r="F138" s="7"/>
      <c r="G138" s="7"/>
      <c r="H138" s="7"/>
      <c r="I138" s="7"/>
      <c r="J138" s="7"/>
      <c r="K138" s="7"/>
      <c r="N138" s="7"/>
      <c r="P138" s="7"/>
      <c r="Q138" s="7"/>
      <c r="R138" s="7"/>
      <c r="S138" s="6"/>
      <c r="Z138" s="7"/>
      <c r="AC138" s="7"/>
      <c r="AD138" s="7"/>
      <c r="AF138" s="7"/>
      <c r="AY138" s="7"/>
      <c r="CI138" s="7"/>
      <c r="CJ138" s="7"/>
      <c r="CK138" s="7"/>
    </row>
    <row r="139" spans="2:89" x14ac:dyDescent="0.25">
      <c r="B139" s="6"/>
      <c r="C139" s="6"/>
      <c r="D139" s="7"/>
      <c r="E139" s="7"/>
      <c r="F139" s="7"/>
      <c r="G139" s="7"/>
      <c r="H139" s="7"/>
      <c r="I139" s="7"/>
      <c r="J139" s="7"/>
      <c r="K139" s="7"/>
      <c r="N139" s="7"/>
      <c r="P139" s="7"/>
      <c r="Q139" s="7"/>
      <c r="R139" s="7"/>
      <c r="S139" s="6"/>
      <c r="Z139" s="7"/>
      <c r="AC139" s="7"/>
      <c r="AD139" s="7"/>
      <c r="AF139" s="7"/>
      <c r="AY139" s="7"/>
      <c r="CI139" s="7"/>
      <c r="CJ139" s="7"/>
      <c r="CK139" s="7"/>
    </row>
    <row r="140" spans="2:89" x14ac:dyDescent="0.25">
      <c r="B140" s="6"/>
      <c r="C140" s="6"/>
      <c r="D140" s="7"/>
      <c r="E140" s="7"/>
      <c r="F140" s="7"/>
      <c r="G140" s="7"/>
      <c r="H140" s="7"/>
      <c r="I140" s="7"/>
      <c r="J140" s="7"/>
      <c r="K140" s="7"/>
      <c r="N140" s="7"/>
      <c r="P140" s="7"/>
      <c r="Q140" s="7"/>
      <c r="R140" s="7"/>
      <c r="S140" s="6"/>
      <c r="Z140" s="7"/>
      <c r="AC140" s="7"/>
      <c r="AD140" s="7"/>
      <c r="AF140" s="7"/>
      <c r="AY140" s="7"/>
      <c r="CI140" s="7"/>
      <c r="CJ140" s="7"/>
      <c r="CK140" s="7"/>
    </row>
    <row r="141" spans="2:89" x14ac:dyDescent="0.25">
      <c r="B141" s="6"/>
      <c r="C141" s="6"/>
      <c r="D141" s="7"/>
      <c r="E141" s="7"/>
      <c r="F141" s="7"/>
      <c r="G141" s="7"/>
      <c r="H141" s="7"/>
      <c r="I141" s="7"/>
      <c r="J141" s="7"/>
      <c r="K141" s="7"/>
      <c r="N141" s="7"/>
      <c r="P141" s="7"/>
      <c r="Q141" s="7"/>
      <c r="R141" s="7"/>
      <c r="S141" s="6"/>
      <c r="Z141" s="7"/>
      <c r="AC141" s="7"/>
      <c r="AD141" s="7"/>
      <c r="AF141" s="7"/>
      <c r="AY141" s="7"/>
      <c r="CI141" s="7"/>
      <c r="CJ141" s="7"/>
      <c r="CK141" s="7"/>
    </row>
    <row r="142" spans="2:89" x14ac:dyDescent="0.25">
      <c r="B142" s="6"/>
      <c r="C142" s="6"/>
      <c r="D142" s="7"/>
      <c r="E142" s="7"/>
      <c r="F142" s="7"/>
      <c r="G142" s="7"/>
      <c r="H142" s="7"/>
      <c r="I142" s="7"/>
      <c r="J142" s="7"/>
      <c r="K142" s="7"/>
      <c r="N142" s="7"/>
      <c r="P142" s="7"/>
      <c r="Q142" s="7"/>
      <c r="R142" s="7"/>
      <c r="S142" s="6"/>
      <c r="Z142" s="7"/>
      <c r="AC142" s="7"/>
      <c r="AD142" s="7"/>
      <c r="AF142" s="7"/>
      <c r="AY142" s="7"/>
      <c r="CI142" s="7"/>
      <c r="CJ142" s="7"/>
      <c r="CK142" s="7"/>
    </row>
    <row r="143" spans="2:89" x14ac:dyDescent="0.25">
      <c r="B143" s="6"/>
      <c r="C143" s="6"/>
      <c r="D143" s="7"/>
      <c r="E143" s="7"/>
      <c r="F143" s="7"/>
      <c r="G143" s="7"/>
      <c r="H143" s="7"/>
      <c r="I143" s="7"/>
      <c r="J143" s="7"/>
      <c r="K143" s="7"/>
      <c r="N143" s="7"/>
      <c r="P143" s="7"/>
      <c r="Q143" s="7"/>
      <c r="R143" s="7"/>
      <c r="S143" s="6"/>
      <c r="Z143" s="7"/>
      <c r="AC143" s="7"/>
      <c r="AD143" s="7"/>
      <c r="AF143" s="7"/>
      <c r="AY143" s="7"/>
      <c r="CI143" s="7"/>
      <c r="CJ143" s="7"/>
      <c r="CK143" s="7"/>
    </row>
    <row r="144" spans="2:89" x14ac:dyDescent="0.25">
      <c r="B144" s="6"/>
      <c r="C144" s="6"/>
      <c r="D144" s="7"/>
      <c r="E144" s="7"/>
      <c r="F144" s="7"/>
      <c r="G144" s="7"/>
      <c r="H144" s="7"/>
      <c r="I144" s="7"/>
      <c r="J144" s="7"/>
      <c r="K144" s="7"/>
      <c r="N144" s="7"/>
      <c r="P144" s="7"/>
      <c r="Q144" s="7"/>
      <c r="R144" s="7"/>
      <c r="S144" s="6"/>
      <c r="Z144" s="7"/>
      <c r="AC144" s="7"/>
      <c r="AD144" s="7"/>
      <c r="AF144" s="7"/>
      <c r="AY144" s="7"/>
      <c r="CI144" s="7"/>
      <c r="CJ144" s="7"/>
      <c r="CK144" s="7"/>
    </row>
    <row r="145" spans="2:89" x14ac:dyDescent="0.25">
      <c r="B145" s="6"/>
      <c r="C145" s="6"/>
      <c r="D145" s="7"/>
      <c r="E145" s="7"/>
      <c r="F145" s="7"/>
      <c r="G145" s="7"/>
      <c r="H145" s="7"/>
      <c r="I145" s="7"/>
      <c r="J145" s="7"/>
      <c r="K145" s="7"/>
      <c r="N145" s="7"/>
      <c r="P145" s="7"/>
      <c r="Q145" s="7"/>
      <c r="R145" s="7"/>
      <c r="S145" s="6"/>
      <c r="Z145" s="7"/>
      <c r="AC145" s="7"/>
      <c r="AD145" s="7"/>
      <c r="AF145" s="7"/>
      <c r="AY145" s="7"/>
      <c r="CI145" s="7"/>
      <c r="CJ145" s="7"/>
      <c r="CK145" s="7"/>
    </row>
    <row r="146" spans="2:89" x14ac:dyDescent="0.25">
      <c r="B146" s="6"/>
      <c r="C146" s="6"/>
      <c r="D146" s="7"/>
      <c r="E146" s="7"/>
      <c r="F146" s="7"/>
      <c r="G146" s="7"/>
      <c r="H146" s="7"/>
      <c r="I146" s="7"/>
      <c r="J146" s="7"/>
      <c r="K146" s="7"/>
      <c r="N146" s="7"/>
      <c r="P146" s="7"/>
      <c r="Q146" s="7"/>
      <c r="R146" s="7"/>
      <c r="S146" s="6"/>
      <c r="Z146" s="7"/>
      <c r="AC146" s="7"/>
      <c r="AD146" s="7"/>
      <c r="AF146" s="7"/>
      <c r="AY146" s="7"/>
      <c r="CI146" s="7"/>
      <c r="CJ146" s="7"/>
      <c r="CK146" s="7"/>
    </row>
    <row r="147" spans="2:89" x14ac:dyDescent="0.25">
      <c r="B147" s="6"/>
      <c r="C147" s="6"/>
      <c r="D147" s="7"/>
      <c r="E147" s="7"/>
      <c r="F147" s="7"/>
      <c r="G147" s="7"/>
      <c r="H147" s="7"/>
      <c r="I147" s="7"/>
      <c r="J147" s="7"/>
      <c r="K147" s="7"/>
      <c r="N147" s="7"/>
      <c r="P147" s="7"/>
      <c r="Q147" s="7"/>
      <c r="R147" s="7"/>
      <c r="S147" s="6"/>
      <c r="Z147" s="7"/>
      <c r="AC147" s="7"/>
      <c r="AD147" s="7"/>
      <c r="AF147" s="7"/>
      <c r="AY147" s="7"/>
      <c r="CI147" s="7"/>
      <c r="CJ147" s="7"/>
      <c r="CK147" s="7"/>
    </row>
    <row r="148" spans="2:89" x14ac:dyDescent="0.25">
      <c r="B148" s="6"/>
      <c r="C148" s="6"/>
      <c r="D148" s="7"/>
      <c r="E148" s="7"/>
      <c r="F148" s="7"/>
      <c r="G148" s="7"/>
      <c r="H148" s="7"/>
      <c r="I148" s="7"/>
      <c r="J148" s="7"/>
      <c r="K148" s="7"/>
      <c r="N148" s="7"/>
      <c r="P148" s="7"/>
      <c r="Q148" s="7"/>
      <c r="R148" s="7"/>
      <c r="S148" s="6"/>
      <c r="Z148" s="7"/>
      <c r="AC148" s="7"/>
      <c r="AD148" s="7"/>
      <c r="AF148" s="7"/>
      <c r="AY148" s="7"/>
      <c r="CI148" s="7"/>
      <c r="CJ148" s="7"/>
      <c r="CK148" s="7"/>
    </row>
    <row r="149" spans="2:89" x14ac:dyDescent="0.25">
      <c r="B149" s="6"/>
      <c r="C149" s="6"/>
      <c r="D149" s="7"/>
      <c r="E149" s="7"/>
      <c r="F149" s="7"/>
      <c r="G149" s="7"/>
      <c r="H149" s="7"/>
      <c r="I149" s="7"/>
      <c r="J149" s="7"/>
      <c r="K149" s="7"/>
      <c r="N149" s="7"/>
      <c r="P149" s="7"/>
      <c r="Q149" s="7"/>
      <c r="R149" s="7"/>
      <c r="S149" s="6"/>
      <c r="Z149" s="7"/>
      <c r="AC149" s="7"/>
      <c r="AD149" s="7"/>
      <c r="AF149" s="7"/>
      <c r="AY149" s="7"/>
      <c r="CI149" s="7"/>
      <c r="CJ149" s="7"/>
      <c r="CK149" s="7"/>
    </row>
    <row r="150" spans="2:89" x14ac:dyDescent="0.25">
      <c r="B150" s="6"/>
      <c r="C150" s="6"/>
      <c r="D150" s="7"/>
      <c r="E150" s="7"/>
      <c r="F150" s="7"/>
      <c r="G150" s="7"/>
      <c r="H150" s="7"/>
      <c r="I150" s="7"/>
      <c r="J150" s="7"/>
      <c r="K150" s="7"/>
      <c r="N150" s="7"/>
      <c r="P150" s="7"/>
      <c r="Q150" s="7"/>
      <c r="R150" s="7"/>
      <c r="S150" s="6"/>
      <c r="Z150" s="7"/>
      <c r="AC150" s="7"/>
      <c r="AD150" s="7"/>
      <c r="AF150" s="7"/>
      <c r="AY150" s="7"/>
      <c r="CI150" s="7"/>
      <c r="CJ150" s="7"/>
      <c r="CK150" s="7"/>
    </row>
    <row r="151" spans="2:89" x14ac:dyDescent="0.25">
      <c r="B151" s="6"/>
      <c r="C151" s="6"/>
      <c r="D151" s="7"/>
      <c r="E151" s="7"/>
      <c r="F151" s="7"/>
      <c r="G151" s="7"/>
      <c r="H151" s="7"/>
      <c r="I151" s="7"/>
      <c r="J151" s="7"/>
      <c r="K151" s="7"/>
      <c r="N151" s="7"/>
      <c r="P151" s="7"/>
      <c r="Q151" s="7"/>
      <c r="R151" s="7"/>
      <c r="S151" s="6"/>
      <c r="Z151" s="7"/>
      <c r="AC151" s="7"/>
      <c r="AD151" s="7"/>
      <c r="AF151" s="7"/>
      <c r="AY151" s="7"/>
      <c r="CI151" s="7"/>
      <c r="CJ151" s="7"/>
      <c r="CK151" s="7"/>
    </row>
    <row r="152" spans="2:89" x14ac:dyDescent="0.25">
      <c r="B152" s="6"/>
      <c r="C152" s="6"/>
      <c r="D152" s="7"/>
      <c r="E152" s="7"/>
      <c r="F152" s="7"/>
      <c r="G152" s="7"/>
      <c r="H152" s="7"/>
      <c r="I152" s="7"/>
      <c r="J152" s="7"/>
      <c r="K152" s="7"/>
      <c r="N152" s="7"/>
      <c r="P152" s="7"/>
      <c r="Q152" s="7"/>
      <c r="R152" s="7"/>
      <c r="S152" s="6"/>
      <c r="Z152" s="7"/>
      <c r="AC152" s="7"/>
      <c r="AD152" s="7"/>
      <c r="AF152" s="7"/>
      <c r="AY152" s="7"/>
      <c r="CI152" s="7"/>
      <c r="CJ152" s="7"/>
      <c r="CK152" s="7"/>
    </row>
    <row r="153" spans="2:89" x14ac:dyDescent="0.25">
      <c r="B153" s="6"/>
      <c r="C153" s="6"/>
      <c r="D153" s="7"/>
      <c r="E153" s="7"/>
      <c r="F153" s="7"/>
      <c r="G153" s="7"/>
      <c r="H153" s="7"/>
      <c r="I153" s="7"/>
      <c r="J153" s="7"/>
      <c r="K153" s="7"/>
      <c r="N153" s="7"/>
      <c r="P153" s="7"/>
      <c r="Q153" s="7"/>
      <c r="R153" s="7"/>
      <c r="S153" s="6"/>
      <c r="Z153" s="7"/>
      <c r="AC153" s="7"/>
      <c r="AD153" s="7"/>
      <c r="AF153" s="7"/>
      <c r="AY153" s="7"/>
      <c r="CI153" s="7"/>
      <c r="CJ153" s="7"/>
      <c r="CK153" s="7"/>
    </row>
    <row r="154" spans="2:89" x14ac:dyDescent="0.25">
      <c r="B154" s="6"/>
      <c r="C154" s="6"/>
      <c r="D154" s="7"/>
      <c r="E154" s="7"/>
      <c r="F154" s="7"/>
      <c r="G154" s="7"/>
      <c r="H154" s="7"/>
      <c r="I154" s="7"/>
      <c r="J154" s="7"/>
      <c r="K154" s="7"/>
      <c r="N154" s="7"/>
      <c r="P154" s="7"/>
      <c r="Q154" s="7"/>
      <c r="R154" s="7"/>
      <c r="S154" s="6"/>
      <c r="Z154" s="7"/>
      <c r="AC154" s="7"/>
      <c r="AD154" s="7"/>
      <c r="AF154" s="7"/>
      <c r="AY154" s="7"/>
      <c r="CI154" s="7"/>
      <c r="CJ154" s="7"/>
      <c r="CK154" s="7"/>
    </row>
    <row r="155" spans="2:89" x14ac:dyDescent="0.25">
      <c r="B155" s="6"/>
      <c r="C155" s="6"/>
      <c r="D155" s="7"/>
      <c r="E155" s="7"/>
      <c r="F155" s="7"/>
      <c r="G155" s="7"/>
      <c r="H155" s="7"/>
      <c r="I155" s="7"/>
      <c r="J155" s="7"/>
      <c r="K155" s="7"/>
      <c r="N155" s="7"/>
      <c r="P155" s="7"/>
      <c r="Q155" s="7"/>
      <c r="R155" s="7"/>
      <c r="S155" s="6"/>
      <c r="Z155" s="7"/>
      <c r="AC155" s="7"/>
      <c r="AD155" s="7"/>
      <c r="AF155" s="7"/>
      <c r="AY155" s="7"/>
      <c r="CI155" s="7"/>
      <c r="CJ155" s="7"/>
      <c r="CK155" s="7"/>
    </row>
    <row r="156" spans="2:89" x14ac:dyDescent="0.25">
      <c r="B156" s="6"/>
      <c r="C156" s="6"/>
      <c r="D156" s="7"/>
      <c r="E156" s="7"/>
      <c r="F156" s="7"/>
      <c r="G156" s="7"/>
      <c r="H156" s="7"/>
      <c r="I156" s="7"/>
      <c r="J156" s="7"/>
      <c r="K156" s="7"/>
      <c r="N156" s="7"/>
      <c r="P156" s="7"/>
      <c r="Q156" s="7"/>
      <c r="R156" s="7"/>
      <c r="S156" s="6"/>
      <c r="Z156" s="7"/>
      <c r="AC156" s="7"/>
      <c r="AD156" s="7"/>
      <c r="AF156" s="7"/>
      <c r="AY156" s="7"/>
      <c r="CI156" s="7"/>
      <c r="CJ156" s="7"/>
      <c r="CK156" s="7"/>
    </row>
    <row r="157" spans="2:89" x14ac:dyDescent="0.25">
      <c r="B157" s="6"/>
      <c r="C157" s="6"/>
      <c r="D157" s="7"/>
      <c r="E157" s="7"/>
      <c r="F157" s="7"/>
      <c r="G157" s="7"/>
      <c r="H157" s="7"/>
      <c r="I157" s="7"/>
      <c r="J157" s="7"/>
      <c r="K157" s="7"/>
      <c r="N157" s="7"/>
      <c r="P157" s="7"/>
      <c r="Q157" s="7"/>
      <c r="R157" s="7"/>
      <c r="S157" s="6"/>
      <c r="Z157" s="7"/>
      <c r="AC157" s="7"/>
      <c r="AD157" s="7"/>
      <c r="AF157" s="7"/>
      <c r="AY157" s="7"/>
      <c r="CI157" s="7"/>
      <c r="CJ157" s="7"/>
      <c r="CK157" s="7"/>
    </row>
    <row r="158" spans="2:89" x14ac:dyDescent="0.25">
      <c r="B158" s="6"/>
      <c r="C158" s="6"/>
      <c r="D158" s="7"/>
      <c r="E158" s="7"/>
      <c r="F158" s="7"/>
      <c r="G158" s="7"/>
      <c r="H158" s="7"/>
      <c r="I158" s="7"/>
      <c r="J158" s="7"/>
      <c r="K158" s="7"/>
      <c r="N158" s="7"/>
      <c r="P158" s="7"/>
      <c r="Q158" s="7"/>
      <c r="R158" s="7"/>
      <c r="S158" s="6"/>
      <c r="Z158" s="7"/>
      <c r="AC158" s="7"/>
      <c r="AD158" s="7"/>
      <c r="AF158" s="7"/>
      <c r="AY158" s="7"/>
      <c r="CI158" s="7"/>
      <c r="CJ158" s="7"/>
      <c r="CK158" s="7"/>
    </row>
    <row r="159" spans="2:89" x14ac:dyDescent="0.25">
      <c r="B159" s="6"/>
      <c r="C159" s="6"/>
      <c r="D159" s="7"/>
      <c r="E159" s="7"/>
      <c r="F159" s="7"/>
      <c r="G159" s="7"/>
      <c r="H159" s="7"/>
      <c r="I159" s="7"/>
      <c r="J159" s="7"/>
      <c r="K159" s="7"/>
      <c r="N159" s="7"/>
      <c r="P159" s="7"/>
      <c r="Q159" s="7"/>
      <c r="R159" s="7"/>
      <c r="S159" s="6"/>
      <c r="Z159" s="7"/>
      <c r="AC159" s="7"/>
      <c r="AD159" s="7"/>
      <c r="AF159" s="7"/>
      <c r="AY159" s="7"/>
      <c r="CI159" s="7"/>
      <c r="CJ159" s="7"/>
      <c r="CK159" s="7"/>
    </row>
    <row r="160" spans="2:89" x14ac:dyDescent="0.25">
      <c r="B160" s="6"/>
      <c r="C160" s="6"/>
      <c r="D160" s="7"/>
      <c r="E160" s="7"/>
      <c r="F160" s="7"/>
      <c r="G160" s="7"/>
      <c r="H160" s="7"/>
      <c r="I160" s="7"/>
      <c r="J160" s="7"/>
      <c r="K160" s="7"/>
      <c r="N160" s="7"/>
      <c r="P160" s="7"/>
      <c r="Q160" s="7"/>
      <c r="R160" s="7"/>
      <c r="S160" s="6"/>
      <c r="Z160" s="7"/>
      <c r="AC160" s="7"/>
      <c r="AD160" s="7"/>
      <c r="AF160" s="7"/>
      <c r="AY160" s="7"/>
      <c r="CI160" s="7"/>
      <c r="CJ160" s="7"/>
      <c r="CK160" s="7"/>
    </row>
    <row r="161" spans="2:89" x14ac:dyDescent="0.25">
      <c r="B161" s="6"/>
      <c r="C161" s="6"/>
      <c r="D161" s="7"/>
      <c r="E161" s="7"/>
      <c r="F161" s="7"/>
      <c r="G161" s="7"/>
      <c r="H161" s="7"/>
      <c r="I161" s="7"/>
      <c r="J161" s="7"/>
      <c r="K161" s="7"/>
      <c r="N161" s="7"/>
      <c r="P161" s="7"/>
      <c r="Q161" s="7"/>
      <c r="R161" s="7"/>
      <c r="S161" s="6"/>
      <c r="Z161" s="7"/>
      <c r="AC161" s="7"/>
      <c r="AD161" s="7"/>
      <c r="AF161" s="7"/>
      <c r="AY161" s="7"/>
      <c r="CI161" s="7"/>
      <c r="CJ161" s="7"/>
      <c r="CK161" s="7"/>
    </row>
    <row r="162" spans="2:89" x14ac:dyDescent="0.25">
      <c r="B162" s="6"/>
      <c r="C162" s="6"/>
      <c r="D162" s="7"/>
      <c r="E162" s="7"/>
      <c r="F162" s="7"/>
      <c r="G162" s="7"/>
      <c r="H162" s="7"/>
      <c r="I162" s="7"/>
      <c r="J162" s="7"/>
      <c r="K162" s="7"/>
      <c r="N162" s="7"/>
      <c r="P162" s="7"/>
      <c r="Q162" s="7"/>
      <c r="R162" s="7"/>
      <c r="S162" s="6"/>
      <c r="Z162" s="7"/>
      <c r="AC162" s="7"/>
      <c r="AD162" s="7"/>
      <c r="AF162" s="7"/>
      <c r="AY162" s="7"/>
      <c r="CI162" s="7"/>
      <c r="CJ162" s="7"/>
      <c r="CK162" s="7"/>
    </row>
    <row r="163" spans="2:89" x14ac:dyDescent="0.25">
      <c r="B163" s="6"/>
      <c r="C163" s="6"/>
      <c r="D163" s="7"/>
      <c r="E163" s="7"/>
      <c r="F163" s="7"/>
      <c r="G163" s="7"/>
      <c r="H163" s="7"/>
      <c r="I163" s="7"/>
      <c r="J163" s="7"/>
      <c r="K163" s="7"/>
      <c r="N163" s="7"/>
      <c r="P163" s="7"/>
      <c r="Q163" s="7"/>
      <c r="R163" s="7"/>
      <c r="S163" s="6"/>
      <c r="Z163" s="7"/>
      <c r="AC163" s="7"/>
      <c r="AD163" s="7"/>
      <c r="AF163" s="7"/>
      <c r="AY163" s="7"/>
      <c r="CI163" s="7"/>
      <c r="CJ163" s="7"/>
      <c r="CK163" s="7"/>
    </row>
    <row r="164" spans="2:89" x14ac:dyDescent="0.25">
      <c r="B164" s="6"/>
      <c r="C164" s="6"/>
      <c r="D164" s="7"/>
      <c r="E164" s="7"/>
      <c r="F164" s="7"/>
      <c r="G164" s="7"/>
      <c r="H164" s="7"/>
      <c r="I164" s="7"/>
      <c r="J164" s="7"/>
      <c r="K164" s="7"/>
      <c r="N164" s="7"/>
      <c r="P164" s="7"/>
      <c r="Q164" s="7"/>
      <c r="R164" s="7"/>
      <c r="S164" s="6"/>
      <c r="Z164" s="7"/>
      <c r="AC164" s="7"/>
      <c r="AD164" s="7"/>
      <c r="AF164" s="7"/>
      <c r="AY164" s="7"/>
      <c r="CI164" s="7"/>
      <c r="CJ164" s="7"/>
      <c r="CK164" s="7"/>
    </row>
    <row r="165" spans="2:89" x14ac:dyDescent="0.25">
      <c r="B165" s="6"/>
      <c r="C165" s="6"/>
      <c r="D165" s="7"/>
      <c r="E165" s="7"/>
      <c r="F165" s="7"/>
      <c r="G165" s="7"/>
      <c r="H165" s="7"/>
      <c r="I165" s="7"/>
      <c r="J165" s="7"/>
      <c r="K165" s="7"/>
      <c r="N165" s="7"/>
      <c r="P165" s="7"/>
      <c r="Q165" s="7"/>
      <c r="R165" s="7"/>
      <c r="S165" s="6"/>
      <c r="Z165" s="7"/>
      <c r="AC165" s="7"/>
      <c r="AD165" s="7"/>
      <c r="AF165" s="7"/>
      <c r="AY165" s="7"/>
      <c r="CI165" s="7"/>
      <c r="CJ165" s="7"/>
      <c r="CK165" s="7"/>
    </row>
    <row r="166" spans="2:89" x14ac:dyDescent="0.25">
      <c r="B166" s="6"/>
      <c r="C166" s="6"/>
      <c r="D166" s="7"/>
      <c r="E166" s="7"/>
      <c r="F166" s="7"/>
      <c r="G166" s="7"/>
      <c r="H166" s="7"/>
      <c r="I166" s="7"/>
      <c r="J166" s="7"/>
      <c r="K166" s="7"/>
      <c r="N166" s="7"/>
      <c r="P166" s="7"/>
      <c r="Q166" s="7"/>
      <c r="R166" s="7"/>
      <c r="S166" s="6"/>
      <c r="Z166" s="7"/>
      <c r="AC166" s="7"/>
      <c r="AD166" s="7"/>
      <c r="AF166" s="7"/>
      <c r="AY166" s="7"/>
      <c r="CI166" s="7"/>
      <c r="CJ166" s="7"/>
      <c r="CK166" s="7"/>
    </row>
    <row r="167" spans="2:89" x14ac:dyDescent="0.25">
      <c r="B167" s="6"/>
      <c r="C167" s="6"/>
      <c r="D167" s="7"/>
      <c r="E167" s="7"/>
      <c r="F167" s="7"/>
      <c r="G167" s="7"/>
      <c r="H167" s="7"/>
      <c r="I167" s="7"/>
      <c r="J167" s="7"/>
      <c r="K167" s="7"/>
      <c r="N167" s="7"/>
      <c r="P167" s="7"/>
      <c r="Q167" s="7"/>
      <c r="R167" s="7"/>
      <c r="S167" s="6"/>
      <c r="Z167" s="7"/>
      <c r="AC167" s="7"/>
      <c r="AD167" s="7"/>
      <c r="AF167" s="7"/>
      <c r="AY167" s="7"/>
      <c r="CI167" s="7"/>
      <c r="CJ167" s="7"/>
      <c r="CK167" s="7"/>
    </row>
    <row r="168" spans="2:89" x14ac:dyDescent="0.25">
      <c r="B168" s="6"/>
      <c r="C168" s="6"/>
      <c r="D168" s="7"/>
      <c r="E168" s="7"/>
      <c r="F168" s="7"/>
      <c r="G168" s="7"/>
      <c r="H168" s="7"/>
      <c r="I168" s="7"/>
      <c r="J168" s="7"/>
      <c r="K168" s="7"/>
      <c r="N168" s="7"/>
      <c r="P168" s="7"/>
      <c r="Q168" s="7"/>
      <c r="R168" s="7"/>
      <c r="S168" s="6"/>
      <c r="Z168" s="7"/>
      <c r="AC168" s="7"/>
      <c r="AD168" s="7"/>
      <c r="AF168" s="7"/>
      <c r="AY168" s="7"/>
      <c r="CI168" s="7"/>
      <c r="CJ168" s="7"/>
      <c r="CK168" s="7"/>
    </row>
    <row r="169" spans="2:89" x14ac:dyDescent="0.25">
      <c r="B169" s="6"/>
      <c r="C169" s="6"/>
      <c r="D169" s="7"/>
      <c r="E169" s="7"/>
      <c r="F169" s="7"/>
      <c r="G169" s="7"/>
      <c r="H169" s="7"/>
      <c r="I169" s="7"/>
      <c r="J169" s="7"/>
      <c r="K169" s="7"/>
      <c r="N169" s="7"/>
      <c r="P169" s="7"/>
      <c r="Q169" s="7"/>
      <c r="R169" s="7"/>
      <c r="S169" s="6"/>
      <c r="Z169" s="7"/>
      <c r="AC169" s="7"/>
      <c r="AD169" s="7"/>
      <c r="AF169" s="7"/>
      <c r="AY169" s="7"/>
      <c r="CI169" s="7"/>
      <c r="CJ169" s="7"/>
      <c r="CK169" s="7"/>
    </row>
    <row r="170" spans="2:89" x14ac:dyDescent="0.25">
      <c r="B170" s="6"/>
      <c r="C170" s="6"/>
      <c r="D170" s="7"/>
      <c r="E170" s="7"/>
      <c r="F170" s="7"/>
      <c r="G170" s="7"/>
      <c r="H170" s="7"/>
      <c r="I170" s="7"/>
      <c r="J170" s="7"/>
      <c r="K170" s="7"/>
      <c r="N170" s="7"/>
      <c r="P170" s="7"/>
      <c r="Q170" s="7"/>
      <c r="R170" s="7"/>
      <c r="S170" s="6"/>
      <c r="Z170" s="7"/>
      <c r="AC170" s="7"/>
      <c r="AD170" s="7"/>
      <c r="AF170" s="7"/>
      <c r="AY170" s="7"/>
      <c r="CI170" s="7"/>
      <c r="CJ170" s="7"/>
      <c r="CK170" s="7"/>
    </row>
    <row r="171" spans="2:89" x14ac:dyDescent="0.25">
      <c r="B171" s="6"/>
      <c r="C171" s="6"/>
      <c r="D171" s="7"/>
      <c r="E171" s="7"/>
      <c r="F171" s="7"/>
      <c r="G171" s="7"/>
      <c r="H171" s="7"/>
      <c r="I171" s="7"/>
      <c r="J171" s="7"/>
      <c r="K171" s="7"/>
      <c r="N171" s="7"/>
      <c r="P171" s="7"/>
      <c r="Q171" s="7"/>
      <c r="R171" s="7"/>
      <c r="S171" s="6"/>
      <c r="Z171" s="7"/>
      <c r="AC171" s="7"/>
      <c r="AD171" s="7"/>
      <c r="AF171" s="7"/>
      <c r="AY171" s="7"/>
      <c r="CI171" s="7"/>
      <c r="CJ171" s="7"/>
      <c r="CK171" s="7"/>
    </row>
    <row r="172" spans="2:89" x14ac:dyDescent="0.25">
      <c r="B172" s="6"/>
      <c r="C172" s="6"/>
      <c r="D172" s="7"/>
      <c r="E172" s="7"/>
      <c r="F172" s="7"/>
      <c r="G172" s="7"/>
      <c r="H172" s="7"/>
      <c r="I172" s="7"/>
      <c r="J172" s="7"/>
      <c r="K172" s="7"/>
      <c r="N172" s="7"/>
      <c r="P172" s="7"/>
      <c r="Q172" s="7"/>
      <c r="R172" s="7"/>
      <c r="S172" s="6"/>
      <c r="Z172" s="7"/>
      <c r="AC172" s="7"/>
      <c r="AD172" s="7"/>
      <c r="AF172" s="7"/>
      <c r="AY172" s="7"/>
      <c r="CI172" s="7"/>
      <c r="CJ172" s="7"/>
      <c r="CK172" s="7"/>
    </row>
    <row r="173" spans="2:89" x14ac:dyDescent="0.25">
      <c r="B173" s="6"/>
      <c r="C173" s="6"/>
      <c r="D173" s="7"/>
      <c r="E173" s="7"/>
      <c r="F173" s="7"/>
      <c r="G173" s="7"/>
      <c r="H173" s="7"/>
      <c r="I173" s="7"/>
      <c r="J173" s="7"/>
      <c r="K173" s="7"/>
      <c r="N173" s="7"/>
      <c r="P173" s="7"/>
      <c r="Q173" s="7"/>
      <c r="R173" s="7"/>
      <c r="S173" s="6"/>
      <c r="Z173" s="7"/>
      <c r="AC173" s="7"/>
      <c r="AD173" s="7"/>
      <c r="AF173" s="7"/>
      <c r="AY173" s="7"/>
      <c r="CI173" s="7"/>
      <c r="CJ173" s="7"/>
      <c r="CK173" s="7"/>
    </row>
    <row r="174" spans="2:89" x14ac:dyDescent="0.25">
      <c r="B174" s="6"/>
      <c r="C174" s="6"/>
      <c r="D174" s="7"/>
      <c r="E174" s="7"/>
      <c r="F174" s="7"/>
      <c r="G174" s="7"/>
      <c r="H174" s="7"/>
      <c r="I174" s="7"/>
      <c r="J174" s="7"/>
      <c r="K174" s="7"/>
      <c r="N174" s="7"/>
      <c r="P174" s="7"/>
      <c r="Q174" s="7"/>
      <c r="R174" s="7"/>
      <c r="S174" s="6"/>
      <c r="Z174" s="7"/>
      <c r="AC174" s="7"/>
      <c r="AD174" s="7"/>
      <c r="AF174" s="7"/>
      <c r="AY174" s="7"/>
      <c r="CI174" s="7"/>
      <c r="CJ174" s="7"/>
      <c r="CK174" s="7"/>
    </row>
    <row r="175" spans="2:89" x14ac:dyDescent="0.25">
      <c r="B175" s="6"/>
      <c r="C175" s="6"/>
      <c r="D175" s="7"/>
      <c r="E175" s="7"/>
      <c r="F175" s="7"/>
      <c r="G175" s="7"/>
      <c r="H175" s="7"/>
      <c r="I175" s="7"/>
      <c r="J175" s="7"/>
      <c r="K175" s="7"/>
      <c r="N175" s="7"/>
      <c r="P175" s="7"/>
      <c r="Q175" s="7"/>
      <c r="R175" s="7"/>
      <c r="S175" s="6"/>
      <c r="Z175" s="7"/>
      <c r="AC175" s="7"/>
      <c r="AD175" s="7"/>
      <c r="AF175" s="7"/>
      <c r="AY175" s="7"/>
      <c r="CI175" s="7"/>
      <c r="CJ175" s="7"/>
      <c r="CK175" s="7"/>
    </row>
    <row r="176" spans="2:89" x14ac:dyDescent="0.25">
      <c r="B176" s="6"/>
      <c r="C176" s="6"/>
      <c r="D176" s="7"/>
      <c r="E176" s="7"/>
      <c r="F176" s="7"/>
      <c r="G176" s="7"/>
      <c r="H176" s="7"/>
      <c r="I176" s="7"/>
      <c r="J176" s="7"/>
      <c r="K176" s="7"/>
      <c r="N176" s="7"/>
      <c r="P176" s="7"/>
      <c r="Q176" s="7"/>
      <c r="R176" s="7"/>
      <c r="S176" s="6"/>
      <c r="Z176" s="7"/>
      <c r="AC176" s="7"/>
      <c r="AD176" s="7"/>
      <c r="AF176" s="7"/>
      <c r="AY176" s="7"/>
      <c r="CI176" s="7"/>
      <c r="CJ176" s="7"/>
      <c r="CK176" s="7"/>
    </row>
    <row r="177" spans="2:89" x14ac:dyDescent="0.25">
      <c r="B177" s="6"/>
      <c r="C177" s="6"/>
      <c r="D177" s="7"/>
      <c r="E177" s="7"/>
      <c r="F177" s="7"/>
      <c r="G177" s="7"/>
      <c r="H177" s="7"/>
      <c r="I177" s="7"/>
      <c r="J177" s="7"/>
      <c r="K177" s="7"/>
      <c r="N177" s="7"/>
      <c r="P177" s="7"/>
      <c r="Q177" s="7"/>
      <c r="R177" s="7"/>
      <c r="S177" s="6"/>
      <c r="Z177" s="7"/>
      <c r="AC177" s="7"/>
      <c r="AD177" s="7"/>
      <c r="AF177" s="7"/>
      <c r="AY177" s="7"/>
      <c r="CI177" s="7"/>
      <c r="CJ177" s="7"/>
      <c r="CK177" s="7"/>
    </row>
    <row r="178" spans="2:89" x14ac:dyDescent="0.25">
      <c r="B178" s="6"/>
      <c r="C178" s="6"/>
      <c r="D178" s="7"/>
      <c r="E178" s="7"/>
      <c r="F178" s="7"/>
      <c r="G178" s="7"/>
      <c r="H178" s="7"/>
      <c r="I178" s="7"/>
      <c r="J178" s="7"/>
      <c r="K178" s="7"/>
      <c r="N178" s="7"/>
      <c r="P178" s="7"/>
      <c r="Q178" s="7"/>
      <c r="R178" s="7"/>
      <c r="S178" s="6"/>
      <c r="Z178" s="7"/>
      <c r="AC178" s="7"/>
      <c r="AD178" s="7"/>
      <c r="AF178" s="7"/>
      <c r="AY178" s="7"/>
      <c r="CI178" s="7"/>
      <c r="CJ178" s="7"/>
      <c r="CK178" s="7"/>
    </row>
    <row r="179" spans="2:89" x14ac:dyDescent="0.25">
      <c r="B179" s="6"/>
      <c r="C179" s="6"/>
      <c r="D179" s="7"/>
      <c r="E179" s="7"/>
      <c r="F179" s="7"/>
      <c r="G179" s="7"/>
      <c r="H179" s="7"/>
      <c r="I179" s="7"/>
      <c r="J179" s="7"/>
      <c r="K179" s="7"/>
      <c r="N179" s="7"/>
      <c r="P179" s="7"/>
      <c r="Q179" s="7"/>
      <c r="R179" s="7"/>
      <c r="S179" s="6"/>
      <c r="Z179" s="7"/>
      <c r="AC179" s="7"/>
      <c r="AD179" s="7"/>
      <c r="AF179" s="7"/>
      <c r="AY179" s="7"/>
      <c r="CI179" s="7"/>
      <c r="CJ179" s="7"/>
      <c r="CK179" s="7"/>
    </row>
    <row r="180" spans="2:89" x14ac:dyDescent="0.25">
      <c r="B180" s="6"/>
      <c r="C180" s="6"/>
      <c r="D180" s="7"/>
      <c r="E180" s="7"/>
      <c r="F180" s="7"/>
      <c r="G180" s="7"/>
      <c r="H180" s="7"/>
      <c r="I180" s="7"/>
      <c r="J180" s="7"/>
      <c r="K180" s="7"/>
      <c r="N180" s="7"/>
      <c r="P180" s="7"/>
      <c r="Q180" s="7"/>
      <c r="R180" s="7"/>
      <c r="S180" s="6"/>
      <c r="Z180" s="7"/>
      <c r="AC180" s="7"/>
      <c r="AD180" s="7"/>
      <c r="AF180" s="7"/>
      <c r="AY180" s="7"/>
      <c r="CI180" s="7"/>
      <c r="CJ180" s="7"/>
      <c r="CK180" s="7"/>
    </row>
    <row r="181" spans="2:89" x14ac:dyDescent="0.25">
      <c r="B181" s="6"/>
      <c r="C181" s="6"/>
      <c r="D181" s="7"/>
      <c r="E181" s="7"/>
      <c r="F181" s="7"/>
      <c r="G181" s="7"/>
      <c r="H181" s="7"/>
      <c r="I181" s="7"/>
      <c r="J181" s="7"/>
      <c r="K181" s="7"/>
      <c r="N181" s="7"/>
      <c r="P181" s="7"/>
      <c r="Q181" s="7"/>
      <c r="R181" s="7"/>
      <c r="S181" s="6"/>
      <c r="Z181" s="7"/>
      <c r="AC181" s="7"/>
      <c r="AD181" s="7"/>
      <c r="AF181" s="7"/>
      <c r="AY181" s="7"/>
      <c r="CI181" s="7"/>
      <c r="CJ181" s="7"/>
      <c r="CK181" s="7"/>
    </row>
    <row r="182" spans="2:89" x14ac:dyDescent="0.25">
      <c r="B182" s="6"/>
      <c r="C182" s="6"/>
      <c r="D182" s="7"/>
      <c r="E182" s="7"/>
      <c r="F182" s="7"/>
      <c r="G182" s="7"/>
      <c r="H182" s="7"/>
      <c r="I182" s="7"/>
      <c r="J182" s="7"/>
      <c r="K182" s="7"/>
      <c r="N182" s="7"/>
      <c r="P182" s="7"/>
      <c r="Q182" s="7"/>
      <c r="R182" s="7"/>
      <c r="S182" s="6"/>
      <c r="Z182" s="7"/>
      <c r="AC182" s="7"/>
      <c r="AD182" s="7"/>
      <c r="AF182" s="7"/>
      <c r="AY182" s="7"/>
      <c r="CI182" s="7"/>
      <c r="CJ182" s="7"/>
      <c r="CK182" s="7"/>
    </row>
    <row r="183" spans="2:89" x14ac:dyDescent="0.25">
      <c r="B183" s="6"/>
      <c r="C183" s="6"/>
      <c r="D183" s="7"/>
      <c r="E183" s="7"/>
      <c r="F183" s="7"/>
      <c r="G183" s="7"/>
      <c r="H183" s="7"/>
      <c r="I183" s="7"/>
      <c r="J183" s="7"/>
      <c r="K183" s="7"/>
      <c r="N183" s="7"/>
      <c r="P183" s="7"/>
      <c r="Q183" s="7"/>
      <c r="R183" s="7"/>
      <c r="S183" s="6"/>
      <c r="Z183" s="7"/>
      <c r="AC183" s="7"/>
      <c r="AD183" s="7"/>
      <c r="AF183" s="7"/>
      <c r="AY183" s="7"/>
      <c r="CI183" s="7"/>
      <c r="CJ183" s="7"/>
      <c r="CK183" s="7"/>
    </row>
    <row r="184" spans="2:89" x14ac:dyDescent="0.25">
      <c r="B184" s="6"/>
      <c r="C184" s="6"/>
      <c r="D184" s="7"/>
      <c r="E184" s="7"/>
      <c r="F184" s="7"/>
      <c r="G184" s="7"/>
      <c r="H184" s="7"/>
      <c r="I184" s="7"/>
      <c r="J184" s="7"/>
      <c r="K184" s="7"/>
      <c r="N184" s="7"/>
      <c r="P184" s="7"/>
      <c r="Q184" s="7"/>
      <c r="R184" s="7"/>
      <c r="S184" s="6"/>
      <c r="Z184" s="7"/>
      <c r="AC184" s="7"/>
      <c r="AD184" s="7"/>
      <c r="AF184" s="7"/>
      <c r="AY184" s="7"/>
      <c r="CI184" s="7"/>
      <c r="CJ184" s="7"/>
      <c r="CK184" s="7"/>
    </row>
    <row r="185" spans="2:89" x14ac:dyDescent="0.25">
      <c r="B185" s="6"/>
      <c r="C185" s="6"/>
      <c r="D185" s="7"/>
      <c r="E185" s="7"/>
      <c r="F185" s="7"/>
      <c r="G185" s="7"/>
      <c r="H185" s="7"/>
      <c r="I185" s="7"/>
      <c r="J185" s="7"/>
      <c r="K185" s="7"/>
      <c r="N185" s="7"/>
      <c r="P185" s="7"/>
      <c r="Q185" s="7"/>
      <c r="R185" s="7"/>
      <c r="S185" s="6"/>
      <c r="Z185" s="7"/>
      <c r="AC185" s="7"/>
      <c r="AD185" s="7"/>
      <c r="AF185" s="7"/>
      <c r="AY185" s="7"/>
      <c r="CI185" s="7"/>
      <c r="CJ185" s="7"/>
      <c r="CK185" s="7"/>
    </row>
    <row r="186" spans="2:89" x14ac:dyDescent="0.25">
      <c r="B186" s="6"/>
      <c r="C186" s="6"/>
      <c r="D186" s="7"/>
      <c r="E186" s="7"/>
      <c r="F186" s="7"/>
      <c r="G186" s="7"/>
      <c r="H186" s="7"/>
      <c r="I186" s="7"/>
      <c r="J186" s="7"/>
      <c r="K186" s="7"/>
      <c r="N186" s="7"/>
      <c r="P186" s="7"/>
      <c r="Q186" s="7"/>
      <c r="R186" s="7"/>
      <c r="S186" s="6"/>
      <c r="Z186" s="7"/>
      <c r="AC186" s="7"/>
      <c r="AD186" s="7"/>
      <c r="AF186" s="7"/>
      <c r="AY186" s="7"/>
      <c r="CI186" s="7"/>
      <c r="CJ186" s="7"/>
      <c r="CK186" s="7"/>
    </row>
    <row r="187" spans="2:89" x14ac:dyDescent="0.25">
      <c r="B187" s="6"/>
      <c r="C187" s="6"/>
      <c r="D187" s="7"/>
      <c r="E187" s="7"/>
      <c r="F187" s="7"/>
      <c r="G187" s="7"/>
      <c r="H187" s="7"/>
      <c r="I187" s="7"/>
      <c r="J187" s="7"/>
      <c r="K187" s="7"/>
      <c r="N187" s="7"/>
      <c r="P187" s="7"/>
      <c r="Q187" s="7"/>
      <c r="R187" s="7"/>
      <c r="S187" s="6"/>
      <c r="Z187" s="7"/>
      <c r="AC187" s="7"/>
      <c r="AD187" s="7"/>
      <c r="AF187" s="7"/>
      <c r="AY187" s="7"/>
      <c r="CI187" s="7"/>
      <c r="CJ187" s="7"/>
      <c r="CK187" s="7"/>
    </row>
    <row r="188" spans="2:89" x14ac:dyDescent="0.25">
      <c r="B188" s="6"/>
      <c r="C188" s="6"/>
      <c r="D188" s="7"/>
      <c r="E188" s="7"/>
      <c r="F188" s="7"/>
      <c r="G188" s="7"/>
      <c r="H188" s="7"/>
      <c r="I188" s="7"/>
      <c r="J188" s="7"/>
      <c r="K188" s="7"/>
      <c r="N188" s="7"/>
      <c r="P188" s="7"/>
      <c r="Q188" s="7"/>
      <c r="R188" s="7"/>
      <c r="S188" s="6"/>
      <c r="Z188" s="7"/>
      <c r="AC188" s="7"/>
      <c r="AD188" s="7"/>
      <c r="AF188" s="7"/>
      <c r="AY188" s="7"/>
      <c r="CI188" s="7"/>
      <c r="CJ188" s="7"/>
      <c r="CK188" s="7"/>
    </row>
    <row r="189" spans="2:89" x14ac:dyDescent="0.25">
      <c r="B189" s="6"/>
      <c r="C189" s="6"/>
      <c r="D189" s="7"/>
      <c r="E189" s="7"/>
      <c r="F189" s="7"/>
      <c r="G189" s="7"/>
      <c r="H189" s="7"/>
      <c r="I189" s="7"/>
      <c r="J189" s="7"/>
      <c r="K189" s="7"/>
      <c r="N189" s="7"/>
      <c r="P189" s="7"/>
      <c r="Q189" s="7"/>
      <c r="R189" s="7"/>
      <c r="S189" s="6"/>
      <c r="Z189" s="7"/>
      <c r="AC189" s="7"/>
      <c r="AD189" s="7"/>
      <c r="AF189" s="7"/>
      <c r="AY189" s="7"/>
      <c r="CI189" s="7"/>
      <c r="CJ189" s="7"/>
      <c r="CK189" s="7"/>
    </row>
    <row r="190" spans="2:89" x14ac:dyDescent="0.25">
      <c r="B190" s="6"/>
      <c r="C190" s="6"/>
      <c r="D190" s="7"/>
      <c r="E190" s="7"/>
      <c r="F190" s="7"/>
      <c r="G190" s="7"/>
      <c r="H190" s="7"/>
      <c r="I190" s="7"/>
      <c r="J190" s="7"/>
      <c r="K190" s="7"/>
      <c r="N190" s="7"/>
      <c r="P190" s="7"/>
      <c r="Q190" s="7"/>
      <c r="R190" s="7"/>
      <c r="S190" s="6"/>
      <c r="Z190" s="7"/>
      <c r="AC190" s="7"/>
      <c r="AD190" s="7"/>
      <c r="AF190" s="7"/>
      <c r="AY190" s="7"/>
      <c r="CI190" s="7"/>
      <c r="CJ190" s="7"/>
      <c r="CK190" s="7"/>
    </row>
    <row r="191" spans="2:89" x14ac:dyDescent="0.25">
      <c r="B191" s="6"/>
      <c r="C191" s="6"/>
      <c r="D191" s="7"/>
      <c r="E191" s="7"/>
      <c r="F191" s="7"/>
      <c r="G191" s="7"/>
      <c r="H191" s="7"/>
      <c r="I191" s="7"/>
      <c r="J191" s="7"/>
      <c r="K191" s="7"/>
      <c r="N191" s="7"/>
      <c r="P191" s="7"/>
      <c r="Q191" s="7"/>
      <c r="R191" s="7"/>
      <c r="S191" s="6"/>
      <c r="Z191" s="7"/>
      <c r="AC191" s="7"/>
      <c r="AD191" s="7"/>
      <c r="AF191" s="7"/>
      <c r="AY191" s="7"/>
      <c r="CI191" s="7"/>
      <c r="CJ191" s="7"/>
      <c r="CK191" s="7"/>
    </row>
    <row r="192" spans="2:89" x14ac:dyDescent="0.25">
      <c r="B192" s="6"/>
      <c r="C192" s="6"/>
      <c r="D192" s="7"/>
      <c r="E192" s="7"/>
      <c r="F192" s="7"/>
      <c r="G192" s="7"/>
      <c r="H192" s="7"/>
      <c r="I192" s="7"/>
      <c r="J192" s="7"/>
      <c r="K192" s="7"/>
      <c r="N192" s="7"/>
      <c r="P192" s="7"/>
      <c r="Q192" s="7"/>
      <c r="R192" s="7"/>
      <c r="S192" s="6"/>
      <c r="Z192" s="7"/>
      <c r="AC192" s="7"/>
      <c r="AD192" s="7"/>
      <c r="AF192" s="7"/>
      <c r="AY192" s="7"/>
      <c r="CI192" s="7"/>
      <c r="CJ192" s="7"/>
      <c r="CK192" s="7"/>
    </row>
    <row r="193" spans="2:89" x14ac:dyDescent="0.25">
      <c r="B193" s="6"/>
      <c r="C193" s="6"/>
      <c r="D193" s="7"/>
      <c r="E193" s="7"/>
      <c r="F193" s="7"/>
      <c r="G193" s="7"/>
      <c r="H193" s="7"/>
      <c r="I193" s="7"/>
      <c r="J193" s="7"/>
      <c r="K193" s="7"/>
      <c r="N193" s="7"/>
      <c r="P193" s="7"/>
      <c r="Q193" s="7"/>
      <c r="R193" s="7"/>
      <c r="S193" s="6"/>
      <c r="Z193" s="7"/>
      <c r="AC193" s="7"/>
      <c r="AD193" s="7"/>
      <c r="AF193" s="7"/>
      <c r="AY193" s="7"/>
      <c r="CI193" s="7"/>
      <c r="CJ193" s="7"/>
      <c r="CK193" s="7"/>
    </row>
    <row r="194" spans="2:89" x14ac:dyDescent="0.25">
      <c r="B194" s="6"/>
      <c r="C194" s="6"/>
      <c r="D194" s="7"/>
      <c r="E194" s="7"/>
      <c r="F194" s="7"/>
      <c r="G194" s="7"/>
      <c r="H194" s="7"/>
      <c r="I194" s="7"/>
      <c r="J194" s="7"/>
      <c r="K194" s="7"/>
      <c r="N194" s="7"/>
      <c r="P194" s="7"/>
      <c r="Q194" s="7"/>
      <c r="R194" s="7"/>
      <c r="S194" s="6"/>
      <c r="Z194" s="7"/>
      <c r="AC194" s="7"/>
      <c r="AD194" s="7"/>
      <c r="AF194" s="7"/>
      <c r="AY194" s="7"/>
      <c r="CI194" s="7"/>
      <c r="CJ194" s="7"/>
      <c r="CK194" s="7"/>
    </row>
    <row r="195" spans="2:89" x14ac:dyDescent="0.25">
      <c r="B195" s="6"/>
      <c r="C195" s="6"/>
      <c r="D195" s="7"/>
      <c r="E195" s="7"/>
      <c r="F195" s="7"/>
      <c r="G195" s="7"/>
      <c r="H195" s="7"/>
      <c r="I195" s="7"/>
      <c r="J195" s="7"/>
      <c r="K195" s="7"/>
      <c r="N195" s="7"/>
      <c r="P195" s="7"/>
      <c r="Q195" s="7"/>
      <c r="R195" s="7"/>
      <c r="S195" s="6"/>
      <c r="Z195" s="7"/>
      <c r="AC195" s="7"/>
      <c r="AD195" s="7"/>
      <c r="AF195" s="7"/>
      <c r="AY195" s="7"/>
      <c r="CI195" s="7"/>
      <c r="CJ195" s="7"/>
      <c r="CK195" s="7"/>
    </row>
    <row r="196" spans="2:89" x14ac:dyDescent="0.25">
      <c r="B196" s="6"/>
      <c r="C196" s="6"/>
      <c r="D196" s="7"/>
      <c r="E196" s="7"/>
      <c r="F196" s="7"/>
      <c r="G196" s="7"/>
      <c r="H196" s="7"/>
      <c r="I196" s="7"/>
      <c r="J196" s="7"/>
      <c r="K196" s="7"/>
      <c r="N196" s="7"/>
      <c r="P196" s="7"/>
      <c r="Q196" s="7"/>
      <c r="R196" s="7"/>
      <c r="S196" s="6"/>
      <c r="Z196" s="7"/>
      <c r="AC196" s="7"/>
      <c r="AD196" s="7"/>
      <c r="AF196" s="7"/>
      <c r="AY196" s="7"/>
      <c r="CI196" s="7"/>
      <c r="CJ196" s="7"/>
      <c r="CK196" s="7"/>
    </row>
    <row r="197" spans="2:89" x14ac:dyDescent="0.25">
      <c r="B197" s="6"/>
      <c r="C197" s="6"/>
      <c r="D197" s="7"/>
      <c r="E197" s="7"/>
      <c r="F197" s="7"/>
      <c r="G197" s="7"/>
      <c r="H197" s="7"/>
      <c r="I197" s="7"/>
      <c r="J197" s="7"/>
      <c r="K197" s="7"/>
      <c r="N197" s="7"/>
      <c r="P197" s="7"/>
      <c r="Q197" s="7"/>
      <c r="R197" s="7"/>
      <c r="S197" s="6"/>
      <c r="Z197" s="7"/>
      <c r="AC197" s="7"/>
      <c r="AD197" s="7"/>
      <c r="AF197" s="7"/>
      <c r="AY197" s="7"/>
      <c r="CI197" s="7"/>
      <c r="CJ197" s="7"/>
      <c r="CK197" s="7"/>
    </row>
    <row r="198" spans="2:89" x14ac:dyDescent="0.25">
      <c r="B198" s="6"/>
      <c r="C198" s="6"/>
      <c r="D198" s="7"/>
      <c r="E198" s="7"/>
      <c r="F198" s="7"/>
      <c r="G198" s="7"/>
      <c r="H198" s="7"/>
      <c r="I198" s="7"/>
      <c r="J198" s="7"/>
      <c r="K198" s="7"/>
      <c r="N198" s="7"/>
      <c r="P198" s="7"/>
      <c r="Q198" s="7"/>
      <c r="R198" s="7"/>
      <c r="S198" s="6"/>
      <c r="Z198" s="7"/>
      <c r="AC198" s="7"/>
      <c r="AD198" s="7"/>
      <c r="AF198" s="7"/>
      <c r="AY198" s="7"/>
      <c r="CI198" s="7"/>
      <c r="CJ198" s="7"/>
      <c r="CK198" s="7"/>
    </row>
    <row r="199" spans="2:89" x14ac:dyDescent="0.25">
      <c r="B199" s="6"/>
      <c r="C199" s="6"/>
      <c r="D199" s="7"/>
      <c r="E199" s="7"/>
      <c r="F199" s="7"/>
      <c r="G199" s="7"/>
      <c r="H199" s="7"/>
      <c r="I199" s="7"/>
      <c r="J199" s="7"/>
      <c r="K199" s="7"/>
      <c r="N199" s="7"/>
      <c r="P199" s="7"/>
      <c r="Q199" s="7"/>
      <c r="R199" s="7"/>
      <c r="S199" s="6"/>
      <c r="Z199" s="7"/>
      <c r="AC199" s="7"/>
      <c r="AD199" s="7"/>
      <c r="AF199" s="7"/>
      <c r="AY199" s="7"/>
      <c r="CI199" s="7"/>
      <c r="CJ199" s="7"/>
      <c r="CK199" s="7"/>
    </row>
    <row r="200" spans="2:89" x14ac:dyDescent="0.25">
      <c r="B200" s="6"/>
      <c r="C200" s="6"/>
      <c r="D200" s="7"/>
      <c r="E200" s="7"/>
      <c r="F200" s="7"/>
      <c r="G200" s="7"/>
      <c r="H200" s="7"/>
      <c r="I200" s="7"/>
      <c r="J200" s="7"/>
      <c r="K200" s="7"/>
      <c r="N200" s="7"/>
      <c r="P200" s="7"/>
      <c r="Q200" s="7"/>
      <c r="R200" s="7"/>
      <c r="S200" s="6"/>
      <c r="Z200" s="7"/>
      <c r="AC200" s="7"/>
      <c r="AD200" s="7"/>
      <c r="AF200" s="7"/>
      <c r="AY200" s="7"/>
      <c r="CI200" s="7"/>
      <c r="CJ200" s="7"/>
      <c r="CK200" s="7"/>
    </row>
    <row r="201" spans="2:89" x14ac:dyDescent="0.25">
      <c r="B201" s="6"/>
      <c r="C201" s="6"/>
      <c r="D201" s="7"/>
      <c r="E201" s="7"/>
      <c r="F201" s="7"/>
      <c r="G201" s="7"/>
      <c r="H201" s="7"/>
      <c r="I201" s="7"/>
      <c r="J201" s="7"/>
      <c r="K201" s="7"/>
      <c r="N201" s="7"/>
      <c r="P201" s="7"/>
      <c r="Q201" s="7"/>
      <c r="R201" s="7"/>
      <c r="S201" s="6"/>
      <c r="Z201" s="7"/>
      <c r="AC201" s="7"/>
      <c r="AD201" s="7"/>
      <c r="AF201" s="7"/>
      <c r="AY201" s="7"/>
      <c r="CI201" s="7"/>
      <c r="CJ201" s="7"/>
      <c r="CK201" s="7"/>
    </row>
    <row r="202" spans="2:89" x14ac:dyDescent="0.25">
      <c r="B202" s="6"/>
      <c r="C202" s="6"/>
      <c r="D202" s="7"/>
      <c r="E202" s="7"/>
      <c r="F202" s="7"/>
      <c r="G202" s="7"/>
      <c r="H202" s="7"/>
      <c r="I202" s="7"/>
      <c r="J202" s="7"/>
      <c r="K202" s="7"/>
      <c r="N202" s="7"/>
      <c r="P202" s="7"/>
      <c r="Q202" s="7"/>
      <c r="R202" s="7"/>
      <c r="S202" s="6"/>
      <c r="Z202" s="7"/>
      <c r="AC202" s="7"/>
      <c r="AD202" s="7"/>
      <c r="AF202" s="7"/>
      <c r="AY202" s="7"/>
      <c r="CI202" s="7"/>
      <c r="CJ202" s="7"/>
      <c r="CK202" s="7"/>
    </row>
    <row r="203" spans="2:89" x14ac:dyDescent="0.25">
      <c r="B203" s="6"/>
      <c r="C203" s="6"/>
      <c r="D203" s="7"/>
      <c r="E203" s="7"/>
      <c r="F203" s="7"/>
      <c r="G203" s="7"/>
      <c r="H203" s="7"/>
      <c r="I203" s="7"/>
      <c r="J203" s="7"/>
      <c r="K203" s="7"/>
      <c r="N203" s="7"/>
      <c r="P203" s="7"/>
      <c r="Q203" s="7"/>
      <c r="R203" s="7"/>
      <c r="S203" s="6"/>
      <c r="Z203" s="7"/>
      <c r="AC203" s="7"/>
      <c r="AD203" s="7"/>
      <c r="AF203" s="7"/>
      <c r="AY203" s="7"/>
      <c r="CI203" s="7"/>
      <c r="CJ203" s="7"/>
      <c r="CK203" s="7"/>
    </row>
    <row r="204" spans="2:89" x14ac:dyDescent="0.25">
      <c r="B204" s="6"/>
      <c r="C204" s="6"/>
      <c r="D204" s="7"/>
      <c r="E204" s="7"/>
      <c r="F204" s="7"/>
      <c r="G204" s="7"/>
      <c r="H204" s="7"/>
      <c r="I204" s="7"/>
      <c r="J204" s="7"/>
      <c r="K204" s="7"/>
      <c r="N204" s="7"/>
      <c r="P204" s="7"/>
      <c r="Q204" s="7"/>
      <c r="R204" s="7"/>
      <c r="S204" s="6"/>
      <c r="Z204" s="7"/>
      <c r="AC204" s="7"/>
      <c r="AD204" s="7"/>
      <c r="AF204" s="7"/>
      <c r="AY204" s="7"/>
      <c r="CI204" s="7"/>
      <c r="CJ204" s="7"/>
      <c r="CK204" s="7"/>
    </row>
    <row r="205" spans="2:89" x14ac:dyDescent="0.25">
      <c r="B205" s="6"/>
      <c r="C205" s="6"/>
      <c r="D205" s="7"/>
      <c r="E205" s="7"/>
      <c r="F205" s="7"/>
      <c r="G205" s="7"/>
      <c r="H205" s="7"/>
      <c r="I205" s="7"/>
      <c r="J205" s="7"/>
      <c r="K205" s="7"/>
      <c r="N205" s="7"/>
      <c r="P205" s="7"/>
      <c r="Q205" s="7"/>
      <c r="R205" s="7"/>
      <c r="S205" s="6"/>
      <c r="Z205" s="7"/>
      <c r="AC205" s="7"/>
      <c r="AD205" s="7"/>
      <c r="AF205" s="7"/>
      <c r="AY205" s="7"/>
      <c r="CI205" s="7"/>
      <c r="CJ205" s="7"/>
      <c r="CK205" s="7"/>
    </row>
    <row r="206" spans="2:89" x14ac:dyDescent="0.25">
      <c r="B206" s="6"/>
      <c r="C206" s="6"/>
      <c r="D206" s="7"/>
      <c r="E206" s="7"/>
      <c r="F206" s="7"/>
      <c r="G206" s="7"/>
      <c r="H206" s="7"/>
      <c r="I206" s="7"/>
      <c r="J206" s="7"/>
      <c r="K206" s="7"/>
      <c r="N206" s="7"/>
      <c r="P206" s="7"/>
      <c r="Q206" s="7"/>
      <c r="R206" s="7"/>
      <c r="S206" s="6"/>
      <c r="Z206" s="7"/>
      <c r="AC206" s="7"/>
      <c r="AD206" s="7"/>
      <c r="AF206" s="7"/>
      <c r="AY206" s="7"/>
      <c r="CI206" s="7"/>
      <c r="CJ206" s="7"/>
      <c r="CK206" s="7"/>
    </row>
    <row r="207" spans="2:89" x14ac:dyDescent="0.25">
      <c r="B207" s="6"/>
      <c r="C207" s="6"/>
      <c r="D207" s="7"/>
      <c r="E207" s="7"/>
      <c r="F207" s="7"/>
      <c r="G207" s="7"/>
      <c r="H207" s="7"/>
      <c r="I207" s="7"/>
      <c r="J207" s="7"/>
      <c r="K207" s="7"/>
      <c r="N207" s="7"/>
      <c r="P207" s="7"/>
      <c r="Q207" s="7"/>
      <c r="R207" s="7"/>
      <c r="S207" s="6"/>
      <c r="Z207" s="7"/>
      <c r="AC207" s="7"/>
      <c r="AD207" s="7"/>
      <c r="AF207" s="7"/>
      <c r="AY207" s="7"/>
      <c r="CI207" s="7"/>
      <c r="CJ207" s="7"/>
      <c r="CK207" s="7"/>
    </row>
    <row r="208" spans="2:89" x14ac:dyDescent="0.25">
      <c r="B208" s="6"/>
      <c r="C208" s="6"/>
      <c r="D208" s="7"/>
      <c r="E208" s="7"/>
      <c r="F208" s="7"/>
      <c r="G208" s="7"/>
      <c r="H208" s="7"/>
      <c r="I208" s="7"/>
      <c r="J208" s="7"/>
      <c r="K208" s="7"/>
      <c r="N208" s="7"/>
      <c r="P208" s="7"/>
      <c r="Q208" s="7"/>
      <c r="R208" s="7"/>
      <c r="S208" s="6"/>
      <c r="Z208" s="7"/>
      <c r="AC208" s="7"/>
      <c r="AD208" s="7"/>
      <c r="AF208" s="7"/>
      <c r="AY208" s="7"/>
      <c r="CI208" s="7"/>
      <c r="CJ208" s="7"/>
      <c r="CK208" s="7"/>
    </row>
    <row r="209" spans="2:89" x14ac:dyDescent="0.25">
      <c r="B209" s="6"/>
      <c r="C209" s="6"/>
      <c r="D209" s="7"/>
      <c r="E209" s="7"/>
      <c r="F209" s="7"/>
      <c r="G209" s="7"/>
      <c r="H209" s="7"/>
      <c r="I209" s="7"/>
      <c r="J209" s="7"/>
      <c r="K209" s="7"/>
      <c r="N209" s="7"/>
      <c r="P209" s="7"/>
      <c r="Q209" s="7"/>
      <c r="R209" s="7"/>
      <c r="S209" s="6"/>
      <c r="Z209" s="7"/>
      <c r="AC209" s="7"/>
      <c r="AD209" s="7"/>
      <c r="AF209" s="7"/>
      <c r="AY209" s="7"/>
      <c r="CI209" s="7"/>
      <c r="CJ209" s="7"/>
      <c r="CK209" s="7"/>
    </row>
    <row r="210" spans="2:89" x14ac:dyDescent="0.25">
      <c r="B210" s="6"/>
      <c r="C210" s="6"/>
      <c r="D210" s="7"/>
      <c r="E210" s="7"/>
      <c r="F210" s="7"/>
      <c r="G210" s="7"/>
      <c r="H210" s="7"/>
      <c r="I210" s="7"/>
      <c r="J210" s="7"/>
      <c r="K210" s="7"/>
      <c r="N210" s="7"/>
      <c r="P210" s="7"/>
      <c r="Q210" s="7"/>
      <c r="R210" s="7"/>
      <c r="S210" s="6"/>
      <c r="Z210" s="7"/>
      <c r="AC210" s="7"/>
      <c r="AD210" s="7"/>
      <c r="AF210" s="7"/>
      <c r="AY210" s="7"/>
      <c r="CI210" s="7"/>
      <c r="CJ210" s="7"/>
      <c r="CK210" s="7"/>
    </row>
    <row r="211" spans="2:89" x14ac:dyDescent="0.25">
      <c r="B211" s="6"/>
      <c r="C211" s="6"/>
      <c r="D211" s="7"/>
      <c r="E211" s="7"/>
      <c r="F211" s="7"/>
      <c r="G211" s="7"/>
      <c r="H211" s="7"/>
      <c r="I211" s="7"/>
      <c r="J211" s="7"/>
      <c r="K211" s="7"/>
      <c r="N211" s="7"/>
      <c r="P211" s="7"/>
      <c r="Q211" s="7"/>
      <c r="R211" s="7"/>
      <c r="S211" s="6"/>
      <c r="Z211" s="7"/>
      <c r="AC211" s="7"/>
      <c r="AD211" s="7"/>
      <c r="AF211" s="7"/>
      <c r="AY211" s="7"/>
      <c r="CI211" s="7"/>
      <c r="CJ211" s="7"/>
      <c r="CK211" s="7"/>
    </row>
    <row r="212" spans="2:89" x14ac:dyDescent="0.25">
      <c r="B212" s="6"/>
      <c r="C212" s="6"/>
      <c r="D212" s="7"/>
      <c r="E212" s="7"/>
      <c r="F212" s="7"/>
      <c r="G212" s="7"/>
      <c r="H212" s="7"/>
      <c r="I212" s="7"/>
      <c r="J212" s="7"/>
      <c r="K212" s="7"/>
      <c r="N212" s="7"/>
      <c r="P212" s="7"/>
      <c r="Q212" s="7"/>
      <c r="R212" s="7"/>
      <c r="S212" s="6"/>
      <c r="Z212" s="7"/>
      <c r="AC212" s="7"/>
      <c r="AD212" s="7"/>
      <c r="AF212" s="7"/>
      <c r="AY212" s="7"/>
      <c r="CI212" s="7"/>
      <c r="CJ212" s="7"/>
      <c r="CK212" s="7"/>
    </row>
    <row r="213" spans="2:89" x14ac:dyDescent="0.25">
      <c r="B213" s="6"/>
      <c r="C213" s="6"/>
      <c r="D213" s="7"/>
      <c r="E213" s="7"/>
      <c r="F213" s="7"/>
      <c r="G213" s="7"/>
      <c r="H213" s="7"/>
      <c r="I213" s="7"/>
      <c r="J213" s="7"/>
      <c r="K213" s="7"/>
      <c r="N213" s="7"/>
      <c r="P213" s="7"/>
      <c r="Q213" s="7"/>
      <c r="R213" s="7"/>
      <c r="S213" s="6"/>
      <c r="Z213" s="7"/>
      <c r="AC213" s="7"/>
      <c r="AD213" s="7"/>
      <c r="AF213" s="7"/>
      <c r="AY213" s="7"/>
      <c r="CI213" s="7"/>
      <c r="CJ213" s="7"/>
      <c r="CK213" s="7"/>
    </row>
    <row r="214" spans="2:89" x14ac:dyDescent="0.25">
      <c r="B214" s="6"/>
      <c r="C214" s="6"/>
      <c r="D214" s="7"/>
      <c r="E214" s="7"/>
      <c r="F214" s="7"/>
      <c r="G214" s="7"/>
      <c r="H214" s="7"/>
      <c r="I214" s="7"/>
      <c r="J214" s="7"/>
      <c r="K214" s="7"/>
      <c r="N214" s="7"/>
      <c r="P214" s="7"/>
      <c r="Q214" s="7"/>
      <c r="R214" s="7"/>
      <c r="S214" s="6"/>
      <c r="Z214" s="7"/>
      <c r="AC214" s="7"/>
      <c r="AD214" s="7"/>
      <c r="AF214" s="7"/>
      <c r="AY214" s="7"/>
      <c r="CI214" s="7"/>
      <c r="CJ214" s="7"/>
      <c r="CK214" s="7"/>
    </row>
    <row r="215" spans="2:89" x14ac:dyDescent="0.25">
      <c r="B215" s="6"/>
      <c r="C215" s="6"/>
      <c r="D215" s="7"/>
      <c r="E215" s="7"/>
      <c r="F215" s="7"/>
      <c r="G215" s="7"/>
      <c r="H215" s="7"/>
      <c r="I215" s="7"/>
      <c r="J215" s="7"/>
      <c r="K215" s="7"/>
      <c r="N215" s="7"/>
      <c r="P215" s="7"/>
      <c r="Q215" s="7"/>
      <c r="R215" s="7"/>
      <c r="S215" s="6"/>
      <c r="Z215" s="7"/>
      <c r="AC215" s="7"/>
      <c r="AD215" s="7"/>
      <c r="AF215" s="7"/>
      <c r="AY215" s="7"/>
      <c r="CI215" s="7"/>
      <c r="CJ215" s="7"/>
      <c r="CK215" s="7"/>
    </row>
    <row r="216" spans="2:89" x14ac:dyDescent="0.25">
      <c r="B216" s="6"/>
      <c r="C216" s="6"/>
      <c r="D216" s="7"/>
      <c r="E216" s="7"/>
      <c r="F216" s="7"/>
      <c r="G216" s="7"/>
      <c r="H216" s="7"/>
      <c r="I216" s="7"/>
      <c r="J216" s="7"/>
      <c r="K216" s="7"/>
      <c r="N216" s="7"/>
      <c r="P216" s="7"/>
      <c r="Q216" s="7"/>
      <c r="R216" s="7"/>
      <c r="S216" s="6"/>
      <c r="Z216" s="7"/>
      <c r="AC216" s="7"/>
      <c r="AD216" s="7"/>
      <c r="AF216" s="7"/>
      <c r="AY216" s="7"/>
      <c r="CI216" s="7"/>
      <c r="CJ216" s="7"/>
      <c r="CK216" s="7"/>
    </row>
    <row r="217" spans="2:89" x14ac:dyDescent="0.25">
      <c r="B217" s="6"/>
      <c r="C217" s="6"/>
      <c r="D217" s="7"/>
      <c r="E217" s="7"/>
      <c r="F217" s="7"/>
      <c r="G217" s="7"/>
      <c r="H217" s="7"/>
      <c r="I217" s="7"/>
      <c r="J217" s="7"/>
      <c r="K217" s="7"/>
      <c r="N217" s="7"/>
      <c r="P217" s="7"/>
      <c r="Q217" s="7"/>
      <c r="R217" s="7"/>
      <c r="S217" s="6"/>
      <c r="Z217" s="7"/>
      <c r="AC217" s="7"/>
      <c r="AD217" s="7"/>
      <c r="AF217" s="7"/>
      <c r="AY217" s="7"/>
      <c r="CI217" s="7"/>
      <c r="CJ217" s="7"/>
      <c r="CK217" s="7"/>
    </row>
    <row r="218" spans="2:89" x14ac:dyDescent="0.25">
      <c r="B218" s="6"/>
      <c r="C218" s="6"/>
      <c r="D218" s="7"/>
      <c r="E218" s="7"/>
      <c r="F218" s="7"/>
      <c r="G218" s="7"/>
      <c r="H218" s="7"/>
      <c r="I218" s="7"/>
      <c r="J218" s="7"/>
      <c r="K218" s="7"/>
      <c r="N218" s="7"/>
      <c r="P218" s="7"/>
      <c r="Q218" s="7"/>
      <c r="R218" s="7"/>
      <c r="S218" s="6"/>
      <c r="Z218" s="7"/>
      <c r="AC218" s="7"/>
      <c r="AD218" s="7"/>
      <c r="AF218" s="7"/>
      <c r="AY218" s="7"/>
      <c r="CI218" s="7"/>
      <c r="CJ218" s="7"/>
      <c r="CK218" s="7"/>
    </row>
    <row r="219" spans="2:89" x14ac:dyDescent="0.25">
      <c r="B219" s="6"/>
      <c r="C219" s="6"/>
      <c r="D219" s="7"/>
      <c r="E219" s="7"/>
      <c r="F219" s="7"/>
      <c r="G219" s="7"/>
      <c r="H219" s="7"/>
      <c r="I219" s="7"/>
      <c r="J219" s="7"/>
      <c r="K219" s="7"/>
      <c r="N219" s="7"/>
      <c r="P219" s="7"/>
      <c r="Q219" s="7"/>
      <c r="R219" s="7"/>
      <c r="S219" s="6"/>
      <c r="Z219" s="7"/>
      <c r="AC219" s="7"/>
      <c r="AD219" s="7"/>
      <c r="AF219" s="7"/>
      <c r="AY219" s="7"/>
      <c r="CI219" s="7"/>
      <c r="CJ219" s="7"/>
      <c r="CK219" s="7"/>
    </row>
    <row r="220" spans="2:89" x14ac:dyDescent="0.25">
      <c r="B220" s="6"/>
      <c r="C220" s="6"/>
      <c r="D220" s="7"/>
      <c r="E220" s="7"/>
      <c r="F220" s="7"/>
      <c r="G220" s="7"/>
      <c r="H220" s="7"/>
      <c r="I220" s="7"/>
      <c r="J220" s="7"/>
      <c r="K220" s="7"/>
      <c r="N220" s="7"/>
      <c r="P220" s="7"/>
      <c r="Q220" s="7"/>
      <c r="R220" s="7"/>
      <c r="S220" s="6"/>
      <c r="Z220" s="7"/>
      <c r="AC220" s="7"/>
      <c r="AD220" s="7"/>
      <c r="AF220" s="7"/>
      <c r="AY220" s="7"/>
      <c r="CI220" s="7"/>
      <c r="CJ220" s="7"/>
      <c r="CK220" s="7"/>
    </row>
    <row r="221" spans="2:89" x14ac:dyDescent="0.25">
      <c r="B221" s="6"/>
      <c r="C221" s="6"/>
      <c r="D221" s="7"/>
      <c r="E221" s="7"/>
      <c r="F221" s="7"/>
      <c r="G221" s="7"/>
      <c r="H221" s="7"/>
      <c r="I221" s="7"/>
      <c r="J221" s="7"/>
      <c r="K221" s="7"/>
      <c r="N221" s="7"/>
      <c r="P221" s="7"/>
      <c r="Q221" s="7"/>
      <c r="R221" s="7"/>
      <c r="S221" s="6"/>
      <c r="Z221" s="7"/>
      <c r="AC221" s="7"/>
      <c r="AD221" s="7"/>
      <c r="AF221" s="7"/>
      <c r="AY221" s="7"/>
      <c r="CI221" s="7"/>
      <c r="CJ221" s="7"/>
      <c r="CK221" s="7"/>
    </row>
    <row r="222" spans="2:89" x14ac:dyDescent="0.25">
      <c r="B222" s="6"/>
      <c r="C222" s="6"/>
      <c r="D222" s="7"/>
      <c r="E222" s="7"/>
      <c r="F222" s="7"/>
      <c r="G222" s="7"/>
      <c r="H222" s="7"/>
      <c r="I222" s="7"/>
      <c r="J222" s="7"/>
      <c r="K222" s="7"/>
      <c r="N222" s="7"/>
      <c r="P222" s="7"/>
      <c r="Q222" s="7"/>
      <c r="R222" s="7"/>
      <c r="S222" s="6"/>
      <c r="Z222" s="7"/>
      <c r="AC222" s="7"/>
      <c r="AD222" s="7"/>
      <c r="AF222" s="7"/>
      <c r="AY222" s="7"/>
      <c r="CI222" s="7"/>
      <c r="CJ222" s="7"/>
      <c r="CK222" s="7"/>
    </row>
    <row r="223" spans="2:89" x14ac:dyDescent="0.25">
      <c r="B223" s="6"/>
      <c r="C223" s="6"/>
      <c r="D223" s="7"/>
      <c r="E223" s="7"/>
      <c r="F223" s="7"/>
      <c r="G223" s="7"/>
      <c r="H223" s="7"/>
      <c r="I223" s="7"/>
      <c r="J223" s="7"/>
      <c r="K223" s="7"/>
      <c r="N223" s="7"/>
      <c r="P223" s="7"/>
      <c r="Q223" s="7"/>
      <c r="R223" s="7"/>
      <c r="S223" s="6"/>
      <c r="Z223" s="7"/>
      <c r="AC223" s="7"/>
      <c r="AD223" s="7"/>
      <c r="AF223" s="7"/>
      <c r="AY223" s="7"/>
      <c r="CI223" s="7"/>
      <c r="CJ223" s="7"/>
      <c r="CK223" s="7"/>
    </row>
    <row r="224" spans="2:89" x14ac:dyDescent="0.25">
      <c r="B224" s="6"/>
      <c r="C224" s="6"/>
      <c r="D224" s="7"/>
      <c r="E224" s="7"/>
      <c r="F224" s="7"/>
      <c r="G224" s="7"/>
      <c r="H224" s="7"/>
      <c r="I224" s="7"/>
      <c r="J224" s="7"/>
      <c r="K224" s="7"/>
      <c r="N224" s="7"/>
      <c r="P224" s="7"/>
      <c r="Q224" s="7"/>
      <c r="R224" s="7"/>
      <c r="S224" s="6"/>
      <c r="Z224" s="7"/>
      <c r="AC224" s="7"/>
      <c r="AD224" s="7"/>
      <c r="AF224" s="7"/>
      <c r="AY224" s="7"/>
      <c r="CI224" s="7"/>
      <c r="CJ224" s="7"/>
      <c r="CK224" s="7"/>
    </row>
    <row r="225" spans="2:89" x14ac:dyDescent="0.25">
      <c r="B225" s="6"/>
      <c r="C225" s="6"/>
      <c r="D225" s="7"/>
      <c r="E225" s="7"/>
      <c r="F225" s="7"/>
      <c r="G225" s="7"/>
      <c r="H225" s="7"/>
      <c r="I225" s="7"/>
      <c r="J225" s="7"/>
      <c r="K225" s="7"/>
      <c r="N225" s="7"/>
      <c r="P225" s="7"/>
      <c r="Q225" s="7"/>
      <c r="R225" s="7"/>
      <c r="S225" s="6"/>
      <c r="Z225" s="7"/>
      <c r="AC225" s="7"/>
      <c r="AD225" s="7"/>
      <c r="AF225" s="7"/>
      <c r="AY225" s="7"/>
      <c r="CI225" s="7"/>
      <c r="CJ225" s="7"/>
      <c r="CK225" s="7"/>
    </row>
    <row r="226" spans="2:89" x14ac:dyDescent="0.25">
      <c r="B226" s="6"/>
      <c r="C226" s="6"/>
      <c r="D226" s="7"/>
      <c r="E226" s="7"/>
      <c r="F226" s="7"/>
      <c r="G226" s="7"/>
      <c r="H226" s="7"/>
      <c r="I226" s="7"/>
      <c r="J226" s="7"/>
      <c r="K226" s="7"/>
      <c r="N226" s="7"/>
      <c r="P226" s="7"/>
      <c r="Q226" s="7"/>
      <c r="R226" s="7"/>
      <c r="S226" s="6"/>
      <c r="Z226" s="7"/>
      <c r="AC226" s="7"/>
      <c r="AD226" s="7"/>
      <c r="AF226" s="7"/>
      <c r="AY226" s="7"/>
      <c r="CI226" s="7"/>
      <c r="CJ226" s="7"/>
      <c r="CK226" s="7"/>
    </row>
    <row r="227" spans="2:89" x14ac:dyDescent="0.25">
      <c r="B227" s="6"/>
      <c r="C227" s="6"/>
      <c r="D227" s="7"/>
      <c r="E227" s="7"/>
      <c r="F227" s="7"/>
      <c r="G227" s="7"/>
      <c r="H227" s="7"/>
      <c r="I227" s="7"/>
      <c r="J227" s="7"/>
      <c r="K227" s="7"/>
      <c r="N227" s="7"/>
      <c r="P227" s="7"/>
      <c r="Q227" s="7"/>
      <c r="R227" s="7"/>
      <c r="S227" s="6"/>
      <c r="Z227" s="7"/>
      <c r="AC227" s="7"/>
      <c r="AD227" s="7"/>
      <c r="AF227" s="7"/>
      <c r="AY227" s="7"/>
      <c r="CI227" s="7"/>
      <c r="CJ227" s="7"/>
      <c r="CK227" s="7"/>
    </row>
    <row r="228" spans="2:89" x14ac:dyDescent="0.25">
      <c r="B228" s="6"/>
      <c r="C228" s="6"/>
      <c r="D228" s="7"/>
      <c r="E228" s="7"/>
      <c r="F228" s="7"/>
      <c r="G228" s="7"/>
      <c r="H228" s="7"/>
      <c r="I228" s="7"/>
      <c r="J228" s="7"/>
      <c r="K228" s="7"/>
      <c r="N228" s="7"/>
      <c r="P228" s="7"/>
      <c r="Q228" s="7"/>
      <c r="R228" s="7"/>
      <c r="S228" s="6"/>
      <c r="Z228" s="7"/>
      <c r="AC228" s="7"/>
      <c r="AD228" s="7"/>
      <c r="AF228" s="7"/>
      <c r="AY228" s="7"/>
      <c r="CI228" s="7"/>
      <c r="CJ228" s="7"/>
      <c r="CK228" s="7"/>
    </row>
    <row r="229" spans="2:89" x14ac:dyDescent="0.25">
      <c r="B229" s="6"/>
      <c r="C229" s="6"/>
      <c r="D229" s="7"/>
      <c r="E229" s="7"/>
      <c r="F229" s="7"/>
      <c r="G229" s="7"/>
      <c r="H229" s="7"/>
      <c r="I229" s="7"/>
      <c r="J229" s="7"/>
      <c r="K229" s="7"/>
      <c r="N229" s="7"/>
      <c r="P229" s="7"/>
      <c r="Q229" s="7"/>
      <c r="R229" s="7"/>
      <c r="S229" s="6"/>
      <c r="Z229" s="7"/>
      <c r="AC229" s="7"/>
      <c r="AD229" s="7"/>
      <c r="AF229" s="7"/>
      <c r="AY229" s="7"/>
      <c r="CI229" s="7"/>
      <c r="CJ229" s="7"/>
      <c r="CK229" s="7"/>
    </row>
    <row r="230" spans="2:89" x14ac:dyDescent="0.25">
      <c r="B230" s="6"/>
      <c r="C230" s="6"/>
      <c r="D230" s="7"/>
      <c r="E230" s="7"/>
      <c r="F230" s="7"/>
      <c r="G230" s="7"/>
      <c r="H230" s="7"/>
      <c r="I230" s="7"/>
      <c r="J230" s="7"/>
      <c r="K230" s="7"/>
      <c r="N230" s="7"/>
      <c r="P230" s="7"/>
      <c r="Q230" s="7"/>
      <c r="R230" s="7"/>
      <c r="S230" s="6"/>
      <c r="Z230" s="7"/>
      <c r="AC230" s="7"/>
      <c r="AD230" s="7"/>
      <c r="AF230" s="7"/>
      <c r="AY230" s="7"/>
      <c r="CI230" s="7"/>
      <c r="CJ230" s="7"/>
      <c r="CK230" s="7"/>
    </row>
    <row r="231" spans="2:89" x14ac:dyDescent="0.25">
      <c r="B231" s="6"/>
      <c r="C231" s="6"/>
      <c r="D231" s="7"/>
      <c r="E231" s="7"/>
      <c r="F231" s="7"/>
      <c r="G231" s="7"/>
      <c r="H231" s="7"/>
      <c r="I231" s="7"/>
      <c r="J231" s="7"/>
      <c r="K231" s="7"/>
      <c r="N231" s="7"/>
      <c r="P231" s="7"/>
      <c r="Q231" s="7"/>
      <c r="R231" s="7"/>
      <c r="S231" s="6"/>
      <c r="Z231" s="7"/>
      <c r="AC231" s="7"/>
      <c r="AD231" s="7"/>
      <c r="AF231" s="7"/>
      <c r="AY231" s="7"/>
      <c r="CI231" s="7"/>
      <c r="CJ231" s="7"/>
      <c r="CK231" s="7"/>
    </row>
    <row r="232" spans="2:89" x14ac:dyDescent="0.25">
      <c r="B232" s="6"/>
      <c r="C232" s="6"/>
      <c r="D232" s="7"/>
      <c r="E232" s="7"/>
      <c r="F232" s="7"/>
      <c r="G232" s="7"/>
      <c r="H232" s="7"/>
      <c r="I232" s="7"/>
      <c r="J232" s="7"/>
      <c r="K232" s="7"/>
      <c r="N232" s="7"/>
      <c r="P232" s="7"/>
      <c r="Q232" s="7"/>
      <c r="R232" s="7"/>
      <c r="S232" s="6"/>
      <c r="Z232" s="7"/>
      <c r="AC232" s="7"/>
      <c r="AD232" s="7"/>
      <c r="AF232" s="7"/>
      <c r="AY232" s="7"/>
      <c r="CI232" s="7"/>
      <c r="CJ232" s="7"/>
      <c r="CK232" s="7"/>
    </row>
    <row r="233" spans="2:89" x14ac:dyDescent="0.25">
      <c r="B233" s="6"/>
      <c r="C233" s="6"/>
      <c r="D233" s="7"/>
      <c r="E233" s="7"/>
      <c r="F233" s="7"/>
      <c r="G233" s="7"/>
      <c r="H233" s="7"/>
      <c r="I233" s="7"/>
      <c r="J233" s="7"/>
      <c r="K233" s="7"/>
      <c r="N233" s="7"/>
      <c r="P233" s="7"/>
      <c r="Q233" s="7"/>
      <c r="R233" s="7"/>
      <c r="S233" s="6"/>
      <c r="Z233" s="7"/>
      <c r="AC233" s="7"/>
      <c r="AD233" s="7"/>
      <c r="AF233" s="7"/>
      <c r="AY233" s="7"/>
      <c r="CI233" s="7"/>
      <c r="CJ233" s="7"/>
      <c r="CK233" s="7"/>
    </row>
    <row r="234" spans="2:89" x14ac:dyDescent="0.25">
      <c r="B234" s="6"/>
      <c r="C234" s="6"/>
      <c r="D234" s="7"/>
      <c r="E234" s="7"/>
      <c r="F234" s="7"/>
      <c r="G234" s="7"/>
      <c r="H234" s="7"/>
      <c r="I234" s="7"/>
      <c r="J234" s="7"/>
      <c r="K234" s="7"/>
      <c r="N234" s="7"/>
      <c r="P234" s="7"/>
      <c r="Q234" s="7"/>
      <c r="R234" s="7"/>
      <c r="S234" s="6"/>
      <c r="Z234" s="7"/>
      <c r="AC234" s="7"/>
      <c r="AD234" s="7"/>
      <c r="AF234" s="7"/>
      <c r="AY234" s="7"/>
      <c r="CI234" s="7"/>
      <c r="CJ234" s="7"/>
      <c r="CK234" s="7"/>
    </row>
    <row r="235" spans="2:89" x14ac:dyDescent="0.25">
      <c r="B235" s="6"/>
      <c r="C235" s="6"/>
      <c r="D235" s="7"/>
      <c r="E235" s="7"/>
      <c r="F235" s="7"/>
      <c r="G235" s="7"/>
      <c r="H235" s="7"/>
      <c r="I235" s="7"/>
      <c r="J235" s="7"/>
      <c r="K235" s="7"/>
      <c r="N235" s="7"/>
      <c r="P235" s="7"/>
      <c r="Q235" s="7"/>
      <c r="R235" s="7"/>
      <c r="S235" s="6"/>
      <c r="Z235" s="7"/>
      <c r="AC235" s="7"/>
      <c r="AD235" s="7"/>
      <c r="AF235" s="7"/>
      <c r="AY235" s="7"/>
      <c r="CI235" s="7"/>
      <c r="CJ235" s="7"/>
      <c r="CK235" s="7"/>
    </row>
    <row r="236" spans="2:89" x14ac:dyDescent="0.25">
      <c r="B236" s="6"/>
      <c r="C236" s="6"/>
      <c r="D236" s="7"/>
      <c r="E236" s="7"/>
      <c r="F236" s="7"/>
      <c r="G236" s="7"/>
      <c r="H236" s="7"/>
      <c r="I236" s="7"/>
      <c r="J236" s="7"/>
      <c r="K236" s="7"/>
      <c r="N236" s="7"/>
      <c r="P236" s="7"/>
      <c r="Q236" s="7"/>
      <c r="R236" s="7"/>
      <c r="S236" s="6"/>
      <c r="Z236" s="7"/>
      <c r="AC236" s="7"/>
      <c r="AD236" s="7"/>
      <c r="AF236" s="7"/>
      <c r="AY236" s="7"/>
      <c r="CI236" s="7"/>
      <c r="CJ236" s="7"/>
      <c r="CK236" s="7"/>
    </row>
    <row r="237" spans="2:89" x14ac:dyDescent="0.25">
      <c r="B237" s="6"/>
      <c r="C237" s="6"/>
      <c r="D237" s="7"/>
      <c r="E237" s="7"/>
      <c r="F237" s="7"/>
      <c r="G237" s="7"/>
      <c r="H237" s="7"/>
      <c r="I237" s="7"/>
      <c r="J237" s="7"/>
      <c r="K237" s="7"/>
      <c r="N237" s="7"/>
      <c r="P237" s="7"/>
      <c r="Q237" s="7"/>
      <c r="R237" s="7"/>
      <c r="S237" s="6"/>
      <c r="Z237" s="7"/>
      <c r="AC237" s="7"/>
      <c r="AD237" s="7"/>
      <c r="AF237" s="7"/>
      <c r="AY237" s="7"/>
      <c r="CI237" s="7"/>
      <c r="CJ237" s="7"/>
      <c r="CK237" s="7"/>
    </row>
    <row r="238" spans="2:89" x14ac:dyDescent="0.25">
      <c r="B238" s="6"/>
      <c r="C238" s="6"/>
      <c r="D238" s="7"/>
      <c r="E238" s="7"/>
      <c r="F238" s="7"/>
      <c r="G238" s="7"/>
      <c r="H238" s="7"/>
      <c r="I238" s="7"/>
      <c r="J238" s="7"/>
      <c r="K238" s="7"/>
      <c r="N238" s="7"/>
      <c r="P238" s="7"/>
      <c r="Q238" s="7"/>
      <c r="R238" s="7"/>
      <c r="S238" s="6"/>
      <c r="Z238" s="7"/>
      <c r="AC238" s="7"/>
      <c r="AD238" s="7"/>
      <c r="AF238" s="7"/>
      <c r="AY238" s="7"/>
      <c r="CI238" s="7"/>
      <c r="CJ238" s="7"/>
      <c r="CK238" s="7"/>
    </row>
    <row r="239" spans="2:89" x14ac:dyDescent="0.25">
      <c r="B239" s="6"/>
      <c r="C239" s="6"/>
      <c r="D239" s="7"/>
      <c r="E239" s="7"/>
      <c r="F239" s="7"/>
      <c r="G239" s="7"/>
      <c r="H239" s="7"/>
      <c r="I239" s="7"/>
      <c r="J239" s="7"/>
      <c r="K239" s="7"/>
      <c r="N239" s="7"/>
      <c r="P239" s="7"/>
      <c r="Q239" s="7"/>
      <c r="R239" s="7"/>
      <c r="S239" s="6"/>
      <c r="Z239" s="7"/>
      <c r="AC239" s="7"/>
      <c r="AD239" s="7"/>
      <c r="AF239" s="7"/>
      <c r="AY239" s="7"/>
      <c r="CI239" s="7"/>
      <c r="CJ239" s="7"/>
      <c r="CK239" s="7"/>
    </row>
    <row r="240" spans="2:89" x14ac:dyDescent="0.25">
      <c r="B240" s="6"/>
      <c r="C240" s="6"/>
      <c r="D240" s="7"/>
      <c r="E240" s="7"/>
      <c r="F240" s="7"/>
      <c r="G240" s="7"/>
      <c r="H240" s="7"/>
      <c r="I240" s="7"/>
      <c r="J240" s="7"/>
      <c r="K240" s="7"/>
      <c r="N240" s="7"/>
      <c r="P240" s="7"/>
      <c r="Q240" s="7"/>
      <c r="R240" s="7"/>
      <c r="S240" s="6"/>
      <c r="Z240" s="7"/>
      <c r="AC240" s="7"/>
      <c r="AD240" s="7"/>
      <c r="AF240" s="7"/>
      <c r="AY240" s="7"/>
      <c r="CI240" s="7"/>
      <c r="CJ240" s="7"/>
      <c r="CK240" s="7"/>
    </row>
    <row r="241" spans="2:89" x14ac:dyDescent="0.25">
      <c r="B241" s="6"/>
      <c r="C241" s="6"/>
      <c r="D241" s="7"/>
      <c r="E241" s="7"/>
      <c r="F241" s="7"/>
      <c r="G241" s="7"/>
      <c r="H241" s="7"/>
      <c r="I241" s="7"/>
      <c r="J241" s="7"/>
      <c r="K241" s="7"/>
      <c r="N241" s="7"/>
      <c r="P241" s="7"/>
      <c r="Q241" s="7"/>
      <c r="R241" s="7"/>
      <c r="S241" s="6"/>
      <c r="Z241" s="7"/>
      <c r="AC241" s="7"/>
      <c r="AD241" s="7"/>
      <c r="AF241" s="7"/>
      <c r="AY241" s="7"/>
      <c r="CI241" s="7"/>
      <c r="CJ241" s="7"/>
      <c r="CK241" s="7"/>
    </row>
    <row r="242" spans="2:89" x14ac:dyDescent="0.25">
      <c r="B242" s="6"/>
      <c r="C242" s="6"/>
      <c r="D242" s="7"/>
      <c r="E242" s="7"/>
      <c r="F242" s="7"/>
      <c r="G242" s="7"/>
      <c r="H242" s="7"/>
      <c r="I242" s="7"/>
      <c r="J242" s="7"/>
      <c r="K242" s="7"/>
      <c r="N242" s="7"/>
      <c r="P242" s="7"/>
      <c r="Q242" s="7"/>
      <c r="R242" s="7"/>
      <c r="S242" s="6"/>
      <c r="Z242" s="7"/>
      <c r="AC242" s="7"/>
      <c r="AD242" s="7"/>
      <c r="AF242" s="7"/>
      <c r="AY242" s="7"/>
      <c r="CI242" s="7"/>
      <c r="CJ242" s="7"/>
      <c r="CK242" s="7"/>
    </row>
    <row r="243" spans="2:89" x14ac:dyDescent="0.25">
      <c r="B243" s="6"/>
      <c r="C243" s="6"/>
      <c r="D243" s="7"/>
      <c r="E243" s="7"/>
      <c r="F243" s="7"/>
      <c r="G243" s="7"/>
      <c r="H243" s="7"/>
      <c r="I243" s="7"/>
      <c r="J243" s="7"/>
      <c r="K243" s="7"/>
      <c r="N243" s="7"/>
      <c r="P243" s="7"/>
      <c r="Q243" s="7"/>
      <c r="R243" s="7"/>
      <c r="S243" s="6"/>
      <c r="Z243" s="7"/>
      <c r="AC243" s="7"/>
      <c r="AD243" s="7"/>
      <c r="AF243" s="7"/>
      <c r="AY243" s="7"/>
      <c r="CI243" s="7"/>
      <c r="CJ243" s="7"/>
      <c r="CK243" s="7"/>
    </row>
    <row r="244" spans="2:89" x14ac:dyDescent="0.25">
      <c r="B244" s="6"/>
      <c r="C244" s="6"/>
      <c r="D244" s="7"/>
      <c r="E244" s="7"/>
      <c r="F244" s="7"/>
      <c r="G244" s="7"/>
      <c r="H244" s="7"/>
      <c r="I244" s="7"/>
      <c r="J244" s="7"/>
      <c r="K244" s="7"/>
      <c r="N244" s="7"/>
      <c r="P244" s="7"/>
      <c r="Q244" s="7"/>
      <c r="R244" s="7"/>
      <c r="S244" s="6"/>
      <c r="Z244" s="7"/>
      <c r="AC244" s="7"/>
      <c r="AD244" s="7"/>
      <c r="AF244" s="7"/>
      <c r="AY244" s="7"/>
      <c r="CI244" s="7"/>
      <c r="CJ244" s="7"/>
      <c r="CK244" s="7"/>
    </row>
    <row r="245" spans="2:89" x14ac:dyDescent="0.25">
      <c r="B245" s="6"/>
      <c r="C245" s="6"/>
      <c r="D245" s="7"/>
      <c r="E245" s="7"/>
      <c r="F245" s="7"/>
      <c r="G245" s="7"/>
      <c r="H245" s="7"/>
      <c r="I245" s="7"/>
      <c r="J245" s="7"/>
      <c r="K245" s="7"/>
      <c r="N245" s="7"/>
      <c r="P245" s="7"/>
      <c r="Q245" s="7"/>
      <c r="R245" s="7"/>
      <c r="S245" s="6"/>
      <c r="Z245" s="7"/>
      <c r="AC245" s="7"/>
      <c r="AD245" s="7"/>
      <c r="AF245" s="7"/>
      <c r="AY245" s="7"/>
      <c r="CI245" s="7"/>
      <c r="CJ245" s="7"/>
      <c r="CK245" s="7"/>
    </row>
    <row r="246" spans="2:89" x14ac:dyDescent="0.25">
      <c r="B246" s="6"/>
      <c r="C246" s="6"/>
      <c r="D246" s="7"/>
      <c r="E246" s="7"/>
      <c r="F246" s="7"/>
      <c r="G246" s="7"/>
      <c r="H246" s="7"/>
      <c r="I246" s="7"/>
      <c r="J246" s="7"/>
      <c r="K246" s="7"/>
      <c r="N246" s="7"/>
      <c r="P246" s="7"/>
      <c r="Q246" s="7"/>
      <c r="R246" s="7"/>
      <c r="S246" s="6"/>
      <c r="Z246" s="7"/>
      <c r="AC246" s="7"/>
      <c r="AD246" s="7"/>
      <c r="AF246" s="7"/>
      <c r="AY246" s="7"/>
      <c r="CI246" s="7"/>
      <c r="CJ246" s="7"/>
      <c r="CK246" s="7"/>
    </row>
    <row r="247" spans="2:89" x14ac:dyDescent="0.25">
      <c r="B247" s="6"/>
      <c r="C247" s="6"/>
      <c r="D247" s="7"/>
      <c r="E247" s="7"/>
      <c r="F247" s="7"/>
      <c r="G247" s="7"/>
      <c r="H247" s="7"/>
      <c r="I247" s="7"/>
      <c r="J247" s="7"/>
      <c r="K247" s="7"/>
      <c r="N247" s="7"/>
      <c r="P247" s="7"/>
      <c r="Q247" s="7"/>
      <c r="R247" s="7"/>
      <c r="S247" s="6"/>
      <c r="Z247" s="7"/>
      <c r="AC247" s="7"/>
      <c r="AD247" s="7"/>
      <c r="AF247" s="7"/>
      <c r="AY247" s="7"/>
      <c r="CI247" s="7"/>
      <c r="CJ247" s="7"/>
      <c r="CK247" s="7"/>
    </row>
    <row r="248" spans="2:89" x14ac:dyDescent="0.25">
      <c r="B248" s="6"/>
      <c r="C248" s="6"/>
      <c r="D248" s="7"/>
      <c r="E248" s="7"/>
      <c r="F248" s="7"/>
      <c r="G248" s="7"/>
      <c r="H248" s="7"/>
      <c r="I248" s="7"/>
      <c r="J248" s="7"/>
      <c r="K248" s="7"/>
      <c r="N248" s="7"/>
      <c r="P248" s="7"/>
      <c r="Q248" s="7"/>
      <c r="R248" s="7"/>
      <c r="S248" s="6"/>
      <c r="Z248" s="7"/>
      <c r="AC248" s="7"/>
      <c r="AD248" s="7"/>
      <c r="AF248" s="7"/>
      <c r="AY248" s="7"/>
      <c r="CI248" s="7"/>
      <c r="CJ248" s="7"/>
      <c r="CK248" s="7"/>
    </row>
    <row r="249" spans="2:89" x14ac:dyDescent="0.25">
      <c r="B249" s="6"/>
      <c r="C249" s="6"/>
      <c r="D249" s="7"/>
      <c r="E249" s="7"/>
      <c r="F249" s="7"/>
      <c r="G249" s="7"/>
      <c r="H249" s="7"/>
      <c r="I249" s="7"/>
      <c r="J249" s="7"/>
      <c r="K249" s="7"/>
      <c r="N249" s="7"/>
      <c r="P249" s="7"/>
      <c r="Q249" s="7"/>
      <c r="R249" s="7"/>
      <c r="S249" s="6"/>
      <c r="Z249" s="7"/>
      <c r="AC249" s="7"/>
      <c r="AD249" s="7"/>
      <c r="AF249" s="7"/>
      <c r="AY249" s="7"/>
      <c r="CI249" s="7"/>
      <c r="CJ249" s="7"/>
      <c r="CK249" s="7"/>
    </row>
    <row r="250" spans="2:89" x14ac:dyDescent="0.25">
      <c r="B250" s="6"/>
      <c r="C250" s="6"/>
      <c r="D250" s="7"/>
      <c r="E250" s="7"/>
      <c r="F250" s="7"/>
      <c r="G250" s="7"/>
      <c r="H250" s="7"/>
      <c r="I250" s="7"/>
      <c r="J250" s="7"/>
      <c r="K250" s="7"/>
      <c r="N250" s="7"/>
      <c r="P250" s="7"/>
      <c r="Q250" s="7"/>
      <c r="R250" s="7"/>
      <c r="S250" s="6"/>
      <c r="Z250" s="7"/>
      <c r="AC250" s="7"/>
      <c r="AD250" s="7"/>
      <c r="AF250" s="7"/>
      <c r="AY250" s="7"/>
      <c r="CI250" s="7"/>
      <c r="CJ250" s="7"/>
      <c r="CK250" s="7"/>
    </row>
    <row r="251" spans="2:89" x14ac:dyDescent="0.25">
      <c r="B251" s="6"/>
      <c r="C251" s="6"/>
      <c r="D251" s="7"/>
      <c r="E251" s="7"/>
      <c r="F251" s="7"/>
      <c r="G251" s="7"/>
      <c r="H251" s="7"/>
      <c r="I251" s="7"/>
      <c r="J251" s="7"/>
      <c r="K251" s="7"/>
      <c r="N251" s="7"/>
      <c r="P251" s="7"/>
      <c r="Q251" s="7"/>
      <c r="R251" s="7"/>
      <c r="S251" s="6"/>
      <c r="Z251" s="7"/>
      <c r="AC251" s="7"/>
      <c r="AD251" s="7"/>
      <c r="AF251" s="7"/>
      <c r="AY251" s="7"/>
      <c r="CI251" s="7"/>
      <c r="CJ251" s="7"/>
      <c r="CK251" s="7"/>
    </row>
    <row r="252" spans="2:89" x14ac:dyDescent="0.25">
      <c r="B252" s="6"/>
      <c r="C252" s="6"/>
      <c r="D252" s="7"/>
      <c r="E252" s="7"/>
      <c r="F252" s="7"/>
      <c r="G252" s="7"/>
      <c r="H252" s="7"/>
      <c r="I252" s="7"/>
      <c r="J252" s="7"/>
      <c r="K252" s="7"/>
      <c r="N252" s="7"/>
      <c r="P252" s="7"/>
      <c r="Q252" s="7"/>
      <c r="R252" s="7"/>
      <c r="S252" s="6"/>
      <c r="Z252" s="7"/>
      <c r="AC252" s="7"/>
      <c r="AD252" s="7"/>
      <c r="AF252" s="7"/>
      <c r="AY252" s="7"/>
      <c r="CI252" s="7"/>
      <c r="CJ252" s="7"/>
      <c r="CK252" s="7"/>
    </row>
    <row r="253" spans="2:89" x14ac:dyDescent="0.25">
      <c r="B253" s="6"/>
      <c r="C253" s="6"/>
      <c r="D253" s="7"/>
      <c r="E253" s="7"/>
      <c r="F253" s="7"/>
      <c r="G253" s="7"/>
      <c r="H253" s="7"/>
      <c r="I253" s="7"/>
      <c r="J253" s="7"/>
      <c r="K253" s="7"/>
      <c r="N253" s="7"/>
      <c r="P253" s="7"/>
      <c r="Q253" s="7"/>
      <c r="R253" s="7"/>
      <c r="S253" s="6"/>
      <c r="Z253" s="7"/>
      <c r="AC253" s="7"/>
      <c r="AD253" s="7"/>
      <c r="AF253" s="7"/>
      <c r="AY253" s="7"/>
      <c r="CI253" s="7"/>
      <c r="CJ253" s="7"/>
      <c r="CK253" s="7"/>
    </row>
    <row r="254" spans="2:89" x14ac:dyDescent="0.25">
      <c r="B254" s="6"/>
      <c r="C254" s="6"/>
      <c r="D254" s="7"/>
      <c r="E254" s="7"/>
      <c r="F254" s="7"/>
      <c r="G254" s="7"/>
      <c r="H254" s="7"/>
      <c r="I254" s="7"/>
      <c r="J254" s="7"/>
      <c r="K254" s="7"/>
      <c r="N254" s="7"/>
      <c r="P254" s="7"/>
      <c r="Q254" s="7"/>
      <c r="R254" s="7"/>
      <c r="S254" s="6"/>
      <c r="Z254" s="7"/>
      <c r="AC254" s="7"/>
      <c r="AD254" s="7"/>
      <c r="AF254" s="7"/>
      <c r="AY254" s="7"/>
      <c r="CI254" s="7"/>
      <c r="CJ254" s="7"/>
      <c r="CK254" s="7"/>
    </row>
    <row r="255" spans="2:89" x14ac:dyDescent="0.25">
      <c r="B255" s="6"/>
      <c r="C255" s="6"/>
      <c r="D255" s="7"/>
      <c r="E255" s="7"/>
      <c r="F255" s="7"/>
      <c r="G255" s="7"/>
      <c r="H255" s="7"/>
      <c r="I255" s="7"/>
      <c r="J255" s="7"/>
      <c r="K255" s="7"/>
      <c r="N255" s="7"/>
      <c r="P255" s="7"/>
      <c r="Q255" s="7"/>
      <c r="R255" s="7"/>
      <c r="S255" s="6"/>
      <c r="Z255" s="7"/>
      <c r="AC255" s="7"/>
      <c r="AD255" s="7"/>
      <c r="AF255" s="7"/>
      <c r="AY255" s="7"/>
      <c r="CI255" s="7"/>
      <c r="CJ255" s="7"/>
      <c r="CK255" s="7"/>
    </row>
    <row r="256" spans="2:89" x14ac:dyDescent="0.25">
      <c r="B256" s="6"/>
      <c r="C256" s="6"/>
      <c r="D256" s="7"/>
      <c r="E256" s="7"/>
      <c r="F256" s="7"/>
      <c r="G256" s="7"/>
      <c r="H256" s="7"/>
      <c r="I256" s="7"/>
      <c r="J256" s="7"/>
      <c r="K256" s="7"/>
      <c r="N256" s="7"/>
      <c r="P256" s="7"/>
      <c r="Q256" s="7"/>
      <c r="R256" s="7"/>
      <c r="S256" s="6"/>
      <c r="Z256" s="7"/>
      <c r="AC256" s="7"/>
      <c r="AD256" s="7"/>
      <c r="AF256" s="7"/>
      <c r="AY256" s="7"/>
      <c r="CI256" s="7"/>
      <c r="CJ256" s="7"/>
      <c r="CK256" s="7"/>
    </row>
    <row r="257" spans="2:89" x14ac:dyDescent="0.25">
      <c r="B257" s="6"/>
      <c r="C257" s="6"/>
      <c r="D257" s="7"/>
      <c r="E257" s="7"/>
      <c r="F257" s="7"/>
      <c r="G257" s="7"/>
      <c r="H257" s="7"/>
      <c r="I257" s="7"/>
      <c r="J257" s="7"/>
      <c r="K257" s="7"/>
      <c r="N257" s="7"/>
      <c r="P257" s="7"/>
      <c r="Q257" s="7"/>
      <c r="R257" s="7"/>
      <c r="S257" s="6"/>
      <c r="Z257" s="7"/>
      <c r="AC257" s="7"/>
      <c r="AD257" s="7"/>
      <c r="AF257" s="7"/>
      <c r="AY257" s="7"/>
      <c r="CI257" s="7"/>
      <c r="CJ257" s="7"/>
      <c r="CK257" s="7"/>
    </row>
    <row r="258" spans="2:89" x14ac:dyDescent="0.25">
      <c r="B258" s="6"/>
      <c r="C258" s="6"/>
      <c r="D258" s="7"/>
      <c r="E258" s="7"/>
      <c r="F258" s="7"/>
      <c r="G258" s="7"/>
      <c r="H258" s="7"/>
      <c r="I258" s="7"/>
      <c r="J258" s="7"/>
      <c r="K258" s="7"/>
      <c r="N258" s="7"/>
      <c r="P258" s="7"/>
      <c r="Q258" s="7"/>
      <c r="R258" s="7"/>
      <c r="S258" s="6"/>
      <c r="Z258" s="7"/>
      <c r="AC258" s="7"/>
      <c r="AD258" s="7"/>
      <c r="AF258" s="7"/>
      <c r="AY258" s="7"/>
      <c r="CI258" s="7"/>
      <c r="CJ258" s="7"/>
      <c r="CK258" s="7"/>
    </row>
    <row r="259" spans="2:89" x14ac:dyDescent="0.25">
      <c r="B259" s="6"/>
      <c r="C259" s="6"/>
      <c r="D259" s="7"/>
      <c r="E259" s="7"/>
      <c r="F259" s="7"/>
      <c r="G259" s="7"/>
      <c r="H259" s="7"/>
      <c r="I259" s="7"/>
      <c r="J259" s="7"/>
      <c r="K259" s="7"/>
      <c r="N259" s="7"/>
      <c r="P259" s="7"/>
      <c r="Q259" s="7"/>
      <c r="R259" s="7"/>
      <c r="S259" s="6"/>
      <c r="Z259" s="7"/>
      <c r="AC259" s="7"/>
      <c r="AD259" s="7"/>
      <c r="AF259" s="7"/>
      <c r="AY259" s="7"/>
      <c r="CI259" s="7"/>
      <c r="CJ259" s="7"/>
      <c r="CK259" s="7"/>
    </row>
    <row r="260" spans="2:89" x14ac:dyDescent="0.25">
      <c r="B260" s="6"/>
      <c r="C260" s="6"/>
      <c r="D260" s="7"/>
      <c r="E260" s="7"/>
      <c r="F260" s="7"/>
      <c r="G260" s="7"/>
      <c r="H260" s="7"/>
      <c r="I260" s="7"/>
      <c r="J260" s="7"/>
      <c r="K260" s="7"/>
      <c r="N260" s="7"/>
      <c r="P260" s="7"/>
      <c r="Q260" s="7"/>
      <c r="R260" s="7"/>
      <c r="S260" s="6"/>
      <c r="Z260" s="7"/>
      <c r="AC260" s="7"/>
      <c r="AD260" s="7"/>
      <c r="AF260" s="7"/>
      <c r="AY260" s="7"/>
      <c r="CI260" s="7"/>
      <c r="CJ260" s="7"/>
      <c r="CK260" s="7"/>
    </row>
    <row r="261" spans="2:89" x14ac:dyDescent="0.25">
      <c r="B261" s="6"/>
      <c r="C261" s="6"/>
      <c r="D261" s="7"/>
      <c r="E261" s="7"/>
      <c r="F261" s="7"/>
      <c r="G261" s="7"/>
      <c r="H261" s="7"/>
      <c r="I261" s="7"/>
      <c r="J261" s="7"/>
      <c r="K261" s="7"/>
      <c r="N261" s="7"/>
      <c r="P261" s="7"/>
      <c r="Q261" s="7"/>
      <c r="R261" s="7"/>
      <c r="S261" s="6"/>
      <c r="Z261" s="7"/>
      <c r="AC261" s="7"/>
      <c r="AD261" s="7"/>
      <c r="AF261" s="7"/>
      <c r="AY261" s="7"/>
      <c r="CI261" s="7"/>
      <c r="CJ261" s="7"/>
      <c r="CK261" s="7"/>
    </row>
    <row r="262" spans="2:89" x14ac:dyDescent="0.25">
      <c r="B262" s="6"/>
      <c r="C262" s="6"/>
      <c r="D262" s="7"/>
      <c r="E262" s="7"/>
      <c r="F262" s="7"/>
      <c r="G262" s="7"/>
      <c r="H262" s="7"/>
      <c r="I262" s="7"/>
      <c r="J262" s="7"/>
      <c r="K262" s="7"/>
      <c r="N262" s="7"/>
      <c r="P262" s="7"/>
      <c r="Q262" s="7"/>
      <c r="R262" s="7"/>
      <c r="S262" s="6"/>
      <c r="Z262" s="7"/>
      <c r="AC262" s="7"/>
      <c r="AD262" s="7"/>
      <c r="AF262" s="7"/>
      <c r="AY262" s="7"/>
      <c r="CI262" s="7"/>
      <c r="CJ262" s="7"/>
      <c r="CK262" s="7"/>
    </row>
    <row r="263" spans="2:89" x14ac:dyDescent="0.25">
      <c r="B263" s="6"/>
      <c r="C263" s="6"/>
      <c r="D263" s="7"/>
      <c r="E263" s="7"/>
      <c r="F263" s="7"/>
      <c r="G263" s="7"/>
      <c r="H263" s="7"/>
      <c r="I263" s="7"/>
      <c r="J263" s="7"/>
      <c r="K263" s="7"/>
      <c r="N263" s="7"/>
      <c r="P263" s="7"/>
      <c r="Q263" s="7"/>
      <c r="R263" s="7"/>
      <c r="S263" s="6"/>
      <c r="Z263" s="7"/>
      <c r="AC263" s="7"/>
      <c r="AD263" s="7"/>
      <c r="AF263" s="7"/>
      <c r="AY263" s="7"/>
      <c r="CI263" s="7"/>
      <c r="CJ263" s="7"/>
      <c r="CK263" s="7"/>
    </row>
    <row r="264" spans="2:89" x14ac:dyDescent="0.25">
      <c r="B264" s="6"/>
      <c r="C264" s="6"/>
      <c r="D264" s="7"/>
      <c r="E264" s="7"/>
      <c r="F264" s="7"/>
      <c r="G264" s="7"/>
      <c r="H264" s="7"/>
      <c r="I264" s="7"/>
      <c r="J264" s="7"/>
      <c r="K264" s="7"/>
      <c r="N264" s="7"/>
      <c r="P264" s="7"/>
      <c r="Q264" s="7"/>
      <c r="R264" s="7"/>
      <c r="S264" s="6"/>
      <c r="Z264" s="7"/>
      <c r="AC264" s="7"/>
      <c r="AD264" s="7"/>
      <c r="AF264" s="7"/>
      <c r="AY264" s="7"/>
      <c r="CI264" s="7"/>
      <c r="CJ264" s="7"/>
      <c r="CK264" s="7"/>
    </row>
    <row r="265" spans="2:89" x14ac:dyDescent="0.25">
      <c r="B265" s="6"/>
      <c r="C265" s="6"/>
      <c r="D265" s="7"/>
      <c r="E265" s="7"/>
      <c r="F265" s="7"/>
      <c r="G265" s="7"/>
      <c r="H265" s="7"/>
      <c r="I265" s="7"/>
      <c r="J265" s="7"/>
      <c r="K265" s="7"/>
      <c r="N265" s="7"/>
      <c r="P265" s="7"/>
      <c r="Q265" s="7"/>
      <c r="R265" s="7"/>
      <c r="S265" s="6"/>
      <c r="Z265" s="7"/>
      <c r="AC265" s="7"/>
      <c r="AD265" s="7"/>
      <c r="AF265" s="7"/>
      <c r="AY265" s="7"/>
      <c r="CI265" s="7"/>
      <c r="CJ265" s="7"/>
      <c r="CK265" s="7"/>
    </row>
    <row r="266" spans="2:89" x14ac:dyDescent="0.25">
      <c r="B266" s="6"/>
      <c r="C266" s="6"/>
      <c r="D266" s="7"/>
      <c r="E266" s="7"/>
      <c r="F266" s="7"/>
      <c r="G266" s="7"/>
      <c r="H266" s="7"/>
      <c r="I266" s="7"/>
      <c r="J266" s="7"/>
      <c r="K266" s="7"/>
      <c r="N266" s="7"/>
      <c r="P266" s="7"/>
      <c r="Q266" s="7"/>
      <c r="R266" s="7"/>
      <c r="S266" s="6"/>
      <c r="Z266" s="7"/>
      <c r="AC266" s="7"/>
      <c r="AD266" s="7"/>
      <c r="AF266" s="7"/>
      <c r="AY266" s="7"/>
      <c r="CI266" s="7"/>
      <c r="CJ266" s="7"/>
      <c r="CK266" s="7"/>
    </row>
    <row r="267" spans="2:89" x14ac:dyDescent="0.25">
      <c r="B267" s="6"/>
      <c r="C267" s="6"/>
      <c r="D267" s="7"/>
      <c r="E267" s="7"/>
      <c r="F267" s="7"/>
      <c r="G267" s="7"/>
      <c r="H267" s="7"/>
      <c r="I267" s="7"/>
      <c r="J267" s="7"/>
      <c r="K267" s="7"/>
      <c r="N267" s="7"/>
      <c r="P267" s="7"/>
      <c r="Q267" s="7"/>
      <c r="R267" s="7"/>
      <c r="S267" s="6"/>
      <c r="Z267" s="7"/>
      <c r="AC267" s="7"/>
      <c r="AD267" s="7"/>
      <c r="AF267" s="7"/>
      <c r="AY267" s="7"/>
      <c r="CI267" s="7"/>
      <c r="CJ267" s="7"/>
      <c r="CK267" s="7"/>
    </row>
    <row r="268" spans="2:89" x14ac:dyDescent="0.25">
      <c r="B268" s="6"/>
      <c r="C268" s="6"/>
      <c r="D268" s="7"/>
      <c r="E268" s="7"/>
      <c r="F268" s="7"/>
      <c r="G268" s="7"/>
      <c r="H268" s="7"/>
      <c r="I268" s="7"/>
      <c r="J268" s="7"/>
      <c r="K268" s="7"/>
      <c r="N268" s="7"/>
      <c r="P268" s="7"/>
      <c r="Q268" s="7"/>
      <c r="R268" s="7"/>
      <c r="S268" s="6"/>
      <c r="Z268" s="7"/>
      <c r="AC268" s="7"/>
      <c r="AD268" s="7"/>
      <c r="AF268" s="7"/>
      <c r="AY268" s="7"/>
      <c r="CI268" s="7"/>
      <c r="CJ268" s="7"/>
      <c r="CK268" s="7"/>
    </row>
    <row r="269" spans="2:89" x14ac:dyDescent="0.25">
      <c r="B269" s="6"/>
      <c r="C269" s="6"/>
      <c r="D269" s="7"/>
      <c r="E269" s="7"/>
      <c r="F269" s="7"/>
      <c r="G269" s="7"/>
      <c r="H269" s="7"/>
      <c r="I269" s="7"/>
      <c r="J269" s="7"/>
      <c r="K269" s="7"/>
      <c r="N269" s="7"/>
      <c r="P269" s="7"/>
      <c r="Q269" s="7"/>
      <c r="R269" s="7"/>
      <c r="S269" s="6"/>
      <c r="Z269" s="7"/>
      <c r="AC269" s="7"/>
      <c r="AD269" s="7"/>
      <c r="AF269" s="7"/>
      <c r="AY269" s="7"/>
      <c r="CI269" s="7"/>
      <c r="CJ269" s="7"/>
      <c r="CK269" s="7"/>
    </row>
    <row r="270" spans="2:89" x14ac:dyDescent="0.25">
      <c r="B270" s="6"/>
      <c r="C270" s="6"/>
      <c r="D270" s="7"/>
      <c r="E270" s="7"/>
      <c r="F270" s="7"/>
      <c r="G270" s="7"/>
      <c r="H270" s="7"/>
      <c r="I270" s="7"/>
      <c r="J270" s="7"/>
      <c r="K270" s="7"/>
      <c r="N270" s="7"/>
      <c r="P270" s="7"/>
      <c r="Q270" s="7"/>
      <c r="R270" s="7"/>
      <c r="S270" s="6"/>
      <c r="Z270" s="7"/>
      <c r="AC270" s="7"/>
      <c r="AD270" s="7"/>
      <c r="AF270" s="7"/>
      <c r="AY270" s="7"/>
      <c r="CI270" s="7"/>
      <c r="CJ270" s="7"/>
      <c r="CK270" s="7"/>
    </row>
    <row r="271" spans="2:89" x14ac:dyDescent="0.25">
      <c r="B271" s="6"/>
      <c r="C271" s="6"/>
      <c r="D271" s="7"/>
      <c r="E271" s="7"/>
      <c r="F271" s="7"/>
      <c r="G271" s="7"/>
      <c r="H271" s="7"/>
      <c r="I271" s="7"/>
      <c r="J271" s="7"/>
      <c r="K271" s="7"/>
      <c r="N271" s="7"/>
      <c r="P271" s="7"/>
      <c r="Q271" s="7"/>
      <c r="R271" s="7"/>
      <c r="S271" s="6"/>
      <c r="Z271" s="7"/>
      <c r="AC271" s="7"/>
      <c r="AD271" s="7"/>
      <c r="AF271" s="7"/>
      <c r="AY271" s="7"/>
      <c r="CI271" s="7"/>
      <c r="CJ271" s="7"/>
      <c r="CK271" s="7"/>
    </row>
    <row r="272" spans="2:89" x14ac:dyDescent="0.25">
      <c r="B272" s="6"/>
      <c r="C272" s="6"/>
      <c r="D272" s="7"/>
      <c r="E272" s="7"/>
      <c r="F272" s="7"/>
      <c r="G272" s="7"/>
      <c r="H272" s="7"/>
      <c r="I272" s="7"/>
      <c r="J272" s="7"/>
      <c r="K272" s="7"/>
      <c r="N272" s="7"/>
      <c r="P272" s="7"/>
      <c r="Q272" s="7"/>
      <c r="R272" s="7"/>
      <c r="S272" s="6"/>
      <c r="Z272" s="7"/>
      <c r="AC272" s="7"/>
      <c r="AD272" s="7"/>
      <c r="AF272" s="7"/>
      <c r="AY272" s="7"/>
      <c r="CI272" s="7"/>
      <c r="CJ272" s="7"/>
      <c r="CK272" s="7"/>
    </row>
    <row r="273" spans="2:89" x14ac:dyDescent="0.25">
      <c r="B273" s="6"/>
      <c r="C273" s="6"/>
      <c r="D273" s="7"/>
      <c r="E273" s="7"/>
      <c r="F273" s="7"/>
      <c r="G273" s="7"/>
      <c r="H273" s="7"/>
      <c r="I273" s="7"/>
      <c r="J273" s="7"/>
      <c r="K273" s="7"/>
      <c r="N273" s="7"/>
      <c r="P273" s="7"/>
      <c r="Q273" s="7"/>
      <c r="R273" s="7"/>
      <c r="S273" s="6"/>
      <c r="Z273" s="7"/>
      <c r="AC273" s="7"/>
      <c r="AD273" s="7"/>
      <c r="AF273" s="7"/>
      <c r="AY273" s="7"/>
      <c r="CI273" s="7"/>
      <c r="CJ273" s="7"/>
      <c r="CK273" s="7"/>
    </row>
    <row r="274" spans="2:89" x14ac:dyDescent="0.25">
      <c r="B274" s="6"/>
      <c r="C274" s="6"/>
      <c r="D274" s="7"/>
      <c r="E274" s="7"/>
      <c r="F274" s="7"/>
      <c r="G274" s="7"/>
      <c r="H274" s="7"/>
      <c r="I274" s="7"/>
      <c r="J274" s="7"/>
      <c r="K274" s="7"/>
      <c r="N274" s="7"/>
      <c r="P274" s="7"/>
      <c r="Q274" s="7"/>
      <c r="R274" s="7"/>
      <c r="S274" s="6"/>
      <c r="Z274" s="7"/>
      <c r="AC274" s="7"/>
      <c r="AD274" s="7"/>
      <c r="AF274" s="7"/>
      <c r="AY274" s="7"/>
      <c r="CI274" s="7"/>
      <c r="CJ274" s="7"/>
      <c r="CK274" s="7"/>
    </row>
    <row r="275" spans="2:89" x14ac:dyDescent="0.25">
      <c r="B275" s="6"/>
      <c r="C275" s="6"/>
      <c r="D275" s="7"/>
      <c r="E275" s="7"/>
      <c r="F275" s="7"/>
      <c r="G275" s="7"/>
      <c r="H275" s="7"/>
      <c r="I275" s="7"/>
      <c r="J275" s="7"/>
      <c r="K275" s="7"/>
      <c r="N275" s="7"/>
      <c r="P275" s="7"/>
      <c r="Q275" s="7"/>
      <c r="R275" s="7"/>
      <c r="S275" s="6"/>
      <c r="Z275" s="7"/>
      <c r="AC275" s="7"/>
      <c r="AD275" s="7"/>
      <c r="AF275" s="7"/>
      <c r="AY275" s="7"/>
      <c r="CI275" s="7"/>
      <c r="CJ275" s="7"/>
      <c r="CK275" s="7"/>
    </row>
    <row r="276" spans="2:89" x14ac:dyDescent="0.25">
      <c r="B276" s="6"/>
      <c r="C276" s="6"/>
      <c r="D276" s="7"/>
      <c r="E276" s="7"/>
      <c r="F276" s="7"/>
      <c r="G276" s="7"/>
      <c r="H276" s="7"/>
      <c r="I276" s="7"/>
      <c r="J276" s="7"/>
      <c r="K276" s="7"/>
      <c r="N276" s="7"/>
      <c r="P276" s="7"/>
      <c r="Q276" s="7"/>
      <c r="R276" s="7"/>
      <c r="S276" s="6"/>
      <c r="Z276" s="7"/>
      <c r="AC276" s="7"/>
      <c r="AD276" s="7"/>
      <c r="AF276" s="7"/>
      <c r="AY276" s="7"/>
      <c r="CI276" s="7"/>
      <c r="CJ276" s="7"/>
      <c r="CK276" s="7"/>
    </row>
    <row r="277" spans="2:89" x14ac:dyDescent="0.25">
      <c r="B277" s="6"/>
      <c r="C277" s="6"/>
      <c r="D277" s="7"/>
      <c r="E277" s="7"/>
      <c r="F277" s="7"/>
      <c r="G277" s="7"/>
      <c r="H277" s="7"/>
      <c r="I277" s="7"/>
      <c r="J277" s="7"/>
      <c r="K277" s="7"/>
      <c r="N277" s="7"/>
      <c r="P277" s="7"/>
      <c r="Q277" s="7"/>
      <c r="R277" s="7"/>
      <c r="S277" s="6"/>
      <c r="Z277" s="7"/>
      <c r="AC277" s="7"/>
      <c r="AD277" s="7"/>
      <c r="AF277" s="7"/>
      <c r="AY277" s="7"/>
      <c r="CI277" s="7"/>
      <c r="CJ277" s="7"/>
      <c r="CK277" s="7"/>
    </row>
    <row r="278" spans="2:89" x14ac:dyDescent="0.25">
      <c r="B278" s="6"/>
      <c r="C278" s="6"/>
      <c r="D278" s="7"/>
      <c r="E278" s="7"/>
      <c r="F278" s="7"/>
      <c r="G278" s="7"/>
      <c r="H278" s="7"/>
      <c r="I278" s="7"/>
      <c r="J278" s="7"/>
      <c r="K278" s="7"/>
      <c r="N278" s="7"/>
      <c r="P278" s="7"/>
      <c r="Q278" s="7"/>
      <c r="R278" s="7"/>
      <c r="S278" s="6"/>
      <c r="Z278" s="7"/>
      <c r="AC278" s="7"/>
      <c r="AD278" s="7"/>
      <c r="AF278" s="7"/>
      <c r="AY278" s="7"/>
      <c r="CI278" s="7"/>
      <c r="CJ278" s="7"/>
      <c r="CK278" s="7"/>
    </row>
    <row r="279" spans="2:89" x14ac:dyDescent="0.25">
      <c r="B279" s="6"/>
      <c r="C279" s="6"/>
      <c r="D279" s="7"/>
      <c r="E279" s="7"/>
      <c r="F279" s="7"/>
      <c r="G279" s="7"/>
      <c r="H279" s="7"/>
      <c r="I279" s="7"/>
      <c r="J279" s="7"/>
      <c r="K279" s="7"/>
      <c r="N279" s="7"/>
      <c r="P279" s="7"/>
      <c r="Q279" s="7"/>
      <c r="R279" s="7"/>
      <c r="S279" s="6"/>
      <c r="Z279" s="7"/>
      <c r="AC279" s="7"/>
      <c r="AD279" s="7"/>
      <c r="AF279" s="7"/>
      <c r="AY279" s="7"/>
      <c r="CI279" s="7"/>
      <c r="CJ279" s="7"/>
      <c r="CK279" s="7"/>
    </row>
    <row r="280" spans="2:89" x14ac:dyDescent="0.25">
      <c r="B280" s="6"/>
      <c r="C280" s="6"/>
      <c r="D280" s="7"/>
      <c r="E280" s="7"/>
      <c r="F280" s="7"/>
      <c r="G280" s="7"/>
      <c r="H280" s="7"/>
      <c r="I280" s="7"/>
      <c r="J280" s="7"/>
      <c r="K280" s="7"/>
      <c r="N280" s="7"/>
      <c r="P280" s="7"/>
      <c r="Q280" s="7"/>
      <c r="R280" s="7"/>
      <c r="S280" s="6"/>
      <c r="Z280" s="7"/>
      <c r="AC280" s="7"/>
      <c r="AD280" s="7"/>
      <c r="AF280" s="7"/>
      <c r="AY280" s="7"/>
      <c r="CI280" s="7"/>
      <c r="CJ280" s="7"/>
      <c r="CK280" s="7"/>
    </row>
    <row r="281" spans="2:89" x14ac:dyDescent="0.25">
      <c r="B281" s="6"/>
      <c r="C281" s="6"/>
      <c r="D281" s="7"/>
      <c r="E281" s="7"/>
      <c r="F281" s="7"/>
      <c r="G281" s="7"/>
      <c r="H281" s="7"/>
      <c r="I281" s="7"/>
      <c r="J281" s="7"/>
      <c r="K281" s="7"/>
      <c r="N281" s="7"/>
      <c r="P281" s="7"/>
      <c r="Q281" s="7"/>
      <c r="R281" s="7"/>
      <c r="S281" s="6"/>
      <c r="Z281" s="7"/>
      <c r="AC281" s="7"/>
      <c r="AD281" s="7"/>
      <c r="AF281" s="7"/>
      <c r="AY281" s="7"/>
      <c r="CI281" s="7"/>
      <c r="CJ281" s="7"/>
      <c r="CK281" s="7"/>
    </row>
    <row r="282" spans="2:89" x14ac:dyDescent="0.25">
      <c r="B282" s="6"/>
      <c r="C282" s="6"/>
      <c r="D282" s="7"/>
      <c r="E282" s="7"/>
      <c r="F282" s="7"/>
      <c r="G282" s="7"/>
      <c r="H282" s="7"/>
      <c r="I282" s="7"/>
      <c r="J282" s="7"/>
      <c r="K282" s="7"/>
      <c r="N282" s="7"/>
      <c r="P282" s="7"/>
      <c r="Q282" s="7"/>
      <c r="R282" s="7"/>
      <c r="S282" s="6"/>
      <c r="Z282" s="7"/>
      <c r="AC282" s="7"/>
      <c r="AD282" s="7"/>
      <c r="AF282" s="7"/>
      <c r="AY282" s="7"/>
      <c r="CI282" s="7"/>
      <c r="CJ282" s="7"/>
      <c r="CK282" s="7"/>
    </row>
    <row r="283" spans="2:89" x14ac:dyDescent="0.25">
      <c r="B283" s="6"/>
      <c r="C283" s="6"/>
      <c r="D283" s="7"/>
      <c r="E283" s="7"/>
      <c r="F283" s="7"/>
      <c r="G283" s="7"/>
      <c r="H283" s="7"/>
      <c r="I283" s="7"/>
      <c r="J283" s="7"/>
      <c r="K283" s="7"/>
      <c r="N283" s="7"/>
      <c r="P283" s="7"/>
      <c r="Q283" s="7"/>
      <c r="R283" s="7"/>
      <c r="S283" s="6"/>
      <c r="Z283" s="7"/>
      <c r="AC283" s="7"/>
      <c r="AD283" s="7"/>
      <c r="AF283" s="7"/>
      <c r="AY283" s="7"/>
      <c r="CI283" s="7"/>
      <c r="CJ283" s="7"/>
      <c r="CK283" s="7"/>
    </row>
    <row r="284" spans="2:89" x14ac:dyDescent="0.25">
      <c r="B284" s="6"/>
      <c r="C284" s="6"/>
      <c r="D284" s="7"/>
      <c r="E284" s="7"/>
      <c r="F284" s="7"/>
      <c r="G284" s="7"/>
      <c r="H284" s="7"/>
      <c r="I284" s="7"/>
      <c r="J284" s="7"/>
      <c r="K284" s="7"/>
      <c r="N284" s="7"/>
      <c r="P284" s="7"/>
      <c r="Q284" s="7"/>
      <c r="R284" s="7"/>
      <c r="S284" s="6"/>
      <c r="Z284" s="7"/>
      <c r="AC284" s="7"/>
      <c r="AD284" s="7"/>
      <c r="AF284" s="7"/>
      <c r="AY284" s="7"/>
      <c r="CI284" s="7"/>
      <c r="CJ284" s="7"/>
      <c r="CK284" s="7"/>
    </row>
    <row r="285" spans="2:89" x14ac:dyDescent="0.25">
      <c r="B285" s="6"/>
      <c r="C285" s="6"/>
      <c r="D285" s="7"/>
      <c r="E285" s="7"/>
      <c r="F285" s="7"/>
      <c r="G285" s="7"/>
      <c r="H285" s="7"/>
      <c r="I285" s="7"/>
      <c r="J285" s="7"/>
      <c r="K285" s="7"/>
      <c r="N285" s="7"/>
      <c r="P285" s="7"/>
      <c r="Q285" s="7"/>
      <c r="R285" s="7"/>
      <c r="S285" s="6"/>
      <c r="Z285" s="7"/>
      <c r="AC285" s="7"/>
      <c r="AD285" s="7"/>
      <c r="AF285" s="7"/>
      <c r="AY285" s="7"/>
      <c r="CI285" s="7"/>
      <c r="CJ285" s="7"/>
      <c r="CK285" s="7"/>
    </row>
    <row r="286" spans="2:89" x14ac:dyDescent="0.25">
      <c r="B286" s="6"/>
      <c r="C286" s="6"/>
      <c r="D286" s="7"/>
      <c r="E286" s="7"/>
      <c r="F286" s="7"/>
      <c r="G286" s="7"/>
      <c r="H286" s="7"/>
      <c r="I286" s="7"/>
      <c r="J286" s="7"/>
      <c r="K286" s="7"/>
      <c r="N286" s="7"/>
      <c r="P286" s="7"/>
      <c r="Q286" s="7"/>
      <c r="R286" s="7"/>
      <c r="S286" s="6"/>
      <c r="Z286" s="7"/>
      <c r="AC286" s="7"/>
      <c r="AD286" s="7"/>
      <c r="AF286" s="7"/>
      <c r="AY286" s="7"/>
      <c r="CI286" s="7"/>
      <c r="CJ286" s="7"/>
      <c r="CK286" s="7"/>
    </row>
    <row r="287" spans="2:89" x14ac:dyDescent="0.25">
      <c r="B287" s="6"/>
      <c r="C287" s="6"/>
      <c r="D287" s="7"/>
      <c r="E287" s="7"/>
      <c r="F287" s="7"/>
      <c r="G287" s="7"/>
      <c r="H287" s="7"/>
      <c r="I287" s="7"/>
      <c r="J287" s="7"/>
      <c r="K287" s="7"/>
      <c r="N287" s="7"/>
      <c r="P287" s="7"/>
      <c r="Q287" s="7"/>
      <c r="R287" s="7"/>
      <c r="S287" s="6"/>
      <c r="Z287" s="7"/>
      <c r="AC287" s="7"/>
      <c r="AD287" s="7"/>
      <c r="AF287" s="7"/>
      <c r="AY287" s="7"/>
      <c r="CI287" s="7"/>
      <c r="CJ287" s="7"/>
      <c r="CK287" s="7"/>
    </row>
    <row r="288" spans="2:89" x14ac:dyDescent="0.25">
      <c r="B288" s="6"/>
      <c r="C288" s="6"/>
      <c r="D288" s="7"/>
      <c r="E288" s="7"/>
      <c r="F288" s="7"/>
      <c r="G288" s="7"/>
      <c r="H288" s="7"/>
      <c r="I288" s="7"/>
      <c r="J288" s="7"/>
      <c r="K288" s="7"/>
      <c r="N288" s="7"/>
      <c r="P288" s="7"/>
      <c r="Q288" s="7"/>
      <c r="R288" s="7"/>
      <c r="S288" s="6"/>
      <c r="Z288" s="7"/>
      <c r="AC288" s="7"/>
      <c r="AD288" s="7"/>
      <c r="AF288" s="7"/>
      <c r="AY288" s="7"/>
      <c r="CI288" s="7"/>
      <c r="CJ288" s="7"/>
      <c r="CK288" s="7"/>
    </row>
    <row r="289" spans="2:89" x14ac:dyDescent="0.25">
      <c r="B289" s="6"/>
      <c r="C289" s="6"/>
      <c r="D289" s="7"/>
      <c r="E289" s="7"/>
      <c r="F289" s="7"/>
      <c r="G289" s="7"/>
      <c r="H289" s="7"/>
      <c r="I289" s="7"/>
      <c r="J289" s="7"/>
      <c r="K289" s="7"/>
      <c r="N289" s="7"/>
      <c r="P289" s="7"/>
      <c r="Q289" s="7"/>
      <c r="R289" s="7"/>
      <c r="S289" s="6"/>
      <c r="Z289" s="7"/>
      <c r="AC289" s="7"/>
      <c r="AD289" s="7"/>
      <c r="AF289" s="7"/>
      <c r="AY289" s="7"/>
      <c r="CI289" s="7"/>
      <c r="CJ289" s="7"/>
      <c r="CK289" s="7"/>
    </row>
    <row r="290" spans="2:89" x14ac:dyDescent="0.25">
      <c r="B290" s="6"/>
      <c r="C290" s="6"/>
      <c r="D290" s="7"/>
      <c r="E290" s="7"/>
      <c r="F290" s="7"/>
      <c r="G290" s="7"/>
      <c r="H290" s="7"/>
      <c r="I290" s="7"/>
      <c r="J290" s="7"/>
      <c r="K290" s="7"/>
      <c r="N290" s="7"/>
      <c r="P290" s="7"/>
      <c r="Q290" s="7"/>
      <c r="R290" s="7"/>
      <c r="S290" s="6"/>
      <c r="Z290" s="7"/>
      <c r="AC290" s="7"/>
      <c r="AD290" s="7"/>
      <c r="AF290" s="7"/>
      <c r="AY290" s="7"/>
      <c r="CI290" s="7"/>
      <c r="CJ290" s="7"/>
      <c r="CK290" s="7"/>
    </row>
    <row r="291" spans="2:89" x14ac:dyDescent="0.25">
      <c r="B291" s="6"/>
      <c r="C291" s="6"/>
      <c r="D291" s="7"/>
      <c r="E291" s="7"/>
      <c r="F291" s="7"/>
      <c r="G291" s="7"/>
      <c r="H291" s="7"/>
      <c r="I291" s="7"/>
      <c r="J291" s="7"/>
      <c r="K291" s="7"/>
      <c r="N291" s="7"/>
      <c r="P291" s="7"/>
      <c r="Q291" s="7"/>
      <c r="R291" s="7"/>
      <c r="S291" s="6"/>
      <c r="Z291" s="7"/>
      <c r="AC291" s="7"/>
      <c r="AD291" s="7"/>
      <c r="AF291" s="7"/>
      <c r="AY291" s="7"/>
      <c r="CI291" s="7"/>
      <c r="CJ291" s="7"/>
      <c r="CK291" s="7"/>
    </row>
    <row r="292" spans="2:89" x14ac:dyDescent="0.25">
      <c r="B292" s="6"/>
      <c r="C292" s="6"/>
      <c r="D292" s="7"/>
      <c r="E292" s="7"/>
      <c r="F292" s="7"/>
      <c r="G292" s="7"/>
      <c r="H292" s="7"/>
      <c r="I292" s="7"/>
      <c r="J292" s="7"/>
      <c r="K292" s="7"/>
      <c r="N292" s="7"/>
      <c r="P292" s="7"/>
      <c r="Q292" s="7"/>
      <c r="R292" s="7"/>
      <c r="S292" s="6"/>
      <c r="Z292" s="7"/>
      <c r="AC292" s="7"/>
      <c r="AD292" s="7"/>
      <c r="AF292" s="7"/>
      <c r="AY292" s="7"/>
      <c r="CI292" s="7"/>
      <c r="CJ292" s="7"/>
      <c r="CK292" s="7"/>
    </row>
    <row r="293" spans="2:89" x14ac:dyDescent="0.25">
      <c r="B293" s="6"/>
      <c r="C293" s="6"/>
      <c r="D293" s="7"/>
      <c r="E293" s="7"/>
      <c r="F293" s="7"/>
      <c r="G293" s="7"/>
      <c r="H293" s="7"/>
      <c r="I293" s="7"/>
      <c r="J293" s="7"/>
      <c r="K293" s="7"/>
      <c r="N293" s="7"/>
      <c r="P293" s="7"/>
      <c r="Q293" s="7"/>
      <c r="R293" s="7"/>
      <c r="S293" s="6"/>
      <c r="Z293" s="7"/>
      <c r="AC293" s="7"/>
      <c r="AD293" s="7"/>
      <c r="AF293" s="7"/>
      <c r="AY293" s="7"/>
      <c r="CI293" s="7"/>
      <c r="CJ293" s="7"/>
      <c r="CK293" s="7"/>
    </row>
    <row r="294" spans="2:89" x14ac:dyDescent="0.25">
      <c r="B294" s="6"/>
      <c r="C294" s="6"/>
      <c r="D294" s="7"/>
      <c r="E294" s="7"/>
      <c r="F294" s="7"/>
      <c r="G294" s="7"/>
      <c r="H294" s="7"/>
      <c r="I294" s="7"/>
      <c r="J294" s="7"/>
      <c r="K294" s="7"/>
      <c r="N294" s="7"/>
      <c r="P294" s="7"/>
      <c r="Q294" s="7"/>
      <c r="R294" s="7"/>
      <c r="S294" s="6"/>
      <c r="Z294" s="7"/>
      <c r="AC294" s="7"/>
      <c r="AD294" s="7"/>
      <c r="AF294" s="7"/>
      <c r="AY294" s="7"/>
      <c r="CI294" s="7"/>
      <c r="CJ294" s="7"/>
      <c r="CK294" s="7"/>
    </row>
    <row r="295" spans="2:89" x14ac:dyDescent="0.25">
      <c r="B295" s="6"/>
      <c r="C295" s="6"/>
      <c r="D295" s="7"/>
      <c r="E295" s="7"/>
      <c r="F295" s="7"/>
      <c r="G295" s="7"/>
      <c r="H295" s="7"/>
      <c r="I295" s="7"/>
      <c r="J295" s="7"/>
      <c r="K295" s="7"/>
      <c r="N295" s="7"/>
      <c r="P295" s="7"/>
      <c r="Q295" s="7"/>
      <c r="R295" s="7"/>
      <c r="S295" s="6"/>
      <c r="Z295" s="7"/>
      <c r="AC295" s="7"/>
      <c r="AD295" s="7"/>
      <c r="AF295" s="7"/>
      <c r="AY295" s="7"/>
      <c r="CI295" s="7"/>
      <c r="CJ295" s="7"/>
      <c r="CK295" s="7"/>
    </row>
    <row r="296" spans="2:89" x14ac:dyDescent="0.25">
      <c r="B296" s="6"/>
      <c r="C296" s="6"/>
      <c r="D296" s="7"/>
      <c r="E296" s="7"/>
      <c r="F296" s="7"/>
      <c r="G296" s="7"/>
      <c r="H296" s="7"/>
      <c r="I296" s="7"/>
      <c r="J296" s="7"/>
      <c r="K296" s="7"/>
      <c r="N296" s="7"/>
      <c r="P296" s="7"/>
      <c r="Q296" s="7"/>
      <c r="R296" s="7"/>
      <c r="S296" s="6"/>
      <c r="Z296" s="7"/>
      <c r="AC296" s="7"/>
      <c r="AD296" s="7"/>
      <c r="AF296" s="7"/>
      <c r="AY296" s="7"/>
      <c r="CI296" s="7"/>
      <c r="CJ296" s="7"/>
      <c r="CK296" s="7"/>
    </row>
    <row r="297" spans="2:89" x14ac:dyDescent="0.25">
      <c r="B297" s="6"/>
      <c r="C297" s="6"/>
      <c r="D297" s="7"/>
      <c r="E297" s="7"/>
      <c r="F297" s="7"/>
      <c r="G297" s="7"/>
      <c r="H297" s="7"/>
      <c r="I297" s="7"/>
      <c r="J297" s="7"/>
      <c r="K297" s="7"/>
      <c r="N297" s="7"/>
      <c r="P297" s="7"/>
      <c r="Q297" s="7"/>
      <c r="R297" s="7"/>
      <c r="S297" s="6"/>
      <c r="Z297" s="7"/>
      <c r="AC297" s="7"/>
      <c r="AD297" s="7"/>
      <c r="AF297" s="7"/>
      <c r="AY297" s="7"/>
      <c r="CI297" s="7"/>
      <c r="CJ297" s="7"/>
      <c r="CK297" s="7"/>
    </row>
    <row r="298" spans="2:89" x14ac:dyDescent="0.25">
      <c r="B298" s="6"/>
      <c r="C298" s="6"/>
      <c r="D298" s="7"/>
      <c r="E298" s="7"/>
      <c r="F298" s="7"/>
      <c r="G298" s="7"/>
      <c r="H298" s="7"/>
      <c r="I298" s="7"/>
      <c r="J298" s="7"/>
      <c r="K298" s="7"/>
      <c r="N298" s="7"/>
      <c r="P298" s="7"/>
      <c r="Q298" s="7"/>
      <c r="R298" s="7"/>
      <c r="S298" s="6"/>
      <c r="Z298" s="7"/>
      <c r="AC298" s="7"/>
      <c r="AD298" s="7"/>
      <c r="AF298" s="7"/>
      <c r="AY298" s="7"/>
      <c r="CI298" s="7"/>
      <c r="CJ298" s="7"/>
      <c r="CK298" s="7"/>
    </row>
    <row r="299" spans="2:89" x14ac:dyDescent="0.25">
      <c r="B299" s="6"/>
      <c r="C299" s="6"/>
      <c r="D299" s="7"/>
      <c r="E299" s="7"/>
      <c r="F299" s="7"/>
      <c r="G299" s="7"/>
      <c r="H299" s="7"/>
      <c r="I299" s="7"/>
      <c r="J299" s="7"/>
      <c r="K299" s="7"/>
      <c r="N299" s="7"/>
      <c r="P299" s="7"/>
      <c r="Q299" s="7"/>
      <c r="R299" s="7"/>
      <c r="S299" s="6"/>
      <c r="Z299" s="7"/>
      <c r="AC299" s="7"/>
      <c r="AD299" s="7"/>
      <c r="AF299" s="7"/>
      <c r="AY299" s="7"/>
      <c r="CI299" s="7"/>
      <c r="CJ299" s="7"/>
      <c r="CK299" s="7"/>
    </row>
    <row r="300" spans="2:89" x14ac:dyDescent="0.25">
      <c r="B300" s="6"/>
      <c r="C300" s="6"/>
      <c r="D300" s="7"/>
      <c r="E300" s="7"/>
      <c r="F300" s="7"/>
      <c r="G300" s="7"/>
      <c r="H300" s="7"/>
      <c r="I300" s="7"/>
      <c r="J300" s="7"/>
      <c r="K300" s="7"/>
      <c r="N300" s="7"/>
      <c r="P300" s="7"/>
      <c r="Q300" s="7"/>
      <c r="R300" s="7"/>
      <c r="S300" s="6"/>
      <c r="Z300" s="7"/>
      <c r="AC300" s="7"/>
      <c r="AD300" s="7"/>
      <c r="AF300" s="7"/>
      <c r="AY300" s="7"/>
      <c r="CI300" s="7"/>
      <c r="CJ300" s="7"/>
      <c r="CK300" s="7"/>
    </row>
    <row r="301" spans="2:89" x14ac:dyDescent="0.25">
      <c r="B301" s="6"/>
      <c r="C301" s="6"/>
      <c r="D301" s="7"/>
      <c r="E301" s="7"/>
      <c r="F301" s="7"/>
      <c r="G301" s="7"/>
      <c r="H301" s="7"/>
      <c r="I301" s="7"/>
      <c r="J301" s="7"/>
      <c r="K301" s="7"/>
      <c r="N301" s="7"/>
      <c r="P301" s="7"/>
      <c r="Q301" s="7"/>
      <c r="R301" s="7"/>
      <c r="S301" s="6"/>
      <c r="Z301" s="7"/>
      <c r="AC301" s="7"/>
      <c r="AD301" s="7"/>
      <c r="AF301" s="7"/>
      <c r="AY301" s="7"/>
      <c r="CI301" s="7"/>
      <c r="CJ301" s="7"/>
      <c r="CK301" s="7"/>
    </row>
    <row r="302" spans="2:89" x14ac:dyDescent="0.25">
      <c r="B302" s="6"/>
      <c r="C302" s="6"/>
      <c r="D302" s="7"/>
      <c r="E302" s="7"/>
      <c r="F302" s="7"/>
      <c r="G302" s="7"/>
      <c r="H302" s="7"/>
      <c r="I302" s="7"/>
      <c r="J302" s="7"/>
      <c r="K302" s="7"/>
      <c r="N302" s="7"/>
      <c r="P302" s="7"/>
      <c r="Q302" s="7"/>
      <c r="R302" s="7"/>
      <c r="S302" s="6"/>
      <c r="Z302" s="7"/>
      <c r="AC302" s="7"/>
      <c r="AD302" s="7"/>
      <c r="AF302" s="7"/>
      <c r="AY302" s="7"/>
      <c r="CI302" s="7"/>
      <c r="CJ302" s="7"/>
      <c r="CK302" s="7"/>
    </row>
    <row r="303" spans="2:89" x14ac:dyDescent="0.25">
      <c r="B303" s="6"/>
      <c r="C303" s="6"/>
      <c r="D303" s="7"/>
      <c r="E303" s="7"/>
      <c r="F303" s="7"/>
      <c r="G303" s="7"/>
      <c r="H303" s="7"/>
      <c r="I303" s="7"/>
      <c r="J303" s="7"/>
      <c r="K303" s="7"/>
      <c r="N303" s="7"/>
      <c r="P303" s="7"/>
      <c r="Q303" s="7"/>
      <c r="R303" s="7"/>
      <c r="S303" s="6"/>
      <c r="Z303" s="7"/>
      <c r="AC303" s="7"/>
      <c r="AD303" s="7"/>
      <c r="AF303" s="7"/>
      <c r="AY303" s="7"/>
      <c r="CI303" s="7"/>
      <c r="CJ303" s="7"/>
      <c r="CK303" s="7"/>
    </row>
    <row r="304" spans="2:89" x14ac:dyDescent="0.25">
      <c r="B304" s="6"/>
      <c r="C304" s="6"/>
      <c r="D304" s="7"/>
      <c r="E304" s="7"/>
      <c r="F304" s="7"/>
      <c r="G304" s="7"/>
      <c r="H304" s="7"/>
      <c r="I304" s="7"/>
      <c r="J304" s="7"/>
      <c r="K304" s="7"/>
      <c r="N304" s="7"/>
      <c r="P304" s="7"/>
      <c r="Q304" s="7"/>
      <c r="R304" s="7"/>
      <c r="S304" s="6"/>
      <c r="Z304" s="7"/>
      <c r="AC304" s="7"/>
      <c r="AD304" s="7"/>
      <c r="AF304" s="7"/>
      <c r="AY304" s="7"/>
      <c r="CI304" s="7"/>
      <c r="CJ304" s="7"/>
      <c r="CK304" s="7"/>
    </row>
    <row r="305" spans="2:89" x14ac:dyDescent="0.25">
      <c r="B305" s="6"/>
      <c r="C305" s="6"/>
      <c r="D305" s="7"/>
      <c r="E305" s="7"/>
      <c r="F305" s="7"/>
      <c r="G305" s="7"/>
      <c r="H305" s="7"/>
      <c r="I305" s="7"/>
      <c r="J305" s="7"/>
      <c r="K305" s="7"/>
      <c r="N305" s="7"/>
      <c r="P305" s="7"/>
      <c r="Q305" s="7"/>
      <c r="R305" s="7"/>
      <c r="S305" s="6"/>
      <c r="Z305" s="7"/>
      <c r="AC305" s="7"/>
      <c r="AD305" s="7"/>
      <c r="AF305" s="7"/>
      <c r="AY305" s="7"/>
      <c r="CI305" s="7"/>
      <c r="CJ305" s="7"/>
      <c r="CK305" s="7"/>
    </row>
    <row r="306" spans="2:89" x14ac:dyDescent="0.25">
      <c r="B306" s="6"/>
      <c r="C306" s="6"/>
      <c r="D306" s="7"/>
      <c r="E306" s="7"/>
      <c r="F306" s="7"/>
      <c r="G306" s="7"/>
      <c r="H306" s="7"/>
      <c r="I306" s="7"/>
      <c r="J306" s="7"/>
      <c r="K306" s="7"/>
      <c r="N306" s="7"/>
      <c r="P306" s="7"/>
      <c r="Q306" s="7"/>
      <c r="R306" s="7"/>
      <c r="S306" s="6"/>
      <c r="Z306" s="7"/>
      <c r="AC306" s="7"/>
      <c r="AD306" s="7"/>
      <c r="AF306" s="7"/>
      <c r="AY306" s="7"/>
      <c r="CI306" s="7"/>
      <c r="CJ306" s="7"/>
      <c r="CK306" s="7"/>
    </row>
    <row r="307" spans="2:89" x14ac:dyDescent="0.25">
      <c r="B307" s="6"/>
      <c r="C307" s="6"/>
      <c r="D307" s="7"/>
      <c r="E307" s="7"/>
      <c r="F307" s="7"/>
      <c r="G307" s="7"/>
      <c r="H307" s="7"/>
      <c r="I307" s="7"/>
      <c r="J307" s="7"/>
      <c r="K307" s="7"/>
      <c r="N307" s="7"/>
      <c r="P307" s="7"/>
      <c r="Q307" s="7"/>
      <c r="R307" s="7"/>
      <c r="S307" s="6"/>
      <c r="Z307" s="7"/>
      <c r="AC307" s="7"/>
      <c r="AD307" s="7"/>
      <c r="AF307" s="7"/>
      <c r="AY307" s="7"/>
      <c r="CI307" s="7"/>
      <c r="CJ307" s="7"/>
      <c r="CK307" s="7"/>
    </row>
    <row r="308" spans="2:89" x14ac:dyDescent="0.25">
      <c r="B308" s="6"/>
      <c r="C308" s="6"/>
      <c r="D308" s="7"/>
      <c r="E308" s="7"/>
      <c r="F308" s="7"/>
      <c r="G308" s="7"/>
      <c r="H308" s="7"/>
      <c r="I308" s="7"/>
      <c r="J308" s="7"/>
      <c r="K308" s="7"/>
      <c r="N308" s="7"/>
      <c r="P308" s="7"/>
      <c r="Q308" s="7"/>
      <c r="R308" s="7"/>
      <c r="S308" s="6"/>
      <c r="Z308" s="7"/>
      <c r="AC308" s="7"/>
      <c r="AD308" s="7"/>
      <c r="AF308" s="7"/>
      <c r="AY308" s="7"/>
      <c r="CI308" s="7"/>
      <c r="CJ308" s="7"/>
      <c r="CK308" s="7"/>
    </row>
    <row r="309" spans="2:89" x14ac:dyDescent="0.25">
      <c r="B309" s="6"/>
      <c r="C309" s="6"/>
      <c r="D309" s="7"/>
      <c r="E309" s="7"/>
      <c r="F309" s="7"/>
      <c r="G309" s="7"/>
      <c r="H309" s="7"/>
      <c r="I309" s="7"/>
      <c r="J309" s="7"/>
      <c r="K309" s="7"/>
      <c r="N309" s="7"/>
      <c r="P309" s="7"/>
      <c r="Q309" s="7"/>
      <c r="R309" s="7"/>
      <c r="S309" s="6"/>
      <c r="Z309" s="7"/>
      <c r="AC309" s="7"/>
      <c r="AD309" s="7"/>
      <c r="AF309" s="7"/>
      <c r="AY309" s="7"/>
      <c r="CI309" s="7"/>
      <c r="CJ309" s="7"/>
      <c r="CK309" s="7"/>
    </row>
    <row r="310" spans="2:89" x14ac:dyDescent="0.25">
      <c r="B310" s="6"/>
      <c r="C310" s="6"/>
      <c r="D310" s="7"/>
      <c r="E310" s="7"/>
      <c r="F310" s="7"/>
      <c r="G310" s="7"/>
      <c r="H310" s="7"/>
      <c r="I310" s="7"/>
      <c r="J310" s="7"/>
      <c r="K310" s="7"/>
      <c r="N310" s="7"/>
      <c r="P310" s="7"/>
      <c r="Q310" s="7"/>
      <c r="R310" s="7"/>
      <c r="S310" s="6"/>
      <c r="Z310" s="7"/>
      <c r="AC310" s="7"/>
      <c r="AD310" s="7"/>
      <c r="AF310" s="7"/>
      <c r="AY310" s="7"/>
      <c r="CI310" s="7"/>
      <c r="CJ310" s="7"/>
      <c r="CK310" s="7"/>
    </row>
    <row r="311" spans="2:89" x14ac:dyDescent="0.25">
      <c r="B311" s="6"/>
      <c r="C311" s="6"/>
      <c r="D311" s="7"/>
      <c r="E311" s="7"/>
      <c r="F311" s="7"/>
      <c r="G311" s="7"/>
      <c r="H311" s="7"/>
      <c r="I311" s="7"/>
      <c r="J311" s="7"/>
      <c r="K311" s="7"/>
      <c r="N311" s="7"/>
      <c r="P311" s="7"/>
      <c r="Q311" s="7"/>
      <c r="R311" s="7"/>
      <c r="S311" s="6"/>
      <c r="Z311" s="7"/>
      <c r="AC311" s="7"/>
      <c r="AD311" s="7"/>
      <c r="AF311" s="7"/>
      <c r="AY311" s="7"/>
      <c r="CI311" s="7"/>
      <c r="CJ311" s="7"/>
      <c r="CK311" s="7"/>
    </row>
    <row r="312" spans="2:89" x14ac:dyDescent="0.25">
      <c r="B312" s="6"/>
      <c r="C312" s="6"/>
      <c r="D312" s="7"/>
      <c r="E312" s="7"/>
      <c r="F312" s="7"/>
      <c r="G312" s="7"/>
      <c r="H312" s="7"/>
      <c r="I312" s="7"/>
      <c r="J312" s="7"/>
      <c r="K312" s="7"/>
      <c r="N312" s="7"/>
      <c r="P312" s="7"/>
      <c r="Q312" s="7"/>
      <c r="R312" s="7"/>
      <c r="S312" s="6"/>
      <c r="Z312" s="7"/>
      <c r="AC312" s="7"/>
      <c r="AD312" s="7"/>
      <c r="AF312" s="7"/>
      <c r="AY312" s="7"/>
      <c r="CI312" s="7"/>
      <c r="CJ312" s="7"/>
      <c r="CK312" s="7"/>
    </row>
    <row r="313" spans="2:89" x14ac:dyDescent="0.25">
      <c r="B313" s="6"/>
      <c r="C313" s="6"/>
      <c r="D313" s="7"/>
      <c r="E313" s="7"/>
      <c r="F313" s="7"/>
      <c r="G313" s="7"/>
      <c r="H313" s="7"/>
      <c r="I313" s="7"/>
      <c r="J313" s="7"/>
      <c r="K313" s="7"/>
      <c r="N313" s="7"/>
      <c r="P313" s="7"/>
      <c r="Q313" s="7"/>
      <c r="R313" s="7"/>
      <c r="S313" s="6"/>
      <c r="Z313" s="7"/>
      <c r="AC313" s="7"/>
      <c r="AD313" s="7"/>
      <c r="AF313" s="7"/>
      <c r="AY313" s="7"/>
      <c r="CI313" s="7"/>
      <c r="CJ313" s="7"/>
      <c r="CK313" s="7"/>
    </row>
    <row r="314" spans="2:89" x14ac:dyDescent="0.25">
      <c r="B314" s="6"/>
      <c r="C314" s="6"/>
      <c r="D314" s="7"/>
      <c r="E314" s="7"/>
      <c r="F314" s="7"/>
      <c r="G314" s="7"/>
      <c r="H314" s="7"/>
      <c r="I314" s="7"/>
      <c r="J314" s="7"/>
      <c r="K314" s="7"/>
      <c r="N314" s="7"/>
      <c r="P314" s="7"/>
      <c r="Q314" s="7"/>
      <c r="R314" s="7"/>
      <c r="S314" s="6"/>
      <c r="Z314" s="7"/>
      <c r="AC314" s="7"/>
      <c r="AD314" s="7"/>
      <c r="AF314" s="7"/>
      <c r="AY314" s="7"/>
      <c r="CI314" s="7"/>
      <c r="CJ314" s="7"/>
      <c r="CK314" s="7"/>
    </row>
    <row r="315" spans="2:89" x14ac:dyDescent="0.25">
      <c r="B315" s="6"/>
      <c r="C315" s="6"/>
      <c r="D315" s="7"/>
      <c r="E315" s="7"/>
      <c r="F315" s="7"/>
      <c r="G315" s="7"/>
      <c r="H315" s="7"/>
      <c r="I315" s="7"/>
      <c r="J315" s="7"/>
      <c r="K315" s="7"/>
      <c r="N315" s="7"/>
      <c r="P315" s="7"/>
      <c r="Q315" s="7"/>
      <c r="R315" s="7"/>
      <c r="S315" s="6"/>
      <c r="Z315" s="7"/>
      <c r="AC315" s="7"/>
      <c r="AD315" s="7"/>
      <c r="AF315" s="7"/>
      <c r="AY315" s="7"/>
      <c r="CI315" s="7"/>
      <c r="CJ315" s="7"/>
      <c r="CK315" s="7"/>
    </row>
    <row r="316" spans="2:89" x14ac:dyDescent="0.25">
      <c r="B316" s="6"/>
      <c r="C316" s="6"/>
      <c r="D316" s="7"/>
      <c r="E316" s="7"/>
      <c r="F316" s="7"/>
      <c r="G316" s="7"/>
      <c r="H316" s="7"/>
      <c r="I316" s="7"/>
      <c r="J316" s="7"/>
      <c r="K316" s="7"/>
      <c r="N316" s="7"/>
      <c r="P316" s="7"/>
      <c r="Q316" s="7"/>
      <c r="R316" s="7"/>
      <c r="S316" s="6"/>
      <c r="Z316" s="7"/>
      <c r="AC316" s="7"/>
      <c r="AD316" s="7"/>
      <c r="AF316" s="7"/>
      <c r="AY316" s="7"/>
      <c r="CI316" s="7"/>
      <c r="CJ316" s="7"/>
      <c r="CK316" s="7"/>
    </row>
    <row r="317" spans="2:89" x14ac:dyDescent="0.25">
      <c r="B317" s="6"/>
      <c r="C317" s="6"/>
      <c r="D317" s="7"/>
      <c r="E317" s="7"/>
      <c r="F317" s="7"/>
      <c r="G317" s="7"/>
      <c r="H317" s="7"/>
      <c r="I317" s="7"/>
      <c r="J317" s="7"/>
      <c r="K317" s="7"/>
      <c r="N317" s="7"/>
      <c r="P317" s="7"/>
      <c r="Q317" s="7"/>
      <c r="R317" s="7"/>
      <c r="S317" s="6"/>
      <c r="Z317" s="7"/>
      <c r="AC317" s="7"/>
      <c r="AD317" s="7"/>
      <c r="AF317" s="7"/>
      <c r="AY317" s="7"/>
      <c r="CI317" s="7"/>
      <c r="CJ317" s="7"/>
      <c r="CK317" s="7"/>
    </row>
    <row r="318" spans="2:89" x14ac:dyDescent="0.25">
      <c r="B318" s="6"/>
      <c r="C318" s="6"/>
      <c r="D318" s="7"/>
      <c r="E318" s="7"/>
      <c r="F318" s="7"/>
      <c r="G318" s="7"/>
      <c r="H318" s="7"/>
      <c r="I318" s="7"/>
      <c r="J318" s="7"/>
      <c r="K318" s="7"/>
      <c r="N318" s="7"/>
      <c r="P318" s="7"/>
      <c r="Q318" s="7"/>
      <c r="R318" s="7"/>
      <c r="S318" s="6"/>
      <c r="Z318" s="7"/>
      <c r="AC318" s="7"/>
      <c r="AD318" s="7"/>
      <c r="AF318" s="7"/>
      <c r="AY318" s="7"/>
      <c r="CI318" s="7"/>
      <c r="CJ318" s="7"/>
      <c r="CK318" s="7"/>
    </row>
    <row r="319" spans="2:89" x14ac:dyDescent="0.25">
      <c r="B319" s="6"/>
      <c r="C319" s="6"/>
      <c r="D319" s="7"/>
      <c r="E319" s="7"/>
      <c r="F319" s="7"/>
      <c r="G319" s="7"/>
      <c r="H319" s="7"/>
      <c r="I319" s="7"/>
      <c r="J319" s="7"/>
      <c r="K319" s="7"/>
      <c r="N319" s="7"/>
      <c r="P319" s="7"/>
      <c r="Q319" s="7"/>
      <c r="R319" s="7"/>
      <c r="S319" s="6"/>
      <c r="Z319" s="7"/>
      <c r="AC319" s="7"/>
      <c r="AD319" s="7"/>
      <c r="AF319" s="7"/>
      <c r="AY319" s="7"/>
      <c r="CI319" s="7"/>
      <c r="CJ319" s="7"/>
      <c r="CK319" s="7"/>
    </row>
    <row r="320" spans="2:89" x14ac:dyDescent="0.25">
      <c r="B320" s="6"/>
      <c r="C320" s="6"/>
      <c r="D320" s="7"/>
      <c r="E320" s="7"/>
      <c r="F320" s="7"/>
      <c r="G320" s="7"/>
      <c r="H320" s="7"/>
      <c r="I320" s="7"/>
      <c r="J320" s="7"/>
      <c r="K320" s="7"/>
      <c r="N320" s="7"/>
      <c r="P320" s="7"/>
      <c r="Q320" s="7"/>
      <c r="R320" s="7"/>
      <c r="S320" s="6"/>
      <c r="Z320" s="7"/>
      <c r="AC320" s="7"/>
      <c r="AD320" s="7"/>
      <c r="AF320" s="7"/>
      <c r="AY320" s="7"/>
      <c r="CI320" s="7"/>
      <c r="CJ320" s="7"/>
      <c r="CK320" s="7"/>
    </row>
    <row r="321" spans="2:89" x14ac:dyDescent="0.25">
      <c r="B321" s="6"/>
      <c r="C321" s="6"/>
      <c r="D321" s="7"/>
      <c r="E321" s="7"/>
      <c r="F321" s="7"/>
      <c r="G321" s="7"/>
      <c r="H321" s="7"/>
      <c r="I321" s="7"/>
      <c r="J321" s="7"/>
      <c r="K321" s="7"/>
      <c r="N321" s="7"/>
      <c r="P321" s="7"/>
      <c r="Q321" s="7"/>
      <c r="R321" s="7"/>
      <c r="S321" s="6"/>
      <c r="Z321" s="7"/>
      <c r="AC321" s="7"/>
      <c r="AD321" s="7"/>
      <c r="AF321" s="7"/>
      <c r="AY321" s="7"/>
      <c r="CI321" s="7"/>
      <c r="CJ321" s="7"/>
      <c r="CK321" s="7"/>
    </row>
    <row r="322" spans="2:89" x14ac:dyDescent="0.25">
      <c r="B322" s="6"/>
      <c r="C322" s="6"/>
      <c r="D322" s="7"/>
      <c r="E322" s="7"/>
      <c r="F322" s="7"/>
      <c r="G322" s="7"/>
      <c r="H322" s="7"/>
      <c r="I322" s="7"/>
      <c r="J322" s="7"/>
      <c r="K322" s="7"/>
      <c r="N322" s="7"/>
      <c r="P322" s="7"/>
      <c r="Q322" s="7"/>
      <c r="R322" s="7"/>
      <c r="S322" s="6"/>
      <c r="Z322" s="7"/>
      <c r="AC322" s="7"/>
      <c r="AD322" s="7"/>
      <c r="AF322" s="7"/>
      <c r="AY322" s="7"/>
      <c r="CI322" s="7"/>
      <c r="CJ322" s="7"/>
      <c r="CK322" s="7"/>
    </row>
    <row r="323" spans="2:89" x14ac:dyDescent="0.25">
      <c r="B323" s="6"/>
      <c r="C323" s="6"/>
      <c r="D323" s="7"/>
      <c r="E323" s="7"/>
      <c r="F323" s="7"/>
      <c r="G323" s="7"/>
      <c r="H323" s="7"/>
      <c r="I323" s="7"/>
      <c r="J323" s="7"/>
      <c r="K323" s="7"/>
      <c r="N323" s="7"/>
      <c r="P323" s="7"/>
      <c r="Q323" s="7"/>
      <c r="R323" s="7"/>
      <c r="S323" s="6"/>
      <c r="Z323" s="7"/>
      <c r="AC323" s="7"/>
      <c r="AD323" s="7"/>
      <c r="AF323" s="7"/>
      <c r="AY323" s="7"/>
      <c r="CI323" s="7"/>
      <c r="CJ323" s="7"/>
      <c r="CK323" s="7"/>
    </row>
    <row r="324" spans="2:89" x14ac:dyDescent="0.25">
      <c r="B324" s="6"/>
      <c r="C324" s="6"/>
      <c r="D324" s="7"/>
      <c r="E324" s="7"/>
      <c r="F324" s="7"/>
      <c r="G324" s="7"/>
      <c r="H324" s="7"/>
      <c r="I324" s="7"/>
      <c r="J324" s="7"/>
      <c r="K324" s="7"/>
      <c r="N324" s="7"/>
      <c r="P324" s="7"/>
      <c r="Q324" s="7"/>
      <c r="R324" s="7"/>
      <c r="S324" s="6"/>
      <c r="Z324" s="7"/>
      <c r="AC324" s="7"/>
      <c r="AD324" s="7"/>
      <c r="AF324" s="7"/>
      <c r="AY324" s="7"/>
      <c r="CI324" s="7"/>
      <c r="CJ324" s="7"/>
      <c r="CK324" s="7"/>
    </row>
    <row r="325" spans="2:89" x14ac:dyDescent="0.25">
      <c r="B325" s="6"/>
      <c r="C325" s="6"/>
      <c r="D325" s="7"/>
      <c r="E325" s="7"/>
      <c r="F325" s="7"/>
      <c r="G325" s="7"/>
      <c r="H325" s="7"/>
      <c r="I325" s="7"/>
      <c r="J325" s="7"/>
      <c r="K325" s="7"/>
      <c r="N325" s="7"/>
      <c r="P325" s="7"/>
      <c r="Q325" s="7"/>
      <c r="R325" s="7"/>
      <c r="S325" s="6"/>
      <c r="Z325" s="7"/>
      <c r="AC325" s="7"/>
      <c r="AD325" s="7"/>
      <c r="AF325" s="7"/>
      <c r="AY325" s="7"/>
      <c r="CI325" s="7"/>
      <c r="CJ325" s="7"/>
      <c r="CK325" s="7"/>
    </row>
    <row r="326" spans="2:89" x14ac:dyDescent="0.25">
      <c r="B326" s="6"/>
      <c r="C326" s="6"/>
      <c r="D326" s="7"/>
      <c r="E326" s="7"/>
      <c r="F326" s="7"/>
      <c r="G326" s="7"/>
      <c r="H326" s="7"/>
      <c r="I326" s="7"/>
      <c r="J326" s="7"/>
      <c r="K326" s="7"/>
      <c r="N326" s="7"/>
      <c r="P326" s="7"/>
      <c r="Q326" s="7"/>
      <c r="R326" s="7"/>
      <c r="S326" s="6"/>
      <c r="Z326" s="7"/>
      <c r="AC326" s="7"/>
      <c r="AD326" s="7"/>
      <c r="AF326" s="7"/>
      <c r="AY326" s="7"/>
      <c r="CI326" s="7"/>
      <c r="CJ326" s="7"/>
      <c r="CK326" s="7"/>
    </row>
    <row r="327" spans="2:89" x14ac:dyDescent="0.25">
      <c r="B327" s="6"/>
      <c r="C327" s="6"/>
      <c r="D327" s="7"/>
      <c r="E327" s="7"/>
      <c r="F327" s="7"/>
      <c r="G327" s="7"/>
      <c r="H327" s="7"/>
      <c r="I327" s="7"/>
      <c r="J327" s="7"/>
      <c r="K327" s="7"/>
      <c r="N327" s="7"/>
      <c r="P327" s="7"/>
      <c r="Q327" s="7"/>
      <c r="R327" s="7"/>
      <c r="S327" s="6"/>
      <c r="Z327" s="7"/>
      <c r="AC327" s="7"/>
      <c r="AD327" s="7"/>
      <c r="AF327" s="7"/>
      <c r="AY327" s="7"/>
      <c r="CI327" s="7"/>
      <c r="CJ327" s="7"/>
      <c r="CK327" s="7"/>
    </row>
    <row r="328" spans="2:89" x14ac:dyDescent="0.25">
      <c r="B328" s="6"/>
      <c r="C328" s="6"/>
      <c r="D328" s="7"/>
      <c r="E328" s="7"/>
      <c r="F328" s="7"/>
      <c r="G328" s="7"/>
      <c r="H328" s="7"/>
      <c r="I328" s="7"/>
      <c r="J328" s="7"/>
      <c r="K328" s="7"/>
      <c r="N328" s="7"/>
      <c r="P328" s="7"/>
      <c r="Q328" s="7"/>
      <c r="R328" s="7"/>
      <c r="S328" s="6"/>
      <c r="Z328" s="7"/>
      <c r="AC328" s="7"/>
      <c r="AD328" s="7"/>
      <c r="AF328" s="7"/>
      <c r="AY328" s="7"/>
      <c r="CI328" s="7"/>
      <c r="CJ328" s="7"/>
      <c r="CK328" s="7"/>
    </row>
    <row r="329" spans="2:89" x14ac:dyDescent="0.25">
      <c r="B329" s="6"/>
      <c r="C329" s="6"/>
      <c r="D329" s="7"/>
      <c r="E329" s="7"/>
      <c r="F329" s="7"/>
      <c r="G329" s="7"/>
      <c r="H329" s="7"/>
      <c r="I329" s="7"/>
      <c r="J329" s="7"/>
      <c r="K329" s="7"/>
      <c r="N329" s="7"/>
      <c r="P329" s="7"/>
      <c r="Q329" s="7"/>
      <c r="R329" s="7"/>
      <c r="S329" s="6"/>
      <c r="Z329" s="7"/>
      <c r="AC329" s="7"/>
      <c r="AD329" s="7"/>
      <c r="AF329" s="7"/>
      <c r="AY329" s="7"/>
      <c r="CI329" s="7"/>
      <c r="CJ329" s="7"/>
      <c r="CK329" s="7"/>
    </row>
    <row r="330" spans="2:89" x14ac:dyDescent="0.25">
      <c r="B330" s="6"/>
      <c r="C330" s="6"/>
      <c r="D330" s="7"/>
      <c r="E330" s="7"/>
      <c r="F330" s="7"/>
      <c r="G330" s="7"/>
      <c r="H330" s="7"/>
      <c r="I330" s="7"/>
      <c r="J330" s="7"/>
      <c r="K330" s="7"/>
      <c r="N330" s="7"/>
      <c r="P330" s="7"/>
      <c r="Q330" s="7"/>
      <c r="R330" s="7"/>
      <c r="S330" s="6"/>
      <c r="Z330" s="7"/>
      <c r="AC330" s="7"/>
      <c r="AD330" s="7"/>
      <c r="AF330" s="7"/>
      <c r="AY330" s="7"/>
      <c r="CI330" s="7"/>
      <c r="CJ330" s="7"/>
      <c r="CK330" s="7"/>
    </row>
    <row r="331" spans="2:89" x14ac:dyDescent="0.25">
      <c r="B331" s="6"/>
      <c r="C331" s="6"/>
      <c r="D331" s="7"/>
      <c r="E331" s="7"/>
      <c r="F331" s="7"/>
      <c r="G331" s="7"/>
      <c r="H331" s="7"/>
      <c r="I331" s="7"/>
      <c r="J331" s="7"/>
      <c r="K331" s="7"/>
      <c r="N331" s="7"/>
      <c r="P331" s="7"/>
      <c r="Q331" s="7"/>
      <c r="R331" s="7"/>
      <c r="S331" s="6"/>
      <c r="Z331" s="7"/>
      <c r="AC331" s="7"/>
      <c r="AD331" s="7"/>
      <c r="AF331" s="7"/>
      <c r="AY331" s="7"/>
      <c r="CI331" s="7"/>
      <c r="CJ331" s="7"/>
      <c r="CK331" s="7"/>
    </row>
    <row r="332" spans="2:89" x14ac:dyDescent="0.25">
      <c r="B332" s="6"/>
      <c r="C332" s="6"/>
      <c r="D332" s="7"/>
      <c r="E332" s="7"/>
      <c r="F332" s="7"/>
      <c r="G332" s="7"/>
      <c r="H332" s="7"/>
      <c r="I332" s="7"/>
      <c r="J332" s="7"/>
      <c r="K332" s="7"/>
      <c r="N332" s="7"/>
      <c r="P332" s="7"/>
      <c r="Q332" s="7"/>
      <c r="R332" s="7"/>
      <c r="S332" s="6"/>
      <c r="Z332" s="7"/>
      <c r="AC332" s="7"/>
      <c r="AD332" s="7"/>
      <c r="AF332" s="7"/>
      <c r="AY332" s="7"/>
      <c r="CI332" s="7"/>
      <c r="CJ332" s="7"/>
      <c r="CK332" s="7"/>
    </row>
    <row r="333" spans="2:89" x14ac:dyDescent="0.25">
      <c r="B333" s="6"/>
      <c r="C333" s="6"/>
      <c r="D333" s="7"/>
      <c r="E333" s="7"/>
      <c r="F333" s="7"/>
      <c r="G333" s="7"/>
      <c r="H333" s="7"/>
      <c r="I333" s="7"/>
      <c r="J333" s="7"/>
      <c r="K333" s="7"/>
      <c r="N333" s="7"/>
      <c r="P333" s="7"/>
      <c r="Q333" s="7"/>
      <c r="R333" s="7"/>
      <c r="S333" s="6"/>
      <c r="Z333" s="7"/>
      <c r="AC333" s="7"/>
      <c r="AD333" s="7"/>
      <c r="AF333" s="7"/>
      <c r="AY333" s="7"/>
      <c r="CI333" s="7"/>
      <c r="CJ333" s="7"/>
      <c r="CK333" s="7"/>
    </row>
    <row r="334" spans="2:89" x14ac:dyDescent="0.25">
      <c r="B334" s="6"/>
      <c r="C334" s="6"/>
      <c r="D334" s="7"/>
      <c r="E334" s="7"/>
      <c r="F334" s="7"/>
      <c r="G334" s="7"/>
      <c r="H334" s="7"/>
      <c r="I334" s="7"/>
      <c r="J334" s="7"/>
      <c r="K334" s="7"/>
      <c r="N334" s="7"/>
      <c r="P334" s="7"/>
      <c r="Q334" s="7"/>
      <c r="R334" s="7"/>
      <c r="S334" s="6"/>
      <c r="Z334" s="7"/>
      <c r="AC334" s="7"/>
      <c r="AD334" s="7"/>
      <c r="AF334" s="7"/>
      <c r="AY334" s="7"/>
      <c r="CI334" s="7"/>
      <c r="CJ334" s="7"/>
      <c r="CK334" s="7"/>
    </row>
    <row r="335" spans="2:89" x14ac:dyDescent="0.25">
      <c r="B335" s="6"/>
      <c r="C335" s="6"/>
      <c r="D335" s="7"/>
      <c r="E335" s="7"/>
      <c r="F335" s="7"/>
      <c r="G335" s="7"/>
      <c r="H335" s="7"/>
      <c r="I335" s="7"/>
      <c r="J335" s="7"/>
      <c r="K335" s="7"/>
      <c r="N335" s="7"/>
      <c r="P335" s="7"/>
      <c r="Q335" s="7"/>
      <c r="R335" s="7"/>
      <c r="S335" s="6"/>
      <c r="Z335" s="7"/>
      <c r="AC335" s="7"/>
      <c r="AD335" s="7"/>
      <c r="AF335" s="7"/>
      <c r="AY335" s="7"/>
      <c r="CI335" s="7"/>
      <c r="CJ335" s="7"/>
      <c r="CK335" s="7"/>
    </row>
    <row r="336" spans="2:89" x14ac:dyDescent="0.25">
      <c r="B336" s="6"/>
      <c r="C336" s="6"/>
      <c r="D336" s="7"/>
      <c r="E336" s="7"/>
      <c r="F336" s="7"/>
      <c r="G336" s="7"/>
      <c r="H336" s="7"/>
      <c r="I336" s="7"/>
      <c r="J336" s="7"/>
      <c r="K336" s="7"/>
      <c r="N336" s="7"/>
      <c r="P336" s="7"/>
      <c r="Q336" s="7"/>
      <c r="R336" s="7"/>
      <c r="S336" s="6"/>
      <c r="Z336" s="7"/>
      <c r="AC336" s="7"/>
      <c r="AD336" s="7"/>
      <c r="AF336" s="7"/>
      <c r="AY336" s="7"/>
      <c r="CI336" s="7"/>
      <c r="CJ336" s="7"/>
      <c r="CK336" s="7"/>
    </row>
    <row r="337" spans="2:89" x14ac:dyDescent="0.25">
      <c r="B337" s="6"/>
      <c r="C337" s="6"/>
      <c r="D337" s="7"/>
      <c r="E337" s="7"/>
      <c r="F337" s="7"/>
      <c r="G337" s="7"/>
      <c r="H337" s="7"/>
      <c r="I337" s="7"/>
      <c r="J337" s="7"/>
      <c r="K337" s="7"/>
      <c r="N337" s="7"/>
      <c r="P337" s="7"/>
      <c r="Q337" s="7"/>
      <c r="R337" s="7"/>
      <c r="S337" s="6"/>
      <c r="Z337" s="7"/>
      <c r="AC337" s="7"/>
      <c r="AD337" s="7"/>
      <c r="AF337" s="7"/>
      <c r="AY337" s="7"/>
      <c r="CI337" s="7"/>
      <c r="CJ337" s="7"/>
      <c r="CK337" s="7"/>
    </row>
    <row r="338" spans="2:89" x14ac:dyDescent="0.25">
      <c r="B338" s="6"/>
      <c r="C338" s="6"/>
      <c r="D338" s="7"/>
      <c r="E338" s="7"/>
      <c r="F338" s="7"/>
      <c r="G338" s="7"/>
      <c r="H338" s="7"/>
      <c r="I338" s="7"/>
      <c r="J338" s="7"/>
      <c r="K338" s="7"/>
      <c r="N338" s="7"/>
      <c r="P338" s="7"/>
      <c r="Q338" s="7"/>
      <c r="R338" s="7"/>
      <c r="S338" s="6"/>
      <c r="Z338" s="7"/>
      <c r="AC338" s="7"/>
      <c r="AD338" s="7"/>
      <c r="AF338" s="7"/>
      <c r="AY338" s="7"/>
      <c r="CI338" s="7"/>
      <c r="CJ338" s="7"/>
      <c r="CK338" s="7"/>
    </row>
    <row r="339" spans="2:89" x14ac:dyDescent="0.25">
      <c r="B339" s="6"/>
      <c r="C339" s="6"/>
      <c r="D339" s="7"/>
      <c r="E339" s="7"/>
      <c r="F339" s="7"/>
      <c r="G339" s="7"/>
      <c r="H339" s="7"/>
      <c r="I339" s="7"/>
      <c r="J339" s="7"/>
      <c r="K339" s="7"/>
      <c r="N339" s="7"/>
      <c r="P339" s="7"/>
      <c r="Q339" s="7"/>
      <c r="R339" s="7"/>
      <c r="S339" s="6"/>
      <c r="Z339" s="7"/>
      <c r="AC339" s="7"/>
      <c r="AD339" s="7"/>
      <c r="AF339" s="7"/>
      <c r="AY339" s="7"/>
      <c r="CI339" s="7"/>
      <c r="CJ339" s="7"/>
      <c r="CK339" s="7"/>
    </row>
    <row r="340" spans="2:89" x14ac:dyDescent="0.25">
      <c r="B340" s="6"/>
      <c r="C340" s="6"/>
      <c r="D340" s="7"/>
      <c r="E340" s="7"/>
      <c r="F340" s="7"/>
      <c r="G340" s="7"/>
      <c r="H340" s="7"/>
      <c r="I340" s="7"/>
      <c r="J340" s="7"/>
      <c r="K340" s="7"/>
      <c r="N340" s="7"/>
      <c r="P340" s="7"/>
      <c r="Q340" s="7"/>
      <c r="R340" s="7"/>
      <c r="S340" s="6"/>
      <c r="Z340" s="7"/>
      <c r="AC340" s="7"/>
      <c r="AD340" s="7"/>
      <c r="AF340" s="7"/>
      <c r="AY340" s="7"/>
      <c r="CI340" s="7"/>
      <c r="CJ340" s="7"/>
      <c r="CK340" s="7"/>
    </row>
    <row r="341" spans="2:89" x14ac:dyDescent="0.25">
      <c r="B341" s="6"/>
      <c r="C341" s="6"/>
      <c r="D341" s="7"/>
      <c r="E341" s="7"/>
      <c r="F341" s="7"/>
      <c r="G341" s="7"/>
      <c r="H341" s="7"/>
      <c r="I341" s="7"/>
      <c r="J341" s="7"/>
      <c r="K341" s="7"/>
      <c r="N341" s="7"/>
      <c r="P341" s="7"/>
      <c r="Q341" s="7"/>
      <c r="R341" s="7"/>
      <c r="S341" s="6"/>
      <c r="Z341" s="7"/>
      <c r="AC341" s="7"/>
      <c r="AD341" s="7"/>
      <c r="AF341" s="7"/>
      <c r="AY341" s="7"/>
      <c r="CI341" s="7"/>
      <c r="CJ341" s="7"/>
      <c r="CK341" s="7"/>
    </row>
    <row r="342" spans="2:89" x14ac:dyDescent="0.25">
      <c r="B342" s="6"/>
      <c r="C342" s="6"/>
      <c r="D342" s="7"/>
      <c r="E342" s="7"/>
      <c r="F342" s="7"/>
      <c r="G342" s="7"/>
      <c r="H342" s="7"/>
      <c r="I342" s="7"/>
      <c r="J342" s="7"/>
      <c r="K342" s="7"/>
      <c r="N342" s="7"/>
      <c r="P342" s="7"/>
      <c r="Q342" s="7"/>
      <c r="R342" s="7"/>
      <c r="S342" s="6"/>
      <c r="Z342" s="7"/>
      <c r="AC342" s="7"/>
      <c r="AD342" s="7"/>
      <c r="AF342" s="7"/>
      <c r="AY342" s="7"/>
      <c r="CI342" s="7"/>
      <c r="CJ342" s="7"/>
      <c r="CK342" s="7"/>
    </row>
    <row r="343" spans="2:89" x14ac:dyDescent="0.25">
      <c r="B343" s="6"/>
      <c r="C343" s="6"/>
      <c r="D343" s="7"/>
      <c r="E343" s="7"/>
      <c r="F343" s="7"/>
      <c r="G343" s="7"/>
      <c r="H343" s="7"/>
      <c r="I343" s="7"/>
      <c r="J343" s="7"/>
      <c r="K343" s="7"/>
      <c r="N343" s="7"/>
      <c r="P343" s="7"/>
      <c r="Q343" s="7"/>
      <c r="R343" s="7"/>
      <c r="S343" s="6"/>
      <c r="Z343" s="7"/>
      <c r="AC343" s="7"/>
      <c r="AD343" s="7"/>
      <c r="AF343" s="7"/>
      <c r="AY343" s="7"/>
      <c r="CI343" s="7"/>
      <c r="CJ343" s="7"/>
      <c r="CK343" s="7"/>
    </row>
    <row r="344" spans="2:89" x14ac:dyDescent="0.25">
      <c r="B344" s="6"/>
      <c r="C344" s="6"/>
      <c r="D344" s="7"/>
      <c r="E344" s="7"/>
      <c r="F344" s="7"/>
      <c r="G344" s="7"/>
      <c r="H344" s="7"/>
      <c r="I344" s="7"/>
      <c r="J344" s="7"/>
      <c r="K344" s="7"/>
      <c r="N344" s="7"/>
      <c r="P344" s="7"/>
      <c r="Q344" s="7"/>
      <c r="R344" s="7"/>
      <c r="S344" s="6"/>
      <c r="Z344" s="7"/>
      <c r="AC344" s="7"/>
      <c r="AD344" s="7"/>
      <c r="AF344" s="7"/>
      <c r="AY344" s="7"/>
      <c r="CI344" s="7"/>
      <c r="CJ344" s="7"/>
      <c r="CK344" s="7"/>
    </row>
    <row r="345" spans="2:89" x14ac:dyDescent="0.25">
      <c r="B345" s="6"/>
      <c r="C345" s="6"/>
      <c r="D345" s="7"/>
      <c r="E345" s="7"/>
      <c r="F345" s="7"/>
      <c r="G345" s="7"/>
      <c r="H345" s="7"/>
      <c r="I345" s="7"/>
      <c r="J345" s="7"/>
      <c r="K345" s="7"/>
      <c r="N345" s="7"/>
      <c r="P345" s="7"/>
      <c r="Q345" s="7"/>
      <c r="R345" s="7"/>
      <c r="S345" s="6"/>
      <c r="Z345" s="7"/>
      <c r="AC345" s="7"/>
      <c r="AD345" s="7"/>
      <c r="AF345" s="7"/>
      <c r="AY345" s="7"/>
      <c r="CI345" s="7"/>
      <c r="CJ345" s="7"/>
      <c r="CK345" s="7"/>
    </row>
    <row r="346" spans="2:89" x14ac:dyDescent="0.25">
      <c r="B346" s="6"/>
      <c r="C346" s="6"/>
      <c r="D346" s="7"/>
      <c r="E346" s="7"/>
      <c r="F346" s="7"/>
      <c r="G346" s="7"/>
      <c r="H346" s="7"/>
      <c r="I346" s="7"/>
      <c r="J346" s="7"/>
      <c r="K346" s="7"/>
      <c r="N346" s="7"/>
      <c r="P346" s="7"/>
      <c r="Q346" s="7"/>
      <c r="R346" s="7"/>
      <c r="S346" s="6"/>
      <c r="Z346" s="7"/>
      <c r="AC346" s="7"/>
      <c r="AD346" s="7"/>
      <c r="AF346" s="7"/>
      <c r="AY346" s="7"/>
      <c r="CI346" s="7"/>
      <c r="CJ346" s="7"/>
      <c r="CK346" s="7"/>
    </row>
    <row r="347" spans="2:89" x14ac:dyDescent="0.25">
      <c r="B347" s="6"/>
      <c r="C347" s="6"/>
      <c r="D347" s="7"/>
      <c r="E347" s="7"/>
      <c r="F347" s="7"/>
      <c r="G347" s="7"/>
      <c r="H347" s="7"/>
      <c r="I347" s="7"/>
      <c r="J347" s="7"/>
      <c r="K347" s="7"/>
      <c r="N347" s="7"/>
      <c r="P347" s="7"/>
      <c r="Q347" s="7"/>
      <c r="R347" s="7"/>
      <c r="S347" s="6"/>
      <c r="Z347" s="7"/>
      <c r="AC347" s="7"/>
      <c r="AD347" s="7"/>
      <c r="AF347" s="7"/>
      <c r="AY347" s="7"/>
      <c r="CI347" s="7"/>
      <c r="CJ347" s="7"/>
      <c r="CK347" s="7"/>
    </row>
    <row r="348" spans="2:89" x14ac:dyDescent="0.25">
      <c r="B348" s="6"/>
      <c r="C348" s="6"/>
      <c r="D348" s="7"/>
      <c r="E348" s="7"/>
      <c r="F348" s="7"/>
      <c r="G348" s="7"/>
      <c r="H348" s="7"/>
      <c r="I348" s="7"/>
      <c r="J348" s="7"/>
      <c r="K348" s="7"/>
      <c r="N348" s="7"/>
      <c r="P348" s="7"/>
      <c r="Q348" s="7"/>
      <c r="R348" s="7"/>
      <c r="S348" s="6"/>
      <c r="Z348" s="7"/>
      <c r="AC348" s="7"/>
      <c r="AD348" s="7"/>
      <c r="AF348" s="7"/>
      <c r="AY348" s="7"/>
      <c r="CI348" s="7"/>
      <c r="CJ348" s="7"/>
      <c r="CK348" s="7"/>
    </row>
    <row r="349" spans="2:89" x14ac:dyDescent="0.25">
      <c r="B349" s="6"/>
      <c r="C349" s="6"/>
      <c r="D349" s="7"/>
      <c r="E349" s="7"/>
      <c r="F349" s="7"/>
      <c r="G349" s="7"/>
      <c r="H349" s="7"/>
      <c r="I349" s="7"/>
      <c r="J349" s="7"/>
      <c r="K349" s="7"/>
      <c r="N349" s="7"/>
      <c r="P349" s="7"/>
      <c r="Q349" s="7"/>
      <c r="R349" s="7"/>
      <c r="S349" s="6"/>
      <c r="Z349" s="7"/>
      <c r="AC349" s="7"/>
      <c r="AD349" s="7"/>
      <c r="AF349" s="7"/>
      <c r="AY349" s="7"/>
      <c r="CI349" s="7"/>
      <c r="CJ349" s="7"/>
      <c r="CK349" s="7"/>
    </row>
    <row r="350" spans="2:89" x14ac:dyDescent="0.25">
      <c r="B350" s="6"/>
      <c r="C350" s="6"/>
      <c r="D350" s="7"/>
      <c r="E350" s="7"/>
      <c r="F350" s="7"/>
      <c r="G350" s="7"/>
      <c r="H350" s="7"/>
      <c r="I350" s="7"/>
      <c r="J350" s="7"/>
      <c r="K350" s="7"/>
      <c r="N350" s="7"/>
      <c r="P350" s="7"/>
      <c r="Q350" s="7"/>
      <c r="R350" s="7"/>
      <c r="S350" s="6"/>
      <c r="Z350" s="7"/>
      <c r="AC350" s="7"/>
      <c r="AD350" s="7"/>
      <c r="AF350" s="7"/>
      <c r="AY350" s="7"/>
      <c r="CI350" s="7"/>
      <c r="CJ350" s="7"/>
      <c r="CK350" s="7"/>
    </row>
    <row r="351" spans="2:89" x14ac:dyDescent="0.25">
      <c r="B351" s="6"/>
      <c r="C351" s="6"/>
      <c r="D351" s="7"/>
      <c r="E351" s="7"/>
      <c r="F351" s="7"/>
      <c r="G351" s="7"/>
      <c r="H351" s="7"/>
      <c r="I351" s="7"/>
      <c r="J351" s="7"/>
      <c r="K351" s="7"/>
      <c r="N351" s="7"/>
      <c r="P351" s="7"/>
      <c r="Q351" s="7"/>
      <c r="R351" s="7"/>
      <c r="S351" s="6"/>
      <c r="Z351" s="7"/>
      <c r="AC351" s="7"/>
      <c r="AD351" s="7"/>
      <c r="AF351" s="7"/>
      <c r="AY351" s="7"/>
      <c r="CI351" s="7"/>
      <c r="CJ351" s="7"/>
      <c r="CK351" s="7"/>
    </row>
    <row r="352" spans="2:89" x14ac:dyDescent="0.25">
      <c r="B352" s="6"/>
      <c r="C352" s="6"/>
      <c r="D352" s="7"/>
      <c r="E352" s="7"/>
      <c r="F352" s="7"/>
      <c r="G352" s="7"/>
      <c r="H352" s="7"/>
      <c r="I352" s="7"/>
      <c r="J352" s="7"/>
      <c r="K352" s="7"/>
      <c r="N352" s="7"/>
      <c r="P352" s="7"/>
      <c r="Q352" s="7"/>
      <c r="R352" s="7"/>
      <c r="S352" s="6"/>
      <c r="Z352" s="7"/>
      <c r="AC352" s="7"/>
      <c r="AD352" s="7"/>
      <c r="AF352" s="7"/>
      <c r="AY352" s="7"/>
      <c r="CI352" s="7"/>
      <c r="CJ352" s="7"/>
      <c r="CK352" s="7"/>
    </row>
    <row r="353" spans="2:89" x14ac:dyDescent="0.25">
      <c r="B353" s="6"/>
      <c r="C353" s="6"/>
      <c r="D353" s="7"/>
      <c r="E353" s="7"/>
      <c r="F353" s="7"/>
      <c r="G353" s="7"/>
      <c r="H353" s="7"/>
      <c r="I353" s="7"/>
      <c r="J353" s="7"/>
      <c r="K353" s="7"/>
      <c r="N353" s="7"/>
      <c r="P353" s="7"/>
      <c r="Q353" s="7"/>
      <c r="R353" s="7"/>
      <c r="S353" s="6"/>
      <c r="Z353" s="7"/>
      <c r="AC353" s="7"/>
      <c r="AD353" s="7"/>
      <c r="AF353" s="7"/>
      <c r="AY353" s="7"/>
      <c r="CI353" s="7"/>
      <c r="CJ353" s="7"/>
      <c r="CK353" s="7"/>
    </row>
    <row r="354" spans="2:89" x14ac:dyDescent="0.25">
      <c r="B354" s="6"/>
      <c r="C354" s="6"/>
      <c r="D354" s="7"/>
      <c r="E354" s="7"/>
      <c r="F354" s="7"/>
      <c r="G354" s="7"/>
      <c r="H354" s="7"/>
      <c r="I354" s="7"/>
      <c r="J354" s="7"/>
      <c r="K354" s="7"/>
      <c r="N354" s="7"/>
      <c r="P354" s="7"/>
      <c r="Q354" s="7"/>
      <c r="R354" s="7"/>
      <c r="S354" s="6"/>
      <c r="Z354" s="7"/>
      <c r="AC354" s="7"/>
      <c r="AD354" s="7"/>
      <c r="AF354" s="7"/>
      <c r="AY354" s="7"/>
      <c r="CI354" s="7"/>
      <c r="CJ354" s="7"/>
      <c r="CK354" s="7"/>
    </row>
    <row r="355" spans="2:89" x14ac:dyDescent="0.25">
      <c r="B355" s="6"/>
      <c r="C355" s="6"/>
      <c r="D355" s="7"/>
      <c r="E355" s="7"/>
      <c r="F355" s="7"/>
      <c r="G355" s="7"/>
      <c r="H355" s="7"/>
      <c r="I355" s="7"/>
      <c r="J355" s="7"/>
      <c r="K355" s="7"/>
      <c r="N355" s="7"/>
      <c r="P355" s="7"/>
      <c r="Q355" s="7"/>
      <c r="R355" s="7"/>
      <c r="S355" s="6"/>
      <c r="Z355" s="7"/>
      <c r="AC355" s="7"/>
      <c r="AD355" s="7"/>
      <c r="AF355" s="7"/>
      <c r="AY355" s="7"/>
      <c r="CI355" s="7"/>
      <c r="CJ355" s="7"/>
      <c r="CK355" s="7"/>
    </row>
    <row r="356" spans="2:89" x14ac:dyDescent="0.25">
      <c r="B356" s="6"/>
      <c r="C356" s="6"/>
      <c r="D356" s="7"/>
      <c r="E356" s="7"/>
      <c r="F356" s="7"/>
      <c r="G356" s="7"/>
      <c r="H356" s="7"/>
      <c r="I356" s="7"/>
      <c r="J356" s="7"/>
      <c r="K356" s="7"/>
      <c r="N356" s="7"/>
      <c r="P356" s="7"/>
      <c r="Q356" s="7"/>
      <c r="R356" s="7"/>
      <c r="S356" s="6"/>
      <c r="Z356" s="7"/>
      <c r="AC356" s="7"/>
      <c r="AD356" s="7"/>
      <c r="AF356" s="7"/>
      <c r="AY356" s="7"/>
      <c r="CI356" s="7"/>
      <c r="CJ356" s="7"/>
      <c r="CK356" s="7"/>
    </row>
    <row r="357" spans="2:89" x14ac:dyDescent="0.25">
      <c r="B357" s="6"/>
      <c r="C357" s="6"/>
      <c r="D357" s="7"/>
      <c r="E357" s="7"/>
      <c r="F357" s="7"/>
      <c r="G357" s="7"/>
      <c r="H357" s="7"/>
      <c r="I357" s="7"/>
      <c r="J357" s="7"/>
      <c r="K357" s="7"/>
      <c r="N357" s="7"/>
      <c r="P357" s="7"/>
      <c r="Q357" s="7"/>
      <c r="R357" s="7"/>
      <c r="S357" s="6"/>
      <c r="Z357" s="7"/>
      <c r="AC357" s="7"/>
      <c r="AD357" s="7"/>
      <c r="AF357" s="7"/>
      <c r="AY357" s="7"/>
      <c r="CI357" s="7"/>
      <c r="CJ357" s="7"/>
      <c r="CK357" s="7"/>
    </row>
    <row r="358" spans="2:89" x14ac:dyDescent="0.25">
      <c r="B358" s="6"/>
      <c r="C358" s="6"/>
      <c r="D358" s="7"/>
      <c r="E358" s="7"/>
      <c r="F358" s="7"/>
      <c r="G358" s="7"/>
      <c r="H358" s="7"/>
      <c r="I358" s="7"/>
      <c r="J358" s="7"/>
      <c r="K358" s="7"/>
      <c r="N358" s="7"/>
      <c r="P358" s="7"/>
      <c r="Q358" s="7"/>
      <c r="R358" s="7"/>
      <c r="S358" s="6"/>
      <c r="Z358" s="7"/>
      <c r="AC358" s="7"/>
      <c r="AD358" s="7"/>
      <c r="AF358" s="7"/>
      <c r="AY358" s="7"/>
      <c r="CI358" s="7"/>
      <c r="CJ358" s="7"/>
      <c r="CK358" s="7"/>
    </row>
    <row r="359" spans="2:89" x14ac:dyDescent="0.25">
      <c r="B359" s="6"/>
      <c r="C359" s="6"/>
      <c r="D359" s="7"/>
      <c r="E359" s="7"/>
      <c r="F359" s="7"/>
      <c r="G359" s="7"/>
      <c r="H359" s="7"/>
      <c r="I359" s="7"/>
      <c r="J359" s="7"/>
      <c r="K359" s="7"/>
      <c r="N359" s="7"/>
      <c r="P359" s="7"/>
      <c r="Q359" s="7"/>
      <c r="R359" s="7"/>
      <c r="S359" s="6"/>
      <c r="Z359" s="7"/>
      <c r="AC359" s="7"/>
      <c r="AD359" s="7"/>
      <c r="AF359" s="7"/>
      <c r="AY359" s="7"/>
      <c r="CI359" s="7"/>
      <c r="CJ359" s="7"/>
      <c r="CK359" s="7"/>
    </row>
    <row r="360" spans="2:89" x14ac:dyDescent="0.25">
      <c r="B360" s="6"/>
      <c r="C360" s="6"/>
      <c r="D360" s="7"/>
      <c r="E360" s="7"/>
      <c r="F360" s="7"/>
      <c r="G360" s="7"/>
      <c r="H360" s="7"/>
      <c r="I360" s="7"/>
      <c r="J360" s="7"/>
      <c r="K360" s="7"/>
      <c r="N360" s="7"/>
      <c r="P360" s="7"/>
      <c r="Q360" s="7"/>
      <c r="R360" s="7"/>
      <c r="S360" s="6"/>
      <c r="Z360" s="7"/>
      <c r="AC360" s="7"/>
      <c r="AD360" s="7"/>
      <c r="AF360" s="7"/>
      <c r="AY360" s="7"/>
      <c r="CI360" s="7"/>
      <c r="CJ360" s="7"/>
      <c r="CK360" s="7"/>
    </row>
    <row r="361" spans="2:89" x14ac:dyDescent="0.25">
      <c r="B361" s="6"/>
      <c r="C361" s="6"/>
      <c r="D361" s="7"/>
      <c r="E361" s="7"/>
      <c r="F361" s="7"/>
      <c r="G361" s="7"/>
      <c r="H361" s="7"/>
      <c r="I361" s="7"/>
      <c r="J361" s="7"/>
      <c r="K361" s="7"/>
      <c r="N361" s="7"/>
      <c r="P361" s="7"/>
      <c r="Q361" s="7"/>
      <c r="R361" s="7"/>
      <c r="S361" s="6"/>
      <c r="Z361" s="7"/>
      <c r="AC361" s="7"/>
      <c r="AD361" s="7"/>
      <c r="AF361" s="7"/>
      <c r="AY361" s="7"/>
      <c r="CI361" s="7"/>
      <c r="CJ361" s="7"/>
      <c r="CK361" s="7"/>
    </row>
    <row r="362" spans="2:89" x14ac:dyDescent="0.25">
      <c r="B362" s="6"/>
      <c r="C362" s="6"/>
      <c r="D362" s="7"/>
      <c r="E362" s="7"/>
      <c r="F362" s="7"/>
      <c r="G362" s="7"/>
      <c r="H362" s="7"/>
      <c r="I362" s="7"/>
      <c r="J362" s="7"/>
      <c r="K362" s="7"/>
      <c r="N362" s="7"/>
      <c r="P362" s="7"/>
      <c r="Q362" s="7"/>
      <c r="R362" s="7"/>
      <c r="S362" s="6"/>
      <c r="Z362" s="7"/>
      <c r="AC362" s="7"/>
      <c r="AD362" s="7"/>
      <c r="AF362" s="7"/>
      <c r="AY362" s="7"/>
      <c r="CI362" s="7"/>
      <c r="CJ362" s="7"/>
      <c r="CK362" s="7"/>
    </row>
    <row r="363" spans="2:89" x14ac:dyDescent="0.25">
      <c r="B363" s="6"/>
      <c r="C363" s="6"/>
      <c r="D363" s="7"/>
      <c r="E363" s="7"/>
      <c r="F363" s="7"/>
      <c r="G363" s="7"/>
      <c r="H363" s="7"/>
      <c r="I363" s="7"/>
      <c r="J363" s="7"/>
      <c r="K363" s="7"/>
      <c r="N363" s="7"/>
      <c r="P363" s="7"/>
      <c r="Q363" s="7"/>
      <c r="R363" s="7"/>
      <c r="S363" s="6"/>
      <c r="Z363" s="7"/>
      <c r="AC363" s="7"/>
      <c r="AD363" s="7"/>
      <c r="AF363" s="7"/>
      <c r="AY363" s="7"/>
      <c r="CI363" s="7"/>
      <c r="CJ363" s="7"/>
      <c r="CK363" s="7"/>
    </row>
    <row r="364" spans="2:89" x14ac:dyDescent="0.25">
      <c r="B364" s="6"/>
      <c r="C364" s="6"/>
      <c r="D364" s="7"/>
      <c r="E364" s="7"/>
      <c r="F364" s="7"/>
      <c r="G364" s="7"/>
      <c r="H364" s="7"/>
      <c r="I364" s="7"/>
      <c r="J364" s="7"/>
      <c r="K364" s="7"/>
      <c r="N364" s="7"/>
      <c r="P364" s="7"/>
      <c r="Q364" s="7"/>
      <c r="R364" s="7"/>
      <c r="S364" s="6"/>
      <c r="Z364" s="7"/>
      <c r="AC364" s="7"/>
      <c r="AD364" s="7"/>
      <c r="AF364" s="7"/>
      <c r="AY364" s="7"/>
      <c r="CI364" s="7"/>
      <c r="CJ364" s="7"/>
      <c r="CK364" s="7"/>
    </row>
    <row r="365" spans="2:89" x14ac:dyDescent="0.25">
      <c r="B365" s="6"/>
      <c r="C365" s="6"/>
      <c r="D365" s="7"/>
      <c r="E365" s="7"/>
      <c r="F365" s="7"/>
      <c r="G365" s="7"/>
      <c r="H365" s="7"/>
      <c r="I365" s="7"/>
      <c r="J365" s="7"/>
      <c r="K365" s="7"/>
      <c r="N365" s="7"/>
      <c r="P365" s="7"/>
      <c r="Q365" s="7"/>
      <c r="R365" s="7"/>
      <c r="S365" s="6"/>
      <c r="Z365" s="7"/>
      <c r="AC365" s="7"/>
      <c r="AD365" s="7"/>
      <c r="AF365" s="7"/>
      <c r="AY365" s="7"/>
      <c r="CI365" s="7"/>
      <c r="CJ365" s="7"/>
      <c r="CK365" s="7"/>
    </row>
    <row r="366" spans="2:89" x14ac:dyDescent="0.25">
      <c r="B366" s="6"/>
      <c r="C366" s="6"/>
      <c r="D366" s="7"/>
      <c r="E366" s="7"/>
      <c r="F366" s="7"/>
      <c r="G366" s="7"/>
      <c r="H366" s="7"/>
      <c r="I366" s="7"/>
      <c r="J366" s="7"/>
      <c r="K366" s="7"/>
      <c r="N366" s="7"/>
      <c r="P366" s="7"/>
      <c r="Q366" s="7"/>
      <c r="R366" s="7"/>
      <c r="S366" s="6"/>
      <c r="Z366" s="7"/>
      <c r="AC366" s="7"/>
      <c r="AD366" s="7"/>
      <c r="AF366" s="7"/>
      <c r="AY366" s="7"/>
      <c r="CI366" s="7"/>
      <c r="CJ366" s="7"/>
      <c r="CK366" s="7"/>
    </row>
    <row r="367" spans="2:89" x14ac:dyDescent="0.25">
      <c r="B367" s="6"/>
      <c r="C367" s="6"/>
      <c r="D367" s="7"/>
      <c r="E367" s="7"/>
      <c r="F367" s="7"/>
      <c r="G367" s="7"/>
      <c r="H367" s="7"/>
      <c r="I367" s="7"/>
      <c r="J367" s="7"/>
      <c r="K367" s="7"/>
      <c r="N367" s="7"/>
      <c r="P367" s="7"/>
      <c r="Q367" s="7"/>
      <c r="R367" s="7"/>
      <c r="S367" s="6"/>
      <c r="Z367" s="7"/>
      <c r="AC367" s="7"/>
      <c r="AD367" s="7"/>
      <c r="AF367" s="7"/>
      <c r="AY367" s="7"/>
      <c r="CI367" s="7"/>
      <c r="CJ367" s="7"/>
      <c r="CK367" s="7"/>
    </row>
    <row r="368" spans="2:89" x14ac:dyDescent="0.25">
      <c r="B368" s="6"/>
      <c r="C368" s="6"/>
      <c r="D368" s="7"/>
      <c r="E368" s="7"/>
      <c r="F368" s="7"/>
      <c r="G368" s="7"/>
      <c r="H368" s="7"/>
      <c r="I368" s="7"/>
      <c r="J368" s="7"/>
      <c r="K368" s="7"/>
      <c r="N368" s="7"/>
      <c r="P368" s="7"/>
      <c r="Q368" s="7"/>
      <c r="R368" s="7"/>
      <c r="S368" s="6"/>
      <c r="Z368" s="7"/>
      <c r="AC368" s="7"/>
      <c r="AD368" s="7"/>
      <c r="AF368" s="7"/>
      <c r="AY368" s="7"/>
      <c r="CI368" s="7"/>
      <c r="CJ368" s="7"/>
      <c r="CK368" s="7"/>
    </row>
    <row r="369" spans="2:89" x14ac:dyDescent="0.25">
      <c r="B369" s="6"/>
      <c r="C369" s="6"/>
      <c r="D369" s="7"/>
      <c r="E369" s="7"/>
      <c r="F369" s="7"/>
      <c r="G369" s="7"/>
      <c r="H369" s="7"/>
      <c r="I369" s="7"/>
      <c r="J369" s="7"/>
      <c r="K369" s="7"/>
      <c r="N369" s="7"/>
      <c r="P369" s="7"/>
      <c r="Q369" s="7"/>
      <c r="R369" s="7"/>
      <c r="S369" s="6"/>
      <c r="Z369" s="7"/>
      <c r="AC369" s="7"/>
      <c r="AD369" s="7"/>
      <c r="AF369" s="7"/>
      <c r="AY369" s="7"/>
      <c r="CI369" s="7"/>
      <c r="CJ369" s="7"/>
      <c r="CK369" s="7"/>
    </row>
    <row r="370" spans="2:89" x14ac:dyDescent="0.25">
      <c r="B370" s="6"/>
      <c r="C370" s="6"/>
      <c r="D370" s="7"/>
      <c r="E370" s="7"/>
      <c r="F370" s="7"/>
      <c r="G370" s="7"/>
      <c r="H370" s="7"/>
      <c r="I370" s="7"/>
      <c r="J370" s="7"/>
      <c r="K370" s="7"/>
      <c r="N370" s="7"/>
      <c r="P370" s="7"/>
      <c r="Q370" s="7"/>
      <c r="R370" s="7"/>
      <c r="S370" s="6"/>
      <c r="Z370" s="7"/>
      <c r="AC370" s="7"/>
      <c r="AD370" s="7"/>
      <c r="AF370" s="7"/>
      <c r="AY370" s="7"/>
      <c r="CI370" s="7"/>
      <c r="CJ370" s="7"/>
      <c r="CK370" s="7"/>
    </row>
    <row r="371" spans="2:89" x14ac:dyDescent="0.25">
      <c r="B371" s="6"/>
      <c r="C371" s="6"/>
      <c r="D371" s="7"/>
      <c r="E371" s="7"/>
      <c r="F371" s="7"/>
      <c r="G371" s="7"/>
      <c r="H371" s="7"/>
      <c r="I371" s="7"/>
      <c r="J371" s="7"/>
      <c r="K371" s="7"/>
      <c r="N371" s="7"/>
      <c r="P371" s="7"/>
      <c r="Q371" s="7"/>
      <c r="R371" s="7"/>
      <c r="S371" s="6"/>
      <c r="Z371" s="7"/>
      <c r="AC371" s="7"/>
      <c r="AD371" s="7"/>
      <c r="AF371" s="7"/>
      <c r="AY371" s="7"/>
      <c r="CI371" s="7"/>
      <c r="CJ371" s="7"/>
      <c r="CK371" s="7"/>
    </row>
    <row r="372" spans="2:89" x14ac:dyDescent="0.25">
      <c r="B372" s="6"/>
      <c r="C372" s="6"/>
      <c r="D372" s="7"/>
      <c r="E372" s="7"/>
      <c r="F372" s="7"/>
      <c r="G372" s="7"/>
      <c r="H372" s="7"/>
      <c r="I372" s="7"/>
      <c r="J372" s="7"/>
      <c r="K372" s="7"/>
      <c r="N372" s="7"/>
      <c r="P372" s="7"/>
      <c r="Q372" s="7"/>
      <c r="R372" s="7"/>
      <c r="S372" s="6"/>
      <c r="Z372" s="7"/>
      <c r="AC372" s="7"/>
      <c r="AD372" s="7"/>
      <c r="AF372" s="7"/>
      <c r="AY372" s="7"/>
      <c r="CI372" s="7"/>
      <c r="CJ372" s="7"/>
      <c r="CK372" s="7"/>
    </row>
    <row r="373" spans="2:89" x14ac:dyDescent="0.25">
      <c r="B373" s="6"/>
      <c r="C373" s="6"/>
      <c r="D373" s="7"/>
      <c r="E373" s="7"/>
      <c r="F373" s="7"/>
      <c r="G373" s="7"/>
      <c r="H373" s="7"/>
      <c r="I373" s="7"/>
      <c r="J373" s="7"/>
      <c r="K373" s="7"/>
      <c r="N373" s="7"/>
      <c r="P373" s="7"/>
      <c r="Q373" s="7"/>
      <c r="R373" s="7"/>
      <c r="S373" s="6"/>
      <c r="Z373" s="7"/>
      <c r="AC373" s="7"/>
      <c r="AD373" s="7"/>
      <c r="AF373" s="7"/>
      <c r="AY373" s="7"/>
      <c r="CI373" s="7"/>
      <c r="CJ373" s="7"/>
      <c r="CK373" s="7"/>
    </row>
    <row r="374" spans="2:89" x14ac:dyDescent="0.25">
      <c r="B374" s="6"/>
      <c r="C374" s="6"/>
      <c r="D374" s="7"/>
      <c r="E374" s="7"/>
      <c r="F374" s="7"/>
      <c r="G374" s="7"/>
      <c r="H374" s="7"/>
      <c r="I374" s="7"/>
      <c r="J374" s="7"/>
      <c r="K374" s="7"/>
      <c r="N374" s="7"/>
      <c r="P374" s="7"/>
      <c r="Q374" s="7"/>
      <c r="R374" s="7"/>
      <c r="S374" s="6"/>
      <c r="Z374" s="7"/>
      <c r="AC374" s="7"/>
      <c r="AD374" s="7"/>
      <c r="AF374" s="7"/>
      <c r="AY374" s="7"/>
      <c r="CI374" s="7"/>
      <c r="CJ374" s="7"/>
      <c r="CK374" s="7"/>
    </row>
    <row r="375" spans="2:89" x14ac:dyDescent="0.25">
      <c r="B375" s="6"/>
      <c r="C375" s="6"/>
      <c r="D375" s="7"/>
      <c r="E375" s="7"/>
      <c r="F375" s="7"/>
      <c r="G375" s="7"/>
      <c r="H375" s="7"/>
      <c r="I375" s="7"/>
      <c r="J375" s="7"/>
      <c r="K375" s="7"/>
      <c r="N375" s="7"/>
      <c r="P375" s="7"/>
      <c r="Q375" s="7"/>
      <c r="R375" s="7"/>
      <c r="S375" s="6"/>
      <c r="Z375" s="7"/>
      <c r="AC375" s="7"/>
      <c r="AD375" s="7"/>
      <c r="AF375" s="7"/>
      <c r="AY375" s="7"/>
      <c r="CI375" s="7"/>
      <c r="CJ375" s="7"/>
      <c r="CK375" s="7"/>
    </row>
    <row r="376" spans="2:89" x14ac:dyDescent="0.25">
      <c r="B376" s="6"/>
      <c r="C376" s="6"/>
      <c r="D376" s="7"/>
      <c r="E376" s="7"/>
      <c r="F376" s="7"/>
      <c r="G376" s="7"/>
      <c r="H376" s="7"/>
      <c r="I376" s="7"/>
      <c r="J376" s="7"/>
      <c r="K376" s="7"/>
      <c r="N376" s="7"/>
      <c r="P376" s="7"/>
      <c r="Q376" s="7"/>
      <c r="R376" s="7"/>
      <c r="S376" s="6"/>
      <c r="Z376" s="7"/>
      <c r="AC376" s="7"/>
      <c r="AD376" s="7"/>
      <c r="AF376" s="7"/>
      <c r="AY376" s="7"/>
      <c r="CI376" s="7"/>
      <c r="CJ376" s="7"/>
      <c r="CK376" s="7"/>
    </row>
    <row r="377" spans="2:89" x14ac:dyDescent="0.25">
      <c r="B377" s="6"/>
      <c r="C377" s="6"/>
      <c r="D377" s="7"/>
      <c r="E377" s="7"/>
      <c r="F377" s="7"/>
      <c r="G377" s="7"/>
      <c r="H377" s="7"/>
      <c r="I377" s="7"/>
      <c r="J377" s="7"/>
      <c r="K377" s="7"/>
      <c r="N377" s="7"/>
      <c r="P377" s="7"/>
      <c r="Q377" s="7"/>
      <c r="R377" s="7"/>
      <c r="S377" s="6"/>
      <c r="Z377" s="7"/>
      <c r="AC377" s="7"/>
      <c r="AD377" s="7"/>
      <c r="AF377" s="7"/>
      <c r="AY377" s="7"/>
      <c r="CI377" s="7"/>
      <c r="CJ377" s="7"/>
      <c r="CK377" s="7"/>
    </row>
    <row r="378" spans="2:89" x14ac:dyDescent="0.25">
      <c r="B378" s="6"/>
      <c r="C378" s="6"/>
      <c r="D378" s="7"/>
      <c r="E378" s="7"/>
      <c r="F378" s="7"/>
      <c r="G378" s="7"/>
      <c r="H378" s="7"/>
      <c r="I378" s="7"/>
      <c r="J378" s="7"/>
      <c r="K378" s="7"/>
      <c r="N378" s="7"/>
      <c r="P378" s="7"/>
      <c r="Q378" s="7"/>
      <c r="R378" s="7"/>
      <c r="S378" s="6"/>
      <c r="Z378" s="7"/>
      <c r="AC378" s="7"/>
      <c r="AD378" s="7"/>
      <c r="AF378" s="7"/>
      <c r="AY378" s="7"/>
      <c r="CI378" s="7"/>
      <c r="CJ378" s="7"/>
      <c r="CK378" s="7"/>
    </row>
    <row r="379" spans="2:89" x14ac:dyDescent="0.25">
      <c r="B379" s="6"/>
      <c r="C379" s="6"/>
      <c r="D379" s="7"/>
      <c r="E379" s="7"/>
      <c r="F379" s="7"/>
      <c r="G379" s="7"/>
      <c r="H379" s="7"/>
      <c r="I379" s="7"/>
      <c r="J379" s="7"/>
      <c r="K379" s="7"/>
      <c r="N379" s="7"/>
      <c r="P379" s="7"/>
      <c r="Q379" s="7"/>
      <c r="R379" s="7"/>
      <c r="S379" s="6"/>
      <c r="Z379" s="7"/>
      <c r="AC379" s="7"/>
      <c r="AD379" s="7"/>
      <c r="AF379" s="7"/>
      <c r="AY379" s="7"/>
      <c r="CI379" s="7"/>
      <c r="CJ379" s="7"/>
      <c r="CK379" s="7"/>
    </row>
    <row r="380" spans="2:89" x14ac:dyDescent="0.25">
      <c r="B380" s="6"/>
      <c r="C380" s="6"/>
      <c r="D380" s="7"/>
      <c r="E380" s="7"/>
      <c r="F380" s="7"/>
      <c r="G380" s="7"/>
      <c r="H380" s="7"/>
      <c r="I380" s="7"/>
      <c r="J380" s="7"/>
      <c r="K380" s="7"/>
      <c r="N380" s="7"/>
      <c r="P380" s="7"/>
      <c r="Q380" s="7"/>
      <c r="R380" s="7"/>
      <c r="S380" s="6"/>
      <c r="Z380" s="7"/>
      <c r="AC380" s="7"/>
      <c r="AD380" s="7"/>
      <c r="AF380" s="7"/>
      <c r="AY380" s="7"/>
      <c r="CI380" s="7"/>
      <c r="CJ380" s="7"/>
      <c r="CK380" s="7"/>
    </row>
    <row r="381" spans="2:89" x14ac:dyDescent="0.25">
      <c r="B381" s="6"/>
      <c r="C381" s="6"/>
      <c r="D381" s="7"/>
      <c r="E381" s="7"/>
      <c r="F381" s="7"/>
      <c r="G381" s="7"/>
      <c r="H381" s="7"/>
      <c r="I381" s="7"/>
      <c r="J381" s="7"/>
      <c r="K381" s="7"/>
      <c r="N381" s="7"/>
      <c r="P381" s="7"/>
      <c r="Q381" s="7"/>
      <c r="R381" s="7"/>
      <c r="S381" s="6"/>
      <c r="Z381" s="7"/>
      <c r="AC381" s="7"/>
      <c r="AD381" s="7"/>
      <c r="AF381" s="7"/>
      <c r="AY381" s="7"/>
      <c r="CI381" s="7"/>
      <c r="CJ381" s="7"/>
      <c r="CK381" s="7"/>
    </row>
    <row r="382" spans="2:89" x14ac:dyDescent="0.25">
      <c r="B382" s="6"/>
      <c r="C382" s="6"/>
      <c r="D382" s="7"/>
      <c r="E382" s="7"/>
      <c r="F382" s="7"/>
      <c r="G382" s="7"/>
      <c r="H382" s="7"/>
      <c r="I382" s="7"/>
      <c r="J382" s="7"/>
      <c r="K382" s="7"/>
      <c r="N382" s="7"/>
      <c r="P382" s="7"/>
      <c r="Q382" s="7"/>
      <c r="R382" s="7"/>
      <c r="S382" s="6"/>
      <c r="Z382" s="7"/>
      <c r="AC382" s="7"/>
      <c r="AD382" s="7"/>
      <c r="AF382" s="7"/>
      <c r="AY382" s="7"/>
      <c r="CI382" s="7"/>
      <c r="CJ382" s="7"/>
      <c r="CK382" s="7"/>
    </row>
    <row r="383" spans="2:89" x14ac:dyDescent="0.25">
      <c r="B383" s="6"/>
      <c r="C383" s="6"/>
      <c r="D383" s="7"/>
      <c r="E383" s="7"/>
      <c r="F383" s="7"/>
      <c r="G383" s="7"/>
      <c r="H383" s="7"/>
      <c r="I383" s="7"/>
      <c r="J383" s="7"/>
      <c r="K383" s="7"/>
      <c r="N383" s="7"/>
      <c r="P383" s="7"/>
      <c r="Q383" s="7"/>
      <c r="R383" s="7"/>
      <c r="S383" s="6"/>
      <c r="Z383" s="7"/>
      <c r="AC383" s="7"/>
      <c r="AD383" s="7"/>
      <c r="AF383" s="7"/>
      <c r="AY383" s="7"/>
      <c r="CI383" s="7"/>
      <c r="CJ383" s="7"/>
      <c r="CK383" s="7"/>
    </row>
    <row r="384" spans="2:89" x14ac:dyDescent="0.25">
      <c r="B384" s="6"/>
      <c r="C384" s="6"/>
      <c r="D384" s="7"/>
      <c r="E384" s="7"/>
      <c r="F384" s="7"/>
      <c r="G384" s="7"/>
      <c r="H384" s="7"/>
      <c r="I384" s="7"/>
      <c r="J384" s="7"/>
      <c r="K384" s="7"/>
      <c r="N384" s="7"/>
      <c r="P384" s="7"/>
      <c r="Q384" s="7"/>
      <c r="R384" s="7"/>
      <c r="S384" s="6"/>
      <c r="Z384" s="7"/>
      <c r="AC384" s="7"/>
      <c r="AD384" s="7"/>
      <c r="AF384" s="7"/>
      <c r="AY384" s="7"/>
      <c r="CI384" s="7"/>
      <c r="CJ384" s="7"/>
      <c r="CK384" s="7"/>
    </row>
    <row r="385" spans="2:89" x14ac:dyDescent="0.25">
      <c r="B385" s="6"/>
      <c r="C385" s="6"/>
      <c r="D385" s="7"/>
      <c r="E385" s="7"/>
      <c r="F385" s="7"/>
      <c r="G385" s="7"/>
      <c r="H385" s="7"/>
      <c r="I385" s="7"/>
      <c r="J385" s="7"/>
      <c r="K385" s="7"/>
      <c r="N385" s="7"/>
      <c r="P385" s="7"/>
      <c r="Q385" s="7"/>
      <c r="R385" s="7"/>
      <c r="S385" s="6"/>
      <c r="Z385" s="7"/>
      <c r="AC385" s="7"/>
      <c r="AD385" s="7"/>
      <c r="AF385" s="7"/>
      <c r="AY385" s="7"/>
      <c r="CI385" s="7"/>
      <c r="CJ385" s="7"/>
      <c r="CK385" s="7"/>
    </row>
    <row r="386" spans="2:89" x14ac:dyDescent="0.25">
      <c r="B386" s="6"/>
      <c r="C386" s="6"/>
      <c r="D386" s="7"/>
      <c r="E386" s="7"/>
      <c r="F386" s="7"/>
      <c r="G386" s="7"/>
      <c r="H386" s="7"/>
      <c r="I386" s="7"/>
      <c r="J386" s="7"/>
      <c r="K386" s="7"/>
      <c r="N386" s="7"/>
      <c r="P386" s="7"/>
      <c r="Q386" s="7"/>
      <c r="R386" s="7"/>
      <c r="S386" s="6"/>
      <c r="Z386" s="7"/>
      <c r="AC386" s="7"/>
      <c r="AD386" s="7"/>
      <c r="AF386" s="7"/>
      <c r="AY386" s="7"/>
      <c r="CI386" s="7"/>
      <c r="CJ386" s="7"/>
      <c r="CK386" s="7"/>
    </row>
    <row r="387" spans="2:89" x14ac:dyDescent="0.25">
      <c r="B387" s="6"/>
      <c r="C387" s="6"/>
      <c r="D387" s="7"/>
      <c r="E387" s="7"/>
      <c r="F387" s="7"/>
      <c r="G387" s="7"/>
      <c r="H387" s="7"/>
      <c r="I387" s="7"/>
      <c r="J387" s="7"/>
      <c r="K387" s="7"/>
      <c r="N387" s="7"/>
      <c r="P387" s="7"/>
      <c r="Q387" s="7"/>
      <c r="R387" s="7"/>
      <c r="S387" s="6"/>
      <c r="Z387" s="7"/>
      <c r="AC387" s="7"/>
      <c r="AD387" s="7"/>
      <c r="AF387" s="7"/>
      <c r="AY387" s="7"/>
      <c r="CI387" s="7"/>
      <c r="CJ387" s="7"/>
      <c r="CK387" s="7"/>
    </row>
    <row r="388" spans="2:89" x14ac:dyDescent="0.25">
      <c r="B388" s="6"/>
      <c r="C388" s="6"/>
      <c r="D388" s="7"/>
      <c r="E388" s="7"/>
      <c r="F388" s="7"/>
      <c r="G388" s="7"/>
      <c r="H388" s="7"/>
      <c r="I388" s="7"/>
      <c r="J388" s="7"/>
      <c r="K388" s="7"/>
      <c r="N388" s="7"/>
      <c r="P388" s="7"/>
      <c r="Q388" s="7"/>
      <c r="R388" s="7"/>
      <c r="S388" s="6"/>
      <c r="Z388" s="7"/>
      <c r="AC388" s="7"/>
      <c r="AD388" s="7"/>
      <c r="AF388" s="7"/>
      <c r="AY388" s="7"/>
      <c r="CI388" s="7"/>
      <c r="CJ388" s="7"/>
      <c r="CK388" s="7"/>
    </row>
    <row r="389" spans="2:89" x14ac:dyDescent="0.25">
      <c r="B389" s="6"/>
      <c r="C389" s="6"/>
      <c r="D389" s="7"/>
      <c r="E389" s="7"/>
      <c r="F389" s="7"/>
      <c r="G389" s="7"/>
      <c r="H389" s="7"/>
      <c r="I389" s="7"/>
      <c r="J389" s="7"/>
      <c r="K389" s="7"/>
      <c r="N389" s="7"/>
      <c r="P389" s="7"/>
      <c r="Q389" s="7"/>
      <c r="R389" s="7"/>
      <c r="S389" s="6"/>
      <c r="Z389" s="7"/>
      <c r="AC389" s="7"/>
      <c r="AD389" s="7"/>
      <c r="AF389" s="7"/>
      <c r="AY389" s="7"/>
      <c r="CI389" s="7"/>
      <c r="CJ389" s="7"/>
      <c r="CK389" s="7"/>
    </row>
    <row r="390" spans="2:89" x14ac:dyDescent="0.25">
      <c r="B390" s="6"/>
      <c r="C390" s="6"/>
      <c r="D390" s="7"/>
      <c r="E390" s="7"/>
      <c r="F390" s="7"/>
      <c r="G390" s="7"/>
      <c r="H390" s="7"/>
      <c r="I390" s="7"/>
      <c r="J390" s="7"/>
      <c r="K390" s="7"/>
      <c r="N390" s="7"/>
      <c r="P390" s="7"/>
      <c r="Q390" s="7"/>
      <c r="R390" s="7"/>
      <c r="S390" s="6"/>
      <c r="Z390" s="7"/>
      <c r="AC390" s="7"/>
      <c r="AD390" s="7"/>
      <c r="AF390" s="7"/>
      <c r="AY390" s="7"/>
      <c r="CI390" s="7"/>
      <c r="CJ390" s="7"/>
      <c r="CK390" s="7"/>
    </row>
    <row r="391" spans="2:89" x14ac:dyDescent="0.25">
      <c r="B391" s="6"/>
      <c r="C391" s="6"/>
      <c r="D391" s="7"/>
      <c r="E391" s="7"/>
      <c r="F391" s="7"/>
      <c r="G391" s="7"/>
      <c r="H391" s="7"/>
      <c r="I391" s="7"/>
      <c r="J391" s="7"/>
      <c r="K391" s="7"/>
      <c r="N391" s="7"/>
      <c r="P391" s="7"/>
      <c r="Q391" s="7"/>
      <c r="R391" s="7"/>
      <c r="S391" s="6"/>
      <c r="Z391" s="7"/>
      <c r="AC391" s="7"/>
      <c r="AD391" s="7"/>
      <c r="AF391" s="7"/>
      <c r="AY391" s="7"/>
      <c r="CI391" s="7"/>
      <c r="CJ391" s="7"/>
      <c r="CK391" s="7"/>
    </row>
    <row r="392" spans="2:89" x14ac:dyDescent="0.25">
      <c r="B392" s="6"/>
      <c r="C392" s="6"/>
      <c r="D392" s="7"/>
      <c r="E392" s="7"/>
      <c r="F392" s="7"/>
      <c r="G392" s="7"/>
      <c r="H392" s="7"/>
      <c r="I392" s="7"/>
      <c r="J392" s="7"/>
      <c r="K392" s="7"/>
      <c r="N392" s="7"/>
      <c r="P392" s="7"/>
      <c r="Q392" s="7"/>
      <c r="R392" s="7"/>
      <c r="S392" s="6"/>
      <c r="Z392" s="7"/>
      <c r="AC392" s="7"/>
      <c r="AD392" s="7"/>
      <c r="AF392" s="7"/>
      <c r="AY392" s="7"/>
      <c r="CI392" s="7"/>
      <c r="CJ392" s="7"/>
      <c r="CK392" s="7"/>
    </row>
    <row r="393" spans="2:89" x14ac:dyDescent="0.25">
      <c r="B393" s="6"/>
      <c r="C393" s="6"/>
      <c r="D393" s="7"/>
      <c r="E393" s="7"/>
      <c r="F393" s="7"/>
      <c r="G393" s="7"/>
      <c r="H393" s="7"/>
      <c r="I393" s="7"/>
      <c r="J393" s="7"/>
      <c r="K393" s="7"/>
      <c r="N393" s="7"/>
      <c r="P393" s="7"/>
      <c r="Q393" s="7"/>
      <c r="R393" s="7"/>
      <c r="S393" s="6"/>
      <c r="Z393" s="7"/>
      <c r="AC393" s="7"/>
      <c r="AD393" s="7"/>
      <c r="AF393" s="7"/>
      <c r="AY393" s="7"/>
      <c r="CI393" s="7"/>
      <c r="CJ393" s="7"/>
      <c r="CK393" s="7"/>
    </row>
    <row r="394" spans="2:89" x14ac:dyDescent="0.25">
      <c r="B394" s="6"/>
      <c r="C394" s="6"/>
      <c r="D394" s="7"/>
      <c r="E394" s="7"/>
      <c r="F394" s="7"/>
      <c r="G394" s="7"/>
      <c r="H394" s="7"/>
      <c r="I394" s="7"/>
      <c r="J394" s="7"/>
      <c r="K394" s="7"/>
      <c r="N394" s="7"/>
      <c r="P394" s="7"/>
      <c r="Q394" s="7"/>
      <c r="R394" s="7"/>
      <c r="S394" s="6"/>
      <c r="Z394" s="7"/>
      <c r="AC394" s="7"/>
      <c r="AD394" s="7"/>
      <c r="AF394" s="7"/>
      <c r="AY394" s="7"/>
      <c r="CI394" s="7"/>
      <c r="CJ394" s="7"/>
      <c r="CK394" s="7"/>
    </row>
    <row r="395" spans="2:89" x14ac:dyDescent="0.25">
      <c r="B395" s="6"/>
      <c r="C395" s="6"/>
      <c r="D395" s="7"/>
      <c r="E395" s="7"/>
      <c r="F395" s="7"/>
      <c r="G395" s="7"/>
      <c r="H395" s="7"/>
      <c r="I395" s="7"/>
      <c r="J395" s="7"/>
      <c r="K395" s="7"/>
      <c r="N395" s="7"/>
      <c r="P395" s="7"/>
      <c r="Q395" s="7"/>
      <c r="R395" s="7"/>
      <c r="S395" s="6"/>
      <c r="Z395" s="7"/>
      <c r="AC395" s="7"/>
      <c r="AD395" s="7"/>
      <c r="AF395" s="7"/>
      <c r="AY395" s="7"/>
      <c r="CI395" s="7"/>
      <c r="CJ395" s="7"/>
      <c r="CK395" s="7"/>
    </row>
    <row r="396" spans="2:89" x14ac:dyDescent="0.25">
      <c r="B396" s="6"/>
      <c r="C396" s="6"/>
      <c r="D396" s="7"/>
      <c r="E396" s="7"/>
      <c r="F396" s="7"/>
      <c r="G396" s="7"/>
      <c r="H396" s="7"/>
      <c r="I396" s="7"/>
      <c r="J396" s="7"/>
      <c r="K396" s="7"/>
      <c r="N396" s="7"/>
      <c r="P396" s="7"/>
      <c r="Q396" s="7"/>
      <c r="R396" s="7"/>
      <c r="S396" s="6"/>
      <c r="Z396" s="7"/>
      <c r="AC396" s="7"/>
      <c r="AD396" s="7"/>
      <c r="AF396" s="7"/>
      <c r="AY396" s="7"/>
      <c r="CI396" s="7"/>
      <c r="CJ396" s="7"/>
      <c r="CK396" s="7"/>
    </row>
    <row r="397" spans="2:89" x14ac:dyDescent="0.25">
      <c r="B397" s="6"/>
      <c r="C397" s="6"/>
      <c r="D397" s="7"/>
      <c r="E397" s="7"/>
      <c r="F397" s="7"/>
      <c r="G397" s="7"/>
      <c r="H397" s="7"/>
      <c r="I397" s="7"/>
      <c r="J397" s="7"/>
      <c r="K397" s="7"/>
      <c r="N397" s="7"/>
      <c r="P397" s="7"/>
      <c r="Q397" s="7"/>
      <c r="R397" s="7"/>
      <c r="S397" s="6"/>
      <c r="Z397" s="7"/>
      <c r="AC397" s="7"/>
      <c r="AD397" s="7"/>
      <c r="AF397" s="7"/>
      <c r="AY397" s="7"/>
      <c r="CI397" s="7"/>
      <c r="CJ397" s="7"/>
      <c r="CK397" s="7"/>
    </row>
    <row r="398" spans="2:89" x14ac:dyDescent="0.25">
      <c r="B398" s="6"/>
      <c r="C398" s="6"/>
      <c r="D398" s="7"/>
      <c r="E398" s="7"/>
      <c r="F398" s="7"/>
      <c r="G398" s="7"/>
      <c r="H398" s="7"/>
      <c r="I398" s="7"/>
      <c r="J398" s="7"/>
      <c r="K398" s="7"/>
      <c r="N398" s="7"/>
      <c r="P398" s="7"/>
      <c r="Q398" s="7"/>
      <c r="R398" s="7"/>
      <c r="S398" s="6"/>
      <c r="Z398" s="7"/>
      <c r="AC398" s="7"/>
      <c r="AD398" s="7"/>
      <c r="AF398" s="7"/>
      <c r="AY398" s="7"/>
      <c r="CI398" s="7"/>
      <c r="CJ398" s="7"/>
      <c r="CK398" s="7"/>
    </row>
    <row r="399" spans="2:89" x14ac:dyDescent="0.25">
      <c r="B399" s="6"/>
      <c r="C399" s="6"/>
      <c r="D399" s="7"/>
      <c r="E399" s="7"/>
      <c r="F399" s="7"/>
      <c r="G399" s="7"/>
      <c r="H399" s="7"/>
      <c r="I399" s="7"/>
      <c r="J399" s="7"/>
      <c r="K399" s="7"/>
      <c r="N399" s="7"/>
      <c r="P399" s="7"/>
      <c r="Q399" s="7"/>
      <c r="R399" s="7"/>
      <c r="S399" s="6"/>
      <c r="Z399" s="7"/>
      <c r="AC399" s="7"/>
      <c r="AD399" s="7"/>
      <c r="AF399" s="7"/>
      <c r="AY399" s="7"/>
      <c r="CI399" s="7"/>
      <c r="CJ399" s="7"/>
      <c r="CK399" s="7"/>
    </row>
    <row r="400" spans="2:89" x14ac:dyDescent="0.25">
      <c r="B400" s="6"/>
      <c r="C400" s="6"/>
      <c r="D400" s="7"/>
      <c r="E400" s="7"/>
      <c r="F400" s="7"/>
      <c r="G400" s="7"/>
      <c r="H400" s="7"/>
      <c r="I400" s="7"/>
      <c r="J400" s="7"/>
      <c r="K400" s="7"/>
      <c r="N400" s="7"/>
      <c r="P400" s="7"/>
      <c r="Q400" s="7"/>
      <c r="R400" s="7"/>
      <c r="S400" s="6"/>
      <c r="Z400" s="7"/>
      <c r="AC400" s="7"/>
      <c r="AD400" s="7"/>
      <c r="AF400" s="7"/>
      <c r="AY400" s="7"/>
      <c r="CI400" s="7"/>
      <c r="CJ400" s="7"/>
      <c r="CK400" s="7"/>
    </row>
    <row r="401" spans="2:89" x14ac:dyDescent="0.25">
      <c r="B401" s="6"/>
      <c r="C401" s="6"/>
      <c r="D401" s="7"/>
      <c r="E401" s="7"/>
      <c r="F401" s="7"/>
      <c r="G401" s="7"/>
      <c r="H401" s="7"/>
      <c r="I401" s="7"/>
      <c r="J401" s="7"/>
      <c r="K401" s="7"/>
      <c r="N401" s="7"/>
      <c r="P401" s="7"/>
      <c r="Q401" s="7"/>
      <c r="R401" s="7"/>
      <c r="S401" s="6"/>
      <c r="Z401" s="7"/>
      <c r="AC401" s="7"/>
      <c r="AD401" s="7"/>
      <c r="AF401" s="7"/>
      <c r="AY401" s="7"/>
      <c r="CI401" s="7"/>
      <c r="CJ401" s="7"/>
      <c r="CK401" s="7"/>
    </row>
    <row r="402" spans="2:89" x14ac:dyDescent="0.25">
      <c r="B402" s="6"/>
      <c r="C402" s="6"/>
      <c r="D402" s="7"/>
      <c r="E402" s="7"/>
      <c r="F402" s="7"/>
      <c r="G402" s="7"/>
      <c r="H402" s="7"/>
      <c r="I402" s="7"/>
      <c r="J402" s="7"/>
      <c r="K402" s="7"/>
      <c r="N402" s="7"/>
      <c r="P402" s="7"/>
      <c r="Q402" s="7"/>
      <c r="R402" s="7"/>
      <c r="S402" s="6"/>
      <c r="Z402" s="7"/>
      <c r="AC402" s="7"/>
      <c r="AD402" s="7"/>
      <c r="AF402" s="7"/>
      <c r="AY402" s="7"/>
      <c r="CI402" s="7"/>
      <c r="CJ402" s="7"/>
      <c r="CK402" s="7"/>
    </row>
    <row r="403" spans="2:89" x14ac:dyDescent="0.25">
      <c r="B403" s="6"/>
      <c r="C403" s="6"/>
      <c r="D403" s="7"/>
      <c r="E403" s="7"/>
      <c r="F403" s="7"/>
      <c r="G403" s="7"/>
      <c r="H403" s="7"/>
      <c r="I403" s="7"/>
      <c r="J403" s="7"/>
      <c r="K403" s="7"/>
      <c r="N403" s="7"/>
      <c r="P403" s="7"/>
      <c r="Q403" s="7"/>
      <c r="R403" s="7"/>
      <c r="S403" s="6"/>
      <c r="Z403" s="7"/>
      <c r="AC403" s="7"/>
      <c r="AD403" s="7"/>
      <c r="AF403" s="7"/>
      <c r="AY403" s="7"/>
      <c r="CI403" s="7"/>
      <c r="CJ403" s="7"/>
      <c r="CK403" s="7"/>
    </row>
    <row r="404" spans="2:89" x14ac:dyDescent="0.25">
      <c r="B404" s="6"/>
      <c r="C404" s="6"/>
      <c r="D404" s="7"/>
      <c r="E404" s="7"/>
      <c r="F404" s="7"/>
      <c r="G404" s="7"/>
      <c r="H404" s="7"/>
      <c r="I404" s="7"/>
      <c r="J404" s="7"/>
      <c r="K404" s="7"/>
      <c r="N404" s="7"/>
      <c r="P404" s="7"/>
      <c r="Q404" s="7"/>
      <c r="R404" s="7"/>
      <c r="S404" s="6"/>
      <c r="Z404" s="7"/>
      <c r="AC404" s="7"/>
      <c r="AD404" s="7"/>
      <c r="AF404" s="7"/>
      <c r="AY404" s="7"/>
      <c r="CI404" s="7"/>
      <c r="CJ404" s="7"/>
      <c r="CK404" s="7"/>
    </row>
    <row r="405" spans="2:89" x14ac:dyDescent="0.25">
      <c r="B405" s="6"/>
      <c r="C405" s="6"/>
      <c r="D405" s="7"/>
      <c r="E405" s="7"/>
      <c r="F405" s="7"/>
      <c r="G405" s="7"/>
      <c r="H405" s="7"/>
      <c r="I405" s="7"/>
      <c r="J405" s="7"/>
      <c r="K405" s="7"/>
      <c r="N405" s="7"/>
      <c r="P405" s="7"/>
      <c r="Q405" s="7"/>
      <c r="R405" s="7"/>
      <c r="S405" s="6"/>
      <c r="Z405" s="7"/>
      <c r="AC405" s="7"/>
      <c r="AD405" s="7"/>
      <c r="AF405" s="7"/>
      <c r="AY405" s="7"/>
      <c r="CI405" s="7"/>
      <c r="CJ405" s="7"/>
      <c r="CK405" s="7"/>
    </row>
    <row r="406" spans="2:89" x14ac:dyDescent="0.25">
      <c r="B406" s="6"/>
      <c r="C406" s="6"/>
      <c r="D406" s="7"/>
      <c r="E406" s="7"/>
      <c r="F406" s="7"/>
      <c r="G406" s="7"/>
      <c r="H406" s="7"/>
      <c r="I406" s="7"/>
      <c r="J406" s="7"/>
      <c r="K406" s="7"/>
      <c r="N406" s="7"/>
      <c r="P406" s="7"/>
      <c r="Q406" s="7"/>
      <c r="R406" s="7"/>
      <c r="S406" s="6"/>
      <c r="Z406" s="7"/>
      <c r="AC406" s="7"/>
      <c r="AD406" s="7"/>
      <c r="AF406" s="7"/>
      <c r="AY406" s="7"/>
      <c r="CI406" s="7"/>
      <c r="CJ406" s="7"/>
      <c r="CK406" s="7"/>
    </row>
    <row r="407" spans="2:89" x14ac:dyDescent="0.25">
      <c r="B407" s="6"/>
      <c r="C407" s="6"/>
      <c r="D407" s="7"/>
      <c r="E407" s="7"/>
      <c r="F407" s="7"/>
      <c r="G407" s="7"/>
      <c r="H407" s="7"/>
      <c r="I407" s="7"/>
      <c r="J407" s="7"/>
      <c r="K407" s="7"/>
      <c r="N407" s="7"/>
      <c r="P407" s="7"/>
      <c r="Q407" s="7"/>
      <c r="R407" s="7"/>
      <c r="S407" s="6"/>
      <c r="Z407" s="7"/>
      <c r="AC407" s="7"/>
      <c r="AD407" s="7"/>
      <c r="AF407" s="7"/>
      <c r="AY407" s="7"/>
      <c r="CI407" s="7"/>
      <c r="CJ407" s="7"/>
      <c r="CK407" s="7"/>
    </row>
    <row r="408" spans="2:89" x14ac:dyDescent="0.25">
      <c r="B408" s="6"/>
      <c r="C408" s="6"/>
      <c r="D408" s="7"/>
      <c r="E408" s="7"/>
      <c r="F408" s="7"/>
      <c r="G408" s="7"/>
      <c r="H408" s="7"/>
      <c r="I408" s="7"/>
      <c r="J408" s="7"/>
      <c r="K408" s="7"/>
      <c r="N408" s="7"/>
      <c r="P408" s="7"/>
      <c r="Q408" s="7"/>
      <c r="R408" s="7"/>
      <c r="S408" s="6"/>
      <c r="Z408" s="7"/>
      <c r="AC408" s="7"/>
      <c r="AD408" s="7"/>
      <c r="AF408" s="7"/>
      <c r="AY408" s="7"/>
      <c r="CI408" s="7"/>
      <c r="CJ408" s="7"/>
      <c r="CK408" s="7"/>
    </row>
    <row r="409" spans="2:89" x14ac:dyDescent="0.25">
      <c r="B409" s="6"/>
      <c r="C409" s="6"/>
      <c r="D409" s="7"/>
      <c r="E409" s="7"/>
      <c r="F409" s="7"/>
      <c r="G409" s="7"/>
      <c r="H409" s="7"/>
      <c r="I409" s="7"/>
      <c r="J409" s="7"/>
      <c r="K409" s="7"/>
      <c r="N409" s="7"/>
      <c r="P409" s="7"/>
      <c r="Q409" s="7"/>
      <c r="R409" s="7"/>
      <c r="S409" s="6"/>
      <c r="Z409" s="7"/>
      <c r="AC409" s="7"/>
      <c r="AD409" s="7"/>
      <c r="AF409" s="7"/>
      <c r="AY409" s="7"/>
      <c r="CI409" s="7"/>
      <c r="CJ409" s="7"/>
      <c r="CK409" s="7"/>
    </row>
    <row r="410" spans="2:89" x14ac:dyDescent="0.25">
      <c r="B410" s="6"/>
      <c r="C410" s="6"/>
      <c r="D410" s="7"/>
      <c r="E410" s="7"/>
      <c r="F410" s="7"/>
      <c r="G410" s="7"/>
      <c r="H410" s="7"/>
      <c r="I410" s="7"/>
      <c r="J410" s="7"/>
      <c r="K410" s="7"/>
      <c r="N410" s="7"/>
      <c r="P410" s="7"/>
      <c r="Q410" s="7"/>
      <c r="R410" s="7"/>
      <c r="S410" s="6"/>
      <c r="Z410" s="7"/>
      <c r="AC410" s="7"/>
      <c r="AD410" s="7"/>
      <c r="AF410" s="7"/>
      <c r="AY410" s="7"/>
      <c r="CI410" s="7"/>
      <c r="CJ410" s="7"/>
      <c r="CK410" s="7"/>
    </row>
    <row r="411" spans="2:89" x14ac:dyDescent="0.25">
      <c r="B411" s="6"/>
      <c r="C411" s="6"/>
      <c r="D411" s="7"/>
      <c r="E411" s="7"/>
      <c r="F411" s="7"/>
      <c r="G411" s="7"/>
      <c r="H411" s="7"/>
      <c r="I411" s="7"/>
      <c r="J411" s="7"/>
      <c r="K411" s="7"/>
      <c r="N411" s="7"/>
      <c r="P411" s="7"/>
      <c r="Q411" s="7"/>
      <c r="R411" s="7"/>
      <c r="S411" s="6"/>
      <c r="Z411" s="7"/>
      <c r="AC411" s="7"/>
      <c r="AD411" s="7"/>
      <c r="AF411" s="7"/>
      <c r="AY411" s="7"/>
      <c r="CI411" s="7"/>
      <c r="CJ411" s="7"/>
      <c r="CK411" s="7"/>
    </row>
    <row r="412" spans="2:89" x14ac:dyDescent="0.25">
      <c r="B412" s="6"/>
      <c r="C412" s="6"/>
      <c r="D412" s="7"/>
      <c r="E412" s="7"/>
      <c r="F412" s="7"/>
      <c r="G412" s="7"/>
      <c r="H412" s="7"/>
      <c r="I412" s="7"/>
      <c r="J412" s="7"/>
      <c r="K412" s="7"/>
      <c r="N412" s="7"/>
      <c r="P412" s="7"/>
      <c r="Q412" s="7"/>
      <c r="R412" s="7"/>
      <c r="S412" s="6"/>
      <c r="Z412" s="7"/>
      <c r="AC412" s="7"/>
      <c r="AD412" s="7"/>
      <c r="AF412" s="7"/>
      <c r="AY412" s="7"/>
      <c r="CI412" s="7"/>
      <c r="CJ412" s="7"/>
      <c r="CK412" s="7"/>
    </row>
    <row r="413" spans="2:89" x14ac:dyDescent="0.25">
      <c r="B413" s="6"/>
      <c r="C413" s="6"/>
      <c r="D413" s="7"/>
      <c r="E413" s="7"/>
      <c r="F413" s="7"/>
      <c r="G413" s="7"/>
      <c r="H413" s="7"/>
      <c r="I413" s="7"/>
      <c r="J413" s="7"/>
      <c r="K413" s="7"/>
      <c r="N413" s="7"/>
      <c r="P413" s="7"/>
      <c r="Q413" s="7"/>
      <c r="R413" s="7"/>
      <c r="S413" s="6"/>
      <c r="Z413" s="7"/>
      <c r="AC413" s="7"/>
      <c r="AD413" s="7"/>
      <c r="AF413" s="7"/>
      <c r="AY413" s="7"/>
      <c r="CI413" s="7"/>
      <c r="CJ413" s="7"/>
      <c r="CK413" s="7"/>
    </row>
    <row r="414" spans="2:89" x14ac:dyDescent="0.25">
      <c r="B414" s="6"/>
      <c r="C414" s="6"/>
      <c r="D414" s="7"/>
      <c r="E414" s="7"/>
      <c r="F414" s="7"/>
      <c r="G414" s="7"/>
      <c r="H414" s="7"/>
      <c r="I414" s="7"/>
      <c r="J414" s="7"/>
      <c r="K414" s="7"/>
      <c r="N414" s="7"/>
      <c r="P414" s="7"/>
      <c r="Q414" s="7"/>
      <c r="R414" s="7"/>
      <c r="S414" s="6"/>
      <c r="Z414" s="7"/>
      <c r="AC414" s="7"/>
      <c r="AD414" s="7"/>
      <c r="AF414" s="7"/>
      <c r="AY414" s="7"/>
      <c r="CI414" s="7"/>
      <c r="CJ414" s="7"/>
      <c r="CK414" s="7"/>
    </row>
    <row r="415" spans="2:89" x14ac:dyDescent="0.25">
      <c r="B415" s="6"/>
      <c r="C415" s="6"/>
      <c r="D415" s="7"/>
      <c r="E415" s="7"/>
      <c r="F415" s="7"/>
      <c r="G415" s="7"/>
      <c r="H415" s="7"/>
      <c r="I415" s="7"/>
      <c r="J415" s="7"/>
      <c r="K415" s="7"/>
      <c r="N415" s="7"/>
      <c r="P415" s="7"/>
      <c r="Q415" s="7"/>
      <c r="R415" s="7"/>
      <c r="S415" s="6"/>
      <c r="Z415" s="7"/>
      <c r="AC415" s="7"/>
      <c r="AD415" s="7"/>
      <c r="AF415" s="7"/>
      <c r="AY415" s="7"/>
      <c r="CI415" s="7"/>
      <c r="CJ415" s="7"/>
      <c r="CK415" s="7"/>
    </row>
    <row r="416" spans="2:89" x14ac:dyDescent="0.25">
      <c r="B416" s="6"/>
      <c r="C416" s="6"/>
      <c r="D416" s="7"/>
      <c r="E416" s="7"/>
      <c r="F416" s="7"/>
      <c r="G416" s="7"/>
      <c r="H416" s="7"/>
      <c r="I416" s="7"/>
      <c r="J416" s="7"/>
      <c r="K416" s="7"/>
      <c r="N416" s="7"/>
      <c r="P416" s="7"/>
      <c r="Q416" s="7"/>
      <c r="R416" s="7"/>
      <c r="S416" s="6"/>
      <c r="Z416" s="7"/>
      <c r="AC416" s="7"/>
      <c r="AD416" s="7"/>
      <c r="AF416" s="7"/>
      <c r="AY416" s="7"/>
      <c r="CI416" s="7"/>
      <c r="CJ416" s="7"/>
      <c r="CK416" s="7"/>
    </row>
    <row r="417" spans="2:89" x14ac:dyDescent="0.25">
      <c r="B417" s="6"/>
      <c r="C417" s="6"/>
      <c r="D417" s="7"/>
      <c r="E417" s="7"/>
      <c r="F417" s="7"/>
      <c r="G417" s="7"/>
      <c r="H417" s="7"/>
      <c r="I417" s="7"/>
      <c r="J417" s="7"/>
      <c r="K417" s="7"/>
      <c r="N417" s="7"/>
      <c r="P417" s="7"/>
      <c r="Q417" s="7"/>
      <c r="R417" s="7"/>
      <c r="S417" s="6"/>
      <c r="Z417" s="7"/>
      <c r="AC417" s="7"/>
      <c r="AD417" s="7"/>
      <c r="AF417" s="7"/>
      <c r="AY417" s="7"/>
      <c r="CI417" s="7"/>
      <c r="CJ417" s="7"/>
      <c r="CK417" s="7"/>
    </row>
    <row r="418" spans="2:89" x14ac:dyDescent="0.25">
      <c r="B418" s="6"/>
      <c r="C418" s="6"/>
      <c r="D418" s="7"/>
      <c r="E418" s="7"/>
      <c r="F418" s="7"/>
      <c r="G418" s="7"/>
      <c r="H418" s="7"/>
      <c r="I418" s="7"/>
      <c r="J418" s="7"/>
      <c r="K418" s="7"/>
      <c r="N418" s="7"/>
      <c r="P418" s="7"/>
      <c r="Q418" s="7"/>
      <c r="R418" s="7"/>
      <c r="S418" s="6"/>
      <c r="Z418" s="7"/>
      <c r="AC418" s="7"/>
      <c r="AD418" s="7"/>
      <c r="AF418" s="7"/>
      <c r="AY418" s="7"/>
      <c r="CI418" s="7"/>
      <c r="CJ418" s="7"/>
      <c r="CK418" s="7"/>
    </row>
    <row r="419" spans="2:89" x14ac:dyDescent="0.25">
      <c r="B419" s="6"/>
      <c r="C419" s="6"/>
      <c r="D419" s="7"/>
      <c r="E419" s="7"/>
      <c r="F419" s="7"/>
      <c r="G419" s="7"/>
      <c r="H419" s="7"/>
      <c r="I419" s="7"/>
      <c r="J419" s="7"/>
      <c r="K419" s="7"/>
      <c r="N419" s="7"/>
      <c r="P419" s="7"/>
      <c r="Q419" s="7"/>
      <c r="R419" s="7"/>
      <c r="S419" s="6"/>
      <c r="Z419" s="7"/>
      <c r="AC419" s="7"/>
      <c r="AD419" s="7"/>
      <c r="AF419" s="7"/>
      <c r="AY419" s="7"/>
      <c r="CI419" s="7"/>
      <c r="CJ419" s="7"/>
      <c r="CK419" s="7"/>
    </row>
    <row r="420" spans="2:89" x14ac:dyDescent="0.25">
      <c r="B420" s="6"/>
      <c r="C420" s="6"/>
      <c r="D420" s="7"/>
      <c r="E420" s="7"/>
      <c r="F420" s="7"/>
      <c r="G420" s="7"/>
      <c r="H420" s="7"/>
      <c r="I420" s="7"/>
      <c r="J420" s="7"/>
      <c r="K420" s="7"/>
      <c r="N420" s="7"/>
      <c r="P420" s="7"/>
      <c r="Q420" s="7"/>
      <c r="R420" s="7"/>
      <c r="S420" s="6"/>
      <c r="Z420" s="7"/>
      <c r="AC420" s="7"/>
      <c r="AD420" s="7"/>
      <c r="AF420" s="7"/>
      <c r="AY420" s="7"/>
      <c r="CI420" s="7"/>
      <c r="CJ420" s="7"/>
      <c r="CK420" s="7"/>
    </row>
    <row r="421" spans="2:89" x14ac:dyDescent="0.25">
      <c r="B421" s="6"/>
      <c r="C421" s="6"/>
      <c r="D421" s="7"/>
      <c r="E421" s="7"/>
      <c r="F421" s="7"/>
      <c r="G421" s="7"/>
      <c r="H421" s="7"/>
      <c r="I421" s="7"/>
      <c r="J421" s="7"/>
      <c r="K421" s="7"/>
      <c r="N421" s="7"/>
      <c r="P421" s="7"/>
      <c r="Q421" s="7"/>
      <c r="R421" s="7"/>
      <c r="S421" s="6"/>
      <c r="Z421" s="7"/>
      <c r="AC421" s="7"/>
      <c r="AD421" s="7"/>
      <c r="AF421" s="7"/>
      <c r="AY421" s="7"/>
      <c r="CI421" s="7"/>
      <c r="CJ421" s="7"/>
      <c r="CK421" s="7"/>
    </row>
    <row r="422" spans="2:89" x14ac:dyDescent="0.25">
      <c r="B422" s="6"/>
      <c r="C422" s="6"/>
      <c r="D422" s="7"/>
      <c r="E422" s="7"/>
      <c r="F422" s="7"/>
      <c r="G422" s="7"/>
      <c r="H422" s="7"/>
      <c r="I422" s="7"/>
      <c r="J422" s="7"/>
      <c r="K422" s="7"/>
      <c r="N422" s="7"/>
      <c r="P422" s="7"/>
      <c r="Q422" s="7"/>
      <c r="R422" s="7"/>
      <c r="S422" s="6"/>
      <c r="Z422" s="7"/>
      <c r="AC422" s="7"/>
      <c r="AD422" s="7"/>
      <c r="AF422" s="7"/>
      <c r="AY422" s="7"/>
      <c r="CI422" s="7"/>
      <c r="CJ422" s="7"/>
      <c r="CK422" s="7"/>
    </row>
    <row r="423" spans="2:89" x14ac:dyDescent="0.25">
      <c r="B423" s="6"/>
      <c r="C423" s="6"/>
      <c r="D423" s="7"/>
      <c r="E423" s="7"/>
      <c r="F423" s="7"/>
      <c r="G423" s="7"/>
      <c r="H423" s="7"/>
      <c r="I423" s="7"/>
      <c r="J423" s="7"/>
      <c r="K423" s="7"/>
      <c r="N423" s="7"/>
      <c r="P423" s="7"/>
      <c r="Q423" s="7"/>
      <c r="R423" s="7"/>
      <c r="S423" s="6"/>
      <c r="Z423" s="7"/>
      <c r="AC423" s="7"/>
      <c r="AD423" s="7"/>
      <c r="AF423" s="7"/>
      <c r="AY423" s="7"/>
      <c r="CI423" s="7"/>
      <c r="CJ423" s="7"/>
      <c r="CK423" s="7"/>
    </row>
    <row r="424" spans="2:89" x14ac:dyDescent="0.25">
      <c r="B424" s="6"/>
      <c r="C424" s="6"/>
      <c r="D424" s="7"/>
      <c r="E424" s="7"/>
      <c r="F424" s="7"/>
      <c r="G424" s="7"/>
      <c r="H424" s="7"/>
      <c r="I424" s="7"/>
      <c r="J424" s="7"/>
      <c r="K424" s="7"/>
      <c r="N424" s="7"/>
      <c r="P424" s="7"/>
      <c r="Q424" s="7"/>
      <c r="R424" s="7"/>
      <c r="S424" s="6"/>
      <c r="Z424" s="7"/>
      <c r="AC424" s="7"/>
      <c r="AD424" s="7"/>
      <c r="AF424" s="7"/>
      <c r="AY424" s="7"/>
      <c r="CI424" s="7"/>
      <c r="CJ424" s="7"/>
      <c r="CK424" s="7"/>
    </row>
    <row r="425" spans="2:89" x14ac:dyDescent="0.25">
      <c r="B425" s="6"/>
      <c r="C425" s="6"/>
      <c r="D425" s="7"/>
      <c r="E425" s="7"/>
      <c r="F425" s="7"/>
      <c r="G425" s="7"/>
      <c r="H425" s="7"/>
      <c r="I425" s="7"/>
      <c r="J425" s="7"/>
      <c r="K425" s="7"/>
      <c r="N425" s="7"/>
      <c r="P425" s="7"/>
      <c r="Q425" s="7"/>
      <c r="R425" s="7"/>
      <c r="S425" s="6"/>
      <c r="Z425" s="7"/>
      <c r="AC425" s="7"/>
      <c r="AD425" s="7"/>
      <c r="AF425" s="7"/>
      <c r="AY425" s="7"/>
      <c r="CI425" s="7"/>
      <c r="CJ425" s="7"/>
      <c r="CK425" s="7"/>
    </row>
    <row r="426" spans="2:89" x14ac:dyDescent="0.25">
      <c r="B426" s="6"/>
      <c r="C426" s="6"/>
      <c r="D426" s="7"/>
      <c r="E426" s="7"/>
      <c r="F426" s="7"/>
      <c r="G426" s="7"/>
      <c r="H426" s="7"/>
      <c r="I426" s="7"/>
      <c r="J426" s="7"/>
      <c r="K426" s="7"/>
      <c r="N426" s="7"/>
      <c r="P426" s="7"/>
      <c r="Q426" s="7"/>
      <c r="R426" s="7"/>
      <c r="S426" s="6"/>
      <c r="Z426" s="7"/>
      <c r="AC426" s="7"/>
      <c r="AD426" s="7"/>
      <c r="AF426" s="7"/>
      <c r="AY426" s="7"/>
      <c r="CI426" s="7"/>
      <c r="CJ426" s="7"/>
      <c r="CK426" s="7"/>
    </row>
    <row r="427" spans="2:89" x14ac:dyDescent="0.25">
      <c r="B427" s="6"/>
      <c r="C427" s="6"/>
      <c r="D427" s="7"/>
      <c r="E427" s="7"/>
      <c r="F427" s="7"/>
      <c r="G427" s="7"/>
      <c r="H427" s="7"/>
      <c r="I427" s="7"/>
      <c r="J427" s="7"/>
      <c r="K427" s="7"/>
      <c r="N427" s="7"/>
      <c r="P427" s="7"/>
      <c r="Q427" s="7"/>
      <c r="R427" s="7"/>
      <c r="S427" s="6"/>
      <c r="Z427" s="7"/>
      <c r="AC427" s="7"/>
      <c r="AD427" s="7"/>
      <c r="AF427" s="7"/>
      <c r="AY427" s="7"/>
      <c r="CI427" s="7"/>
      <c r="CJ427" s="7"/>
      <c r="CK427" s="7"/>
    </row>
    <row r="428" spans="2:89" x14ac:dyDescent="0.25">
      <c r="B428" s="6"/>
      <c r="C428" s="6"/>
      <c r="D428" s="7"/>
      <c r="E428" s="7"/>
      <c r="F428" s="7"/>
      <c r="G428" s="7"/>
      <c r="H428" s="7"/>
      <c r="I428" s="7"/>
      <c r="J428" s="7"/>
      <c r="K428" s="7"/>
      <c r="N428" s="7"/>
      <c r="P428" s="7"/>
      <c r="Q428" s="7"/>
      <c r="R428" s="7"/>
      <c r="S428" s="6"/>
      <c r="Z428" s="7"/>
      <c r="AC428" s="7"/>
      <c r="AD428" s="7"/>
      <c r="AF428" s="7"/>
      <c r="AY428" s="7"/>
      <c r="CI428" s="7"/>
      <c r="CJ428" s="7"/>
      <c r="CK428" s="7"/>
    </row>
    <row r="429" spans="2:89" x14ac:dyDescent="0.25">
      <c r="B429" s="6"/>
      <c r="C429" s="6"/>
      <c r="D429" s="7"/>
      <c r="E429" s="7"/>
      <c r="F429" s="7"/>
      <c r="G429" s="7"/>
      <c r="H429" s="7"/>
      <c r="I429" s="7"/>
      <c r="J429" s="7"/>
      <c r="K429" s="7"/>
      <c r="N429" s="7"/>
      <c r="P429" s="7"/>
      <c r="Q429" s="7"/>
      <c r="R429" s="7"/>
      <c r="S429" s="6"/>
      <c r="Z429" s="7"/>
      <c r="AC429" s="7"/>
      <c r="AD429" s="7"/>
      <c r="AF429" s="7"/>
      <c r="AY429" s="7"/>
      <c r="CI429" s="7"/>
      <c r="CJ429" s="7"/>
      <c r="CK429" s="7"/>
    </row>
    <row r="430" spans="2:89" x14ac:dyDescent="0.25">
      <c r="B430" s="6"/>
      <c r="C430" s="6"/>
      <c r="D430" s="7"/>
      <c r="E430" s="7"/>
      <c r="F430" s="7"/>
      <c r="G430" s="7"/>
      <c r="H430" s="7"/>
      <c r="I430" s="7"/>
      <c r="J430" s="7"/>
      <c r="K430" s="7"/>
      <c r="N430" s="7"/>
      <c r="P430" s="7"/>
      <c r="Q430" s="7"/>
      <c r="R430" s="7"/>
      <c r="S430" s="6"/>
      <c r="Z430" s="7"/>
      <c r="AC430" s="7"/>
      <c r="AD430" s="7"/>
      <c r="AF430" s="7"/>
      <c r="AY430" s="7"/>
      <c r="CI430" s="7"/>
      <c r="CJ430" s="7"/>
      <c r="CK430" s="7"/>
    </row>
    <row r="431" spans="2:89" x14ac:dyDescent="0.25">
      <c r="B431" s="6"/>
      <c r="C431" s="6"/>
      <c r="D431" s="7"/>
      <c r="E431" s="7"/>
      <c r="F431" s="7"/>
      <c r="G431" s="7"/>
      <c r="H431" s="7"/>
      <c r="I431" s="7"/>
      <c r="J431" s="7"/>
      <c r="K431" s="7"/>
      <c r="N431" s="7"/>
      <c r="P431" s="7"/>
      <c r="Q431" s="7"/>
      <c r="R431" s="7"/>
      <c r="S431" s="6"/>
      <c r="Z431" s="7"/>
      <c r="AC431" s="7"/>
      <c r="AD431" s="7"/>
      <c r="AF431" s="7"/>
      <c r="AY431" s="7"/>
      <c r="CI431" s="7"/>
      <c r="CJ431" s="7"/>
      <c r="CK431" s="7"/>
    </row>
    <row r="432" spans="2:89" x14ac:dyDescent="0.25">
      <c r="B432" s="6"/>
      <c r="C432" s="6"/>
      <c r="D432" s="7"/>
      <c r="E432" s="7"/>
      <c r="F432" s="7"/>
      <c r="G432" s="7"/>
      <c r="H432" s="7"/>
      <c r="I432" s="7"/>
      <c r="J432" s="7"/>
      <c r="K432" s="7"/>
      <c r="N432" s="7"/>
      <c r="P432" s="7"/>
      <c r="Q432" s="7"/>
      <c r="R432" s="7"/>
      <c r="S432" s="6"/>
      <c r="Z432" s="7"/>
      <c r="AC432" s="7"/>
      <c r="AD432" s="7"/>
      <c r="AF432" s="7"/>
      <c r="AY432" s="7"/>
      <c r="CI432" s="7"/>
      <c r="CJ432" s="7"/>
      <c r="CK432" s="7"/>
    </row>
    <row r="433" spans="2:89" x14ac:dyDescent="0.25">
      <c r="B433" s="6"/>
      <c r="C433" s="6"/>
      <c r="D433" s="7"/>
      <c r="E433" s="7"/>
      <c r="F433" s="7"/>
      <c r="G433" s="7"/>
      <c r="H433" s="7"/>
      <c r="I433" s="7"/>
      <c r="J433" s="7"/>
      <c r="K433" s="7"/>
      <c r="N433" s="7"/>
      <c r="P433" s="7"/>
      <c r="Q433" s="7"/>
      <c r="R433" s="7"/>
      <c r="S433" s="6"/>
      <c r="Z433" s="7"/>
      <c r="AC433" s="7"/>
      <c r="AD433" s="7"/>
      <c r="AF433" s="7"/>
      <c r="AY433" s="7"/>
      <c r="CI433" s="7"/>
      <c r="CJ433" s="7"/>
      <c r="CK433" s="7"/>
    </row>
    <row r="434" spans="2:89" x14ac:dyDescent="0.25">
      <c r="B434" s="6"/>
      <c r="C434" s="6"/>
      <c r="D434" s="7"/>
      <c r="E434" s="7"/>
      <c r="F434" s="7"/>
      <c r="G434" s="7"/>
      <c r="H434" s="7"/>
      <c r="I434" s="7"/>
      <c r="J434" s="7"/>
      <c r="K434" s="7"/>
      <c r="N434" s="7"/>
      <c r="P434" s="7"/>
      <c r="Q434" s="7"/>
      <c r="R434" s="7"/>
      <c r="S434" s="6"/>
      <c r="Z434" s="7"/>
      <c r="AC434" s="7"/>
      <c r="AD434" s="7"/>
      <c r="AF434" s="7"/>
      <c r="AY434" s="7"/>
      <c r="CI434" s="7"/>
      <c r="CJ434" s="7"/>
      <c r="CK434" s="7"/>
    </row>
    <row r="435" spans="2:89" x14ac:dyDescent="0.25">
      <c r="B435" s="6"/>
      <c r="C435" s="6"/>
      <c r="D435" s="7"/>
      <c r="E435" s="7"/>
      <c r="F435" s="7"/>
      <c r="G435" s="7"/>
      <c r="H435" s="7"/>
      <c r="I435" s="7"/>
      <c r="J435" s="7"/>
      <c r="K435" s="7"/>
      <c r="N435" s="7"/>
      <c r="P435" s="7"/>
      <c r="Q435" s="7"/>
      <c r="R435" s="7"/>
      <c r="S435" s="6"/>
      <c r="Z435" s="7"/>
      <c r="AC435" s="7"/>
      <c r="AD435" s="7"/>
      <c r="AF435" s="7"/>
      <c r="AY435" s="7"/>
      <c r="CI435" s="7"/>
      <c r="CJ435" s="7"/>
      <c r="CK435" s="7"/>
    </row>
    <row r="436" spans="2:89" x14ac:dyDescent="0.25">
      <c r="B436" s="6"/>
      <c r="C436" s="6"/>
      <c r="D436" s="7"/>
      <c r="E436" s="7"/>
      <c r="F436" s="7"/>
      <c r="G436" s="7"/>
      <c r="H436" s="7"/>
      <c r="I436" s="7"/>
      <c r="J436" s="7"/>
      <c r="K436" s="7"/>
      <c r="N436" s="7"/>
      <c r="P436" s="7"/>
      <c r="Q436" s="7"/>
      <c r="R436" s="7"/>
      <c r="S436" s="6"/>
      <c r="Z436" s="7"/>
      <c r="AC436" s="7"/>
      <c r="AD436" s="7"/>
      <c r="AF436" s="7"/>
      <c r="AY436" s="7"/>
      <c r="CI436" s="7"/>
      <c r="CJ436" s="7"/>
      <c r="CK436" s="7"/>
    </row>
    <row r="437" spans="2:89" x14ac:dyDescent="0.25">
      <c r="B437" s="6"/>
      <c r="C437" s="6"/>
      <c r="D437" s="7"/>
      <c r="E437" s="7"/>
      <c r="F437" s="7"/>
      <c r="G437" s="7"/>
      <c r="H437" s="7"/>
      <c r="I437" s="7"/>
      <c r="J437" s="7"/>
      <c r="K437" s="7"/>
      <c r="N437" s="7"/>
      <c r="P437" s="7"/>
      <c r="Q437" s="7"/>
      <c r="R437" s="7"/>
      <c r="S437" s="6"/>
      <c r="Z437" s="7"/>
      <c r="AC437" s="7"/>
      <c r="AD437" s="7"/>
      <c r="AF437" s="7"/>
      <c r="AY437" s="7"/>
      <c r="CI437" s="7"/>
      <c r="CJ437" s="7"/>
      <c r="CK437" s="7"/>
    </row>
    <row r="438" spans="2:89" x14ac:dyDescent="0.25">
      <c r="B438" s="6"/>
      <c r="C438" s="6"/>
      <c r="D438" s="7"/>
      <c r="E438" s="7"/>
      <c r="F438" s="7"/>
      <c r="G438" s="7"/>
      <c r="H438" s="7"/>
      <c r="I438" s="7"/>
      <c r="J438" s="7"/>
      <c r="K438" s="7"/>
      <c r="N438" s="7"/>
      <c r="P438" s="7"/>
      <c r="Q438" s="7"/>
      <c r="R438" s="7"/>
      <c r="S438" s="6"/>
      <c r="Z438" s="7"/>
      <c r="AC438" s="7"/>
      <c r="AD438" s="7"/>
      <c r="AF438" s="7"/>
      <c r="AY438" s="7"/>
      <c r="CI438" s="7"/>
      <c r="CJ438" s="7"/>
      <c r="CK438" s="7"/>
    </row>
    <row r="439" spans="2:89" x14ac:dyDescent="0.25">
      <c r="B439" s="6"/>
      <c r="C439" s="6"/>
      <c r="D439" s="7"/>
      <c r="E439" s="7"/>
      <c r="F439" s="7"/>
      <c r="G439" s="7"/>
      <c r="H439" s="7"/>
      <c r="I439" s="7"/>
      <c r="J439" s="7"/>
      <c r="K439" s="7"/>
      <c r="N439" s="7"/>
      <c r="P439" s="7"/>
      <c r="Q439" s="7"/>
      <c r="R439" s="7"/>
      <c r="S439" s="6"/>
      <c r="Z439" s="7"/>
      <c r="AC439" s="7"/>
      <c r="AD439" s="7"/>
      <c r="AF439" s="7"/>
      <c r="AY439" s="7"/>
      <c r="CI439" s="7"/>
      <c r="CJ439" s="7"/>
      <c r="CK439" s="7"/>
    </row>
    <row r="440" spans="2:89" x14ac:dyDescent="0.25">
      <c r="B440" s="6"/>
      <c r="C440" s="6"/>
      <c r="D440" s="7"/>
      <c r="E440" s="7"/>
      <c r="F440" s="7"/>
      <c r="G440" s="7"/>
      <c r="H440" s="7"/>
      <c r="I440" s="7"/>
      <c r="J440" s="7"/>
      <c r="K440" s="7"/>
      <c r="N440" s="7"/>
      <c r="P440" s="7"/>
      <c r="Q440" s="7"/>
      <c r="R440" s="7"/>
      <c r="S440" s="6"/>
      <c r="Z440" s="7"/>
      <c r="AC440" s="7"/>
      <c r="AD440" s="7"/>
      <c r="AF440" s="7"/>
      <c r="AY440" s="7"/>
      <c r="CI440" s="7"/>
      <c r="CJ440" s="7"/>
      <c r="CK440" s="7"/>
    </row>
    <row r="441" spans="2:89" x14ac:dyDescent="0.25">
      <c r="B441" s="6"/>
      <c r="C441" s="6"/>
      <c r="D441" s="7"/>
      <c r="E441" s="7"/>
      <c r="F441" s="7"/>
      <c r="G441" s="7"/>
      <c r="H441" s="7"/>
      <c r="I441" s="7"/>
      <c r="J441" s="7"/>
      <c r="K441" s="7"/>
      <c r="N441" s="7"/>
      <c r="P441" s="7"/>
      <c r="Q441" s="7"/>
      <c r="R441" s="7"/>
      <c r="S441" s="6"/>
      <c r="Z441" s="7"/>
      <c r="AC441" s="7"/>
      <c r="AD441" s="7"/>
      <c r="AF441" s="7"/>
      <c r="AY441" s="7"/>
      <c r="CI441" s="7"/>
      <c r="CJ441" s="7"/>
      <c r="CK441" s="7"/>
    </row>
    <row r="442" spans="2:89" x14ac:dyDescent="0.25">
      <c r="B442" s="6"/>
      <c r="C442" s="6"/>
      <c r="D442" s="7"/>
      <c r="E442" s="7"/>
      <c r="F442" s="7"/>
      <c r="G442" s="7"/>
      <c r="H442" s="7"/>
      <c r="I442" s="7"/>
      <c r="J442" s="7"/>
      <c r="K442" s="7"/>
      <c r="N442" s="7"/>
      <c r="P442" s="7"/>
      <c r="Q442" s="7"/>
      <c r="R442" s="7"/>
      <c r="S442" s="6"/>
      <c r="Z442" s="7"/>
      <c r="AC442" s="7"/>
      <c r="AD442" s="7"/>
      <c r="AF442" s="7"/>
      <c r="AY442" s="7"/>
      <c r="CI442" s="7"/>
      <c r="CJ442" s="7"/>
      <c r="CK442" s="7"/>
    </row>
    <row r="443" spans="2:89" x14ac:dyDescent="0.25">
      <c r="B443" s="6"/>
      <c r="C443" s="6"/>
      <c r="D443" s="7"/>
      <c r="E443" s="7"/>
      <c r="F443" s="7"/>
      <c r="G443" s="7"/>
      <c r="H443" s="7"/>
      <c r="I443" s="7"/>
      <c r="J443" s="7"/>
      <c r="K443" s="7"/>
      <c r="N443" s="7"/>
      <c r="P443" s="7"/>
      <c r="Q443" s="7"/>
      <c r="R443" s="7"/>
      <c r="S443" s="6"/>
      <c r="Z443" s="7"/>
      <c r="AC443" s="7"/>
      <c r="AD443" s="7"/>
      <c r="AF443" s="7"/>
      <c r="AY443" s="7"/>
      <c r="CI443" s="7"/>
      <c r="CJ443" s="7"/>
      <c r="CK443" s="7"/>
    </row>
    <row r="444" spans="2:89" x14ac:dyDescent="0.25">
      <c r="B444" s="6"/>
      <c r="C444" s="6"/>
      <c r="D444" s="7"/>
      <c r="E444" s="7"/>
      <c r="F444" s="7"/>
      <c r="G444" s="7"/>
      <c r="H444" s="7"/>
      <c r="I444" s="7"/>
      <c r="J444" s="7"/>
      <c r="K444" s="7"/>
      <c r="N444" s="7"/>
      <c r="P444" s="7"/>
      <c r="Q444" s="7"/>
      <c r="R444" s="7"/>
      <c r="S444" s="6"/>
      <c r="Z444" s="7"/>
      <c r="AC444" s="7"/>
      <c r="AD444" s="7"/>
      <c r="AF444" s="7"/>
      <c r="AY444" s="7"/>
      <c r="CI444" s="7"/>
      <c r="CJ444" s="7"/>
      <c r="CK444" s="7"/>
    </row>
    <row r="445" spans="2:89" x14ac:dyDescent="0.25">
      <c r="B445" s="6"/>
      <c r="C445" s="6"/>
      <c r="D445" s="7"/>
      <c r="E445" s="7"/>
      <c r="F445" s="7"/>
      <c r="G445" s="7"/>
      <c r="H445" s="7"/>
      <c r="I445" s="7"/>
      <c r="J445" s="7"/>
      <c r="K445" s="7"/>
      <c r="N445" s="7"/>
      <c r="P445" s="7"/>
      <c r="Q445" s="7"/>
      <c r="R445" s="7"/>
      <c r="S445" s="6"/>
      <c r="Z445" s="7"/>
      <c r="AC445" s="7"/>
      <c r="AD445" s="7"/>
      <c r="AF445" s="7"/>
      <c r="AY445" s="7"/>
      <c r="CI445" s="7"/>
      <c r="CJ445" s="7"/>
      <c r="CK445" s="7"/>
    </row>
    <row r="446" spans="2:89" x14ac:dyDescent="0.25">
      <c r="B446" s="6"/>
      <c r="C446" s="6"/>
      <c r="D446" s="7"/>
      <c r="E446" s="7"/>
      <c r="F446" s="7"/>
      <c r="G446" s="7"/>
      <c r="H446" s="7"/>
      <c r="I446" s="7"/>
      <c r="J446" s="7"/>
      <c r="K446" s="7"/>
      <c r="N446" s="7"/>
      <c r="P446" s="7"/>
      <c r="Q446" s="7"/>
      <c r="R446" s="7"/>
      <c r="S446" s="6"/>
      <c r="Z446" s="7"/>
      <c r="AC446" s="7"/>
      <c r="AD446" s="7"/>
      <c r="AF446" s="7"/>
      <c r="AY446" s="7"/>
      <c r="CI446" s="7"/>
      <c r="CJ446" s="7"/>
      <c r="CK446" s="7"/>
    </row>
    <row r="447" spans="2:89" x14ac:dyDescent="0.25">
      <c r="B447" s="6"/>
      <c r="C447" s="6"/>
      <c r="D447" s="7"/>
      <c r="E447" s="7"/>
      <c r="F447" s="7"/>
      <c r="G447" s="7"/>
      <c r="H447" s="7"/>
      <c r="I447" s="7"/>
      <c r="J447" s="7"/>
      <c r="K447" s="7"/>
      <c r="N447" s="7"/>
      <c r="P447" s="7"/>
      <c r="Q447" s="7"/>
      <c r="R447" s="7"/>
      <c r="S447" s="6"/>
      <c r="Z447" s="7"/>
      <c r="AC447" s="7"/>
      <c r="AD447" s="7"/>
      <c r="AF447" s="7"/>
      <c r="AY447" s="7"/>
      <c r="CI447" s="7"/>
      <c r="CJ447" s="7"/>
      <c r="CK447" s="7"/>
    </row>
    <row r="448" spans="2:89" x14ac:dyDescent="0.25">
      <c r="B448" s="6"/>
      <c r="C448" s="6"/>
      <c r="D448" s="7"/>
      <c r="E448" s="7"/>
      <c r="F448" s="7"/>
      <c r="G448" s="7"/>
      <c r="H448" s="7"/>
      <c r="I448" s="7"/>
      <c r="J448" s="7"/>
      <c r="K448" s="7"/>
      <c r="N448" s="7"/>
      <c r="P448" s="7"/>
      <c r="Q448" s="7"/>
      <c r="R448" s="7"/>
      <c r="S448" s="6"/>
      <c r="Z448" s="7"/>
      <c r="AC448" s="7"/>
      <c r="AD448" s="7"/>
      <c r="AF448" s="7"/>
      <c r="AY448" s="7"/>
      <c r="CI448" s="7"/>
      <c r="CJ448" s="7"/>
      <c r="CK448" s="7"/>
    </row>
    <row r="449" spans="2:89" x14ac:dyDescent="0.25">
      <c r="B449" s="6"/>
      <c r="C449" s="6"/>
      <c r="D449" s="7"/>
      <c r="E449" s="7"/>
      <c r="F449" s="7"/>
      <c r="G449" s="7"/>
      <c r="H449" s="7"/>
      <c r="I449" s="7"/>
      <c r="J449" s="7"/>
      <c r="K449" s="7"/>
      <c r="N449" s="7"/>
      <c r="P449" s="7"/>
      <c r="Q449" s="7"/>
      <c r="R449" s="7"/>
      <c r="S449" s="6"/>
      <c r="Z449" s="7"/>
      <c r="AC449" s="7"/>
      <c r="AD449" s="7"/>
      <c r="AF449" s="7"/>
      <c r="AY449" s="7"/>
      <c r="CI449" s="7"/>
      <c r="CJ449" s="7"/>
      <c r="CK449" s="7"/>
    </row>
    <row r="450" spans="2:89" x14ac:dyDescent="0.25">
      <c r="B450" s="6"/>
      <c r="C450" s="6"/>
      <c r="D450" s="7"/>
      <c r="E450" s="7"/>
      <c r="F450" s="7"/>
      <c r="G450" s="7"/>
      <c r="H450" s="7"/>
      <c r="I450" s="7"/>
      <c r="J450" s="7"/>
      <c r="K450" s="7"/>
      <c r="N450" s="7"/>
      <c r="P450" s="7"/>
      <c r="Q450" s="7"/>
      <c r="R450" s="7"/>
      <c r="S450" s="6"/>
      <c r="Z450" s="7"/>
      <c r="AC450" s="7"/>
      <c r="AD450" s="7"/>
      <c r="AF450" s="7"/>
      <c r="AY450" s="7"/>
      <c r="CI450" s="7"/>
      <c r="CJ450" s="7"/>
      <c r="CK450" s="7"/>
    </row>
    <row r="451" spans="2:89" x14ac:dyDescent="0.25">
      <c r="B451" s="6"/>
      <c r="C451" s="6"/>
      <c r="D451" s="7"/>
      <c r="E451" s="7"/>
      <c r="F451" s="7"/>
      <c r="G451" s="7"/>
      <c r="H451" s="7"/>
      <c r="I451" s="7"/>
      <c r="J451" s="7"/>
      <c r="K451" s="7"/>
      <c r="N451" s="7"/>
      <c r="P451" s="7"/>
      <c r="Q451" s="7"/>
      <c r="R451" s="7"/>
      <c r="S451" s="6"/>
      <c r="Z451" s="7"/>
      <c r="AC451" s="7"/>
      <c r="AD451" s="7"/>
      <c r="AF451" s="7"/>
      <c r="AY451" s="7"/>
      <c r="CI451" s="7"/>
      <c r="CJ451" s="7"/>
      <c r="CK451" s="7"/>
    </row>
    <row r="452" spans="2:89" x14ac:dyDescent="0.25">
      <c r="B452" s="6"/>
      <c r="C452" s="6"/>
      <c r="D452" s="7"/>
      <c r="E452" s="7"/>
      <c r="F452" s="7"/>
      <c r="G452" s="7"/>
      <c r="H452" s="7"/>
      <c r="I452" s="7"/>
      <c r="J452" s="7"/>
      <c r="K452" s="7"/>
      <c r="N452" s="7"/>
      <c r="P452" s="7"/>
      <c r="Q452" s="7"/>
      <c r="R452" s="7"/>
      <c r="S452" s="6"/>
      <c r="Z452" s="7"/>
      <c r="AC452" s="7"/>
      <c r="AD452" s="7"/>
      <c r="AF452" s="7"/>
      <c r="AY452" s="7"/>
      <c r="CI452" s="7"/>
      <c r="CJ452" s="7"/>
      <c r="CK452" s="7"/>
    </row>
    <row r="453" spans="2:89" x14ac:dyDescent="0.25">
      <c r="B453" s="6"/>
      <c r="C453" s="6"/>
      <c r="D453" s="7"/>
      <c r="E453" s="7"/>
      <c r="F453" s="7"/>
      <c r="G453" s="7"/>
      <c r="H453" s="7"/>
      <c r="I453" s="7"/>
      <c r="J453" s="7"/>
      <c r="K453" s="7"/>
      <c r="N453" s="7"/>
      <c r="P453" s="7"/>
      <c r="Q453" s="7"/>
      <c r="R453" s="7"/>
      <c r="S453" s="6"/>
      <c r="Z453" s="7"/>
      <c r="AC453" s="7"/>
      <c r="AD453" s="7"/>
      <c r="AF453" s="7"/>
      <c r="AY453" s="7"/>
      <c r="CI453" s="7"/>
      <c r="CJ453" s="7"/>
      <c r="CK453" s="7"/>
    </row>
    <row r="454" spans="2:89" x14ac:dyDescent="0.25">
      <c r="B454" s="6"/>
      <c r="C454" s="6"/>
      <c r="D454" s="7"/>
      <c r="E454" s="7"/>
      <c r="F454" s="7"/>
      <c r="G454" s="7"/>
      <c r="H454" s="7"/>
      <c r="I454" s="7"/>
      <c r="J454" s="7"/>
      <c r="K454" s="7"/>
      <c r="N454" s="7"/>
      <c r="P454" s="7"/>
      <c r="Q454" s="7"/>
      <c r="R454" s="7"/>
      <c r="S454" s="6"/>
      <c r="Z454" s="7"/>
      <c r="AC454" s="7"/>
      <c r="AD454" s="7"/>
      <c r="AF454" s="7"/>
      <c r="AY454" s="7"/>
      <c r="CI454" s="7"/>
      <c r="CJ454" s="7"/>
      <c r="CK454" s="7"/>
    </row>
    <row r="455" spans="2:89" x14ac:dyDescent="0.25">
      <c r="B455" s="6"/>
      <c r="C455" s="6"/>
      <c r="D455" s="7"/>
      <c r="E455" s="7"/>
      <c r="F455" s="7"/>
      <c r="G455" s="7"/>
      <c r="H455" s="7"/>
      <c r="I455" s="7"/>
      <c r="J455" s="7"/>
      <c r="K455" s="7"/>
      <c r="N455" s="7"/>
      <c r="P455" s="7"/>
      <c r="Q455" s="7"/>
      <c r="R455" s="7"/>
      <c r="S455" s="6"/>
      <c r="Z455" s="7"/>
      <c r="AC455" s="7"/>
      <c r="AD455" s="7"/>
      <c r="AF455" s="7"/>
      <c r="AY455" s="7"/>
      <c r="CI455" s="7"/>
      <c r="CJ455" s="7"/>
      <c r="CK455" s="7"/>
    </row>
    <row r="456" spans="2:89" x14ac:dyDescent="0.25">
      <c r="B456" s="6"/>
      <c r="C456" s="6"/>
      <c r="D456" s="7"/>
      <c r="E456" s="7"/>
      <c r="F456" s="7"/>
      <c r="G456" s="7"/>
      <c r="H456" s="7"/>
      <c r="I456" s="7"/>
      <c r="J456" s="7"/>
      <c r="K456" s="7"/>
      <c r="N456" s="7"/>
      <c r="P456" s="7"/>
      <c r="Q456" s="7"/>
      <c r="R456" s="7"/>
      <c r="S456" s="6"/>
      <c r="Z456" s="7"/>
      <c r="AC456" s="7"/>
      <c r="AD456" s="7"/>
      <c r="AF456" s="7"/>
      <c r="AY456" s="7"/>
      <c r="CI456" s="7"/>
      <c r="CJ456" s="7"/>
      <c r="CK456" s="7"/>
    </row>
    <row r="457" spans="2:89" x14ac:dyDescent="0.25">
      <c r="B457" s="6"/>
      <c r="C457" s="6"/>
      <c r="D457" s="7"/>
      <c r="E457" s="7"/>
      <c r="F457" s="7"/>
      <c r="G457" s="7"/>
      <c r="H457" s="7"/>
      <c r="I457" s="7"/>
      <c r="J457" s="7"/>
      <c r="K457" s="7"/>
      <c r="N457" s="7"/>
      <c r="P457" s="7"/>
      <c r="Q457" s="7"/>
      <c r="R457" s="7"/>
      <c r="S457" s="6"/>
      <c r="Z457" s="7"/>
      <c r="AC457" s="7"/>
      <c r="AD457" s="7"/>
      <c r="AF457" s="7"/>
      <c r="AY457" s="7"/>
      <c r="CI457" s="7"/>
      <c r="CJ457" s="7"/>
      <c r="CK457" s="7"/>
    </row>
    <row r="458" spans="2:89" x14ac:dyDescent="0.25">
      <c r="B458" s="6"/>
      <c r="C458" s="6"/>
      <c r="D458" s="7"/>
      <c r="E458" s="7"/>
      <c r="F458" s="7"/>
      <c r="G458" s="7"/>
      <c r="H458" s="7"/>
      <c r="I458" s="7"/>
      <c r="J458" s="7"/>
      <c r="K458" s="7"/>
      <c r="N458" s="7"/>
      <c r="P458" s="7"/>
      <c r="Q458" s="7"/>
      <c r="R458" s="7"/>
      <c r="S458" s="6"/>
      <c r="Z458" s="7"/>
      <c r="AC458" s="7"/>
      <c r="AD458" s="7"/>
      <c r="AF458" s="7"/>
      <c r="AY458" s="7"/>
      <c r="CI458" s="7"/>
      <c r="CJ458" s="7"/>
      <c r="CK458" s="7"/>
    </row>
    <row r="459" spans="2:89" x14ac:dyDescent="0.25">
      <c r="B459" s="6"/>
      <c r="C459" s="6"/>
      <c r="D459" s="7"/>
      <c r="E459" s="7"/>
      <c r="F459" s="7"/>
      <c r="G459" s="7"/>
      <c r="H459" s="7"/>
      <c r="I459" s="7"/>
      <c r="J459" s="7"/>
      <c r="K459" s="7"/>
      <c r="N459" s="7"/>
      <c r="P459" s="7"/>
      <c r="Q459" s="7"/>
      <c r="R459" s="7"/>
      <c r="S459" s="6"/>
      <c r="Z459" s="7"/>
      <c r="AC459" s="7"/>
      <c r="AD459" s="7"/>
      <c r="AF459" s="7"/>
      <c r="AY459" s="7"/>
      <c r="CI459" s="7"/>
      <c r="CJ459" s="7"/>
      <c r="CK459" s="7"/>
    </row>
    <row r="460" spans="2:89" x14ac:dyDescent="0.25">
      <c r="B460" s="6"/>
      <c r="C460" s="6"/>
      <c r="D460" s="7"/>
      <c r="E460" s="7"/>
      <c r="F460" s="7"/>
      <c r="G460" s="7"/>
      <c r="H460" s="7"/>
      <c r="I460" s="7"/>
      <c r="J460" s="7"/>
      <c r="K460" s="7"/>
      <c r="N460" s="7"/>
      <c r="P460" s="7"/>
      <c r="Q460" s="7"/>
      <c r="R460" s="7"/>
      <c r="S460" s="6"/>
      <c r="Z460" s="7"/>
      <c r="AC460" s="7"/>
      <c r="AD460" s="7"/>
      <c r="AF460" s="7"/>
      <c r="AY460" s="7"/>
      <c r="CI460" s="7"/>
      <c r="CJ460" s="7"/>
      <c r="CK460" s="7"/>
    </row>
    <row r="461" spans="2:89" x14ac:dyDescent="0.25">
      <c r="B461" s="6"/>
      <c r="C461" s="6"/>
      <c r="D461" s="7"/>
      <c r="E461" s="7"/>
      <c r="F461" s="7"/>
      <c r="G461" s="7"/>
      <c r="H461" s="7"/>
      <c r="I461" s="7"/>
      <c r="J461" s="7"/>
      <c r="K461" s="7"/>
      <c r="N461" s="7"/>
      <c r="P461" s="7"/>
      <c r="Q461" s="7"/>
      <c r="R461" s="7"/>
      <c r="S461" s="6"/>
      <c r="Z461" s="7"/>
      <c r="AC461" s="7"/>
      <c r="AD461" s="7"/>
      <c r="AF461" s="7"/>
      <c r="AY461" s="7"/>
      <c r="CI461" s="7"/>
      <c r="CJ461" s="7"/>
      <c r="CK461" s="7"/>
    </row>
    <row r="462" spans="2:89" x14ac:dyDescent="0.25">
      <c r="B462" s="6"/>
      <c r="C462" s="6"/>
      <c r="D462" s="7"/>
      <c r="E462" s="7"/>
      <c r="F462" s="7"/>
      <c r="G462" s="7"/>
      <c r="H462" s="7"/>
      <c r="I462" s="7"/>
      <c r="J462" s="7"/>
      <c r="K462" s="7"/>
      <c r="N462" s="7"/>
      <c r="P462" s="7"/>
      <c r="Q462" s="7"/>
      <c r="R462" s="7"/>
      <c r="S462" s="6"/>
      <c r="Z462" s="7"/>
      <c r="AC462" s="7"/>
      <c r="AD462" s="7"/>
      <c r="AF462" s="7"/>
      <c r="AY462" s="7"/>
      <c r="CI462" s="7"/>
      <c r="CJ462" s="7"/>
      <c r="CK462" s="7"/>
    </row>
    <row r="463" spans="2:89" x14ac:dyDescent="0.25">
      <c r="B463" s="6"/>
      <c r="C463" s="6"/>
      <c r="D463" s="7"/>
      <c r="E463" s="7"/>
      <c r="F463" s="7"/>
      <c r="G463" s="7"/>
      <c r="H463" s="7"/>
      <c r="I463" s="7"/>
      <c r="J463" s="7"/>
      <c r="K463" s="7"/>
      <c r="N463" s="7"/>
      <c r="P463" s="7"/>
      <c r="Q463" s="7"/>
      <c r="R463" s="7"/>
      <c r="S463" s="6"/>
      <c r="Z463" s="7"/>
      <c r="AC463" s="7"/>
      <c r="AD463" s="7"/>
      <c r="AF463" s="7"/>
      <c r="AY463" s="7"/>
      <c r="CI463" s="7"/>
      <c r="CJ463" s="7"/>
      <c r="CK463" s="7"/>
    </row>
    <row r="464" spans="2:89" x14ac:dyDescent="0.25">
      <c r="B464" s="6"/>
      <c r="C464" s="6"/>
      <c r="D464" s="7"/>
      <c r="E464" s="7"/>
      <c r="F464" s="7"/>
      <c r="G464" s="7"/>
      <c r="H464" s="7"/>
      <c r="I464" s="7"/>
      <c r="J464" s="7"/>
      <c r="K464" s="7"/>
      <c r="N464" s="7"/>
      <c r="P464" s="7"/>
      <c r="Q464" s="7"/>
      <c r="R464" s="7"/>
      <c r="S464" s="6"/>
      <c r="Z464" s="7"/>
      <c r="AC464" s="7"/>
      <c r="AD464" s="7"/>
      <c r="AF464" s="7"/>
      <c r="AY464" s="7"/>
      <c r="CI464" s="7"/>
      <c r="CJ464" s="7"/>
      <c r="CK464" s="7"/>
    </row>
    <row r="465" spans="2:89" x14ac:dyDescent="0.25">
      <c r="B465" s="6"/>
      <c r="C465" s="6"/>
      <c r="D465" s="7"/>
      <c r="E465" s="7"/>
      <c r="F465" s="7"/>
      <c r="G465" s="7"/>
      <c r="H465" s="7"/>
      <c r="I465" s="7"/>
      <c r="J465" s="7"/>
      <c r="K465" s="7"/>
      <c r="N465" s="7"/>
      <c r="P465" s="7"/>
      <c r="Q465" s="7"/>
      <c r="R465" s="7"/>
      <c r="S465" s="6"/>
      <c r="Z465" s="7"/>
      <c r="AC465" s="7"/>
      <c r="AD465" s="7"/>
      <c r="AF465" s="7"/>
      <c r="AY465" s="7"/>
      <c r="CI465" s="7"/>
      <c r="CJ465" s="7"/>
      <c r="CK465" s="7"/>
    </row>
    <row r="466" spans="2:89" x14ac:dyDescent="0.25">
      <c r="B466" s="6"/>
      <c r="C466" s="6"/>
      <c r="D466" s="7"/>
      <c r="E466" s="7"/>
      <c r="F466" s="7"/>
      <c r="G466" s="7"/>
      <c r="H466" s="7"/>
      <c r="I466" s="7"/>
      <c r="J466" s="7"/>
      <c r="K466" s="7"/>
      <c r="N466" s="7"/>
      <c r="P466" s="7"/>
      <c r="Q466" s="7"/>
      <c r="R466" s="7"/>
      <c r="S466" s="6"/>
      <c r="Z466" s="7"/>
      <c r="AC466" s="7"/>
      <c r="AD466" s="7"/>
      <c r="AF466" s="7"/>
      <c r="AY466" s="7"/>
      <c r="CI466" s="7"/>
      <c r="CJ466" s="7"/>
      <c r="CK466" s="7"/>
    </row>
    <row r="467" spans="2:89" x14ac:dyDescent="0.25">
      <c r="B467" s="6"/>
      <c r="C467" s="6"/>
      <c r="D467" s="7"/>
      <c r="E467" s="7"/>
      <c r="F467" s="7"/>
      <c r="G467" s="7"/>
      <c r="H467" s="7"/>
      <c r="I467" s="7"/>
      <c r="J467" s="7"/>
      <c r="K467" s="7"/>
      <c r="N467" s="7"/>
      <c r="P467" s="7"/>
      <c r="Q467" s="7"/>
      <c r="R467" s="7"/>
      <c r="S467" s="6"/>
      <c r="Z467" s="7"/>
      <c r="AC467" s="7"/>
      <c r="AD467" s="7"/>
      <c r="AF467" s="7"/>
      <c r="AY467" s="7"/>
      <c r="CI467" s="7"/>
      <c r="CJ467" s="7"/>
      <c r="CK467" s="7"/>
    </row>
    <row r="468" spans="2:89" x14ac:dyDescent="0.25">
      <c r="B468" s="6"/>
      <c r="C468" s="6"/>
      <c r="D468" s="7"/>
      <c r="E468" s="7"/>
      <c r="F468" s="7"/>
      <c r="G468" s="7"/>
      <c r="H468" s="7"/>
      <c r="I468" s="7"/>
      <c r="J468" s="7"/>
      <c r="K468" s="7"/>
      <c r="N468" s="7"/>
      <c r="P468" s="7"/>
      <c r="Q468" s="7"/>
      <c r="R468" s="7"/>
      <c r="S468" s="6"/>
      <c r="Z468" s="7"/>
      <c r="AC468" s="7"/>
      <c r="AD468" s="7"/>
      <c r="AF468" s="7"/>
      <c r="AY468" s="7"/>
      <c r="CI468" s="7"/>
      <c r="CJ468" s="7"/>
      <c r="CK468" s="7"/>
    </row>
    <row r="469" spans="2:89" x14ac:dyDescent="0.25">
      <c r="B469" s="6"/>
      <c r="C469" s="6"/>
      <c r="D469" s="7"/>
      <c r="E469" s="7"/>
      <c r="F469" s="7"/>
      <c r="G469" s="7"/>
      <c r="H469" s="7"/>
      <c r="I469" s="7"/>
      <c r="J469" s="7"/>
      <c r="K469" s="7"/>
      <c r="N469" s="7"/>
      <c r="P469" s="7"/>
      <c r="Q469" s="7"/>
      <c r="R469" s="7"/>
      <c r="S469" s="6"/>
      <c r="Z469" s="7"/>
      <c r="AC469" s="7"/>
      <c r="AD469" s="7"/>
      <c r="AF469" s="7"/>
      <c r="AY469" s="7"/>
      <c r="CI469" s="7"/>
      <c r="CJ469" s="7"/>
      <c r="CK469" s="7"/>
    </row>
    <row r="470" spans="2:89" x14ac:dyDescent="0.25">
      <c r="B470" s="6"/>
      <c r="C470" s="6"/>
      <c r="D470" s="7"/>
      <c r="E470" s="7"/>
      <c r="F470" s="7"/>
      <c r="G470" s="7"/>
      <c r="H470" s="7"/>
      <c r="I470" s="7"/>
      <c r="J470" s="7"/>
      <c r="K470" s="7"/>
      <c r="N470" s="7"/>
      <c r="P470" s="7"/>
      <c r="Q470" s="7"/>
      <c r="R470" s="7"/>
      <c r="S470" s="6"/>
      <c r="Z470" s="7"/>
      <c r="AC470" s="7"/>
      <c r="AD470" s="7"/>
      <c r="AF470" s="7"/>
      <c r="AY470" s="7"/>
      <c r="CI470" s="7"/>
      <c r="CJ470" s="7"/>
      <c r="CK470" s="7"/>
    </row>
    <row r="471" spans="2:89" x14ac:dyDescent="0.25">
      <c r="B471" s="6"/>
      <c r="C471" s="6"/>
      <c r="D471" s="7"/>
      <c r="E471" s="7"/>
      <c r="F471" s="7"/>
      <c r="G471" s="7"/>
      <c r="H471" s="7"/>
      <c r="I471" s="7"/>
      <c r="J471" s="7"/>
      <c r="K471" s="7"/>
      <c r="N471" s="7"/>
      <c r="P471" s="7"/>
      <c r="Q471" s="7"/>
      <c r="R471" s="7"/>
      <c r="S471" s="6"/>
      <c r="Z471" s="7"/>
      <c r="AC471" s="7"/>
      <c r="AD471" s="7"/>
      <c r="AF471" s="7"/>
      <c r="AY471" s="7"/>
      <c r="CI471" s="7"/>
      <c r="CJ471" s="7"/>
      <c r="CK471" s="7"/>
    </row>
    <row r="472" spans="2:89" x14ac:dyDescent="0.25">
      <c r="B472" s="6"/>
      <c r="C472" s="6"/>
      <c r="D472" s="7"/>
      <c r="E472" s="7"/>
      <c r="F472" s="7"/>
      <c r="G472" s="7"/>
      <c r="H472" s="7"/>
      <c r="I472" s="7"/>
      <c r="J472" s="7"/>
      <c r="K472" s="7"/>
      <c r="N472" s="7"/>
      <c r="P472" s="7"/>
      <c r="Q472" s="7"/>
      <c r="R472" s="7"/>
      <c r="S472" s="6"/>
      <c r="Z472" s="7"/>
      <c r="AC472" s="7"/>
      <c r="AD472" s="7"/>
      <c r="AF472" s="7"/>
      <c r="AY472" s="7"/>
      <c r="CI472" s="7"/>
      <c r="CJ472" s="7"/>
      <c r="CK472" s="7"/>
    </row>
    <row r="473" spans="2:89" x14ac:dyDescent="0.25">
      <c r="B473" s="6"/>
      <c r="C473" s="6"/>
      <c r="D473" s="7"/>
      <c r="E473" s="7"/>
      <c r="F473" s="7"/>
      <c r="G473" s="7"/>
      <c r="H473" s="7"/>
      <c r="I473" s="7"/>
      <c r="J473" s="7"/>
      <c r="K473" s="7"/>
      <c r="N473" s="7"/>
      <c r="P473" s="7"/>
      <c r="Q473" s="7"/>
      <c r="R473" s="7"/>
      <c r="S473" s="6"/>
      <c r="Z473" s="7"/>
      <c r="AC473" s="7"/>
      <c r="AD473" s="7"/>
      <c r="AF473" s="7"/>
      <c r="AY473" s="7"/>
      <c r="CI473" s="7"/>
      <c r="CJ473" s="7"/>
      <c r="CK473" s="7"/>
    </row>
    <row r="474" spans="2:89" x14ac:dyDescent="0.25">
      <c r="B474" s="6"/>
      <c r="C474" s="6"/>
      <c r="D474" s="7"/>
      <c r="E474" s="7"/>
      <c r="F474" s="7"/>
      <c r="G474" s="7"/>
      <c r="H474" s="7"/>
      <c r="I474" s="7"/>
      <c r="J474" s="7"/>
      <c r="K474" s="7"/>
      <c r="N474" s="7"/>
      <c r="P474" s="7"/>
      <c r="Q474" s="7"/>
      <c r="R474" s="7"/>
      <c r="S474" s="6"/>
      <c r="Z474" s="7"/>
      <c r="AC474" s="7"/>
      <c r="AD474" s="7"/>
      <c r="AF474" s="7"/>
      <c r="AY474" s="7"/>
      <c r="CI474" s="7"/>
      <c r="CJ474" s="7"/>
      <c r="CK474" s="7"/>
    </row>
    <row r="475" spans="2:89" x14ac:dyDescent="0.25">
      <c r="B475" s="6"/>
      <c r="C475" s="6"/>
      <c r="D475" s="7"/>
      <c r="E475" s="7"/>
      <c r="F475" s="7"/>
      <c r="G475" s="7"/>
      <c r="H475" s="7"/>
      <c r="I475" s="7"/>
      <c r="J475" s="7"/>
      <c r="K475" s="7"/>
      <c r="N475" s="7"/>
      <c r="P475" s="7"/>
      <c r="Q475" s="7"/>
      <c r="R475" s="7"/>
      <c r="S475" s="6"/>
      <c r="Z475" s="7"/>
      <c r="AC475" s="7"/>
      <c r="AD475" s="7"/>
      <c r="AF475" s="7"/>
      <c r="AY475" s="7"/>
      <c r="CI475" s="7"/>
      <c r="CJ475" s="7"/>
      <c r="CK475" s="7"/>
    </row>
    <row r="476" spans="2:89" x14ac:dyDescent="0.25">
      <c r="B476" s="6"/>
      <c r="C476" s="6"/>
      <c r="D476" s="7"/>
      <c r="E476" s="7"/>
      <c r="F476" s="7"/>
      <c r="G476" s="7"/>
      <c r="H476" s="7"/>
      <c r="I476" s="7"/>
      <c r="J476" s="7"/>
      <c r="K476" s="7"/>
      <c r="N476" s="7"/>
      <c r="P476" s="7"/>
      <c r="Q476" s="7"/>
      <c r="R476" s="7"/>
      <c r="S476" s="6"/>
      <c r="Z476" s="7"/>
      <c r="AC476" s="7"/>
      <c r="AD476" s="7"/>
      <c r="AF476" s="7"/>
      <c r="AY476" s="7"/>
      <c r="CI476" s="7"/>
      <c r="CJ476" s="7"/>
      <c r="CK476" s="7"/>
    </row>
    <row r="477" spans="2:89" x14ac:dyDescent="0.25">
      <c r="B477" s="6"/>
      <c r="C477" s="6"/>
      <c r="D477" s="7"/>
      <c r="E477" s="7"/>
      <c r="F477" s="7"/>
      <c r="G477" s="7"/>
      <c r="H477" s="7"/>
      <c r="I477" s="7"/>
      <c r="J477" s="7"/>
      <c r="K477" s="7"/>
      <c r="N477" s="7"/>
      <c r="P477" s="7"/>
      <c r="Q477" s="7"/>
      <c r="R477" s="7"/>
      <c r="S477" s="6"/>
      <c r="Z477" s="7"/>
      <c r="AC477" s="7"/>
      <c r="AD477" s="7"/>
      <c r="AF477" s="7"/>
      <c r="AY477" s="7"/>
      <c r="CI477" s="7"/>
      <c r="CJ477" s="7"/>
      <c r="CK477" s="7"/>
    </row>
    <row r="478" spans="2:89" x14ac:dyDescent="0.25">
      <c r="B478" s="6"/>
      <c r="C478" s="6"/>
      <c r="D478" s="7"/>
      <c r="E478" s="7"/>
      <c r="F478" s="7"/>
      <c r="G478" s="7"/>
      <c r="H478" s="7"/>
      <c r="I478" s="7"/>
      <c r="J478" s="7"/>
      <c r="K478" s="7"/>
      <c r="N478" s="7"/>
      <c r="P478" s="7"/>
      <c r="Q478" s="7"/>
      <c r="R478" s="7"/>
      <c r="S478" s="6"/>
      <c r="Z478" s="7"/>
      <c r="AC478" s="7"/>
      <c r="AD478" s="7"/>
      <c r="AF478" s="7"/>
      <c r="AY478" s="7"/>
      <c r="CI478" s="7"/>
      <c r="CJ478" s="7"/>
      <c r="CK478" s="7"/>
    </row>
    <row r="479" spans="2:89" x14ac:dyDescent="0.25">
      <c r="B479" s="6"/>
      <c r="C479" s="6"/>
      <c r="D479" s="7"/>
      <c r="E479" s="7"/>
      <c r="F479" s="7"/>
      <c r="G479" s="7"/>
      <c r="H479" s="7"/>
      <c r="I479" s="7"/>
      <c r="J479" s="7"/>
      <c r="K479" s="7"/>
      <c r="N479" s="7"/>
      <c r="P479" s="7"/>
      <c r="Q479" s="7"/>
      <c r="R479" s="7"/>
      <c r="S479" s="6"/>
      <c r="Z479" s="7"/>
      <c r="AC479" s="7"/>
      <c r="AD479" s="7"/>
      <c r="AF479" s="7"/>
      <c r="AY479" s="7"/>
      <c r="CI479" s="7"/>
      <c r="CJ479" s="7"/>
      <c r="CK479" s="7"/>
    </row>
    <row r="480" spans="2:89" x14ac:dyDescent="0.25">
      <c r="B480" s="6"/>
      <c r="C480" s="6"/>
      <c r="D480" s="7"/>
      <c r="E480" s="7"/>
      <c r="F480" s="7"/>
      <c r="G480" s="7"/>
      <c r="H480" s="7"/>
      <c r="I480" s="7"/>
      <c r="J480" s="7"/>
      <c r="K480" s="7"/>
      <c r="N480" s="7"/>
      <c r="P480" s="7"/>
      <c r="Q480" s="7"/>
      <c r="R480" s="7"/>
      <c r="S480" s="6"/>
      <c r="Z480" s="7"/>
      <c r="AC480" s="7"/>
      <c r="AD480" s="7"/>
      <c r="AF480" s="7"/>
      <c r="AY480" s="7"/>
      <c r="CI480" s="7"/>
      <c r="CJ480" s="7"/>
      <c r="CK480" s="7"/>
    </row>
    <row r="481" spans="2:89" x14ac:dyDescent="0.25">
      <c r="B481" s="6"/>
      <c r="C481" s="6"/>
      <c r="D481" s="7"/>
      <c r="E481" s="7"/>
      <c r="F481" s="7"/>
      <c r="G481" s="7"/>
      <c r="H481" s="7"/>
      <c r="I481" s="7"/>
      <c r="J481" s="7"/>
      <c r="K481" s="7"/>
      <c r="N481" s="7"/>
      <c r="P481" s="7"/>
      <c r="Q481" s="7"/>
      <c r="R481" s="7"/>
      <c r="S481" s="6"/>
      <c r="Z481" s="7"/>
      <c r="AC481" s="7"/>
      <c r="AD481" s="7"/>
      <c r="AF481" s="7"/>
      <c r="AY481" s="7"/>
      <c r="CI481" s="7"/>
      <c r="CJ481" s="7"/>
      <c r="CK481" s="7"/>
    </row>
    <row r="482" spans="2:89" x14ac:dyDescent="0.25">
      <c r="B482" s="6"/>
      <c r="C482" s="6"/>
      <c r="D482" s="7"/>
      <c r="E482" s="7"/>
      <c r="F482" s="7"/>
      <c r="G482" s="7"/>
      <c r="H482" s="7"/>
      <c r="I482" s="7"/>
      <c r="J482" s="7"/>
      <c r="K482" s="7"/>
      <c r="N482" s="7"/>
      <c r="P482" s="7"/>
      <c r="Q482" s="7"/>
      <c r="R482" s="7"/>
      <c r="S482" s="6"/>
      <c r="Z482" s="7"/>
      <c r="AC482" s="7"/>
      <c r="AD482" s="7"/>
      <c r="AF482" s="7"/>
      <c r="AY482" s="7"/>
      <c r="CI482" s="7"/>
      <c r="CJ482" s="7"/>
      <c r="CK482" s="7"/>
    </row>
    <row r="483" spans="2:89" x14ac:dyDescent="0.25">
      <c r="B483" s="6"/>
      <c r="C483" s="6"/>
      <c r="D483" s="7"/>
      <c r="E483" s="7"/>
      <c r="F483" s="7"/>
      <c r="G483" s="7"/>
      <c r="H483" s="7"/>
      <c r="I483" s="7"/>
      <c r="J483" s="7"/>
      <c r="K483" s="7"/>
      <c r="N483" s="7"/>
      <c r="P483" s="7"/>
      <c r="Q483" s="7"/>
      <c r="R483" s="7"/>
      <c r="S483" s="6"/>
      <c r="Z483" s="7"/>
      <c r="AC483" s="7"/>
      <c r="AD483" s="7"/>
      <c r="AF483" s="7"/>
      <c r="AY483" s="7"/>
      <c r="CI483" s="7"/>
      <c r="CJ483" s="7"/>
      <c r="CK483" s="7"/>
    </row>
    <row r="484" spans="2:89" x14ac:dyDescent="0.25">
      <c r="B484" s="6"/>
      <c r="C484" s="6"/>
      <c r="D484" s="7"/>
      <c r="E484" s="7"/>
      <c r="F484" s="7"/>
      <c r="G484" s="7"/>
      <c r="H484" s="7"/>
      <c r="I484" s="7"/>
      <c r="J484" s="7"/>
      <c r="K484" s="7"/>
      <c r="N484" s="7"/>
      <c r="P484" s="7"/>
      <c r="Q484" s="7"/>
      <c r="R484" s="7"/>
      <c r="S484" s="6"/>
      <c r="Z484" s="7"/>
      <c r="AC484" s="7"/>
      <c r="AD484" s="7"/>
      <c r="AF484" s="7"/>
      <c r="AY484" s="7"/>
      <c r="CI484" s="7"/>
      <c r="CJ484" s="7"/>
      <c r="CK484" s="7"/>
    </row>
    <row r="485" spans="2:89" x14ac:dyDescent="0.25">
      <c r="B485" s="6"/>
      <c r="C485" s="6"/>
      <c r="D485" s="7"/>
      <c r="E485" s="7"/>
      <c r="F485" s="7"/>
      <c r="G485" s="7"/>
      <c r="H485" s="7"/>
      <c r="I485" s="7"/>
      <c r="J485" s="7"/>
      <c r="K485" s="7"/>
      <c r="N485" s="7"/>
      <c r="P485" s="7"/>
      <c r="Q485" s="7"/>
      <c r="R485" s="7"/>
      <c r="S485" s="6"/>
      <c r="Z485" s="7"/>
      <c r="AC485" s="7"/>
      <c r="AD485" s="7"/>
      <c r="AF485" s="7"/>
      <c r="AY485" s="7"/>
      <c r="CI485" s="7"/>
      <c r="CJ485" s="7"/>
      <c r="CK485" s="7"/>
    </row>
    <row r="486" spans="2:89" x14ac:dyDescent="0.25">
      <c r="B486" s="6"/>
      <c r="C486" s="6"/>
      <c r="D486" s="7"/>
      <c r="E486" s="7"/>
      <c r="F486" s="7"/>
      <c r="G486" s="7"/>
      <c r="H486" s="7"/>
      <c r="I486" s="7"/>
      <c r="J486" s="7"/>
      <c r="K486" s="7"/>
      <c r="N486" s="7"/>
      <c r="P486" s="7"/>
      <c r="Q486" s="7"/>
      <c r="R486" s="7"/>
      <c r="S486" s="6"/>
      <c r="Z486" s="7"/>
      <c r="AC486" s="7"/>
      <c r="AD486" s="7"/>
      <c r="AF486" s="7"/>
      <c r="AY486" s="7"/>
      <c r="CI486" s="7"/>
      <c r="CJ486" s="7"/>
      <c r="CK486" s="7"/>
    </row>
    <row r="487" spans="2:89" x14ac:dyDescent="0.25">
      <c r="B487" s="6"/>
      <c r="C487" s="6"/>
      <c r="D487" s="7"/>
      <c r="E487" s="7"/>
      <c r="F487" s="7"/>
      <c r="G487" s="7"/>
      <c r="H487" s="7"/>
      <c r="I487" s="7"/>
      <c r="J487" s="7"/>
      <c r="K487" s="7"/>
      <c r="N487" s="7"/>
      <c r="P487" s="7"/>
      <c r="Q487" s="7"/>
      <c r="R487" s="7"/>
      <c r="S487" s="6"/>
      <c r="Z487" s="7"/>
      <c r="AC487" s="7"/>
      <c r="AD487" s="7"/>
      <c r="AF487" s="7"/>
      <c r="AY487" s="7"/>
      <c r="CI487" s="7"/>
      <c r="CJ487" s="7"/>
      <c r="CK487" s="7"/>
    </row>
    <row r="488" spans="2:89" x14ac:dyDescent="0.25">
      <c r="B488" s="6"/>
      <c r="C488" s="6"/>
      <c r="D488" s="7"/>
      <c r="E488" s="7"/>
      <c r="F488" s="7"/>
      <c r="G488" s="7"/>
      <c r="H488" s="7"/>
      <c r="I488" s="7"/>
      <c r="J488" s="7"/>
      <c r="K488" s="7"/>
      <c r="N488" s="7"/>
      <c r="P488" s="7"/>
      <c r="Q488" s="7"/>
      <c r="R488" s="7"/>
      <c r="S488" s="6"/>
      <c r="Z488" s="7"/>
      <c r="AC488" s="7"/>
      <c r="AD488" s="7"/>
      <c r="AF488" s="7"/>
      <c r="AY488" s="7"/>
      <c r="CI488" s="7"/>
      <c r="CJ488" s="7"/>
      <c r="CK488" s="7"/>
    </row>
    <row r="489" spans="2:89" x14ac:dyDescent="0.25">
      <c r="B489" s="6"/>
      <c r="C489" s="6"/>
      <c r="D489" s="7"/>
      <c r="E489" s="7"/>
      <c r="F489" s="7"/>
      <c r="G489" s="7"/>
      <c r="H489" s="7"/>
      <c r="I489" s="7"/>
      <c r="J489" s="7"/>
      <c r="K489" s="7"/>
      <c r="N489" s="7"/>
      <c r="P489" s="7"/>
      <c r="Q489" s="7"/>
      <c r="R489" s="7"/>
      <c r="S489" s="6"/>
      <c r="Z489" s="7"/>
      <c r="AC489" s="7"/>
      <c r="AD489" s="7"/>
      <c r="AF489" s="7"/>
      <c r="AY489" s="7"/>
      <c r="CI489" s="7"/>
      <c r="CJ489" s="7"/>
      <c r="CK489" s="7"/>
    </row>
    <row r="490" spans="2:89" x14ac:dyDescent="0.25">
      <c r="B490" s="6"/>
      <c r="C490" s="6"/>
      <c r="D490" s="7"/>
      <c r="E490" s="7"/>
      <c r="F490" s="7"/>
      <c r="G490" s="7"/>
      <c r="H490" s="7"/>
      <c r="I490" s="7"/>
      <c r="J490" s="7"/>
      <c r="K490" s="7"/>
      <c r="N490" s="7"/>
      <c r="P490" s="7"/>
      <c r="Q490" s="7"/>
      <c r="R490" s="7"/>
      <c r="S490" s="6"/>
      <c r="Z490" s="7"/>
      <c r="AC490" s="7"/>
      <c r="AD490" s="7"/>
      <c r="AF490" s="7"/>
      <c r="AY490" s="7"/>
      <c r="CI490" s="7"/>
      <c r="CJ490" s="7"/>
      <c r="CK490" s="7"/>
    </row>
    <row r="491" spans="2:89" x14ac:dyDescent="0.25">
      <c r="B491" s="6"/>
      <c r="C491" s="6"/>
      <c r="D491" s="7"/>
      <c r="E491" s="7"/>
      <c r="F491" s="7"/>
      <c r="G491" s="7"/>
      <c r="H491" s="7"/>
      <c r="I491" s="7"/>
      <c r="J491" s="7"/>
      <c r="K491" s="7"/>
      <c r="N491" s="7"/>
      <c r="P491" s="7"/>
      <c r="Q491" s="7"/>
      <c r="R491" s="7"/>
      <c r="S491" s="6"/>
      <c r="Z491" s="7"/>
      <c r="AC491" s="7"/>
      <c r="AD491" s="7"/>
      <c r="AF491" s="7"/>
      <c r="AY491" s="7"/>
      <c r="CI491" s="7"/>
      <c r="CJ491" s="7"/>
      <c r="CK491" s="7"/>
    </row>
    <row r="492" spans="2:89" x14ac:dyDescent="0.25">
      <c r="B492" s="6"/>
      <c r="C492" s="6"/>
      <c r="D492" s="7"/>
      <c r="E492" s="7"/>
      <c r="F492" s="7"/>
      <c r="G492" s="7"/>
      <c r="H492" s="7"/>
      <c r="I492" s="7"/>
      <c r="J492" s="7"/>
      <c r="K492" s="7"/>
      <c r="N492" s="7"/>
      <c r="P492" s="7"/>
      <c r="Q492" s="7"/>
      <c r="R492" s="7"/>
      <c r="S492" s="6"/>
      <c r="Z492" s="7"/>
      <c r="AC492" s="7"/>
      <c r="AD492" s="7"/>
      <c r="AF492" s="7"/>
      <c r="AY492" s="7"/>
      <c r="CI492" s="7"/>
      <c r="CJ492" s="7"/>
      <c r="CK492" s="7"/>
    </row>
    <row r="493" spans="2:89" x14ac:dyDescent="0.25">
      <c r="B493" s="6"/>
      <c r="C493" s="6"/>
      <c r="D493" s="7"/>
      <c r="E493" s="7"/>
      <c r="F493" s="7"/>
      <c r="G493" s="7"/>
      <c r="H493" s="7"/>
      <c r="I493" s="7"/>
      <c r="J493" s="7"/>
      <c r="K493" s="7"/>
      <c r="N493" s="7"/>
      <c r="P493" s="7"/>
      <c r="Q493" s="7"/>
      <c r="R493" s="7"/>
      <c r="S493" s="6"/>
      <c r="Z493" s="7"/>
      <c r="AC493" s="7"/>
      <c r="AD493" s="7"/>
      <c r="AF493" s="7"/>
      <c r="AY493" s="7"/>
      <c r="CI493" s="7"/>
      <c r="CJ493" s="7"/>
      <c r="CK493" s="7"/>
    </row>
    <row r="494" spans="2:89" x14ac:dyDescent="0.25">
      <c r="B494" s="6"/>
      <c r="C494" s="6"/>
      <c r="D494" s="7"/>
      <c r="E494" s="7"/>
      <c r="F494" s="7"/>
      <c r="G494" s="7"/>
      <c r="H494" s="7"/>
      <c r="I494" s="7"/>
      <c r="J494" s="7"/>
      <c r="K494" s="7"/>
      <c r="N494" s="7"/>
      <c r="P494" s="7"/>
      <c r="Q494" s="7"/>
      <c r="R494" s="7"/>
      <c r="S494" s="6"/>
      <c r="Z494" s="7"/>
      <c r="AC494" s="7"/>
      <c r="AD494" s="7"/>
      <c r="AF494" s="7"/>
      <c r="AY494" s="7"/>
      <c r="CI494" s="7"/>
      <c r="CJ494" s="7"/>
      <c r="CK494" s="7"/>
    </row>
    <row r="495" spans="2:89" x14ac:dyDescent="0.25">
      <c r="B495" s="6"/>
      <c r="C495" s="6"/>
      <c r="D495" s="7"/>
      <c r="E495" s="7"/>
      <c r="F495" s="7"/>
      <c r="G495" s="7"/>
      <c r="H495" s="7"/>
      <c r="I495" s="7"/>
      <c r="J495" s="7"/>
      <c r="K495" s="7"/>
      <c r="N495" s="7"/>
      <c r="P495" s="7"/>
      <c r="Q495" s="7"/>
      <c r="R495" s="7"/>
      <c r="S495" s="6"/>
      <c r="Z495" s="7"/>
      <c r="AC495" s="7"/>
      <c r="AD495" s="7"/>
      <c r="AF495" s="7"/>
      <c r="AY495" s="7"/>
      <c r="CI495" s="7"/>
      <c r="CJ495" s="7"/>
      <c r="CK495" s="7"/>
    </row>
    <row r="496" spans="2:89" x14ac:dyDescent="0.25">
      <c r="B496" s="6"/>
      <c r="C496" s="6"/>
      <c r="D496" s="7"/>
      <c r="E496" s="7"/>
      <c r="F496" s="7"/>
      <c r="G496" s="7"/>
      <c r="H496" s="7"/>
      <c r="I496" s="7"/>
      <c r="J496" s="7"/>
      <c r="K496" s="7"/>
      <c r="N496" s="7"/>
      <c r="P496" s="7"/>
      <c r="Q496" s="7"/>
      <c r="R496" s="7"/>
      <c r="S496" s="6"/>
      <c r="Z496" s="7"/>
      <c r="AC496" s="7"/>
      <c r="AD496" s="7"/>
      <c r="AF496" s="7"/>
      <c r="AY496" s="7"/>
      <c r="CI496" s="7"/>
      <c r="CJ496" s="7"/>
      <c r="CK496" s="7"/>
    </row>
    <row r="497" spans="2:89" x14ac:dyDescent="0.25">
      <c r="B497" s="6"/>
      <c r="C497" s="6"/>
      <c r="D497" s="7"/>
      <c r="E497" s="7"/>
      <c r="F497" s="7"/>
      <c r="G497" s="7"/>
      <c r="H497" s="7"/>
      <c r="I497" s="7"/>
      <c r="J497" s="7"/>
      <c r="K497" s="7"/>
      <c r="N497" s="7"/>
      <c r="P497" s="7"/>
      <c r="Q497" s="7"/>
      <c r="R497" s="7"/>
      <c r="S497" s="6"/>
      <c r="Z497" s="7"/>
      <c r="AC497" s="7"/>
      <c r="AD497" s="7"/>
      <c r="AF497" s="7"/>
      <c r="AY497" s="7"/>
      <c r="CI497" s="7"/>
      <c r="CJ497" s="7"/>
      <c r="CK497" s="7"/>
    </row>
    <row r="498" spans="2:89" x14ac:dyDescent="0.25">
      <c r="B498" s="6"/>
      <c r="C498" s="6"/>
      <c r="D498" s="7"/>
      <c r="E498" s="7"/>
      <c r="F498" s="7"/>
      <c r="G498" s="7"/>
      <c r="H498" s="7"/>
      <c r="I498" s="7"/>
      <c r="J498" s="7"/>
      <c r="K498" s="7"/>
      <c r="N498" s="7"/>
      <c r="P498" s="7"/>
      <c r="Q498" s="7"/>
      <c r="R498" s="7"/>
      <c r="S498" s="6"/>
      <c r="Z498" s="7"/>
      <c r="AC498" s="7"/>
      <c r="AD498" s="7"/>
      <c r="AF498" s="7"/>
      <c r="AY498" s="7"/>
      <c r="CI498" s="7"/>
      <c r="CJ498" s="7"/>
      <c r="CK498" s="7"/>
    </row>
    <row r="499" spans="2:89" x14ac:dyDescent="0.25">
      <c r="B499" s="6"/>
      <c r="C499" s="6"/>
      <c r="D499" s="7"/>
      <c r="E499" s="7"/>
      <c r="F499" s="7"/>
      <c r="G499" s="7"/>
      <c r="H499" s="7"/>
      <c r="I499" s="7"/>
      <c r="J499" s="7"/>
      <c r="K499" s="7"/>
      <c r="N499" s="7"/>
      <c r="P499" s="7"/>
      <c r="Q499" s="7"/>
      <c r="R499" s="7"/>
      <c r="S499" s="6"/>
      <c r="Z499" s="7"/>
      <c r="AC499" s="7"/>
      <c r="AD499" s="7"/>
      <c r="AF499" s="7"/>
      <c r="AY499" s="7"/>
      <c r="CI499" s="7"/>
      <c r="CJ499" s="7"/>
      <c r="CK499" s="7"/>
    </row>
    <row r="500" spans="2:89" x14ac:dyDescent="0.25">
      <c r="B500" s="6"/>
      <c r="C500" s="6"/>
      <c r="D500" s="7"/>
      <c r="E500" s="7"/>
      <c r="F500" s="7"/>
      <c r="G500" s="7"/>
      <c r="H500" s="7"/>
      <c r="I500" s="7"/>
      <c r="J500" s="7"/>
      <c r="K500" s="7"/>
      <c r="N500" s="7"/>
      <c r="P500" s="7"/>
      <c r="Q500" s="7"/>
      <c r="R500" s="7"/>
      <c r="S500" s="6"/>
      <c r="Z500" s="7"/>
      <c r="AC500" s="7"/>
      <c r="AD500" s="7"/>
      <c r="AF500" s="7"/>
      <c r="AY500" s="7"/>
      <c r="CI500" s="7"/>
      <c r="CJ500" s="7"/>
      <c r="CK500" s="7"/>
    </row>
    <row r="501" spans="2:89" x14ac:dyDescent="0.25">
      <c r="B501" s="6"/>
      <c r="C501" s="6"/>
      <c r="D501" s="7"/>
      <c r="E501" s="7"/>
      <c r="F501" s="7"/>
      <c r="G501" s="7"/>
      <c r="H501" s="7"/>
      <c r="I501" s="7"/>
      <c r="J501" s="7"/>
      <c r="K501" s="7"/>
      <c r="N501" s="7"/>
      <c r="P501" s="7"/>
      <c r="Q501" s="7"/>
      <c r="R501" s="7"/>
      <c r="S501" s="6"/>
      <c r="Z501" s="7"/>
      <c r="AC501" s="7"/>
      <c r="AD501" s="7"/>
      <c r="AF501" s="7"/>
      <c r="AY501" s="7"/>
      <c r="CI501" s="7"/>
      <c r="CJ501" s="7"/>
      <c r="CK501" s="7"/>
    </row>
    <row r="502" spans="2:89" x14ac:dyDescent="0.25">
      <c r="B502" s="6"/>
      <c r="C502" s="6"/>
      <c r="D502" s="7"/>
      <c r="E502" s="7"/>
      <c r="F502" s="7"/>
      <c r="G502" s="7"/>
      <c r="H502" s="7"/>
      <c r="I502" s="7"/>
      <c r="J502" s="7"/>
      <c r="K502" s="7"/>
      <c r="N502" s="7"/>
      <c r="P502" s="7"/>
      <c r="Q502" s="7"/>
      <c r="R502" s="7"/>
      <c r="S502" s="6"/>
      <c r="Z502" s="7"/>
      <c r="AC502" s="7"/>
      <c r="AD502" s="7"/>
      <c r="AF502" s="7"/>
      <c r="AY502" s="7"/>
      <c r="CI502" s="7"/>
      <c r="CJ502" s="7"/>
      <c r="CK502" s="7"/>
    </row>
    <row r="503" spans="2:89" x14ac:dyDescent="0.25">
      <c r="B503" s="6"/>
      <c r="C503" s="6"/>
      <c r="D503" s="7"/>
      <c r="E503" s="7"/>
      <c r="F503" s="7"/>
      <c r="G503" s="7"/>
      <c r="H503" s="7"/>
      <c r="I503" s="7"/>
      <c r="J503" s="7"/>
      <c r="K503" s="7"/>
      <c r="N503" s="7"/>
      <c r="P503" s="7"/>
      <c r="Q503" s="7"/>
      <c r="R503" s="7"/>
      <c r="S503" s="6"/>
      <c r="Z503" s="7"/>
      <c r="AC503" s="7"/>
      <c r="AD503" s="7"/>
      <c r="AF503" s="7"/>
      <c r="AY503" s="7"/>
      <c r="CI503" s="7"/>
      <c r="CJ503" s="7"/>
      <c r="CK503" s="7"/>
    </row>
    <row r="504" spans="2:89" x14ac:dyDescent="0.25">
      <c r="B504" s="6"/>
      <c r="C504" s="6"/>
      <c r="D504" s="7"/>
      <c r="E504" s="7"/>
      <c r="F504" s="7"/>
      <c r="G504" s="7"/>
      <c r="H504" s="7"/>
      <c r="I504" s="7"/>
      <c r="J504" s="7"/>
      <c r="K504" s="7"/>
      <c r="N504" s="7"/>
      <c r="P504" s="7"/>
      <c r="Q504" s="7"/>
      <c r="R504" s="7"/>
      <c r="S504" s="6"/>
      <c r="Z504" s="7"/>
      <c r="AC504" s="7"/>
      <c r="AD504" s="7"/>
      <c r="AF504" s="7"/>
      <c r="AY504" s="7"/>
      <c r="CI504" s="7"/>
      <c r="CJ504" s="7"/>
      <c r="CK504" s="7"/>
    </row>
    <row r="505" spans="2:89" x14ac:dyDescent="0.25">
      <c r="B505" s="6"/>
      <c r="C505" s="6"/>
      <c r="D505" s="7"/>
      <c r="E505" s="7"/>
      <c r="F505" s="7"/>
      <c r="G505" s="7"/>
      <c r="H505" s="7"/>
      <c r="I505" s="7"/>
      <c r="J505" s="7"/>
      <c r="K505" s="7"/>
      <c r="N505" s="7"/>
      <c r="P505" s="7"/>
      <c r="Q505" s="7"/>
      <c r="R505" s="7"/>
      <c r="S505" s="6"/>
      <c r="Z505" s="7"/>
      <c r="AC505" s="7"/>
      <c r="AD505" s="7"/>
      <c r="AF505" s="7"/>
      <c r="AY505" s="7"/>
      <c r="CI505" s="7"/>
      <c r="CJ505" s="7"/>
      <c r="CK505" s="7"/>
    </row>
    <row r="506" spans="2:89" x14ac:dyDescent="0.25">
      <c r="B506" s="6"/>
      <c r="C506" s="6"/>
      <c r="D506" s="7"/>
      <c r="E506" s="7"/>
      <c r="F506" s="7"/>
      <c r="G506" s="7"/>
      <c r="H506" s="7"/>
      <c r="I506" s="7"/>
      <c r="J506" s="7"/>
      <c r="K506" s="7"/>
      <c r="N506" s="7"/>
      <c r="P506" s="7"/>
      <c r="Q506" s="7"/>
      <c r="R506" s="7"/>
      <c r="S506" s="6"/>
      <c r="Z506" s="7"/>
      <c r="AC506" s="7"/>
      <c r="AD506" s="7"/>
      <c r="AF506" s="7"/>
      <c r="AY506" s="7"/>
      <c r="CI506" s="7"/>
      <c r="CJ506" s="7"/>
      <c r="CK506" s="7"/>
    </row>
    <row r="507" spans="2:89" x14ac:dyDescent="0.25">
      <c r="B507" s="6"/>
      <c r="C507" s="6"/>
      <c r="D507" s="7"/>
      <c r="E507" s="7"/>
      <c r="F507" s="7"/>
      <c r="G507" s="7"/>
      <c r="H507" s="7"/>
      <c r="I507" s="7"/>
      <c r="J507" s="7"/>
      <c r="K507" s="7"/>
      <c r="N507" s="7"/>
      <c r="P507" s="7"/>
      <c r="Q507" s="7"/>
      <c r="R507" s="7"/>
      <c r="S507" s="6"/>
      <c r="Z507" s="7"/>
      <c r="AC507" s="7"/>
      <c r="AD507" s="7"/>
      <c r="AF507" s="7"/>
      <c r="AY507" s="7"/>
      <c r="CI507" s="7"/>
      <c r="CJ507" s="7"/>
      <c r="CK507" s="7"/>
    </row>
    <row r="508" spans="2:89" x14ac:dyDescent="0.25">
      <c r="B508" s="6"/>
      <c r="C508" s="6"/>
      <c r="D508" s="7"/>
      <c r="E508" s="7"/>
      <c r="F508" s="7"/>
      <c r="G508" s="7"/>
      <c r="H508" s="7"/>
      <c r="I508" s="7"/>
      <c r="J508" s="7"/>
      <c r="K508" s="7"/>
      <c r="N508" s="7"/>
      <c r="P508" s="7"/>
      <c r="Q508" s="7"/>
      <c r="R508" s="7"/>
      <c r="S508" s="6"/>
      <c r="Z508" s="7"/>
      <c r="AC508" s="7"/>
      <c r="AD508" s="7"/>
      <c r="AF508" s="7"/>
      <c r="AY508" s="7"/>
      <c r="CI508" s="7"/>
      <c r="CJ508" s="7"/>
      <c r="CK508" s="7"/>
    </row>
    <row r="509" spans="2:89" x14ac:dyDescent="0.25">
      <c r="B509" s="6"/>
      <c r="C509" s="6"/>
      <c r="D509" s="7"/>
      <c r="E509" s="7"/>
      <c r="F509" s="7"/>
      <c r="G509" s="7"/>
      <c r="H509" s="7"/>
      <c r="I509" s="7"/>
      <c r="J509" s="7"/>
      <c r="K509" s="7"/>
      <c r="N509" s="7"/>
      <c r="P509" s="7"/>
      <c r="Q509" s="7"/>
      <c r="R509" s="7"/>
      <c r="S509" s="6"/>
      <c r="Z509" s="7"/>
      <c r="AC509" s="7"/>
      <c r="AD509" s="7"/>
      <c r="AF509" s="7"/>
      <c r="AY509" s="7"/>
      <c r="CI509" s="7"/>
      <c r="CJ509" s="7"/>
      <c r="CK509" s="7"/>
    </row>
    <row r="510" spans="2:89" x14ac:dyDescent="0.25">
      <c r="B510" s="6"/>
      <c r="C510" s="6"/>
      <c r="D510" s="7"/>
      <c r="E510" s="7"/>
      <c r="F510" s="7"/>
      <c r="G510" s="7"/>
      <c r="H510" s="7"/>
      <c r="I510" s="7"/>
      <c r="J510" s="7"/>
      <c r="K510" s="7"/>
      <c r="N510" s="7"/>
      <c r="P510" s="7"/>
      <c r="Q510" s="7"/>
      <c r="R510" s="7"/>
      <c r="S510" s="6"/>
      <c r="Z510" s="7"/>
      <c r="AC510" s="7"/>
      <c r="AD510" s="7"/>
      <c r="AF510" s="7"/>
      <c r="AY510" s="7"/>
      <c r="CI510" s="7"/>
      <c r="CJ510" s="7"/>
      <c r="CK510" s="7"/>
    </row>
    <row r="511" spans="2:89" x14ac:dyDescent="0.25">
      <c r="B511" s="6"/>
      <c r="C511" s="6"/>
      <c r="D511" s="7"/>
      <c r="E511" s="7"/>
      <c r="F511" s="7"/>
      <c r="G511" s="7"/>
      <c r="H511" s="7"/>
      <c r="I511" s="7"/>
      <c r="J511" s="7"/>
      <c r="K511" s="7"/>
      <c r="N511" s="7"/>
      <c r="P511" s="7"/>
      <c r="Q511" s="7"/>
      <c r="R511" s="7"/>
      <c r="S511" s="6"/>
      <c r="Z511" s="7"/>
      <c r="AC511" s="7"/>
      <c r="AD511" s="7"/>
      <c r="AF511" s="7"/>
      <c r="AY511" s="7"/>
      <c r="CI511" s="7"/>
      <c r="CJ511" s="7"/>
      <c r="CK511" s="7"/>
    </row>
    <row r="512" spans="2:89" x14ac:dyDescent="0.25">
      <c r="B512" s="6"/>
      <c r="C512" s="6"/>
      <c r="D512" s="7"/>
      <c r="E512" s="7"/>
      <c r="F512" s="7"/>
      <c r="G512" s="7"/>
      <c r="H512" s="7"/>
      <c r="I512" s="7"/>
      <c r="J512" s="7"/>
      <c r="K512" s="7"/>
      <c r="N512" s="7"/>
      <c r="P512" s="7"/>
      <c r="Q512" s="7"/>
      <c r="R512" s="7"/>
      <c r="S512" s="6"/>
      <c r="Z512" s="7"/>
      <c r="AC512" s="7"/>
      <c r="AD512" s="7"/>
      <c r="AF512" s="7"/>
      <c r="AY512" s="7"/>
      <c r="CI512" s="7"/>
      <c r="CJ512" s="7"/>
      <c r="CK512" s="7"/>
    </row>
    <row r="513" spans="2:89" x14ac:dyDescent="0.25">
      <c r="B513" s="6"/>
      <c r="C513" s="6"/>
      <c r="D513" s="7"/>
      <c r="E513" s="7"/>
      <c r="F513" s="7"/>
      <c r="G513" s="7"/>
      <c r="H513" s="7"/>
      <c r="I513" s="7"/>
      <c r="J513" s="7"/>
      <c r="K513" s="7"/>
      <c r="N513" s="7"/>
      <c r="P513" s="7"/>
      <c r="Q513" s="7"/>
      <c r="R513" s="7"/>
      <c r="S513" s="6"/>
      <c r="Z513" s="7"/>
      <c r="AC513" s="7"/>
      <c r="AD513" s="7"/>
      <c r="AF513" s="7"/>
      <c r="AY513" s="7"/>
      <c r="CI513" s="7"/>
      <c r="CJ513" s="7"/>
      <c r="CK513" s="7"/>
    </row>
    <row r="514" spans="2:89" x14ac:dyDescent="0.25">
      <c r="B514" s="6"/>
      <c r="C514" s="6"/>
      <c r="D514" s="7"/>
      <c r="E514" s="7"/>
      <c r="F514" s="7"/>
      <c r="G514" s="7"/>
      <c r="H514" s="7"/>
      <c r="I514" s="7"/>
      <c r="J514" s="7"/>
      <c r="K514" s="7"/>
      <c r="N514" s="7"/>
      <c r="P514" s="7"/>
      <c r="Q514" s="7"/>
      <c r="R514" s="7"/>
      <c r="S514" s="6"/>
      <c r="Z514" s="7"/>
      <c r="AC514" s="7"/>
      <c r="AD514" s="7"/>
      <c r="AF514" s="7"/>
      <c r="AY514" s="7"/>
      <c r="CI514" s="7"/>
      <c r="CJ514" s="7"/>
      <c r="CK514" s="7"/>
    </row>
    <row r="515" spans="2:89" x14ac:dyDescent="0.25">
      <c r="B515" s="6"/>
      <c r="C515" s="6"/>
      <c r="D515" s="7"/>
      <c r="E515" s="7"/>
      <c r="F515" s="7"/>
      <c r="G515" s="7"/>
      <c r="H515" s="7"/>
      <c r="I515" s="7"/>
      <c r="J515" s="7"/>
      <c r="K515" s="7"/>
      <c r="N515" s="7"/>
      <c r="P515" s="7"/>
      <c r="Q515" s="7"/>
      <c r="R515" s="7"/>
      <c r="S515" s="6"/>
      <c r="Z515" s="7"/>
      <c r="AC515" s="7"/>
      <c r="AD515" s="7"/>
      <c r="AF515" s="7"/>
      <c r="AY515" s="7"/>
      <c r="CI515" s="7"/>
      <c r="CJ515" s="7"/>
      <c r="CK515" s="7"/>
    </row>
    <row r="516" spans="2:89" x14ac:dyDescent="0.25">
      <c r="B516" s="6"/>
      <c r="C516" s="6"/>
      <c r="D516" s="7"/>
      <c r="E516" s="7"/>
      <c r="F516" s="7"/>
      <c r="G516" s="7"/>
      <c r="H516" s="7"/>
      <c r="I516" s="7"/>
      <c r="J516" s="7"/>
      <c r="K516" s="7"/>
      <c r="N516" s="7"/>
      <c r="P516" s="7"/>
      <c r="Q516" s="7"/>
      <c r="R516" s="7"/>
      <c r="S516" s="6"/>
      <c r="Z516" s="7"/>
      <c r="AC516" s="7"/>
      <c r="AD516" s="7"/>
      <c r="AF516" s="7"/>
      <c r="AY516" s="7"/>
      <c r="CI516" s="7"/>
      <c r="CJ516" s="7"/>
      <c r="CK516" s="7"/>
    </row>
    <row r="517" spans="2:89" x14ac:dyDescent="0.25">
      <c r="B517" s="6"/>
      <c r="C517" s="6"/>
      <c r="D517" s="7"/>
      <c r="E517" s="7"/>
      <c r="F517" s="7"/>
      <c r="G517" s="7"/>
      <c r="H517" s="7"/>
      <c r="I517" s="7"/>
      <c r="J517" s="7"/>
      <c r="K517" s="7"/>
      <c r="N517" s="7"/>
      <c r="P517" s="7"/>
      <c r="Q517" s="7"/>
      <c r="R517" s="7"/>
      <c r="S517" s="6"/>
      <c r="Z517" s="7"/>
      <c r="AC517" s="7"/>
      <c r="AD517" s="7"/>
      <c r="AF517" s="7"/>
      <c r="AY517" s="7"/>
      <c r="CI517" s="7"/>
      <c r="CJ517" s="7"/>
      <c r="CK517" s="7"/>
    </row>
    <row r="518" spans="2:89" x14ac:dyDescent="0.25">
      <c r="B518" s="6"/>
      <c r="C518" s="6"/>
      <c r="D518" s="7"/>
      <c r="E518" s="7"/>
      <c r="F518" s="7"/>
      <c r="G518" s="7"/>
      <c r="H518" s="7"/>
      <c r="I518" s="7"/>
      <c r="J518" s="7"/>
      <c r="K518" s="7"/>
      <c r="N518" s="7"/>
      <c r="P518" s="7"/>
      <c r="Q518" s="7"/>
      <c r="R518" s="7"/>
      <c r="S518" s="6"/>
      <c r="Z518" s="7"/>
      <c r="AC518" s="7"/>
      <c r="AD518" s="7"/>
      <c r="AF518" s="7"/>
      <c r="AY518" s="7"/>
      <c r="CI518" s="7"/>
      <c r="CJ518" s="7"/>
      <c r="CK518" s="7"/>
    </row>
    <row r="519" spans="2:89" x14ac:dyDescent="0.25">
      <c r="B519" s="6"/>
      <c r="C519" s="6"/>
      <c r="D519" s="7"/>
      <c r="E519" s="7"/>
      <c r="F519" s="7"/>
      <c r="G519" s="7"/>
      <c r="H519" s="7"/>
      <c r="I519" s="7"/>
      <c r="J519" s="7"/>
      <c r="K519" s="7"/>
      <c r="N519" s="7"/>
      <c r="P519" s="7"/>
      <c r="Q519" s="7"/>
      <c r="R519" s="7"/>
      <c r="S519" s="6"/>
      <c r="Z519" s="7"/>
      <c r="AC519" s="7"/>
      <c r="AD519" s="7"/>
      <c r="AF519" s="7"/>
      <c r="AY519" s="7"/>
      <c r="CI519" s="7"/>
      <c r="CJ519" s="7"/>
      <c r="CK519" s="7"/>
    </row>
    <row r="520" spans="2:89" x14ac:dyDescent="0.25">
      <c r="B520" s="6"/>
      <c r="C520" s="6"/>
      <c r="D520" s="7"/>
      <c r="E520" s="7"/>
      <c r="F520" s="7"/>
      <c r="G520" s="7"/>
      <c r="H520" s="7"/>
      <c r="I520" s="7"/>
      <c r="J520" s="7"/>
      <c r="K520" s="7"/>
      <c r="N520" s="7"/>
      <c r="P520" s="7"/>
      <c r="Q520" s="7"/>
      <c r="R520" s="7"/>
      <c r="S520" s="6"/>
      <c r="Z520" s="7"/>
      <c r="AC520" s="7"/>
      <c r="AD520" s="7"/>
      <c r="AF520" s="7"/>
      <c r="AY520" s="7"/>
      <c r="CI520" s="7"/>
      <c r="CJ520" s="7"/>
      <c r="CK520" s="7"/>
    </row>
    <row r="521" spans="2:89" x14ac:dyDescent="0.25">
      <c r="B521" s="6"/>
      <c r="C521" s="6"/>
      <c r="D521" s="7"/>
      <c r="E521" s="7"/>
      <c r="F521" s="7"/>
      <c r="G521" s="7"/>
      <c r="H521" s="7"/>
      <c r="I521" s="7"/>
      <c r="J521" s="7"/>
      <c r="K521" s="7"/>
      <c r="N521" s="7"/>
      <c r="P521" s="7"/>
      <c r="Q521" s="7"/>
      <c r="R521" s="7"/>
      <c r="S521" s="6"/>
      <c r="Z521" s="7"/>
      <c r="AC521" s="7"/>
      <c r="AD521" s="7"/>
      <c r="AF521" s="7"/>
      <c r="AY521" s="7"/>
      <c r="CI521" s="7"/>
      <c r="CJ521" s="7"/>
      <c r="CK521" s="7"/>
    </row>
    <row r="522" spans="2:89" x14ac:dyDescent="0.25">
      <c r="B522" s="6"/>
      <c r="C522" s="6"/>
      <c r="D522" s="7"/>
      <c r="E522" s="7"/>
      <c r="F522" s="7"/>
      <c r="G522" s="7"/>
      <c r="H522" s="7"/>
      <c r="I522" s="7"/>
      <c r="J522" s="7"/>
      <c r="K522" s="7"/>
      <c r="N522" s="7"/>
      <c r="P522" s="7"/>
      <c r="Q522" s="7"/>
      <c r="R522" s="7"/>
      <c r="S522" s="6"/>
      <c r="Z522" s="7"/>
      <c r="AC522" s="7"/>
      <c r="AD522" s="7"/>
      <c r="AF522" s="7"/>
      <c r="AY522" s="7"/>
      <c r="CI522" s="7"/>
      <c r="CJ522" s="7"/>
      <c r="CK522" s="7"/>
    </row>
    <row r="523" spans="2:89" x14ac:dyDescent="0.25">
      <c r="B523" s="6"/>
      <c r="C523" s="6"/>
      <c r="D523" s="7"/>
      <c r="E523" s="7"/>
      <c r="F523" s="7"/>
      <c r="G523" s="7"/>
      <c r="H523" s="7"/>
      <c r="I523" s="7"/>
      <c r="J523" s="7"/>
      <c r="K523" s="7"/>
      <c r="N523" s="7"/>
      <c r="P523" s="7"/>
      <c r="Q523" s="7"/>
      <c r="R523" s="7"/>
      <c r="S523" s="6"/>
      <c r="Z523" s="7"/>
      <c r="AC523" s="7"/>
      <c r="AD523" s="7"/>
      <c r="AF523" s="7"/>
      <c r="AY523" s="7"/>
      <c r="CI523" s="7"/>
      <c r="CJ523" s="7"/>
      <c r="CK523" s="7"/>
    </row>
    <row r="524" spans="2:89" x14ac:dyDescent="0.25">
      <c r="B524" s="6"/>
      <c r="C524" s="6"/>
      <c r="D524" s="7"/>
      <c r="E524" s="7"/>
      <c r="F524" s="7"/>
      <c r="G524" s="7"/>
      <c r="H524" s="7"/>
      <c r="I524" s="7"/>
      <c r="J524" s="7"/>
      <c r="K524" s="7"/>
      <c r="N524" s="7"/>
      <c r="P524" s="7"/>
      <c r="Q524" s="7"/>
      <c r="R524" s="7"/>
      <c r="S524" s="6"/>
      <c r="Z524" s="7"/>
      <c r="AC524" s="7"/>
      <c r="AD524" s="7"/>
      <c r="AF524" s="7"/>
      <c r="AY524" s="7"/>
      <c r="CI524" s="7"/>
      <c r="CJ524" s="7"/>
      <c r="CK524" s="7"/>
    </row>
    <row r="525" spans="2:89" x14ac:dyDescent="0.25">
      <c r="B525" s="6"/>
      <c r="C525" s="6"/>
      <c r="D525" s="7"/>
      <c r="E525" s="7"/>
      <c r="F525" s="7"/>
      <c r="G525" s="7"/>
      <c r="H525" s="7"/>
      <c r="I525" s="7"/>
      <c r="J525" s="7"/>
      <c r="K525" s="7"/>
      <c r="N525" s="7"/>
      <c r="P525" s="7"/>
      <c r="Q525" s="7"/>
      <c r="R525" s="7"/>
      <c r="S525" s="6"/>
      <c r="Z525" s="7"/>
      <c r="AC525" s="7"/>
      <c r="AD525" s="7"/>
      <c r="AF525" s="7"/>
      <c r="AY525" s="7"/>
      <c r="CI525" s="7"/>
      <c r="CJ525" s="7"/>
      <c r="CK525" s="7"/>
    </row>
    <row r="526" spans="2:89" x14ac:dyDescent="0.25">
      <c r="B526" s="6"/>
      <c r="C526" s="6"/>
      <c r="D526" s="7"/>
      <c r="E526" s="7"/>
      <c r="F526" s="7"/>
      <c r="G526" s="7"/>
      <c r="H526" s="7"/>
      <c r="I526" s="7"/>
      <c r="J526" s="7"/>
      <c r="K526" s="7"/>
      <c r="N526" s="7"/>
      <c r="P526" s="7"/>
      <c r="Q526" s="7"/>
      <c r="R526" s="7"/>
      <c r="S526" s="6"/>
      <c r="Z526" s="7"/>
      <c r="AC526" s="7"/>
      <c r="AD526" s="7"/>
      <c r="AF526" s="7"/>
      <c r="AY526" s="7"/>
      <c r="CI526" s="7"/>
      <c r="CJ526" s="7"/>
      <c r="CK526" s="7"/>
    </row>
    <row r="527" spans="2:89" x14ac:dyDescent="0.25">
      <c r="B527" s="6"/>
      <c r="C527" s="6"/>
      <c r="D527" s="7"/>
      <c r="E527" s="7"/>
      <c r="F527" s="7"/>
      <c r="G527" s="7"/>
      <c r="H527" s="7"/>
      <c r="I527" s="7"/>
      <c r="J527" s="7"/>
      <c r="K527" s="7"/>
      <c r="N527" s="7"/>
      <c r="P527" s="7"/>
      <c r="Q527" s="7"/>
      <c r="R527" s="7"/>
      <c r="S527" s="6"/>
      <c r="Z527" s="7"/>
      <c r="AC527" s="7"/>
      <c r="AD527" s="7"/>
      <c r="AF527" s="7"/>
      <c r="AY527" s="7"/>
      <c r="CI527" s="7"/>
      <c r="CJ527" s="7"/>
      <c r="CK527" s="7"/>
    </row>
    <row r="528" spans="2:89" x14ac:dyDescent="0.25">
      <c r="B528" s="6"/>
      <c r="C528" s="6"/>
      <c r="D528" s="7"/>
      <c r="E528" s="7"/>
      <c r="F528" s="7"/>
      <c r="G528" s="7"/>
      <c r="H528" s="7"/>
      <c r="I528" s="7"/>
      <c r="J528" s="7"/>
      <c r="K528" s="7"/>
      <c r="N528" s="7"/>
      <c r="P528" s="7"/>
      <c r="Q528" s="7"/>
      <c r="R528" s="7"/>
      <c r="S528" s="6"/>
      <c r="Z528" s="7"/>
      <c r="AC528" s="7"/>
      <c r="AD528" s="7"/>
      <c r="AF528" s="7"/>
      <c r="AY528" s="7"/>
      <c r="CI528" s="7"/>
      <c r="CJ528" s="7"/>
      <c r="CK528" s="7"/>
    </row>
    <row r="529" spans="2:89" x14ac:dyDescent="0.25">
      <c r="B529" s="6"/>
      <c r="C529" s="6"/>
      <c r="D529" s="7"/>
      <c r="E529" s="7"/>
      <c r="F529" s="7"/>
      <c r="G529" s="7"/>
      <c r="H529" s="7"/>
      <c r="I529" s="7"/>
      <c r="J529" s="7"/>
      <c r="K529" s="7"/>
      <c r="N529" s="7"/>
      <c r="P529" s="7"/>
      <c r="Q529" s="7"/>
      <c r="R529" s="7"/>
      <c r="S529" s="6"/>
      <c r="Z529" s="7"/>
      <c r="AC529" s="7"/>
      <c r="AD529" s="7"/>
      <c r="AF529" s="7"/>
      <c r="AY529" s="7"/>
      <c r="CI529" s="7"/>
      <c r="CJ529" s="7"/>
      <c r="CK529" s="7"/>
    </row>
    <row r="530" spans="2:89" x14ac:dyDescent="0.25">
      <c r="B530" s="6"/>
      <c r="C530" s="6"/>
      <c r="D530" s="7"/>
      <c r="E530" s="7"/>
      <c r="F530" s="7"/>
      <c r="G530" s="7"/>
      <c r="H530" s="7"/>
      <c r="I530" s="7"/>
      <c r="J530" s="7"/>
      <c r="K530" s="7"/>
      <c r="N530" s="7"/>
      <c r="P530" s="7"/>
      <c r="Q530" s="7"/>
      <c r="R530" s="7"/>
      <c r="S530" s="6"/>
      <c r="Z530" s="7"/>
      <c r="AC530" s="7"/>
      <c r="AD530" s="7"/>
      <c r="AF530" s="7"/>
      <c r="AY530" s="7"/>
      <c r="CI530" s="7"/>
      <c r="CJ530" s="7"/>
      <c r="CK530" s="7"/>
    </row>
    <row r="531" spans="2:89" x14ac:dyDescent="0.25">
      <c r="B531" s="6"/>
      <c r="C531" s="6"/>
      <c r="D531" s="7"/>
      <c r="E531" s="7"/>
      <c r="F531" s="7"/>
      <c r="G531" s="7"/>
      <c r="H531" s="7"/>
      <c r="I531" s="7"/>
      <c r="J531" s="7"/>
      <c r="K531" s="7"/>
      <c r="N531" s="7"/>
      <c r="P531" s="7"/>
      <c r="Q531" s="7"/>
      <c r="R531" s="7"/>
      <c r="S531" s="6"/>
      <c r="Z531" s="7"/>
      <c r="AC531" s="7"/>
      <c r="AD531" s="7"/>
      <c r="AF531" s="7"/>
      <c r="AY531" s="7"/>
      <c r="CI531" s="7"/>
      <c r="CJ531" s="7"/>
      <c r="CK531" s="7"/>
    </row>
    <row r="532" spans="2:89" x14ac:dyDescent="0.25">
      <c r="B532" s="6"/>
      <c r="C532" s="6"/>
      <c r="D532" s="7"/>
      <c r="E532" s="7"/>
      <c r="F532" s="7"/>
      <c r="G532" s="7"/>
      <c r="H532" s="7"/>
      <c r="I532" s="7"/>
      <c r="J532" s="7"/>
      <c r="K532" s="7"/>
      <c r="N532" s="7"/>
      <c r="P532" s="7"/>
      <c r="Q532" s="7"/>
      <c r="R532" s="7"/>
      <c r="S532" s="6"/>
      <c r="Z532" s="7"/>
      <c r="AC532" s="7"/>
      <c r="AD532" s="7"/>
      <c r="AF532" s="7"/>
      <c r="AY532" s="7"/>
      <c r="CI532" s="7"/>
      <c r="CJ532" s="7"/>
      <c r="CK532" s="7"/>
    </row>
    <row r="533" spans="2:89" x14ac:dyDescent="0.25">
      <c r="B533" s="6"/>
      <c r="C533" s="6"/>
      <c r="D533" s="7"/>
      <c r="E533" s="7"/>
      <c r="F533" s="7"/>
      <c r="G533" s="7"/>
      <c r="H533" s="7"/>
      <c r="I533" s="7"/>
      <c r="J533" s="7"/>
      <c r="K533" s="7"/>
      <c r="N533" s="7"/>
      <c r="P533" s="7"/>
      <c r="Q533" s="7"/>
      <c r="R533" s="7"/>
      <c r="S533" s="6"/>
      <c r="Z533" s="7"/>
      <c r="AC533" s="7"/>
      <c r="AD533" s="7"/>
      <c r="AF533" s="7"/>
      <c r="AY533" s="7"/>
      <c r="CI533" s="7"/>
      <c r="CJ533" s="7"/>
      <c r="CK533" s="7"/>
    </row>
    <row r="534" spans="2:89" x14ac:dyDescent="0.25">
      <c r="B534" s="6"/>
      <c r="C534" s="6"/>
      <c r="D534" s="7"/>
      <c r="E534" s="7"/>
      <c r="F534" s="7"/>
      <c r="G534" s="7"/>
      <c r="H534" s="7"/>
      <c r="I534" s="7"/>
      <c r="J534" s="7"/>
      <c r="K534" s="7"/>
      <c r="N534" s="7"/>
      <c r="P534" s="7"/>
      <c r="Q534" s="7"/>
      <c r="R534" s="7"/>
      <c r="S534" s="6"/>
      <c r="Z534" s="7"/>
      <c r="AC534" s="7"/>
      <c r="AD534" s="7"/>
      <c r="AF534" s="7"/>
      <c r="AY534" s="7"/>
      <c r="CI534" s="7"/>
      <c r="CJ534" s="7"/>
      <c r="CK534" s="7"/>
    </row>
    <row r="535" spans="2:89" x14ac:dyDescent="0.25">
      <c r="B535" s="6"/>
      <c r="C535" s="6"/>
      <c r="D535" s="7"/>
      <c r="E535" s="7"/>
      <c r="F535" s="7"/>
      <c r="G535" s="7"/>
      <c r="H535" s="7"/>
      <c r="I535" s="7"/>
      <c r="J535" s="7"/>
      <c r="K535" s="7"/>
      <c r="N535" s="7"/>
      <c r="P535" s="7"/>
      <c r="Q535" s="7"/>
      <c r="R535" s="7"/>
      <c r="S535" s="6"/>
      <c r="Z535" s="7"/>
      <c r="AC535" s="7"/>
      <c r="AD535" s="7"/>
      <c r="AF535" s="7"/>
      <c r="AY535" s="7"/>
      <c r="CI535" s="7"/>
      <c r="CJ535" s="7"/>
      <c r="CK535" s="7"/>
    </row>
    <row r="536" spans="2:89" x14ac:dyDescent="0.25">
      <c r="B536" s="6"/>
      <c r="C536" s="6"/>
      <c r="D536" s="7"/>
      <c r="E536" s="7"/>
      <c r="F536" s="7"/>
      <c r="G536" s="7"/>
      <c r="H536" s="7"/>
      <c r="I536" s="7"/>
      <c r="J536" s="7"/>
      <c r="K536" s="7"/>
      <c r="N536" s="7"/>
      <c r="P536" s="7"/>
      <c r="Q536" s="7"/>
      <c r="R536" s="7"/>
      <c r="S536" s="6"/>
      <c r="Z536" s="7"/>
      <c r="AC536" s="7"/>
      <c r="AD536" s="7"/>
      <c r="AF536" s="7"/>
      <c r="AY536" s="7"/>
      <c r="CI536" s="7"/>
      <c r="CJ536" s="7"/>
      <c r="CK536" s="7"/>
    </row>
    <row r="537" spans="2:89" x14ac:dyDescent="0.25">
      <c r="B537" s="6"/>
      <c r="C537" s="6"/>
      <c r="D537" s="7"/>
      <c r="E537" s="7"/>
      <c r="F537" s="7"/>
      <c r="G537" s="7"/>
      <c r="H537" s="7"/>
      <c r="I537" s="7"/>
      <c r="J537" s="7"/>
      <c r="K537" s="7"/>
      <c r="N537" s="7"/>
      <c r="P537" s="7"/>
      <c r="Q537" s="7"/>
      <c r="R537" s="7"/>
      <c r="S537" s="6"/>
      <c r="Z537" s="7"/>
      <c r="AC537" s="7"/>
      <c r="AD537" s="7"/>
      <c r="AF537" s="7"/>
      <c r="AY537" s="7"/>
      <c r="CI537" s="7"/>
      <c r="CJ537" s="7"/>
      <c r="CK537" s="7"/>
    </row>
    <row r="538" spans="2:89" x14ac:dyDescent="0.25">
      <c r="B538" s="6"/>
      <c r="C538" s="6"/>
      <c r="D538" s="7"/>
      <c r="E538" s="7"/>
      <c r="F538" s="7"/>
      <c r="G538" s="7"/>
      <c r="H538" s="7"/>
      <c r="I538" s="7"/>
      <c r="J538" s="7"/>
      <c r="K538" s="7"/>
      <c r="N538" s="7"/>
      <c r="P538" s="7"/>
      <c r="Q538" s="7"/>
      <c r="R538" s="7"/>
      <c r="S538" s="6"/>
      <c r="Z538" s="7"/>
      <c r="AC538" s="7"/>
      <c r="AD538" s="7"/>
      <c r="AF538" s="7"/>
      <c r="AY538" s="7"/>
      <c r="CI538" s="7"/>
      <c r="CJ538" s="7"/>
      <c r="CK538" s="7"/>
    </row>
    <row r="539" spans="2:89" x14ac:dyDescent="0.25">
      <c r="B539" s="6"/>
      <c r="C539" s="6"/>
      <c r="D539" s="7"/>
      <c r="E539" s="7"/>
      <c r="F539" s="7"/>
      <c r="G539" s="7"/>
      <c r="H539" s="7"/>
      <c r="I539" s="7"/>
      <c r="J539" s="7"/>
      <c r="K539" s="7"/>
      <c r="N539" s="7"/>
      <c r="P539" s="7"/>
      <c r="Q539" s="7"/>
      <c r="R539" s="7"/>
      <c r="S539" s="6"/>
      <c r="Z539" s="7"/>
      <c r="AC539" s="7"/>
      <c r="AD539" s="7"/>
      <c r="AF539" s="7"/>
      <c r="AY539" s="7"/>
      <c r="CI539" s="7"/>
      <c r="CJ539" s="7"/>
      <c r="CK539" s="7"/>
    </row>
    <row r="540" spans="2:89" x14ac:dyDescent="0.25">
      <c r="B540" s="6"/>
      <c r="C540" s="6"/>
      <c r="D540" s="7"/>
      <c r="E540" s="7"/>
      <c r="F540" s="7"/>
      <c r="G540" s="7"/>
      <c r="H540" s="7"/>
      <c r="I540" s="7"/>
      <c r="J540" s="7"/>
      <c r="K540" s="7"/>
      <c r="N540" s="7"/>
      <c r="P540" s="7"/>
      <c r="Q540" s="7"/>
      <c r="R540" s="7"/>
      <c r="S540" s="6"/>
      <c r="Z540" s="7"/>
      <c r="AC540" s="7"/>
      <c r="AD540" s="7"/>
      <c r="AF540" s="7"/>
      <c r="AY540" s="7"/>
      <c r="CI540" s="7"/>
      <c r="CJ540" s="7"/>
      <c r="CK540" s="7"/>
    </row>
    <row r="541" spans="2:89" x14ac:dyDescent="0.25">
      <c r="B541" s="6"/>
      <c r="C541" s="6"/>
      <c r="D541" s="7"/>
      <c r="E541" s="7"/>
      <c r="F541" s="7"/>
      <c r="G541" s="7"/>
      <c r="H541" s="7"/>
      <c r="I541" s="7"/>
      <c r="J541" s="7"/>
      <c r="K541" s="7"/>
      <c r="N541" s="7"/>
      <c r="P541" s="7"/>
      <c r="Q541" s="7"/>
      <c r="R541" s="7"/>
      <c r="S541" s="6"/>
      <c r="Z541" s="7"/>
      <c r="AC541" s="7"/>
      <c r="AD541" s="7"/>
      <c r="AF541" s="7"/>
      <c r="AY541" s="7"/>
      <c r="CI541" s="7"/>
      <c r="CJ541" s="7"/>
      <c r="CK541" s="7"/>
    </row>
    <row r="542" spans="2:89" x14ac:dyDescent="0.25">
      <c r="B542" s="6"/>
      <c r="C542" s="6"/>
      <c r="D542" s="7"/>
      <c r="E542" s="7"/>
      <c r="F542" s="7"/>
      <c r="G542" s="7"/>
      <c r="H542" s="7"/>
      <c r="I542" s="7"/>
      <c r="J542" s="7"/>
      <c r="K542" s="7"/>
      <c r="N542" s="7"/>
      <c r="P542" s="7"/>
      <c r="Q542" s="7"/>
      <c r="R542" s="7"/>
      <c r="S542" s="6"/>
      <c r="Z542" s="7"/>
      <c r="AC542" s="7"/>
      <c r="AD542" s="7"/>
      <c r="AF542" s="7"/>
      <c r="AY542" s="7"/>
      <c r="CI542" s="7"/>
      <c r="CJ542" s="7"/>
      <c r="CK542" s="7"/>
    </row>
    <row r="543" spans="2:89" x14ac:dyDescent="0.25">
      <c r="B543" s="6"/>
      <c r="C543" s="6"/>
      <c r="D543" s="7"/>
      <c r="E543" s="7"/>
      <c r="F543" s="7"/>
      <c r="G543" s="7"/>
      <c r="H543" s="7"/>
      <c r="I543" s="7"/>
      <c r="J543" s="7"/>
      <c r="K543" s="7"/>
      <c r="N543" s="7"/>
      <c r="P543" s="7"/>
      <c r="Q543" s="7"/>
      <c r="R543" s="7"/>
      <c r="S543" s="6"/>
      <c r="Z543" s="7"/>
      <c r="AC543" s="7"/>
      <c r="AD543" s="7"/>
      <c r="AF543" s="7"/>
      <c r="AY543" s="7"/>
      <c r="CI543" s="7"/>
      <c r="CJ543" s="7"/>
      <c r="CK543" s="7"/>
    </row>
    <row r="544" spans="2:89" x14ac:dyDescent="0.25">
      <c r="B544" s="6"/>
      <c r="C544" s="6"/>
      <c r="D544" s="7"/>
      <c r="E544" s="7"/>
      <c r="F544" s="7"/>
      <c r="G544" s="7"/>
      <c r="H544" s="7"/>
      <c r="I544" s="7"/>
      <c r="J544" s="7"/>
      <c r="K544" s="7"/>
      <c r="N544" s="7"/>
      <c r="P544" s="7"/>
      <c r="Q544" s="7"/>
      <c r="R544" s="7"/>
      <c r="S544" s="6"/>
      <c r="Z544" s="7"/>
      <c r="AC544" s="7"/>
      <c r="AD544" s="7"/>
      <c r="AF544" s="7"/>
      <c r="AY544" s="7"/>
      <c r="CI544" s="7"/>
      <c r="CJ544" s="7"/>
      <c r="CK544" s="7"/>
    </row>
    <row r="545" spans="2:89" x14ac:dyDescent="0.25">
      <c r="B545" s="6"/>
      <c r="C545" s="6"/>
      <c r="D545" s="7"/>
      <c r="E545" s="7"/>
      <c r="F545" s="7"/>
      <c r="G545" s="7"/>
      <c r="H545" s="7"/>
      <c r="I545" s="7"/>
      <c r="J545" s="7"/>
      <c r="K545" s="7"/>
      <c r="N545" s="7"/>
      <c r="P545" s="7"/>
      <c r="Q545" s="7"/>
      <c r="R545" s="7"/>
      <c r="S545" s="6"/>
      <c r="Z545" s="7"/>
      <c r="AC545" s="7"/>
      <c r="AD545" s="7"/>
      <c r="AF545" s="7"/>
      <c r="AY545" s="7"/>
      <c r="CI545" s="7"/>
      <c r="CJ545" s="7"/>
      <c r="CK545" s="7"/>
    </row>
    <row r="546" spans="2:89" x14ac:dyDescent="0.25">
      <c r="B546" s="6"/>
      <c r="C546" s="6"/>
      <c r="D546" s="7"/>
      <c r="E546" s="7"/>
      <c r="F546" s="7"/>
      <c r="G546" s="7"/>
      <c r="H546" s="7"/>
      <c r="I546" s="7"/>
      <c r="J546" s="7"/>
      <c r="K546" s="7"/>
      <c r="N546" s="7"/>
      <c r="P546" s="7"/>
      <c r="Q546" s="7"/>
      <c r="R546" s="7"/>
      <c r="S546" s="6"/>
      <c r="Z546" s="7"/>
      <c r="AC546" s="7"/>
      <c r="AD546" s="7"/>
      <c r="AF546" s="7"/>
      <c r="AY546" s="7"/>
      <c r="CI546" s="7"/>
      <c r="CJ546" s="7"/>
      <c r="CK546" s="7"/>
    </row>
    <row r="547" spans="2:89" x14ac:dyDescent="0.25">
      <c r="B547" s="6"/>
      <c r="C547" s="6"/>
      <c r="D547" s="7"/>
      <c r="E547" s="7"/>
      <c r="F547" s="7"/>
      <c r="G547" s="7"/>
      <c r="H547" s="7"/>
      <c r="I547" s="7"/>
      <c r="J547" s="7"/>
      <c r="K547" s="7"/>
      <c r="N547" s="7"/>
      <c r="P547" s="7"/>
      <c r="Q547" s="7"/>
      <c r="R547" s="7"/>
      <c r="S547" s="6"/>
      <c r="Z547" s="7"/>
      <c r="AC547" s="7"/>
      <c r="AD547" s="7"/>
      <c r="AF547" s="7"/>
      <c r="AY547" s="7"/>
      <c r="CI547" s="7"/>
      <c r="CJ547" s="7"/>
      <c r="CK547" s="7"/>
    </row>
    <row r="548" spans="2:89" x14ac:dyDescent="0.25">
      <c r="B548" s="6"/>
      <c r="C548" s="6"/>
      <c r="D548" s="7"/>
      <c r="E548" s="7"/>
      <c r="F548" s="7"/>
      <c r="G548" s="7"/>
      <c r="H548" s="7"/>
      <c r="I548" s="7"/>
      <c r="J548" s="7"/>
      <c r="K548" s="7"/>
      <c r="N548" s="7"/>
      <c r="P548" s="7"/>
      <c r="Q548" s="7"/>
      <c r="R548" s="7"/>
      <c r="S548" s="6"/>
      <c r="Z548" s="7"/>
      <c r="AC548" s="7"/>
      <c r="AD548" s="7"/>
      <c r="AF548" s="7"/>
      <c r="AY548" s="7"/>
      <c r="CI548" s="7"/>
      <c r="CJ548" s="7"/>
      <c r="CK548" s="7"/>
    </row>
    <row r="549" spans="2:89" x14ac:dyDescent="0.25">
      <c r="B549" s="6"/>
      <c r="C549" s="6"/>
      <c r="D549" s="7"/>
      <c r="E549" s="7"/>
      <c r="F549" s="7"/>
      <c r="G549" s="7"/>
      <c r="H549" s="7"/>
      <c r="I549" s="7"/>
      <c r="J549" s="7"/>
      <c r="K549" s="7"/>
      <c r="N549" s="7"/>
      <c r="P549" s="7"/>
      <c r="Q549" s="7"/>
      <c r="R549" s="7"/>
      <c r="S549" s="6"/>
      <c r="Z549" s="7"/>
      <c r="AC549" s="7"/>
      <c r="AD549" s="7"/>
      <c r="AF549" s="7"/>
      <c r="AY549" s="7"/>
      <c r="CI549" s="7"/>
      <c r="CJ549" s="7"/>
      <c r="CK549" s="7"/>
    </row>
    <row r="550" spans="2:89" x14ac:dyDescent="0.25">
      <c r="B550" s="6"/>
      <c r="C550" s="6"/>
      <c r="D550" s="7"/>
      <c r="E550" s="7"/>
      <c r="F550" s="7"/>
      <c r="G550" s="7"/>
      <c r="H550" s="7"/>
      <c r="I550" s="7"/>
      <c r="J550" s="7"/>
      <c r="K550" s="7"/>
      <c r="N550" s="7"/>
      <c r="P550" s="7"/>
      <c r="Q550" s="7"/>
      <c r="R550" s="7"/>
      <c r="S550" s="6"/>
      <c r="Z550" s="7"/>
      <c r="AC550" s="7"/>
      <c r="AD550" s="7"/>
      <c r="AF550" s="7"/>
      <c r="AY550" s="7"/>
      <c r="CI550" s="7"/>
      <c r="CJ550" s="7"/>
      <c r="CK550" s="7"/>
    </row>
    <row r="551" spans="2:89" x14ac:dyDescent="0.25">
      <c r="B551" s="6"/>
      <c r="C551" s="6"/>
      <c r="D551" s="7"/>
      <c r="E551" s="7"/>
      <c r="F551" s="7"/>
      <c r="G551" s="7"/>
      <c r="H551" s="7"/>
      <c r="I551" s="7"/>
      <c r="J551" s="7"/>
      <c r="K551" s="7"/>
      <c r="N551" s="7"/>
      <c r="P551" s="7"/>
      <c r="Q551" s="7"/>
      <c r="R551" s="7"/>
      <c r="S551" s="6"/>
      <c r="Z551" s="7"/>
      <c r="AC551" s="7"/>
      <c r="AD551" s="7"/>
      <c r="AF551" s="7"/>
      <c r="AY551" s="7"/>
      <c r="CI551" s="7"/>
      <c r="CJ551" s="7"/>
      <c r="CK551" s="7"/>
    </row>
    <row r="552" spans="2:89" x14ac:dyDescent="0.25">
      <c r="B552" s="6"/>
      <c r="C552" s="6"/>
      <c r="D552" s="7"/>
      <c r="E552" s="7"/>
      <c r="F552" s="7"/>
      <c r="G552" s="7"/>
      <c r="H552" s="7"/>
      <c r="I552" s="7"/>
      <c r="J552" s="7"/>
      <c r="K552" s="7"/>
      <c r="N552" s="7"/>
      <c r="P552" s="7"/>
      <c r="Q552" s="7"/>
      <c r="R552" s="7"/>
      <c r="S552" s="6"/>
      <c r="Z552" s="7"/>
      <c r="AC552" s="7"/>
      <c r="AD552" s="7"/>
      <c r="AF552" s="7"/>
      <c r="AY552" s="7"/>
      <c r="CI552" s="7"/>
      <c r="CJ552" s="7"/>
      <c r="CK552" s="7"/>
    </row>
    <row r="553" spans="2:89" x14ac:dyDescent="0.25">
      <c r="B553" s="6"/>
      <c r="C553" s="6"/>
      <c r="D553" s="7"/>
      <c r="E553" s="7"/>
      <c r="F553" s="7"/>
      <c r="G553" s="7"/>
      <c r="H553" s="7"/>
      <c r="I553" s="7"/>
      <c r="J553" s="7"/>
      <c r="K553" s="7"/>
      <c r="N553" s="7"/>
      <c r="P553" s="7"/>
      <c r="Q553" s="7"/>
      <c r="R553" s="7"/>
      <c r="S553" s="6"/>
      <c r="Z553" s="7"/>
      <c r="AC553" s="7"/>
      <c r="AD553" s="7"/>
      <c r="AF553" s="7"/>
      <c r="AY553" s="7"/>
      <c r="CI553" s="7"/>
      <c r="CJ553" s="7"/>
      <c r="CK553" s="7"/>
    </row>
    <row r="554" spans="2:89" x14ac:dyDescent="0.25">
      <c r="B554" s="6"/>
      <c r="C554" s="6"/>
      <c r="D554" s="7"/>
      <c r="E554" s="7"/>
      <c r="F554" s="7"/>
      <c r="G554" s="7"/>
      <c r="H554" s="7"/>
      <c r="I554" s="7"/>
      <c r="J554" s="7"/>
      <c r="K554" s="7"/>
      <c r="N554" s="7"/>
      <c r="P554" s="7"/>
      <c r="Q554" s="7"/>
      <c r="R554" s="7"/>
      <c r="S554" s="6"/>
      <c r="Z554" s="7"/>
      <c r="AC554" s="7"/>
      <c r="AD554" s="7"/>
      <c r="AF554" s="7"/>
      <c r="AY554" s="7"/>
      <c r="CI554" s="7"/>
      <c r="CJ554" s="7"/>
      <c r="CK554" s="7"/>
    </row>
    <row r="555" spans="2:89" x14ac:dyDescent="0.25">
      <c r="B555" s="6"/>
      <c r="C555" s="6"/>
      <c r="D555" s="7"/>
      <c r="E555" s="7"/>
      <c r="F555" s="7"/>
      <c r="G555" s="7"/>
      <c r="H555" s="7"/>
      <c r="I555" s="7"/>
      <c r="J555" s="7"/>
      <c r="K555" s="7"/>
      <c r="N555" s="7"/>
      <c r="P555" s="7"/>
      <c r="Q555" s="7"/>
      <c r="R555" s="7"/>
      <c r="S555" s="6"/>
      <c r="Z555" s="7"/>
      <c r="AC555" s="7"/>
      <c r="AD555" s="7"/>
      <c r="AF555" s="7"/>
      <c r="AY555" s="7"/>
      <c r="CI555" s="7"/>
      <c r="CJ555" s="7"/>
      <c r="CK555" s="7"/>
    </row>
    <row r="556" spans="2:89" x14ac:dyDescent="0.25">
      <c r="B556" s="6"/>
      <c r="C556" s="6"/>
      <c r="D556" s="7"/>
      <c r="E556" s="7"/>
      <c r="F556" s="7"/>
      <c r="G556" s="7"/>
      <c r="H556" s="7"/>
      <c r="I556" s="7"/>
      <c r="J556" s="7"/>
      <c r="K556" s="7"/>
      <c r="N556" s="7"/>
      <c r="P556" s="7"/>
      <c r="Q556" s="7"/>
      <c r="R556" s="7"/>
      <c r="S556" s="6"/>
      <c r="Z556" s="7"/>
      <c r="AC556" s="7"/>
      <c r="AD556" s="7"/>
      <c r="AF556" s="7"/>
      <c r="AY556" s="7"/>
      <c r="CI556" s="7"/>
      <c r="CJ556" s="7"/>
      <c r="CK556" s="7"/>
    </row>
    <row r="557" spans="2:89" x14ac:dyDescent="0.25">
      <c r="B557" s="6"/>
      <c r="C557" s="6"/>
      <c r="D557" s="7"/>
      <c r="E557" s="7"/>
      <c r="F557" s="7"/>
      <c r="G557" s="7"/>
      <c r="H557" s="7"/>
      <c r="I557" s="7"/>
      <c r="J557" s="7"/>
      <c r="K557" s="7"/>
      <c r="N557" s="7"/>
      <c r="P557" s="7"/>
      <c r="Q557" s="7"/>
      <c r="R557" s="7"/>
      <c r="S557" s="6"/>
      <c r="Z557" s="7"/>
      <c r="AC557" s="7"/>
      <c r="AD557" s="7"/>
      <c r="AF557" s="7"/>
      <c r="AY557" s="7"/>
      <c r="CI557" s="7"/>
      <c r="CJ557" s="7"/>
      <c r="CK557" s="7"/>
    </row>
    <row r="558" spans="2:89" x14ac:dyDescent="0.25">
      <c r="B558" s="6"/>
      <c r="C558" s="6"/>
      <c r="D558" s="7"/>
      <c r="E558" s="7"/>
      <c r="F558" s="7"/>
      <c r="G558" s="7"/>
      <c r="H558" s="7"/>
      <c r="I558" s="7"/>
      <c r="J558" s="7"/>
      <c r="K558" s="7"/>
      <c r="N558" s="7"/>
      <c r="P558" s="7"/>
      <c r="Q558" s="7"/>
      <c r="R558" s="7"/>
      <c r="S558" s="6"/>
      <c r="Z558" s="7"/>
      <c r="AC558" s="7"/>
      <c r="AD558" s="7"/>
      <c r="AF558" s="7"/>
      <c r="AY558" s="7"/>
      <c r="CI558" s="7"/>
      <c r="CJ558" s="7"/>
      <c r="CK558" s="7"/>
    </row>
    <row r="559" spans="2:89" x14ac:dyDescent="0.25">
      <c r="B559" s="6"/>
      <c r="C559" s="6"/>
      <c r="D559" s="7"/>
      <c r="E559" s="7"/>
      <c r="F559" s="7"/>
      <c r="G559" s="7"/>
      <c r="H559" s="7"/>
      <c r="I559" s="7"/>
      <c r="J559" s="7"/>
      <c r="K559" s="7"/>
      <c r="N559" s="7"/>
      <c r="P559" s="7"/>
      <c r="Q559" s="7"/>
      <c r="R559" s="7"/>
      <c r="S559" s="6"/>
      <c r="Z559" s="7"/>
      <c r="AC559" s="7"/>
      <c r="AD559" s="7"/>
      <c r="AF559" s="7"/>
      <c r="AY559" s="7"/>
      <c r="CI559" s="7"/>
      <c r="CJ559" s="7"/>
      <c r="CK559" s="7"/>
    </row>
    <row r="560" spans="2:89" x14ac:dyDescent="0.25">
      <c r="B560" s="6"/>
      <c r="C560" s="6"/>
      <c r="D560" s="7"/>
      <c r="E560" s="7"/>
      <c r="F560" s="7"/>
      <c r="G560" s="7"/>
      <c r="H560" s="7"/>
      <c r="I560" s="7"/>
      <c r="J560" s="7"/>
      <c r="K560" s="7"/>
      <c r="N560" s="7"/>
      <c r="P560" s="7"/>
      <c r="Q560" s="7"/>
      <c r="R560" s="7"/>
      <c r="S560" s="6"/>
      <c r="Z560" s="7"/>
      <c r="AC560" s="7"/>
      <c r="AD560" s="7"/>
      <c r="AF560" s="7"/>
      <c r="AY560" s="7"/>
      <c r="CI560" s="7"/>
      <c r="CJ560" s="7"/>
      <c r="CK560" s="7"/>
    </row>
    <row r="561" spans="2:89" x14ac:dyDescent="0.25">
      <c r="B561" s="6"/>
      <c r="C561" s="6"/>
      <c r="D561" s="7"/>
      <c r="E561" s="7"/>
      <c r="F561" s="7"/>
      <c r="G561" s="7"/>
      <c r="H561" s="7"/>
      <c r="I561" s="7"/>
      <c r="J561" s="7"/>
      <c r="K561" s="7"/>
      <c r="N561" s="7"/>
      <c r="P561" s="7"/>
      <c r="Q561" s="7"/>
      <c r="R561" s="7"/>
      <c r="S561" s="6"/>
      <c r="Z561" s="7"/>
      <c r="AC561" s="7"/>
      <c r="AD561" s="7"/>
      <c r="AF561" s="7"/>
      <c r="AY561" s="7"/>
      <c r="CI561" s="7"/>
      <c r="CJ561" s="7"/>
      <c r="CK561" s="7"/>
    </row>
    <row r="562" spans="2:89" x14ac:dyDescent="0.25">
      <c r="B562" s="6"/>
      <c r="C562" s="6"/>
      <c r="D562" s="7"/>
      <c r="E562" s="7"/>
      <c r="F562" s="7"/>
      <c r="G562" s="7"/>
      <c r="H562" s="7"/>
      <c r="I562" s="7"/>
      <c r="J562" s="7"/>
      <c r="K562" s="7"/>
      <c r="N562" s="7"/>
      <c r="P562" s="7"/>
      <c r="Q562" s="7"/>
      <c r="R562" s="7"/>
      <c r="S562" s="6"/>
      <c r="Z562" s="7"/>
      <c r="AC562" s="7"/>
      <c r="AD562" s="7"/>
      <c r="AF562" s="7"/>
      <c r="AY562" s="7"/>
      <c r="CI562" s="7"/>
      <c r="CJ562" s="7"/>
      <c r="CK562" s="7"/>
    </row>
    <row r="563" spans="2:89" x14ac:dyDescent="0.25">
      <c r="B563" s="6"/>
      <c r="C563" s="6"/>
      <c r="D563" s="7"/>
      <c r="E563" s="7"/>
      <c r="F563" s="7"/>
      <c r="G563" s="7"/>
      <c r="H563" s="7"/>
      <c r="I563" s="7"/>
      <c r="J563" s="7"/>
      <c r="K563" s="7"/>
      <c r="N563" s="7"/>
      <c r="P563" s="7"/>
      <c r="Q563" s="7"/>
      <c r="R563" s="7"/>
      <c r="S563" s="6"/>
      <c r="Z563" s="7"/>
      <c r="AC563" s="7"/>
      <c r="AD563" s="7"/>
      <c r="AF563" s="7"/>
      <c r="AY563" s="7"/>
      <c r="CI563" s="7"/>
      <c r="CJ563" s="7"/>
      <c r="CK563" s="7"/>
    </row>
    <row r="564" spans="2:89" x14ac:dyDescent="0.25">
      <c r="B564" s="6"/>
      <c r="C564" s="6"/>
      <c r="D564" s="7"/>
      <c r="E564" s="7"/>
      <c r="F564" s="7"/>
      <c r="G564" s="7"/>
      <c r="H564" s="7"/>
      <c r="I564" s="7"/>
      <c r="J564" s="7"/>
      <c r="K564" s="7"/>
      <c r="N564" s="7"/>
      <c r="P564" s="7"/>
      <c r="Q564" s="7"/>
      <c r="R564" s="7"/>
      <c r="S564" s="6"/>
      <c r="Z564" s="7"/>
      <c r="AC564" s="7"/>
      <c r="AD564" s="7"/>
      <c r="AF564" s="7"/>
      <c r="AY564" s="7"/>
      <c r="CI564" s="7"/>
      <c r="CJ564" s="7"/>
      <c r="CK564" s="7"/>
    </row>
    <row r="565" spans="2:89" x14ac:dyDescent="0.25">
      <c r="B565" s="6"/>
      <c r="C565" s="6"/>
      <c r="D565" s="7"/>
      <c r="E565" s="7"/>
      <c r="F565" s="7"/>
      <c r="G565" s="7"/>
      <c r="H565" s="7"/>
      <c r="I565" s="7"/>
      <c r="J565" s="7"/>
      <c r="K565" s="7"/>
      <c r="N565" s="7"/>
      <c r="P565" s="7"/>
      <c r="Q565" s="7"/>
      <c r="R565" s="7"/>
      <c r="S565" s="6"/>
      <c r="Z565" s="7"/>
      <c r="AC565" s="7"/>
      <c r="AD565" s="7"/>
      <c r="AF565" s="7"/>
      <c r="AY565" s="7"/>
      <c r="CI565" s="7"/>
      <c r="CJ565" s="7"/>
      <c r="CK565" s="7"/>
    </row>
    <row r="566" spans="2:89" x14ac:dyDescent="0.25">
      <c r="B566" s="6"/>
      <c r="C566" s="6"/>
      <c r="D566" s="7"/>
      <c r="E566" s="7"/>
      <c r="F566" s="7"/>
      <c r="G566" s="7"/>
      <c r="H566" s="7"/>
      <c r="I566" s="7"/>
      <c r="J566" s="7"/>
      <c r="K566" s="7"/>
      <c r="N566" s="7"/>
      <c r="P566" s="7"/>
      <c r="Q566" s="7"/>
      <c r="R566" s="7"/>
      <c r="S566" s="6"/>
      <c r="Z566" s="7"/>
      <c r="AC566" s="7"/>
      <c r="AD566" s="7"/>
      <c r="AF566" s="7"/>
      <c r="AY566" s="7"/>
      <c r="CI566" s="7"/>
      <c r="CJ566" s="7"/>
      <c r="CK566" s="7"/>
    </row>
    <row r="567" spans="2:89" x14ac:dyDescent="0.25">
      <c r="B567" s="6"/>
      <c r="C567" s="6"/>
      <c r="D567" s="7"/>
      <c r="E567" s="7"/>
      <c r="F567" s="7"/>
      <c r="G567" s="7"/>
      <c r="H567" s="7"/>
      <c r="I567" s="7"/>
      <c r="J567" s="7"/>
      <c r="K567" s="7"/>
      <c r="N567" s="7"/>
      <c r="P567" s="7"/>
      <c r="Q567" s="7"/>
      <c r="R567" s="7"/>
      <c r="S567" s="6"/>
      <c r="Z567" s="7"/>
      <c r="AC567" s="7"/>
      <c r="AD567" s="7"/>
      <c r="AF567" s="7"/>
      <c r="AY567" s="7"/>
      <c r="CI567" s="7"/>
      <c r="CJ567" s="7"/>
      <c r="CK567" s="7"/>
    </row>
    <row r="568" spans="2:89" x14ac:dyDescent="0.25">
      <c r="B568" s="6"/>
      <c r="C568" s="6"/>
      <c r="D568" s="7"/>
      <c r="E568" s="7"/>
      <c r="F568" s="7"/>
      <c r="G568" s="7"/>
      <c r="H568" s="7"/>
      <c r="I568" s="7"/>
      <c r="J568" s="7"/>
      <c r="K568" s="7"/>
      <c r="N568" s="7"/>
      <c r="P568" s="7"/>
      <c r="Q568" s="7"/>
      <c r="R568" s="7"/>
      <c r="S568" s="6"/>
      <c r="Z568" s="7"/>
      <c r="AC568" s="7"/>
      <c r="AD568" s="7"/>
      <c r="AF568" s="7"/>
      <c r="AY568" s="7"/>
      <c r="CI568" s="7"/>
      <c r="CJ568" s="7"/>
      <c r="CK568" s="7"/>
    </row>
    <row r="569" spans="2:89" x14ac:dyDescent="0.25">
      <c r="B569" s="6"/>
      <c r="C569" s="6"/>
      <c r="D569" s="7"/>
      <c r="E569" s="7"/>
      <c r="F569" s="7"/>
      <c r="G569" s="7"/>
      <c r="H569" s="7"/>
      <c r="I569" s="7"/>
      <c r="J569" s="7"/>
      <c r="K569" s="7"/>
      <c r="N569" s="7"/>
      <c r="P569" s="7"/>
      <c r="Q569" s="7"/>
      <c r="R569" s="7"/>
      <c r="S569" s="6"/>
      <c r="Z569" s="7"/>
      <c r="AC569" s="7"/>
      <c r="AD569" s="7"/>
      <c r="AF569" s="7"/>
      <c r="AY569" s="7"/>
      <c r="CI569" s="7"/>
      <c r="CJ569" s="7"/>
      <c r="CK569" s="7"/>
    </row>
    <row r="570" spans="2:89" x14ac:dyDescent="0.25">
      <c r="B570" s="6"/>
      <c r="C570" s="6"/>
      <c r="D570" s="7"/>
      <c r="E570" s="7"/>
      <c r="F570" s="7"/>
      <c r="G570" s="7"/>
      <c r="H570" s="7"/>
      <c r="I570" s="7"/>
      <c r="J570" s="7"/>
      <c r="K570" s="7"/>
      <c r="N570" s="7"/>
      <c r="P570" s="7"/>
      <c r="Q570" s="7"/>
      <c r="R570" s="7"/>
      <c r="S570" s="6"/>
      <c r="Z570" s="7"/>
      <c r="AC570" s="7"/>
      <c r="AD570" s="7"/>
      <c r="AF570" s="7"/>
      <c r="AY570" s="7"/>
      <c r="CI570" s="7"/>
      <c r="CJ570" s="7"/>
      <c r="CK570" s="7"/>
    </row>
    <row r="571" spans="2:89" x14ac:dyDescent="0.25">
      <c r="B571" s="6"/>
      <c r="C571" s="6"/>
      <c r="D571" s="7"/>
      <c r="E571" s="7"/>
      <c r="F571" s="7"/>
      <c r="G571" s="7"/>
      <c r="H571" s="7"/>
      <c r="I571" s="7"/>
      <c r="J571" s="7"/>
      <c r="K571" s="7"/>
      <c r="N571" s="7"/>
      <c r="P571" s="7"/>
      <c r="Q571" s="7"/>
      <c r="R571" s="7"/>
      <c r="S571" s="6"/>
      <c r="Z571" s="7"/>
      <c r="AC571" s="7"/>
      <c r="AD571" s="7"/>
      <c r="AF571" s="7"/>
      <c r="AY571" s="7"/>
      <c r="CI571" s="7"/>
      <c r="CJ571" s="7"/>
      <c r="CK571" s="7"/>
    </row>
    <row r="572" spans="2:89" x14ac:dyDescent="0.25">
      <c r="B572" s="6"/>
      <c r="C572" s="6"/>
      <c r="D572" s="7"/>
      <c r="E572" s="7"/>
      <c r="F572" s="7"/>
      <c r="G572" s="7"/>
      <c r="H572" s="7"/>
      <c r="I572" s="7"/>
      <c r="J572" s="7"/>
      <c r="K572" s="7"/>
      <c r="N572" s="7"/>
      <c r="P572" s="7"/>
      <c r="Q572" s="7"/>
      <c r="R572" s="7"/>
      <c r="S572" s="6"/>
      <c r="Z572" s="7"/>
      <c r="AC572" s="7"/>
      <c r="AD572" s="7"/>
      <c r="AF572" s="7"/>
      <c r="AY572" s="7"/>
      <c r="CI572" s="7"/>
      <c r="CJ572" s="7"/>
      <c r="CK572" s="7"/>
    </row>
    <row r="573" spans="2:89" x14ac:dyDescent="0.25">
      <c r="B573" s="6"/>
      <c r="C573" s="6"/>
      <c r="D573" s="7"/>
      <c r="E573" s="7"/>
      <c r="F573" s="7"/>
      <c r="G573" s="7"/>
      <c r="H573" s="7"/>
      <c r="I573" s="7"/>
      <c r="J573" s="7"/>
      <c r="K573" s="7"/>
      <c r="N573" s="7"/>
      <c r="P573" s="7"/>
      <c r="Q573" s="7"/>
      <c r="R573" s="7"/>
      <c r="S573" s="6"/>
      <c r="Z573" s="7"/>
      <c r="AC573" s="7"/>
      <c r="AD573" s="7"/>
      <c r="AF573" s="7"/>
      <c r="AY573" s="7"/>
      <c r="CI573" s="7"/>
      <c r="CJ573" s="7"/>
      <c r="CK573" s="7"/>
    </row>
    <row r="574" spans="2:89" x14ac:dyDescent="0.25">
      <c r="B574" s="6"/>
      <c r="C574" s="6"/>
      <c r="D574" s="7"/>
      <c r="E574" s="7"/>
      <c r="F574" s="7"/>
      <c r="G574" s="7"/>
      <c r="H574" s="7"/>
      <c r="I574" s="7"/>
      <c r="J574" s="7"/>
      <c r="K574" s="7"/>
      <c r="N574" s="7"/>
      <c r="P574" s="7"/>
      <c r="Q574" s="7"/>
      <c r="R574" s="7"/>
      <c r="S574" s="6"/>
      <c r="Z574" s="7"/>
      <c r="AC574" s="7"/>
      <c r="AD574" s="7"/>
      <c r="AF574" s="7"/>
      <c r="AY574" s="7"/>
      <c r="CI574" s="7"/>
      <c r="CJ574" s="7"/>
      <c r="CK574" s="7"/>
    </row>
    <row r="575" spans="2:89" x14ac:dyDescent="0.25">
      <c r="B575" s="6"/>
      <c r="C575" s="6"/>
      <c r="D575" s="7"/>
      <c r="E575" s="7"/>
      <c r="F575" s="7"/>
      <c r="G575" s="7"/>
      <c r="H575" s="7"/>
      <c r="I575" s="7"/>
      <c r="J575" s="7"/>
      <c r="K575" s="7"/>
      <c r="N575" s="7"/>
      <c r="P575" s="7"/>
      <c r="Q575" s="7"/>
      <c r="R575" s="7"/>
      <c r="S575" s="6"/>
      <c r="Z575" s="7"/>
      <c r="AC575" s="7"/>
      <c r="AD575" s="7"/>
      <c r="AF575" s="7"/>
      <c r="AY575" s="7"/>
      <c r="CI575" s="7"/>
      <c r="CJ575" s="7"/>
      <c r="CK575" s="7"/>
    </row>
    <row r="576" spans="2:89" x14ac:dyDescent="0.25">
      <c r="B576" s="6"/>
      <c r="C576" s="6"/>
      <c r="D576" s="7"/>
      <c r="E576" s="7"/>
      <c r="F576" s="7"/>
      <c r="G576" s="7"/>
      <c r="H576" s="7"/>
      <c r="I576" s="7"/>
      <c r="J576" s="7"/>
      <c r="K576" s="7"/>
      <c r="N576" s="7"/>
      <c r="P576" s="7"/>
      <c r="Q576" s="7"/>
      <c r="R576" s="7"/>
      <c r="S576" s="6"/>
      <c r="Z576" s="7"/>
      <c r="AC576" s="7"/>
      <c r="AD576" s="7"/>
      <c r="AF576" s="7"/>
      <c r="AY576" s="7"/>
      <c r="CI576" s="7"/>
      <c r="CJ576" s="7"/>
      <c r="CK576" s="7"/>
    </row>
    <row r="577" spans="2:89" x14ac:dyDescent="0.25">
      <c r="B577" s="6"/>
      <c r="C577" s="6"/>
      <c r="D577" s="7"/>
      <c r="E577" s="7"/>
      <c r="F577" s="7"/>
      <c r="G577" s="7"/>
      <c r="H577" s="7"/>
      <c r="I577" s="7"/>
      <c r="J577" s="7"/>
      <c r="K577" s="7"/>
      <c r="N577" s="7"/>
      <c r="P577" s="7"/>
      <c r="Q577" s="7"/>
      <c r="R577" s="7"/>
      <c r="S577" s="6"/>
      <c r="Z577" s="7"/>
      <c r="AC577" s="7"/>
      <c r="AD577" s="7"/>
      <c r="AF577" s="7"/>
      <c r="AY577" s="7"/>
      <c r="CI577" s="7"/>
      <c r="CJ577" s="7"/>
      <c r="CK577" s="7"/>
    </row>
    <row r="578" spans="2:89" x14ac:dyDescent="0.25">
      <c r="B578" s="6"/>
      <c r="C578" s="6"/>
      <c r="D578" s="7"/>
      <c r="E578" s="7"/>
      <c r="F578" s="7"/>
      <c r="G578" s="7"/>
      <c r="H578" s="7"/>
      <c r="I578" s="7"/>
      <c r="J578" s="7"/>
      <c r="K578" s="7"/>
      <c r="N578" s="7"/>
      <c r="P578" s="7"/>
      <c r="Q578" s="7"/>
      <c r="R578" s="7"/>
      <c r="S578" s="6"/>
      <c r="Z578" s="7"/>
      <c r="AC578" s="7"/>
      <c r="AD578" s="7"/>
      <c r="AF578" s="7"/>
      <c r="AY578" s="7"/>
      <c r="CI578" s="7"/>
      <c r="CJ578" s="7"/>
      <c r="CK578" s="7"/>
    </row>
    <row r="579" spans="2:89" x14ac:dyDescent="0.25">
      <c r="B579" s="6"/>
      <c r="C579" s="6"/>
      <c r="D579" s="7"/>
      <c r="E579" s="7"/>
      <c r="F579" s="7"/>
      <c r="G579" s="7"/>
      <c r="H579" s="7"/>
      <c r="I579" s="7"/>
      <c r="J579" s="7"/>
      <c r="K579" s="7"/>
      <c r="N579" s="7"/>
      <c r="P579" s="7"/>
      <c r="Q579" s="7"/>
      <c r="R579" s="7"/>
      <c r="S579" s="6"/>
      <c r="Z579" s="7"/>
      <c r="AC579" s="7"/>
      <c r="AD579" s="7"/>
      <c r="AF579" s="7"/>
      <c r="AY579" s="7"/>
      <c r="CI579" s="7"/>
      <c r="CJ579" s="7"/>
      <c r="CK579" s="7"/>
    </row>
    <row r="580" spans="2:89" x14ac:dyDescent="0.25">
      <c r="B580" s="6"/>
      <c r="C580" s="6"/>
      <c r="D580" s="7"/>
      <c r="E580" s="7"/>
      <c r="F580" s="7"/>
      <c r="G580" s="7"/>
      <c r="H580" s="7"/>
      <c r="I580" s="7"/>
      <c r="J580" s="7"/>
      <c r="K580" s="7"/>
      <c r="N580" s="7"/>
      <c r="P580" s="7"/>
      <c r="Q580" s="7"/>
      <c r="R580" s="7"/>
      <c r="S580" s="6"/>
      <c r="Z580" s="7"/>
      <c r="AC580" s="7"/>
      <c r="AD580" s="7"/>
      <c r="AF580" s="7"/>
      <c r="AY580" s="7"/>
      <c r="CI580" s="7"/>
      <c r="CJ580" s="7"/>
      <c r="CK580" s="7"/>
    </row>
    <row r="581" spans="2:89" x14ac:dyDescent="0.25">
      <c r="B581" s="6"/>
      <c r="C581" s="6"/>
      <c r="D581" s="7"/>
      <c r="E581" s="7"/>
      <c r="F581" s="7"/>
      <c r="G581" s="7"/>
      <c r="H581" s="7"/>
      <c r="I581" s="7"/>
      <c r="J581" s="7"/>
      <c r="K581" s="7"/>
      <c r="N581" s="7"/>
      <c r="P581" s="7"/>
      <c r="Q581" s="7"/>
      <c r="R581" s="7"/>
      <c r="S581" s="6"/>
      <c r="Z581" s="7"/>
      <c r="AC581" s="7"/>
      <c r="AD581" s="7"/>
      <c r="AF581" s="7"/>
      <c r="AY581" s="7"/>
      <c r="CI581" s="7"/>
      <c r="CJ581" s="7"/>
      <c r="CK581" s="7"/>
    </row>
    <row r="582" spans="2:89" x14ac:dyDescent="0.25">
      <c r="B582" s="6"/>
      <c r="C582" s="6"/>
      <c r="D582" s="7"/>
      <c r="E582" s="7"/>
      <c r="F582" s="7"/>
      <c r="G582" s="7"/>
      <c r="H582" s="7"/>
      <c r="I582" s="7"/>
      <c r="J582" s="7"/>
      <c r="K582" s="7"/>
      <c r="N582" s="7"/>
      <c r="P582" s="7"/>
      <c r="Q582" s="7"/>
      <c r="R582" s="7"/>
      <c r="S582" s="6"/>
      <c r="Z582" s="7"/>
      <c r="AC582" s="7"/>
      <c r="AD582" s="7"/>
      <c r="AF582" s="7"/>
      <c r="AY582" s="7"/>
      <c r="CI582" s="7"/>
      <c r="CJ582" s="7"/>
      <c r="CK582" s="7"/>
    </row>
    <row r="583" spans="2:89" x14ac:dyDescent="0.25">
      <c r="B583" s="6"/>
      <c r="C583" s="6"/>
      <c r="D583" s="7"/>
      <c r="E583" s="7"/>
      <c r="F583" s="7"/>
      <c r="G583" s="7"/>
      <c r="H583" s="7"/>
      <c r="I583" s="7"/>
      <c r="J583" s="7"/>
      <c r="K583" s="7"/>
      <c r="N583" s="7"/>
      <c r="P583" s="7"/>
      <c r="Q583" s="7"/>
      <c r="R583" s="7"/>
      <c r="S583" s="6"/>
      <c r="Z583" s="7"/>
      <c r="AC583" s="7"/>
      <c r="AD583" s="7"/>
      <c r="AF583" s="7"/>
      <c r="AY583" s="7"/>
      <c r="CI583" s="7"/>
      <c r="CJ583" s="7"/>
      <c r="CK583" s="7"/>
    </row>
    <row r="584" spans="2:89" x14ac:dyDescent="0.25">
      <c r="B584" s="6"/>
      <c r="C584" s="6"/>
      <c r="D584" s="7"/>
      <c r="E584" s="7"/>
      <c r="F584" s="7"/>
      <c r="G584" s="7"/>
      <c r="H584" s="7"/>
      <c r="I584" s="7"/>
      <c r="J584" s="7"/>
      <c r="K584" s="7"/>
      <c r="N584" s="7"/>
      <c r="P584" s="7"/>
      <c r="Q584" s="7"/>
      <c r="R584" s="7"/>
      <c r="S584" s="6"/>
      <c r="Z584" s="7"/>
      <c r="AC584" s="7"/>
      <c r="AD584" s="7"/>
      <c r="AF584" s="7"/>
      <c r="AY584" s="7"/>
      <c r="CI584" s="7"/>
      <c r="CJ584" s="7"/>
      <c r="CK584" s="7"/>
    </row>
    <row r="585" spans="2:89" x14ac:dyDescent="0.25">
      <c r="B585" s="6"/>
      <c r="C585" s="6"/>
      <c r="D585" s="7"/>
      <c r="E585" s="7"/>
      <c r="F585" s="7"/>
      <c r="G585" s="7"/>
      <c r="H585" s="7"/>
      <c r="I585" s="7"/>
      <c r="J585" s="7"/>
      <c r="K585" s="7"/>
      <c r="N585" s="7"/>
      <c r="P585" s="7"/>
      <c r="Q585" s="7"/>
      <c r="R585" s="7"/>
      <c r="S585" s="6"/>
      <c r="Z585" s="7"/>
      <c r="AC585" s="7"/>
      <c r="AD585" s="7"/>
      <c r="AF585" s="7"/>
      <c r="AY585" s="7"/>
      <c r="CI585" s="7"/>
      <c r="CJ585" s="7"/>
      <c r="CK585" s="7"/>
    </row>
    <row r="586" spans="2:89" x14ac:dyDescent="0.25">
      <c r="B586" s="6"/>
      <c r="C586" s="6"/>
      <c r="D586" s="7"/>
      <c r="E586" s="7"/>
      <c r="F586" s="7"/>
      <c r="G586" s="7"/>
      <c r="H586" s="7"/>
      <c r="I586" s="7"/>
      <c r="J586" s="7"/>
      <c r="K586" s="7"/>
      <c r="N586" s="7"/>
      <c r="P586" s="7"/>
      <c r="Q586" s="7"/>
      <c r="R586" s="7"/>
      <c r="S586" s="6"/>
      <c r="Z586" s="7"/>
      <c r="AC586" s="7"/>
      <c r="AD586" s="7"/>
      <c r="AF586" s="7"/>
      <c r="AY586" s="7"/>
      <c r="CI586" s="7"/>
      <c r="CJ586" s="7"/>
      <c r="CK586" s="7"/>
    </row>
    <row r="587" spans="2:89" x14ac:dyDescent="0.25">
      <c r="B587" s="6"/>
      <c r="C587" s="6"/>
      <c r="D587" s="7"/>
      <c r="E587" s="7"/>
      <c r="F587" s="7"/>
      <c r="G587" s="7"/>
      <c r="H587" s="7"/>
      <c r="I587" s="7"/>
      <c r="J587" s="7"/>
      <c r="K587" s="7"/>
      <c r="N587" s="7"/>
      <c r="P587" s="7"/>
      <c r="Q587" s="7"/>
      <c r="R587" s="7"/>
      <c r="S587" s="6"/>
      <c r="Z587" s="7"/>
      <c r="AC587" s="7"/>
      <c r="AD587" s="7"/>
      <c r="AF587" s="7"/>
      <c r="AY587" s="7"/>
      <c r="CI587" s="7"/>
      <c r="CJ587" s="7"/>
      <c r="CK587" s="7"/>
    </row>
    <row r="588" spans="2:89" x14ac:dyDescent="0.25">
      <c r="B588" s="6"/>
      <c r="C588" s="6"/>
      <c r="D588" s="7"/>
      <c r="E588" s="7"/>
      <c r="F588" s="7"/>
      <c r="G588" s="7"/>
      <c r="H588" s="7"/>
      <c r="I588" s="7"/>
      <c r="J588" s="7"/>
      <c r="K588" s="7"/>
      <c r="N588" s="7"/>
      <c r="P588" s="7"/>
      <c r="Q588" s="7"/>
      <c r="R588" s="7"/>
      <c r="S588" s="6"/>
      <c r="Z588" s="7"/>
      <c r="AC588" s="7"/>
      <c r="AD588" s="7"/>
      <c r="AF588" s="7"/>
      <c r="AY588" s="7"/>
      <c r="CI588" s="7"/>
      <c r="CJ588" s="7"/>
      <c r="CK588" s="7"/>
    </row>
    <row r="589" spans="2:89" x14ac:dyDescent="0.25">
      <c r="B589" s="6"/>
      <c r="C589" s="6"/>
      <c r="D589" s="7"/>
      <c r="E589" s="7"/>
      <c r="F589" s="7"/>
      <c r="G589" s="7"/>
      <c r="H589" s="7"/>
      <c r="I589" s="7"/>
      <c r="J589" s="7"/>
      <c r="K589" s="7"/>
      <c r="N589" s="7"/>
      <c r="P589" s="7"/>
      <c r="Q589" s="7"/>
      <c r="R589" s="7"/>
      <c r="S589" s="6"/>
      <c r="Z589" s="7"/>
      <c r="AC589" s="7"/>
      <c r="AD589" s="7"/>
      <c r="AF589" s="7"/>
      <c r="AY589" s="7"/>
      <c r="CI589" s="7"/>
      <c r="CJ589" s="7"/>
      <c r="CK589" s="7"/>
    </row>
    <row r="590" spans="2:89" x14ac:dyDescent="0.25">
      <c r="B590" s="6"/>
      <c r="C590" s="6"/>
      <c r="D590" s="7"/>
      <c r="E590" s="7"/>
      <c r="F590" s="7"/>
      <c r="G590" s="7"/>
      <c r="H590" s="7"/>
      <c r="I590" s="7"/>
      <c r="J590" s="7"/>
      <c r="K590" s="7"/>
      <c r="N590" s="7"/>
      <c r="P590" s="7"/>
      <c r="Q590" s="7"/>
      <c r="R590" s="7"/>
      <c r="S590" s="6"/>
      <c r="Z590" s="7"/>
      <c r="AC590" s="7"/>
      <c r="AD590" s="7"/>
      <c r="AF590" s="7"/>
      <c r="AY590" s="7"/>
      <c r="CI590" s="7"/>
      <c r="CJ590" s="7"/>
      <c r="CK590" s="7"/>
    </row>
    <row r="591" spans="2:89" x14ac:dyDescent="0.25">
      <c r="B591" s="6"/>
      <c r="C591" s="6"/>
      <c r="D591" s="7"/>
      <c r="E591" s="7"/>
      <c r="F591" s="7"/>
      <c r="G591" s="7"/>
      <c r="H591" s="7"/>
      <c r="I591" s="7"/>
      <c r="J591" s="7"/>
      <c r="K591" s="7"/>
      <c r="N591" s="7"/>
      <c r="P591" s="7"/>
      <c r="Q591" s="7"/>
      <c r="R591" s="7"/>
      <c r="S591" s="6"/>
      <c r="Z591" s="7"/>
      <c r="AC591" s="7"/>
      <c r="AD591" s="7"/>
      <c r="AF591" s="7"/>
      <c r="AY591" s="7"/>
      <c r="CI591" s="7"/>
      <c r="CJ591" s="7"/>
      <c r="CK591" s="7"/>
    </row>
    <row r="592" spans="2:89" x14ac:dyDescent="0.25">
      <c r="B592" s="6"/>
      <c r="C592" s="6"/>
      <c r="D592" s="7"/>
      <c r="E592" s="7"/>
      <c r="F592" s="7"/>
      <c r="G592" s="7"/>
      <c r="H592" s="7"/>
      <c r="I592" s="7"/>
      <c r="J592" s="7"/>
      <c r="K592" s="7"/>
      <c r="N592" s="7"/>
      <c r="P592" s="7"/>
      <c r="Q592" s="7"/>
      <c r="R592" s="7"/>
      <c r="S592" s="6"/>
      <c r="Z592" s="7"/>
      <c r="AC592" s="7"/>
      <c r="AD592" s="7"/>
      <c r="AF592" s="7"/>
      <c r="AY592" s="7"/>
      <c r="CI592" s="7"/>
      <c r="CJ592" s="7"/>
      <c r="CK592" s="7"/>
    </row>
    <row r="593" spans="2:89" x14ac:dyDescent="0.25">
      <c r="B593" s="6"/>
      <c r="C593" s="6"/>
      <c r="D593" s="7"/>
      <c r="E593" s="7"/>
      <c r="F593" s="7"/>
      <c r="G593" s="7"/>
      <c r="H593" s="7"/>
      <c r="I593" s="7"/>
      <c r="J593" s="7"/>
      <c r="K593" s="7"/>
      <c r="N593" s="7"/>
      <c r="P593" s="7"/>
      <c r="Q593" s="7"/>
      <c r="R593" s="7"/>
      <c r="S593" s="6"/>
      <c r="Z593" s="7"/>
      <c r="AC593" s="7"/>
      <c r="AD593" s="7"/>
      <c r="AF593" s="7"/>
      <c r="AY593" s="7"/>
      <c r="CI593" s="7"/>
      <c r="CJ593" s="7"/>
      <c r="CK593" s="7"/>
    </row>
    <row r="594" spans="2:89" x14ac:dyDescent="0.25">
      <c r="B594" s="6"/>
      <c r="C594" s="6"/>
      <c r="D594" s="7"/>
      <c r="E594" s="7"/>
      <c r="F594" s="7"/>
      <c r="G594" s="7"/>
      <c r="H594" s="7"/>
      <c r="I594" s="7"/>
      <c r="J594" s="7"/>
      <c r="K594" s="7"/>
      <c r="N594" s="7"/>
      <c r="P594" s="7"/>
      <c r="Q594" s="7"/>
      <c r="R594" s="7"/>
      <c r="S594" s="6"/>
      <c r="Z594" s="7"/>
      <c r="AC594" s="7"/>
      <c r="AD594" s="7"/>
      <c r="AF594" s="7"/>
      <c r="AY594" s="7"/>
      <c r="CI594" s="7"/>
      <c r="CJ594" s="7"/>
      <c r="CK594" s="7"/>
    </row>
    <row r="595" spans="2:89" x14ac:dyDescent="0.25">
      <c r="B595" s="6"/>
      <c r="C595" s="6"/>
      <c r="D595" s="7"/>
      <c r="E595" s="7"/>
      <c r="F595" s="7"/>
      <c r="G595" s="7"/>
      <c r="H595" s="7"/>
      <c r="I595" s="7"/>
      <c r="J595" s="7"/>
      <c r="K595" s="7"/>
      <c r="N595" s="7"/>
      <c r="P595" s="7"/>
      <c r="Q595" s="7"/>
      <c r="R595" s="7"/>
      <c r="S595" s="6"/>
      <c r="Z595" s="7"/>
      <c r="AC595" s="7"/>
      <c r="AD595" s="7"/>
      <c r="AF595" s="7"/>
      <c r="AY595" s="7"/>
      <c r="CI595" s="7"/>
      <c r="CJ595" s="7"/>
      <c r="CK595" s="7"/>
    </row>
    <row r="596" spans="2:89" x14ac:dyDescent="0.25">
      <c r="B596" s="6"/>
      <c r="C596" s="6"/>
      <c r="D596" s="7"/>
      <c r="E596" s="7"/>
      <c r="F596" s="7"/>
      <c r="G596" s="7"/>
      <c r="H596" s="7"/>
      <c r="I596" s="7"/>
      <c r="J596" s="7"/>
      <c r="K596" s="7"/>
      <c r="N596" s="7"/>
      <c r="P596" s="7"/>
      <c r="Q596" s="7"/>
      <c r="R596" s="7"/>
      <c r="S596" s="6"/>
      <c r="Z596" s="7"/>
      <c r="AC596" s="7"/>
      <c r="AD596" s="7"/>
      <c r="AF596" s="7"/>
      <c r="AY596" s="7"/>
      <c r="CI596" s="7"/>
      <c r="CJ596" s="7"/>
      <c r="CK596" s="7"/>
    </row>
    <row r="597" spans="2:89" x14ac:dyDescent="0.25">
      <c r="B597" s="6"/>
      <c r="C597" s="6"/>
      <c r="D597" s="7"/>
      <c r="E597" s="7"/>
      <c r="F597" s="7"/>
      <c r="G597" s="7"/>
      <c r="H597" s="7"/>
      <c r="I597" s="7"/>
      <c r="J597" s="7"/>
      <c r="K597" s="7"/>
      <c r="N597" s="7"/>
      <c r="P597" s="7"/>
      <c r="Q597" s="7"/>
      <c r="R597" s="7"/>
      <c r="S597" s="6"/>
      <c r="Z597" s="7"/>
      <c r="AC597" s="7"/>
      <c r="AD597" s="7"/>
      <c r="AF597" s="7"/>
      <c r="AY597" s="7"/>
      <c r="CI597" s="7"/>
      <c r="CJ597" s="7"/>
      <c r="CK597" s="7"/>
    </row>
    <row r="598" spans="2:89" x14ac:dyDescent="0.25">
      <c r="B598" s="6"/>
      <c r="C598" s="6"/>
      <c r="D598" s="7"/>
      <c r="E598" s="7"/>
      <c r="F598" s="7"/>
      <c r="G598" s="7"/>
      <c r="H598" s="7"/>
      <c r="I598" s="7"/>
      <c r="J598" s="7"/>
      <c r="K598" s="7"/>
      <c r="N598" s="7"/>
      <c r="P598" s="7"/>
      <c r="Q598" s="7"/>
      <c r="R598" s="7"/>
      <c r="S598" s="6"/>
      <c r="Z598" s="7"/>
      <c r="AC598" s="7"/>
      <c r="AD598" s="7"/>
      <c r="AF598" s="7"/>
      <c r="AY598" s="7"/>
      <c r="CI598" s="7"/>
      <c r="CJ598" s="7"/>
      <c r="CK598" s="7"/>
    </row>
    <row r="599" spans="2:89" x14ac:dyDescent="0.25">
      <c r="B599" s="6"/>
      <c r="C599" s="6"/>
      <c r="D599" s="7"/>
      <c r="E599" s="7"/>
      <c r="F599" s="7"/>
      <c r="G599" s="7"/>
      <c r="H599" s="7"/>
      <c r="I599" s="7"/>
      <c r="J599" s="7"/>
      <c r="K599" s="7"/>
      <c r="N599" s="7"/>
      <c r="P599" s="7"/>
      <c r="Q599" s="7"/>
      <c r="R599" s="7"/>
      <c r="S599" s="6"/>
      <c r="Z599" s="7"/>
      <c r="AC599" s="7"/>
      <c r="AD599" s="7"/>
      <c r="AF599" s="7"/>
      <c r="AY599" s="7"/>
      <c r="CI599" s="7"/>
      <c r="CJ599" s="7"/>
      <c r="CK599" s="7"/>
    </row>
    <row r="600" spans="2:89" x14ac:dyDescent="0.25">
      <c r="B600" s="6"/>
      <c r="C600" s="6"/>
      <c r="D600" s="7"/>
      <c r="E600" s="7"/>
      <c r="F600" s="7"/>
      <c r="G600" s="7"/>
      <c r="H600" s="7"/>
      <c r="I600" s="7"/>
      <c r="J600" s="7"/>
      <c r="K600" s="7"/>
      <c r="N600" s="7"/>
      <c r="P600" s="7"/>
      <c r="Q600" s="7"/>
      <c r="R600" s="7"/>
      <c r="S600" s="6"/>
      <c r="Z600" s="7"/>
      <c r="AC600" s="7"/>
      <c r="AD600" s="7"/>
      <c r="AF600" s="7"/>
      <c r="AY600" s="7"/>
      <c r="CI600" s="7"/>
      <c r="CJ600" s="7"/>
      <c r="CK600" s="7"/>
    </row>
    <row r="601" spans="2:89" x14ac:dyDescent="0.25">
      <c r="B601" s="6"/>
      <c r="C601" s="6"/>
      <c r="D601" s="7"/>
      <c r="E601" s="7"/>
      <c r="F601" s="7"/>
      <c r="G601" s="7"/>
      <c r="H601" s="7"/>
      <c r="I601" s="7"/>
      <c r="J601" s="7"/>
      <c r="K601" s="7"/>
      <c r="N601" s="7"/>
      <c r="P601" s="7"/>
      <c r="Q601" s="7"/>
      <c r="R601" s="7"/>
      <c r="S601" s="6"/>
      <c r="Z601" s="7"/>
      <c r="AC601" s="7"/>
      <c r="AD601" s="7"/>
      <c r="AF601" s="7"/>
      <c r="AY601" s="7"/>
      <c r="CI601" s="7"/>
      <c r="CJ601" s="7"/>
      <c r="CK601" s="7"/>
    </row>
    <row r="602" spans="2:89" x14ac:dyDescent="0.25">
      <c r="B602" s="6"/>
      <c r="C602" s="6"/>
      <c r="D602" s="7"/>
      <c r="E602" s="7"/>
      <c r="F602" s="7"/>
      <c r="G602" s="7"/>
      <c r="H602" s="7"/>
      <c r="I602" s="7"/>
      <c r="J602" s="7"/>
      <c r="K602" s="7"/>
      <c r="N602" s="7"/>
      <c r="P602" s="7"/>
      <c r="Q602" s="7"/>
      <c r="R602" s="7"/>
      <c r="S602" s="6"/>
      <c r="Z602" s="7"/>
      <c r="AC602" s="7"/>
      <c r="AD602" s="7"/>
      <c r="AF602" s="7"/>
      <c r="AY602" s="7"/>
      <c r="CI602" s="7"/>
      <c r="CJ602" s="7"/>
      <c r="CK602" s="7"/>
    </row>
    <row r="603" spans="2:89" x14ac:dyDescent="0.25">
      <c r="B603" s="6"/>
      <c r="C603" s="6"/>
      <c r="D603" s="7"/>
      <c r="E603" s="7"/>
      <c r="F603" s="7"/>
      <c r="G603" s="7"/>
      <c r="H603" s="7"/>
      <c r="I603" s="7"/>
      <c r="J603" s="7"/>
      <c r="K603" s="7"/>
      <c r="N603" s="7"/>
      <c r="P603" s="7"/>
      <c r="Q603" s="7"/>
      <c r="R603" s="7"/>
      <c r="S603" s="6"/>
      <c r="Z603" s="7"/>
      <c r="AC603" s="7"/>
      <c r="AD603" s="7"/>
      <c r="AF603" s="7"/>
      <c r="AY603" s="7"/>
      <c r="CI603" s="7"/>
      <c r="CJ603" s="7"/>
      <c r="CK603" s="7"/>
    </row>
    <row r="604" spans="2:89" x14ac:dyDescent="0.25">
      <c r="B604" s="6"/>
      <c r="C604" s="6"/>
      <c r="D604" s="7"/>
      <c r="E604" s="7"/>
      <c r="F604" s="7"/>
      <c r="G604" s="7"/>
      <c r="H604" s="7"/>
      <c r="I604" s="7"/>
      <c r="J604" s="7"/>
      <c r="K604" s="7"/>
      <c r="N604" s="7"/>
      <c r="P604" s="7"/>
      <c r="Q604" s="7"/>
      <c r="R604" s="7"/>
      <c r="S604" s="6"/>
      <c r="Z604" s="7"/>
      <c r="AC604" s="7"/>
      <c r="AD604" s="7"/>
      <c r="AF604" s="7"/>
      <c r="AY604" s="7"/>
      <c r="CI604" s="7"/>
      <c r="CJ604" s="7"/>
      <c r="CK604" s="7"/>
    </row>
    <row r="605" spans="2:89" x14ac:dyDescent="0.25">
      <c r="B605" s="6"/>
      <c r="C605" s="6"/>
      <c r="D605" s="7"/>
      <c r="E605" s="7"/>
      <c r="F605" s="7"/>
      <c r="G605" s="7"/>
      <c r="H605" s="7"/>
      <c r="I605" s="7"/>
      <c r="J605" s="7"/>
      <c r="K605" s="7"/>
      <c r="N605" s="7"/>
      <c r="P605" s="7"/>
      <c r="Q605" s="7"/>
      <c r="R605" s="7"/>
      <c r="S605" s="6"/>
      <c r="Z605" s="7"/>
      <c r="AC605" s="7"/>
      <c r="AD605" s="7"/>
      <c r="AF605" s="7"/>
      <c r="AY605" s="7"/>
      <c r="CI605" s="7"/>
      <c r="CJ605" s="7"/>
      <c r="CK605" s="7"/>
    </row>
    <row r="606" spans="2:89" x14ac:dyDescent="0.25">
      <c r="B606" s="6"/>
      <c r="C606" s="6"/>
      <c r="D606" s="7"/>
      <c r="E606" s="7"/>
      <c r="F606" s="7"/>
      <c r="G606" s="7"/>
      <c r="H606" s="7"/>
      <c r="I606" s="7"/>
      <c r="J606" s="7"/>
      <c r="K606" s="7"/>
      <c r="N606" s="7"/>
      <c r="P606" s="7"/>
      <c r="Q606" s="7"/>
      <c r="R606" s="7"/>
      <c r="S606" s="6"/>
      <c r="Z606" s="7"/>
      <c r="AC606" s="7"/>
      <c r="AD606" s="7"/>
      <c r="AF606" s="7"/>
      <c r="AY606" s="7"/>
      <c r="CI606" s="7"/>
      <c r="CJ606" s="7"/>
      <c r="CK606" s="7"/>
    </row>
    <row r="607" spans="2:89" x14ac:dyDescent="0.25">
      <c r="B607" s="6"/>
      <c r="C607" s="6"/>
      <c r="D607" s="7"/>
      <c r="E607" s="7"/>
      <c r="F607" s="7"/>
      <c r="G607" s="7"/>
      <c r="H607" s="7"/>
      <c r="I607" s="7"/>
      <c r="J607" s="7"/>
      <c r="K607" s="7"/>
      <c r="N607" s="7"/>
      <c r="P607" s="7"/>
      <c r="Q607" s="7"/>
      <c r="R607" s="7"/>
      <c r="S607" s="6"/>
      <c r="Z607" s="7"/>
      <c r="AC607" s="7"/>
      <c r="AD607" s="7"/>
      <c r="AF607" s="7"/>
      <c r="AY607" s="7"/>
      <c r="CI607" s="7"/>
      <c r="CJ607" s="7"/>
      <c r="CK607" s="7"/>
    </row>
    <row r="608" spans="2:89" x14ac:dyDescent="0.25">
      <c r="B608" s="6"/>
      <c r="C608" s="6"/>
      <c r="D608" s="7"/>
      <c r="E608" s="7"/>
      <c r="F608" s="7"/>
      <c r="G608" s="7"/>
      <c r="H608" s="7"/>
      <c r="I608" s="7"/>
      <c r="J608" s="7"/>
      <c r="K608" s="7"/>
      <c r="N608" s="7"/>
      <c r="P608" s="7"/>
      <c r="Q608" s="7"/>
      <c r="R608" s="7"/>
      <c r="S608" s="6"/>
      <c r="Z608" s="7"/>
      <c r="AC608" s="7"/>
      <c r="AD608" s="7"/>
      <c r="AF608" s="7"/>
      <c r="AY608" s="7"/>
      <c r="CI608" s="7"/>
      <c r="CJ608" s="7"/>
      <c r="CK608" s="7"/>
    </row>
    <row r="609" spans="2:89" x14ac:dyDescent="0.25">
      <c r="B609" s="6"/>
      <c r="C609" s="6"/>
      <c r="D609" s="7"/>
      <c r="E609" s="7"/>
      <c r="F609" s="7"/>
      <c r="G609" s="7"/>
      <c r="H609" s="7"/>
      <c r="I609" s="7"/>
      <c r="J609" s="7"/>
      <c r="K609" s="7"/>
      <c r="N609" s="7"/>
      <c r="P609" s="7"/>
      <c r="Q609" s="7"/>
      <c r="R609" s="7"/>
      <c r="S609" s="6"/>
      <c r="Z609" s="7"/>
      <c r="AC609" s="7"/>
      <c r="AD609" s="7"/>
      <c r="AF609" s="7"/>
      <c r="AY609" s="7"/>
      <c r="CI609" s="7"/>
      <c r="CJ609" s="7"/>
      <c r="CK609" s="7"/>
    </row>
    <row r="610" spans="2:89" x14ac:dyDescent="0.25">
      <c r="B610" s="6"/>
      <c r="C610" s="6"/>
      <c r="D610" s="7"/>
      <c r="E610" s="7"/>
      <c r="F610" s="7"/>
      <c r="G610" s="7"/>
      <c r="H610" s="7"/>
      <c r="I610" s="7"/>
      <c r="J610" s="7"/>
      <c r="K610" s="7"/>
      <c r="N610" s="7"/>
      <c r="P610" s="7"/>
      <c r="Q610" s="7"/>
      <c r="R610" s="7"/>
      <c r="S610" s="6"/>
      <c r="Z610" s="7"/>
      <c r="AC610" s="7"/>
      <c r="AD610" s="7"/>
      <c r="AF610" s="7"/>
      <c r="AY610" s="7"/>
      <c r="CI610" s="7"/>
      <c r="CJ610" s="7"/>
      <c r="CK610" s="7"/>
    </row>
    <row r="611" spans="2:89" x14ac:dyDescent="0.25">
      <c r="B611" s="6"/>
      <c r="C611" s="6"/>
      <c r="D611" s="7"/>
      <c r="E611" s="7"/>
      <c r="F611" s="7"/>
      <c r="G611" s="7"/>
      <c r="H611" s="7"/>
      <c r="I611" s="7"/>
      <c r="J611" s="7"/>
      <c r="K611" s="7"/>
      <c r="N611" s="7"/>
      <c r="P611" s="7"/>
      <c r="Q611" s="7"/>
      <c r="R611" s="7"/>
      <c r="S611" s="6"/>
      <c r="Z611" s="7"/>
      <c r="AC611" s="7"/>
      <c r="AD611" s="7"/>
      <c r="AF611" s="7"/>
      <c r="AY611" s="7"/>
      <c r="CI611" s="7"/>
      <c r="CJ611" s="7"/>
      <c r="CK611" s="7"/>
    </row>
    <row r="612" spans="2:89" x14ac:dyDescent="0.25">
      <c r="B612" s="6"/>
      <c r="C612" s="6"/>
      <c r="D612" s="7"/>
      <c r="E612" s="7"/>
      <c r="F612" s="7"/>
      <c r="G612" s="7"/>
      <c r="H612" s="7"/>
      <c r="I612" s="7"/>
      <c r="J612" s="7"/>
      <c r="K612" s="7"/>
      <c r="N612" s="7"/>
      <c r="P612" s="7"/>
      <c r="Q612" s="7"/>
      <c r="R612" s="7"/>
      <c r="S612" s="6"/>
      <c r="Z612" s="7"/>
      <c r="AC612" s="7"/>
      <c r="AD612" s="7"/>
      <c r="AF612" s="7"/>
      <c r="AY612" s="7"/>
      <c r="CI612" s="7"/>
      <c r="CJ612" s="7"/>
      <c r="CK612" s="7"/>
    </row>
    <row r="613" spans="2:89" x14ac:dyDescent="0.25">
      <c r="B613" s="6"/>
      <c r="C613" s="6"/>
      <c r="D613" s="7"/>
      <c r="E613" s="7"/>
      <c r="F613" s="7"/>
      <c r="G613" s="7"/>
      <c r="H613" s="7"/>
      <c r="I613" s="7"/>
      <c r="J613" s="7"/>
      <c r="K613" s="7"/>
      <c r="N613" s="7"/>
      <c r="P613" s="7"/>
      <c r="Q613" s="7"/>
      <c r="R613" s="7"/>
      <c r="S613" s="6"/>
      <c r="Z613" s="7"/>
      <c r="AC613" s="7"/>
      <c r="AD613" s="7"/>
      <c r="AF613" s="7"/>
      <c r="AY613" s="7"/>
      <c r="CI613" s="7"/>
      <c r="CJ613" s="7"/>
      <c r="CK613" s="7"/>
    </row>
    <row r="614" spans="2:89" x14ac:dyDescent="0.25">
      <c r="B614" s="6"/>
      <c r="C614" s="6"/>
      <c r="D614" s="7"/>
      <c r="E614" s="7"/>
      <c r="F614" s="7"/>
      <c r="G614" s="7"/>
      <c r="H614" s="7"/>
      <c r="I614" s="7"/>
      <c r="J614" s="7"/>
      <c r="K614" s="7"/>
      <c r="N614" s="7"/>
      <c r="P614" s="7"/>
      <c r="Q614" s="7"/>
      <c r="R614" s="7"/>
      <c r="S614" s="6"/>
      <c r="Z614" s="7"/>
      <c r="AC614" s="7"/>
      <c r="AD614" s="7"/>
      <c r="AF614" s="7"/>
      <c r="AY614" s="7"/>
      <c r="CI614" s="7"/>
      <c r="CJ614" s="7"/>
      <c r="CK614" s="7"/>
    </row>
    <row r="615" spans="2:89" x14ac:dyDescent="0.25">
      <c r="B615" s="6"/>
      <c r="C615" s="6"/>
      <c r="D615" s="7"/>
      <c r="E615" s="7"/>
      <c r="F615" s="7"/>
      <c r="G615" s="7"/>
      <c r="H615" s="7"/>
      <c r="I615" s="7"/>
      <c r="J615" s="7"/>
      <c r="K615" s="7"/>
      <c r="N615" s="7"/>
      <c r="P615" s="7"/>
      <c r="Q615" s="7"/>
      <c r="R615" s="7"/>
      <c r="S615" s="6"/>
      <c r="Z615" s="7"/>
      <c r="AC615" s="7"/>
      <c r="AD615" s="7"/>
      <c r="AF615" s="7"/>
      <c r="AY615" s="7"/>
      <c r="CI615" s="7"/>
      <c r="CJ615" s="7"/>
      <c r="CK615" s="7"/>
    </row>
    <row r="616" spans="2:89" x14ac:dyDescent="0.25">
      <c r="B616" s="6"/>
      <c r="C616" s="6"/>
      <c r="D616" s="7"/>
      <c r="E616" s="7"/>
      <c r="F616" s="7"/>
      <c r="G616" s="7"/>
      <c r="H616" s="7"/>
      <c r="I616" s="7"/>
      <c r="J616" s="7"/>
      <c r="K616" s="7"/>
      <c r="N616" s="7"/>
      <c r="P616" s="7"/>
      <c r="Q616" s="7"/>
      <c r="R616" s="7"/>
      <c r="S616" s="6"/>
      <c r="Z616" s="7"/>
      <c r="AC616" s="7"/>
      <c r="AD616" s="7"/>
      <c r="AF616" s="7"/>
      <c r="AY616" s="7"/>
      <c r="CI616" s="7"/>
      <c r="CJ616" s="7"/>
      <c r="CK616" s="7"/>
    </row>
    <row r="617" spans="2:89" x14ac:dyDescent="0.25">
      <c r="B617" s="6"/>
      <c r="C617" s="6"/>
      <c r="D617" s="7"/>
      <c r="E617" s="7"/>
      <c r="F617" s="7"/>
      <c r="G617" s="7"/>
      <c r="H617" s="7"/>
      <c r="I617" s="7"/>
      <c r="J617" s="7"/>
      <c r="K617" s="7"/>
      <c r="N617" s="7"/>
      <c r="P617" s="7"/>
      <c r="Q617" s="7"/>
      <c r="R617" s="7"/>
      <c r="S617" s="6"/>
      <c r="Z617" s="7"/>
      <c r="AC617" s="7"/>
      <c r="AD617" s="7"/>
      <c r="AF617" s="7"/>
      <c r="AY617" s="7"/>
      <c r="CI617" s="7"/>
      <c r="CJ617" s="7"/>
      <c r="CK617" s="7"/>
    </row>
    <row r="618" spans="2:89" x14ac:dyDescent="0.25">
      <c r="B618" s="6"/>
      <c r="C618" s="6"/>
      <c r="D618" s="7"/>
      <c r="E618" s="7"/>
      <c r="F618" s="7"/>
      <c r="G618" s="7"/>
      <c r="H618" s="7"/>
      <c r="I618" s="7"/>
      <c r="J618" s="7"/>
      <c r="K618" s="7"/>
      <c r="N618" s="7"/>
      <c r="P618" s="7"/>
      <c r="Q618" s="7"/>
      <c r="R618" s="7"/>
      <c r="S618" s="6"/>
      <c r="Z618" s="7"/>
      <c r="AC618" s="7"/>
      <c r="AD618" s="7"/>
      <c r="AF618" s="7"/>
      <c r="AY618" s="7"/>
      <c r="CI618" s="7"/>
      <c r="CJ618" s="7"/>
      <c r="CK618" s="7"/>
    </row>
    <row r="619" spans="2:89" x14ac:dyDescent="0.25">
      <c r="B619" s="6"/>
      <c r="C619" s="6"/>
      <c r="D619" s="7"/>
      <c r="E619" s="7"/>
      <c r="F619" s="7"/>
      <c r="G619" s="7"/>
      <c r="H619" s="7"/>
      <c r="I619" s="7"/>
      <c r="J619" s="7"/>
      <c r="K619" s="7"/>
      <c r="N619" s="7"/>
      <c r="P619" s="7"/>
      <c r="Q619" s="7"/>
      <c r="R619" s="7"/>
      <c r="S619" s="6"/>
      <c r="Z619" s="7"/>
      <c r="AC619" s="7"/>
      <c r="AD619" s="7"/>
      <c r="AF619" s="7"/>
      <c r="AY619" s="7"/>
      <c r="CI619" s="7"/>
      <c r="CJ619" s="7"/>
      <c r="CK619" s="7"/>
    </row>
    <row r="620" spans="2:89" x14ac:dyDescent="0.25">
      <c r="B620" s="6"/>
      <c r="C620" s="6"/>
      <c r="D620" s="7"/>
      <c r="E620" s="7"/>
      <c r="F620" s="7"/>
      <c r="G620" s="7"/>
      <c r="H620" s="7"/>
      <c r="I620" s="7"/>
      <c r="J620" s="7"/>
      <c r="K620" s="7"/>
      <c r="N620" s="7"/>
      <c r="P620" s="7"/>
      <c r="Q620" s="7"/>
      <c r="R620" s="7"/>
      <c r="S620" s="6"/>
      <c r="Z620" s="7"/>
      <c r="AC620" s="7"/>
      <c r="AD620" s="7"/>
      <c r="AF620" s="7"/>
      <c r="AY620" s="7"/>
      <c r="CI620" s="7"/>
      <c r="CJ620" s="7"/>
      <c r="CK620" s="7"/>
    </row>
    <row r="621" spans="2:89" x14ac:dyDescent="0.25">
      <c r="B621" s="6"/>
      <c r="C621" s="6"/>
      <c r="D621" s="7"/>
      <c r="E621" s="7"/>
      <c r="F621" s="7"/>
      <c r="G621" s="7"/>
      <c r="H621" s="7"/>
      <c r="I621" s="7"/>
      <c r="J621" s="7"/>
      <c r="K621" s="7"/>
      <c r="N621" s="7"/>
      <c r="P621" s="7"/>
      <c r="Q621" s="7"/>
      <c r="R621" s="7"/>
      <c r="S621" s="6"/>
      <c r="Z621" s="7"/>
      <c r="AC621" s="7"/>
      <c r="AD621" s="7"/>
      <c r="AF621" s="7"/>
      <c r="AY621" s="7"/>
      <c r="CI621" s="7"/>
      <c r="CJ621" s="7"/>
      <c r="CK621" s="7"/>
    </row>
    <row r="622" spans="2:89" x14ac:dyDescent="0.25">
      <c r="B622" s="6"/>
      <c r="C622" s="6"/>
      <c r="D622" s="7"/>
      <c r="E622" s="7"/>
      <c r="F622" s="7"/>
      <c r="G622" s="7"/>
      <c r="H622" s="7"/>
      <c r="I622" s="7"/>
      <c r="J622" s="7"/>
      <c r="K622" s="7"/>
      <c r="N622" s="7"/>
      <c r="P622" s="7"/>
      <c r="Q622" s="7"/>
      <c r="R622" s="7"/>
      <c r="S622" s="6"/>
      <c r="Z622" s="7"/>
      <c r="AC622" s="7"/>
      <c r="AD622" s="7"/>
      <c r="AF622" s="7"/>
      <c r="AY622" s="7"/>
      <c r="CI622" s="7"/>
      <c r="CJ622" s="7"/>
      <c r="CK622" s="7"/>
    </row>
    <row r="623" spans="2:89" x14ac:dyDescent="0.25">
      <c r="B623" s="6"/>
      <c r="C623" s="6"/>
      <c r="D623" s="7"/>
      <c r="E623" s="7"/>
      <c r="F623" s="7"/>
      <c r="G623" s="7"/>
      <c r="H623" s="7"/>
      <c r="I623" s="7"/>
      <c r="J623" s="7"/>
      <c r="K623" s="7"/>
      <c r="N623" s="7"/>
      <c r="P623" s="7"/>
      <c r="Q623" s="7"/>
      <c r="R623" s="7"/>
      <c r="S623" s="6"/>
      <c r="Z623" s="7"/>
      <c r="AC623" s="7"/>
      <c r="AD623" s="7"/>
      <c r="AF623" s="7"/>
      <c r="AY623" s="7"/>
      <c r="CI623" s="7"/>
      <c r="CJ623" s="7"/>
      <c r="CK623" s="7"/>
    </row>
    <row r="624" spans="2:89" x14ac:dyDescent="0.25">
      <c r="B624" s="6"/>
      <c r="C624" s="6"/>
      <c r="D624" s="7"/>
      <c r="E624" s="7"/>
      <c r="F624" s="7"/>
      <c r="G624" s="7"/>
      <c r="H624" s="7"/>
      <c r="I624" s="7"/>
      <c r="J624" s="7"/>
      <c r="K624" s="7"/>
      <c r="N624" s="7"/>
      <c r="P624" s="7"/>
      <c r="Q624" s="7"/>
      <c r="R624" s="7"/>
      <c r="S624" s="6"/>
      <c r="Z624" s="7"/>
      <c r="AC624" s="7"/>
      <c r="AD624" s="7"/>
      <c r="AF624" s="7"/>
      <c r="AY624" s="7"/>
      <c r="CI624" s="7"/>
      <c r="CJ624" s="7"/>
      <c r="CK624" s="7"/>
    </row>
    <row r="625" spans="2:89" x14ac:dyDescent="0.25">
      <c r="B625" s="6"/>
      <c r="C625" s="6"/>
      <c r="D625" s="7"/>
      <c r="E625" s="7"/>
      <c r="F625" s="7"/>
      <c r="G625" s="7"/>
      <c r="H625" s="7"/>
      <c r="I625" s="7"/>
      <c r="J625" s="7"/>
      <c r="K625" s="7"/>
      <c r="N625" s="7"/>
      <c r="P625" s="7"/>
      <c r="Q625" s="7"/>
      <c r="R625" s="7"/>
      <c r="S625" s="6"/>
      <c r="Z625" s="7"/>
      <c r="AC625" s="7"/>
      <c r="AD625" s="7"/>
      <c r="AF625" s="7"/>
      <c r="AY625" s="7"/>
      <c r="CI625" s="7"/>
      <c r="CJ625" s="7"/>
      <c r="CK625" s="7"/>
    </row>
    <row r="626" spans="2:89" x14ac:dyDescent="0.25">
      <c r="B626" s="6"/>
      <c r="C626" s="6"/>
      <c r="D626" s="7"/>
      <c r="E626" s="7"/>
      <c r="F626" s="7"/>
      <c r="G626" s="7"/>
      <c r="H626" s="7"/>
      <c r="I626" s="7"/>
      <c r="J626" s="7"/>
      <c r="K626" s="7"/>
      <c r="N626" s="7"/>
      <c r="P626" s="7"/>
      <c r="Q626" s="7"/>
      <c r="R626" s="7"/>
      <c r="S626" s="6"/>
      <c r="Z626" s="7"/>
      <c r="AC626" s="7"/>
      <c r="AD626" s="7"/>
      <c r="AF626" s="7"/>
      <c r="AY626" s="7"/>
      <c r="CI626" s="7"/>
      <c r="CJ626" s="7"/>
      <c r="CK626" s="7"/>
    </row>
    <row r="627" spans="2:89" x14ac:dyDescent="0.25">
      <c r="B627" s="6"/>
      <c r="C627" s="6"/>
      <c r="D627" s="7"/>
      <c r="E627" s="7"/>
      <c r="F627" s="7"/>
      <c r="G627" s="7"/>
      <c r="H627" s="7"/>
      <c r="I627" s="7"/>
      <c r="J627" s="7"/>
      <c r="K627" s="7"/>
      <c r="N627" s="7"/>
      <c r="P627" s="7"/>
      <c r="Q627" s="7"/>
      <c r="R627" s="7"/>
      <c r="S627" s="6"/>
      <c r="Z627" s="7"/>
      <c r="AC627" s="7"/>
      <c r="AD627" s="7"/>
      <c r="AF627" s="7"/>
      <c r="AY627" s="7"/>
      <c r="CI627" s="7"/>
      <c r="CJ627" s="7"/>
      <c r="CK627" s="7"/>
    </row>
    <row r="628" spans="2:89" x14ac:dyDescent="0.25">
      <c r="B628" s="6"/>
      <c r="C628" s="6"/>
      <c r="D628" s="7"/>
      <c r="E628" s="7"/>
      <c r="F628" s="7"/>
      <c r="G628" s="7"/>
      <c r="H628" s="7"/>
      <c r="I628" s="7"/>
      <c r="J628" s="7"/>
      <c r="K628" s="7"/>
      <c r="N628" s="7"/>
      <c r="P628" s="7"/>
      <c r="Q628" s="7"/>
      <c r="R628" s="7"/>
      <c r="S628" s="6"/>
      <c r="Z628" s="7"/>
      <c r="AC628" s="7"/>
      <c r="AD628" s="7"/>
      <c r="AF628" s="7"/>
      <c r="AY628" s="7"/>
      <c r="CI628" s="7"/>
      <c r="CJ628" s="7"/>
      <c r="CK628" s="7"/>
    </row>
    <row r="629" spans="2:89" x14ac:dyDescent="0.25">
      <c r="B629" s="6"/>
      <c r="C629" s="6"/>
      <c r="D629" s="7"/>
      <c r="E629" s="7"/>
      <c r="F629" s="7"/>
      <c r="G629" s="7"/>
      <c r="H629" s="7"/>
      <c r="I629" s="7"/>
      <c r="J629" s="7"/>
      <c r="K629" s="7"/>
      <c r="N629" s="7"/>
      <c r="P629" s="7"/>
      <c r="Q629" s="7"/>
      <c r="R629" s="7"/>
      <c r="S629" s="6"/>
      <c r="Z629" s="7"/>
      <c r="AC629" s="7"/>
      <c r="AD629" s="7"/>
      <c r="AF629" s="7"/>
      <c r="AY629" s="7"/>
      <c r="CI629" s="7"/>
      <c r="CJ629" s="7"/>
      <c r="CK629" s="7"/>
    </row>
    <row r="630" spans="2:89" x14ac:dyDescent="0.25">
      <c r="B630" s="6"/>
      <c r="C630" s="6"/>
      <c r="D630" s="7"/>
      <c r="E630" s="7"/>
      <c r="F630" s="7"/>
      <c r="G630" s="7"/>
      <c r="H630" s="7"/>
      <c r="I630" s="7"/>
      <c r="J630" s="7"/>
      <c r="K630" s="7"/>
      <c r="N630" s="7"/>
      <c r="P630" s="7"/>
      <c r="Q630" s="7"/>
      <c r="R630" s="7"/>
      <c r="S630" s="6"/>
      <c r="Z630" s="7"/>
      <c r="AC630" s="7"/>
      <c r="AD630" s="7"/>
      <c r="AF630" s="7"/>
      <c r="AY630" s="7"/>
      <c r="CI630" s="7"/>
      <c r="CJ630" s="7"/>
      <c r="CK630" s="7"/>
    </row>
    <row r="631" spans="2:89" x14ac:dyDescent="0.25">
      <c r="B631" s="6"/>
      <c r="C631" s="6"/>
      <c r="D631" s="7"/>
      <c r="E631" s="7"/>
      <c r="F631" s="7"/>
      <c r="G631" s="7"/>
      <c r="H631" s="7"/>
      <c r="I631" s="7"/>
      <c r="J631" s="7"/>
      <c r="K631" s="7"/>
      <c r="N631" s="7"/>
      <c r="P631" s="7"/>
      <c r="Q631" s="7"/>
      <c r="R631" s="7"/>
      <c r="S631" s="6"/>
      <c r="Z631" s="7"/>
      <c r="AC631" s="7"/>
      <c r="AD631" s="7"/>
      <c r="AF631" s="7"/>
      <c r="AY631" s="7"/>
      <c r="CI631" s="7"/>
      <c r="CJ631" s="7"/>
      <c r="CK631" s="7"/>
    </row>
    <row r="632" spans="2:89" x14ac:dyDescent="0.25">
      <c r="B632" s="6"/>
      <c r="C632" s="6"/>
      <c r="D632" s="7"/>
      <c r="E632" s="7"/>
      <c r="F632" s="7"/>
      <c r="G632" s="7"/>
      <c r="H632" s="7"/>
      <c r="I632" s="7"/>
      <c r="J632" s="7"/>
      <c r="K632" s="7"/>
      <c r="N632" s="7"/>
      <c r="P632" s="7"/>
      <c r="Q632" s="7"/>
      <c r="R632" s="7"/>
      <c r="S632" s="6"/>
      <c r="Z632" s="7"/>
      <c r="AC632" s="7"/>
      <c r="AD632" s="7"/>
      <c r="AF632" s="7"/>
      <c r="AY632" s="7"/>
      <c r="CI632" s="7"/>
      <c r="CJ632" s="7"/>
      <c r="CK632" s="7"/>
    </row>
    <row r="633" spans="2:89" x14ac:dyDescent="0.25">
      <c r="B633" s="6"/>
      <c r="C633" s="6"/>
      <c r="D633" s="7"/>
      <c r="E633" s="7"/>
      <c r="F633" s="7"/>
      <c r="G633" s="7"/>
      <c r="H633" s="7"/>
      <c r="I633" s="7"/>
      <c r="J633" s="7"/>
      <c r="K633" s="7"/>
      <c r="N633" s="7"/>
      <c r="P633" s="7"/>
      <c r="Q633" s="7"/>
      <c r="R633" s="7"/>
      <c r="S633" s="6"/>
      <c r="Z633" s="7"/>
      <c r="AC633" s="7"/>
      <c r="AD633" s="7"/>
      <c r="AF633" s="7"/>
      <c r="AY633" s="7"/>
      <c r="CI633" s="7"/>
      <c r="CJ633" s="7"/>
      <c r="CK633" s="7"/>
    </row>
    <row r="634" spans="2:89" x14ac:dyDescent="0.25">
      <c r="B634" s="6"/>
      <c r="C634" s="6"/>
      <c r="D634" s="7"/>
      <c r="E634" s="7"/>
      <c r="F634" s="7"/>
      <c r="G634" s="7"/>
      <c r="H634" s="7"/>
      <c r="I634" s="7"/>
      <c r="J634" s="7"/>
      <c r="K634" s="7"/>
      <c r="N634" s="7"/>
      <c r="P634" s="7"/>
      <c r="Q634" s="7"/>
      <c r="R634" s="7"/>
      <c r="S634" s="6"/>
      <c r="Z634" s="7"/>
      <c r="AC634" s="7"/>
      <c r="AD634" s="7"/>
      <c r="AF634" s="7"/>
      <c r="AY634" s="7"/>
      <c r="CI634" s="7"/>
      <c r="CJ634" s="7"/>
      <c r="CK634" s="7"/>
    </row>
    <row r="635" spans="2:89" x14ac:dyDescent="0.25">
      <c r="B635" s="6"/>
      <c r="C635" s="6"/>
      <c r="D635" s="7"/>
      <c r="E635" s="7"/>
      <c r="F635" s="7"/>
      <c r="G635" s="7"/>
      <c r="H635" s="7"/>
      <c r="I635" s="7"/>
      <c r="J635" s="7"/>
      <c r="K635" s="7"/>
      <c r="N635" s="7"/>
      <c r="P635" s="7"/>
      <c r="Q635" s="7"/>
      <c r="R635" s="7"/>
      <c r="S635" s="6"/>
      <c r="Z635" s="7"/>
      <c r="AC635" s="7"/>
      <c r="AD635" s="7"/>
      <c r="AF635" s="7"/>
      <c r="AY635" s="7"/>
      <c r="CI635" s="7"/>
      <c r="CJ635" s="7"/>
      <c r="CK635" s="7"/>
    </row>
    <row r="636" spans="2:89" x14ac:dyDescent="0.25">
      <c r="B636" s="6"/>
      <c r="C636" s="6"/>
      <c r="D636" s="7"/>
      <c r="E636" s="7"/>
      <c r="F636" s="7"/>
      <c r="G636" s="7"/>
      <c r="H636" s="7"/>
      <c r="I636" s="7"/>
      <c r="J636" s="7"/>
      <c r="K636" s="7"/>
      <c r="N636" s="7"/>
      <c r="P636" s="7"/>
      <c r="Q636" s="7"/>
      <c r="R636" s="7"/>
      <c r="S636" s="6"/>
      <c r="Z636" s="7"/>
      <c r="AC636" s="7"/>
      <c r="AD636" s="7"/>
      <c r="AF636" s="7"/>
      <c r="AY636" s="7"/>
      <c r="CI636" s="7"/>
      <c r="CJ636" s="7"/>
      <c r="CK636" s="7"/>
    </row>
    <row r="637" spans="2:89" x14ac:dyDescent="0.25">
      <c r="B637" s="6"/>
      <c r="C637" s="6"/>
      <c r="D637" s="7"/>
      <c r="E637" s="7"/>
      <c r="F637" s="7"/>
      <c r="G637" s="7"/>
      <c r="H637" s="7"/>
      <c r="I637" s="7"/>
      <c r="J637" s="7"/>
      <c r="K637" s="7"/>
      <c r="N637" s="7"/>
      <c r="P637" s="7"/>
      <c r="Q637" s="7"/>
      <c r="R637" s="7"/>
      <c r="S637" s="6"/>
      <c r="Z637" s="7"/>
      <c r="AC637" s="7"/>
      <c r="AD637" s="7"/>
      <c r="AF637" s="7"/>
      <c r="AY637" s="7"/>
      <c r="CI637" s="7"/>
      <c r="CJ637" s="7"/>
      <c r="CK637" s="7"/>
    </row>
    <row r="638" spans="2:89" x14ac:dyDescent="0.25">
      <c r="B638" s="6"/>
      <c r="C638" s="6"/>
      <c r="D638" s="7"/>
      <c r="E638" s="7"/>
      <c r="F638" s="7"/>
      <c r="G638" s="7"/>
      <c r="H638" s="7"/>
      <c r="I638" s="7"/>
      <c r="J638" s="7"/>
      <c r="K638" s="7"/>
      <c r="N638" s="7"/>
      <c r="P638" s="7"/>
      <c r="Q638" s="7"/>
      <c r="R638" s="7"/>
      <c r="S638" s="6"/>
      <c r="Z638" s="7"/>
      <c r="AC638" s="7"/>
      <c r="AD638" s="7"/>
      <c r="AF638" s="7"/>
      <c r="AY638" s="7"/>
      <c r="CI638" s="7"/>
      <c r="CJ638" s="7"/>
      <c r="CK638" s="7"/>
    </row>
    <row r="639" spans="2:89" x14ac:dyDescent="0.25">
      <c r="B639" s="6"/>
      <c r="C639" s="6"/>
      <c r="D639" s="7"/>
      <c r="E639" s="7"/>
      <c r="F639" s="7"/>
      <c r="G639" s="7"/>
      <c r="H639" s="7"/>
      <c r="I639" s="7"/>
      <c r="J639" s="7"/>
      <c r="K639" s="7"/>
      <c r="N639" s="7"/>
      <c r="P639" s="7"/>
      <c r="Q639" s="7"/>
      <c r="R639" s="7"/>
      <c r="S639" s="6"/>
      <c r="Z639" s="7"/>
      <c r="AC639" s="7"/>
      <c r="AD639" s="7"/>
      <c r="AF639" s="7"/>
      <c r="AY639" s="7"/>
      <c r="CI639" s="7"/>
      <c r="CJ639" s="7"/>
      <c r="CK639" s="7"/>
    </row>
    <row r="640" spans="2:89" x14ac:dyDescent="0.25">
      <c r="B640" s="6"/>
      <c r="C640" s="6"/>
      <c r="D640" s="7"/>
      <c r="E640" s="7"/>
      <c r="F640" s="7"/>
      <c r="G640" s="7"/>
      <c r="H640" s="7"/>
      <c r="I640" s="7"/>
      <c r="J640" s="7"/>
      <c r="K640" s="7"/>
      <c r="N640" s="7"/>
      <c r="P640" s="7"/>
      <c r="Q640" s="7"/>
      <c r="R640" s="7"/>
      <c r="S640" s="6"/>
      <c r="Z640" s="7"/>
      <c r="AC640" s="7"/>
      <c r="AD640" s="7"/>
      <c r="AF640" s="7"/>
      <c r="AY640" s="7"/>
      <c r="CI640" s="7"/>
      <c r="CJ640" s="7"/>
      <c r="CK640" s="7"/>
    </row>
    <row r="641" spans="2:89" x14ac:dyDescent="0.25">
      <c r="B641" s="6"/>
      <c r="C641" s="6"/>
      <c r="D641" s="7"/>
      <c r="E641" s="7"/>
      <c r="F641" s="7"/>
      <c r="G641" s="7"/>
      <c r="H641" s="7"/>
      <c r="I641" s="7"/>
      <c r="J641" s="7"/>
      <c r="K641" s="7"/>
      <c r="N641" s="7"/>
      <c r="P641" s="7"/>
      <c r="Q641" s="7"/>
      <c r="R641" s="7"/>
      <c r="S641" s="6"/>
      <c r="Z641" s="7"/>
      <c r="AC641" s="7"/>
      <c r="AD641" s="7"/>
      <c r="AF641" s="7"/>
      <c r="AY641" s="7"/>
      <c r="CI641" s="7"/>
      <c r="CJ641" s="7"/>
      <c r="CK641" s="7"/>
    </row>
    <row r="642" spans="2:89" x14ac:dyDescent="0.25">
      <c r="B642" s="6"/>
      <c r="C642" s="6"/>
      <c r="D642" s="7"/>
      <c r="E642" s="7"/>
      <c r="F642" s="7"/>
      <c r="G642" s="7"/>
      <c r="H642" s="7"/>
      <c r="I642" s="7"/>
      <c r="J642" s="7"/>
      <c r="K642" s="7"/>
      <c r="N642" s="7"/>
      <c r="P642" s="7"/>
      <c r="Q642" s="7"/>
      <c r="R642" s="7"/>
      <c r="S642" s="6"/>
      <c r="Z642" s="7"/>
      <c r="AC642" s="7"/>
      <c r="AD642" s="7"/>
      <c r="AF642" s="7"/>
      <c r="AY642" s="7"/>
      <c r="CI642" s="7"/>
      <c r="CJ642" s="7"/>
      <c r="CK642" s="7"/>
    </row>
    <row r="643" spans="2:89" x14ac:dyDescent="0.25">
      <c r="B643" s="6"/>
      <c r="C643" s="6"/>
      <c r="D643" s="7"/>
      <c r="E643" s="7"/>
      <c r="F643" s="7"/>
      <c r="G643" s="7"/>
      <c r="H643" s="7"/>
      <c r="I643" s="7"/>
      <c r="J643" s="7"/>
      <c r="K643" s="7"/>
      <c r="N643" s="7"/>
      <c r="P643" s="7"/>
      <c r="Q643" s="7"/>
      <c r="R643" s="7"/>
      <c r="S643" s="6"/>
      <c r="Z643" s="7"/>
      <c r="AC643" s="7"/>
      <c r="AD643" s="7"/>
      <c r="AF643" s="7"/>
      <c r="AY643" s="7"/>
      <c r="CI643" s="7"/>
      <c r="CJ643" s="7"/>
      <c r="CK643" s="7"/>
    </row>
    <row r="644" spans="2:89" x14ac:dyDescent="0.25">
      <c r="B644" s="6"/>
      <c r="C644" s="6"/>
      <c r="D644" s="7"/>
      <c r="E644" s="7"/>
      <c r="F644" s="7"/>
      <c r="G644" s="7"/>
      <c r="H644" s="7"/>
      <c r="I644" s="7"/>
      <c r="J644" s="7"/>
      <c r="K644" s="7"/>
      <c r="N644" s="7"/>
      <c r="P644" s="7"/>
      <c r="Q644" s="7"/>
      <c r="R644" s="7"/>
      <c r="S644" s="6"/>
      <c r="Z644" s="7"/>
      <c r="AC644" s="7"/>
      <c r="AD644" s="7"/>
      <c r="AF644" s="7"/>
      <c r="AY644" s="7"/>
      <c r="CI644" s="7"/>
      <c r="CJ644" s="7"/>
      <c r="CK644" s="7"/>
    </row>
    <row r="645" spans="2:89" x14ac:dyDescent="0.25">
      <c r="B645" s="6"/>
      <c r="C645" s="6"/>
      <c r="D645" s="7"/>
      <c r="E645" s="7"/>
      <c r="F645" s="7"/>
      <c r="G645" s="7"/>
      <c r="H645" s="7"/>
      <c r="I645" s="7"/>
      <c r="J645" s="7"/>
      <c r="K645" s="7"/>
      <c r="N645" s="7"/>
      <c r="P645" s="7"/>
      <c r="Q645" s="7"/>
      <c r="R645" s="7"/>
      <c r="S645" s="6"/>
      <c r="Z645" s="7"/>
      <c r="AC645" s="7"/>
      <c r="AD645" s="7"/>
      <c r="AF645" s="7"/>
      <c r="AY645" s="7"/>
      <c r="CI645" s="7"/>
      <c r="CJ645" s="7"/>
      <c r="CK645" s="7"/>
    </row>
    <row r="646" spans="2:89" x14ac:dyDescent="0.25">
      <c r="B646" s="6"/>
      <c r="C646" s="6"/>
      <c r="D646" s="7"/>
      <c r="E646" s="7"/>
      <c r="F646" s="7"/>
      <c r="G646" s="7"/>
      <c r="H646" s="7"/>
      <c r="I646" s="7"/>
      <c r="J646" s="7"/>
      <c r="K646" s="7"/>
      <c r="N646" s="7"/>
      <c r="P646" s="7"/>
      <c r="Q646" s="7"/>
      <c r="R646" s="7"/>
      <c r="S646" s="6"/>
      <c r="Z646" s="7"/>
      <c r="AC646" s="7"/>
      <c r="AD646" s="7"/>
      <c r="AF646" s="7"/>
      <c r="AY646" s="7"/>
      <c r="CI646" s="7"/>
      <c r="CJ646" s="7"/>
      <c r="CK646" s="7"/>
    </row>
    <row r="647" spans="2:89" x14ac:dyDescent="0.25">
      <c r="B647" s="6"/>
      <c r="C647" s="6"/>
      <c r="D647" s="7"/>
      <c r="E647" s="7"/>
      <c r="F647" s="7"/>
      <c r="G647" s="7"/>
      <c r="H647" s="7"/>
      <c r="I647" s="7"/>
      <c r="J647" s="7"/>
      <c r="K647" s="7"/>
      <c r="N647" s="7"/>
      <c r="P647" s="7"/>
      <c r="Q647" s="7"/>
      <c r="R647" s="7"/>
      <c r="S647" s="6"/>
      <c r="Z647" s="7"/>
      <c r="AC647" s="7"/>
      <c r="AD647" s="7"/>
      <c r="AF647" s="7"/>
      <c r="AY647" s="7"/>
      <c r="CI647" s="7"/>
      <c r="CJ647" s="7"/>
      <c r="CK647" s="7"/>
    </row>
    <row r="648" spans="2:89" x14ac:dyDescent="0.25">
      <c r="B648" s="6"/>
      <c r="C648" s="6"/>
      <c r="D648" s="7"/>
      <c r="E648" s="7"/>
      <c r="F648" s="7"/>
      <c r="G648" s="7"/>
      <c r="H648" s="7"/>
      <c r="I648" s="7"/>
      <c r="J648" s="7"/>
      <c r="K648" s="7"/>
      <c r="N648" s="7"/>
      <c r="P648" s="7"/>
      <c r="Q648" s="7"/>
      <c r="R648" s="7"/>
      <c r="S648" s="6"/>
      <c r="Z648" s="7"/>
      <c r="AC648" s="7"/>
      <c r="AD648" s="7"/>
      <c r="AF648" s="7"/>
      <c r="AY648" s="7"/>
      <c r="CI648" s="7"/>
      <c r="CJ648" s="7"/>
      <c r="CK648" s="7"/>
    </row>
    <row r="649" spans="2:89" x14ac:dyDescent="0.25">
      <c r="B649" s="6"/>
      <c r="C649" s="6"/>
      <c r="D649" s="7"/>
      <c r="E649" s="7"/>
      <c r="F649" s="7"/>
      <c r="G649" s="7"/>
      <c r="H649" s="7"/>
      <c r="I649" s="7"/>
      <c r="J649" s="7"/>
      <c r="K649" s="7"/>
      <c r="N649" s="7"/>
      <c r="P649" s="7"/>
      <c r="Q649" s="7"/>
      <c r="R649" s="7"/>
      <c r="S649" s="6"/>
      <c r="Z649" s="7"/>
      <c r="AC649" s="7"/>
      <c r="AD649" s="7"/>
      <c r="AF649" s="7"/>
      <c r="AY649" s="7"/>
      <c r="CI649" s="7"/>
      <c r="CJ649" s="7"/>
      <c r="CK649" s="7"/>
    </row>
    <row r="650" spans="2:89" x14ac:dyDescent="0.25">
      <c r="B650" s="6"/>
      <c r="C650" s="6"/>
      <c r="D650" s="7"/>
      <c r="E650" s="7"/>
      <c r="F650" s="7"/>
      <c r="G650" s="7"/>
      <c r="H650" s="7"/>
      <c r="I650" s="7"/>
      <c r="J650" s="7"/>
      <c r="K650" s="7"/>
      <c r="N650" s="7"/>
      <c r="P650" s="7"/>
      <c r="Q650" s="7"/>
      <c r="R650" s="7"/>
      <c r="S650" s="6"/>
      <c r="Z650" s="7"/>
      <c r="AC650" s="7"/>
      <c r="AD650" s="7"/>
      <c r="AF650" s="7"/>
      <c r="AY650" s="7"/>
      <c r="CI650" s="7"/>
      <c r="CJ650" s="7"/>
      <c r="CK650" s="7"/>
    </row>
    <row r="651" spans="2:89" x14ac:dyDescent="0.25">
      <c r="B651" s="6"/>
      <c r="C651" s="6"/>
      <c r="D651" s="7"/>
      <c r="E651" s="7"/>
      <c r="F651" s="7"/>
      <c r="G651" s="7"/>
      <c r="H651" s="7"/>
      <c r="I651" s="7"/>
      <c r="J651" s="7"/>
      <c r="K651" s="7"/>
      <c r="N651" s="7"/>
      <c r="P651" s="7"/>
      <c r="Q651" s="7"/>
      <c r="R651" s="7"/>
      <c r="S651" s="6"/>
      <c r="Z651" s="7"/>
      <c r="AC651" s="7"/>
      <c r="AD651" s="7"/>
      <c r="AF651" s="7"/>
      <c r="AY651" s="7"/>
      <c r="CI651" s="7"/>
      <c r="CJ651" s="7"/>
      <c r="CK651" s="7"/>
    </row>
    <row r="652" spans="2:89" x14ac:dyDescent="0.25">
      <c r="B652" s="6"/>
      <c r="C652" s="6"/>
      <c r="D652" s="7"/>
      <c r="E652" s="7"/>
      <c r="F652" s="7"/>
      <c r="G652" s="7"/>
      <c r="H652" s="7"/>
      <c r="I652" s="7"/>
      <c r="J652" s="7"/>
      <c r="K652" s="7"/>
      <c r="N652" s="7"/>
      <c r="P652" s="7"/>
      <c r="Q652" s="7"/>
      <c r="R652" s="7"/>
      <c r="S652" s="6"/>
      <c r="Z652" s="7"/>
      <c r="AC652" s="7"/>
      <c r="AD652" s="7"/>
      <c r="AF652" s="7"/>
      <c r="AY652" s="7"/>
      <c r="CI652" s="7"/>
      <c r="CJ652" s="7"/>
      <c r="CK652" s="7"/>
    </row>
    <row r="653" spans="2:89" x14ac:dyDescent="0.25">
      <c r="B653" s="6"/>
      <c r="C653" s="6"/>
      <c r="D653" s="7"/>
      <c r="E653" s="7"/>
      <c r="F653" s="7"/>
      <c r="G653" s="7"/>
      <c r="H653" s="7"/>
      <c r="I653" s="7"/>
      <c r="J653" s="7"/>
      <c r="K653" s="7"/>
      <c r="N653" s="7"/>
      <c r="P653" s="7"/>
      <c r="Q653" s="7"/>
      <c r="R653" s="7"/>
      <c r="S653" s="6"/>
      <c r="Z653" s="7"/>
      <c r="AC653" s="7"/>
      <c r="AD653" s="7"/>
      <c r="AF653" s="7"/>
      <c r="AY653" s="7"/>
      <c r="CI653" s="7"/>
      <c r="CJ653" s="7"/>
      <c r="CK653" s="7"/>
    </row>
    <row r="654" spans="2:89" x14ac:dyDescent="0.25">
      <c r="B654" s="6"/>
      <c r="C654" s="6"/>
      <c r="D654" s="7"/>
      <c r="E654" s="7"/>
      <c r="F654" s="7"/>
      <c r="G654" s="7"/>
      <c r="H654" s="7"/>
      <c r="I654" s="7"/>
      <c r="J654" s="7"/>
      <c r="K654" s="7"/>
      <c r="N654" s="7"/>
      <c r="P654" s="7"/>
      <c r="Q654" s="7"/>
      <c r="R654" s="7"/>
      <c r="S654" s="6"/>
      <c r="Z654" s="7"/>
      <c r="AC654" s="7"/>
      <c r="AD654" s="7"/>
      <c r="AF654" s="7"/>
      <c r="AY654" s="7"/>
      <c r="CI654" s="7"/>
      <c r="CJ654" s="7"/>
      <c r="CK654" s="7"/>
    </row>
    <row r="655" spans="2:89" x14ac:dyDescent="0.25">
      <c r="B655" s="6"/>
      <c r="C655" s="6"/>
      <c r="D655" s="7"/>
      <c r="E655" s="7"/>
      <c r="F655" s="7"/>
      <c r="G655" s="7"/>
      <c r="H655" s="7"/>
      <c r="I655" s="7"/>
      <c r="J655" s="7"/>
      <c r="K655" s="7"/>
      <c r="N655" s="7"/>
      <c r="P655" s="7"/>
      <c r="Q655" s="7"/>
      <c r="R655" s="7"/>
      <c r="S655" s="6"/>
      <c r="Z655" s="7"/>
      <c r="AC655" s="7"/>
      <c r="AD655" s="7"/>
      <c r="AF655" s="7"/>
      <c r="AY655" s="7"/>
      <c r="CI655" s="7"/>
      <c r="CJ655" s="7"/>
      <c r="CK655" s="7"/>
    </row>
    <row r="656" spans="2:89" x14ac:dyDescent="0.25">
      <c r="B656" s="6"/>
      <c r="C656" s="6"/>
      <c r="D656" s="7"/>
      <c r="E656" s="7"/>
      <c r="F656" s="7"/>
      <c r="G656" s="7"/>
      <c r="H656" s="7"/>
      <c r="I656" s="7"/>
      <c r="J656" s="7"/>
      <c r="K656" s="7"/>
      <c r="N656" s="7"/>
      <c r="P656" s="7"/>
      <c r="Q656" s="7"/>
      <c r="R656" s="7"/>
      <c r="S656" s="6"/>
      <c r="Z656" s="7"/>
      <c r="AC656" s="7"/>
      <c r="AD656" s="7"/>
      <c r="AF656" s="7"/>
      <c r="AY656" s="7"/>
      <c r="CI656" s="7"/>
      <c r="CJ656" s="7"/>
      <c r="CK656" s="7"/>
    </row>
    <row r="657" spans="2:89" x14ac:dyDescent="0.25">
      <c r="B657" s="6"/>
      <c r="C657" s="6"/>
      <c r="D657" s="7"/>
      <c r="E657" s="7"/>
      <c r="F657" s="7"/>
      <c r="G657" s="7"/>
      <c r="H657" s="7"/>
      <c r="I657" s="7"/>
      <c r="J657" s="7"/>
      <c r="K657" s="7"/>
      <c r="N657" s="7"/>
      <c r="P657" s="7"/>
      <c r="Q657" s="7"/>
      <c r="R657" s="7"/>
      <c r="S657" s="6"/>
      <c r="Z657" s="7"/>
      <c r="AC657" s="7"/>
      <c r="AD657" s="7"/>
      <c r="AF657" s="7"/>
      <c r="AY657" s="7"/>
      <c r="CI657" s="7"/>
      <c r="CJ657" s="7"/>
      <c r="CK657" s="7"/>
    </row>
    <row r="658" spans="2:89" x14ac:dyDescent="0.25">
      <c r="B658" s="6"/>
      <c r="C658" s="6"/>
      <c r="D658" s="7"/>
      <c r="E658" s="7"/>
      <c r="F658" s="7"/>
      <c r="G658" s="7"/>
      <c r="H658" s="7"/>
      <c r="I658" s="7"/>
      <c r="J658" s="7"/>
      <c r="K658" s="7"/>
      <c r="N658" s="7"/>
      <c r="P658" s="7"/>
      <c r="Q658" s="7"/>
      <c r="R658" s="7"/>
      <c r="S658" s="6"/>
      <c r="Z658" s="7"/>
      <c r="AC658" s="7"/>
      <c r="AD658" s="7"/>
      <c r="AF658" s="7"/>
      <c r="AY658" s="7"/>
      <c r="CI658" s="7"/>
      <c r="CJ658" s="7"/>
      <c r="CK658" s="7"/>
    </row>
    <row r="659" spans="2:89" x14ac:dyDescent="0.25">
      <c r="B659" s="6"/>
      <c r="C659" s="6"/>
      <c r="D659" s="7"/>
      <c r="E659" s="7"/>
      <c r="F659" s="7"/>
      <c r="G659" s="7"/>
      <c r="H659" s="7"/>
      <c r="I659" s="7"/>
      <c r="J659" s="7"/>
      <c r="K659" s="7"/>
      <c r="N659" s="7"/>
      <c r="P659" s="7"/>
      <c r="Q659" s="7"/>
      <c r="R659" s="7"/>
      <c r="S659" s="6"/>
      <c r="Z659" s="7"/>
      <c r="AC659" s="7"/>
      <c r="AD659" s="7"/>
      <c r="AF659" s="7"/>
      <c r="AY659" s="7"/>
      <c r="CI659" s="7"/>
      <c r="CJ659" s="7"/>
      <c r="CK659" s="7"/>
    </row>
    <row r="660" spans="2:89" x14ac:dyDescent="0.25">
      <c r="B660" s="6"/>
      <c r="C660" s="6"/>
      <c r="D660" s="7"/>
      <c r="E660" s="7"/>
      <c r="F660" s="7"/>
      <c r="G660" s="7"/>
      <c r="H660" s="7"/>
      <c r="I660" s="7"/>
      <c r="J660" s="7"/>
      <c r="K660" s="7"/>
      <c r="N660" s="7"/>
      <c r="P660" s="7"/>
      <c r="Q660" s="7"/>
      <c r="R660" s="7"/>
      <c r="S660" s="6"/>
      <c r="Z660" s="7"/>
      <c r="AC660" s="7"/>
      <c r="AD660" s="7"/>
      <c r="AF660" s="7"/>
      <c r="AY660" s="7"/>
      <c r="CI660" s="7"/>
      <c r="CJ660" s="7"/>
      <c r="CK660" s="7"/>
    </row>
    <row r="661" spans="2:89" x14ac:dyDescent="0.25">
      <c r="B661" s="6"/>
      <c r="C661" s="6"/>
      <c r="D661" s="7"/>
      <c r="E661" s="7"/>
      <c r="F661" s="7"/>
      <c r="G661" s="7"/>
      <c r="H661" s="7"/>
      <c r="I661" s="7"/>
      <c r="J661" s="7"/>
      <c r="K661" s="7"/>
      <c r="N661" s="7"/>
      <c r="P661" s="7"/>
      <c r="Q661" s="7"/>
      <c r="R661" s="7"/>
      <c r="S661" s="6"/>
      <c r="Z661" s="7"/>
      <c r="AC661" s="7"/>
      <c r="AD661" s="7"/>
      <c r="AF661" s="7"/>
      <c r="AY661" s="7"/>
      <c r="CI661" s="7"/>
      <c r="CJ661" s="7"/>
      <c r="CK661" s="7"/>
    </row>
    <row r="662" spans="2:89" x14ac:dyDescent="0.25">
      <c r="B662" s="6"/>
      <c r="C662" s="6"/>
      <c r="D662" s="7"/>
      <c r="E662" s="7"/>
      <c r="F662" s="7"/>
      <c r="G662" s="7"/>
      <c r="H662" s="7"/>
      <c r="I662" s="7"/>
      <c r="J662" s="7"/>
      <c r="K662" s="7"/>
      <c r="N662" s="7"/>
      <c r="P662" s="7"/>
      <c r="Q662" s="7"/>
      <c r="R662" s="7"/>
      <c r="S662" s="6"/>
      <c r="Z662" s="7"/>
      <c r="AC662" s="7"/>
      <c r="AD662" s="7"/>
      <c r="AF662" s="7"/>
      <c r="AY662" s="7"/>
      <c r="CI662" s="7"/>
      <c r="CJ662" s="7"/>
      <c r="CK662" s="7"/>
    </row>
    <row r="663" spans="2:89" x14ac:dyDescent="0.25">
      <c r="B663" s="6"/>
      <c r="C663" s="6"/>
      <c r="D663" s="7"/>
      <c r="E663" s="7"/>
      <c r="F663" s="7"/>
      <c r="G663" s="7"/>
      <c r="H663" s="7"/>
      <c r="I663" s="7"/>
      <c r="J663" s="7"/>
      <c r="K663" s="7"/>
      <c r="N663" s="7"/>
      <c r="P663" s="7"/>
      <c r="Q663" s="7"/>
      <c r="R663" s="7"/>
      <c r="S663" s="6"/>
      <c r="Z663" s="7"/>
      <c r="AC663" s="7"/>
      <c r="AD663" s="7"/>
      <c r="AF663" s="7"/>
      <c r="AY663" s="7"/>
      <c r="CI663" s="7"/>
      <c r="CJ663" s="7"/>
      <c r="CK663" s="7"/>
    </row>
    <row r="664" spans="2:89" x14ac:dyDescent="0.25">
      <c r="B664" s="6"/>
      <c r="C664" s="6"/>
      <c r="D664" s="7"/>
      <c r="E664" s="7"/>
      <c r="F664" s="7"/>
      <c r="G664" s="7"/>
      <c r="H664" s="7"/>
      <c r="I664" s="7"/>
      <c r="J664" s="7"/>
      <c r="K664" s="7"/>
      <c r="N664" s="7"/>
      <c r="P664" s="7"/>
      <c r="Q664" s="7"/>
      <c r="R664" s="7"/>
      <c r="S664" s="6"/>
      <c r="Z664" s="7"/>
      <c r="AC664" s="7"/>
      <c r="AD664" s="7"/>
      <c r="AF664" s="7"/>
      <c r="AY664" s="7"/>
      <c r="CI664" s="7"/>
      <c r="CJ664" s="7"/>
      <c r="CK664" s="7"/>
    </row>
    <row r="665" spans="2:89" x14ac:dyDescent="0.25">
      <c r="B665" s="6"/>
      <c r="C665" s="6"/>
      <c r="D665" s="7"/>
      <c r="E665" s="7"/>
      <c r="F665" s="7"/>
      <c r="G665" s="7"/>
      <c r="H665" s="7"/>
      <c r="I665" s="7"/>
      <c r="J665" s="7"/>
      <c r="K665" s="7"/>
      <c r="N665" s="7"/>
      <c r="P665" s="7"/>
      <c r="Q665" s="7"/>
      <c r="R665" s="7"/>
      <c r="S665" s="6"/>
      <c r="Z665" s="7"/>
      <c r="AC665" s="7"/>
      <c r="AD665" s="7"/>
      <c r="AF665" s="7"/>
      <c r="AY665" s="7"/>
      <c r="CI665" s="7"/>
      <c r="CJ665" s="7"/>
      <c r="CK665" s="7"/>
    </row>
    <row r="666" spans="2:89" x14ac:dyDescent="0.25">
      <c r="B666" s="6"/>
      <c r="C666" s="6"/>
      <c r="D666" s="7"/>
      <c r="E666" s="7"/>
      <c r="F666" s="7"/>
      <c r="G666" s="7"/>
      <c r="H666" s="7"/>
      <c r="I666" s="7"/>
      <c r="J666" s="7"/>
      <c r="K666" s="7"/>
      <c r="N666" s="7"/>
      <c r="P666" s="7"/>
      <c r="Q666" s="7"/>
      <c r="R666" s="7"/>
      <c r="S666" s="6"/>
      <c r="Z666" s="7"/>
      <c r="AC666" s="7"/>
      <c r="AD666" s="7"/>
      <c r="AF666" s="7"/>
      <c r="AY666" s="7"/>
      <c r="CI666" s="7"/>
      <c r="CJ666" s="7"/>
      <c r="CK666" s="7"/>
    </row>
    <row r="667" spans="2:89" x14ac:dyDescent="0.25">
      <c r="B667" s="6"/>
      <c r="C667" s="6"/>
      <c r="D667" s="7"/>
      <c r="E667" s="7"/>
      <c r="F667" s="7"/>
      <c r="G667" s="7"/>
      <c r="H667" s="7"/>
      <c r="I667" s="7"/>
      <c r="J667" s="7"/>
      <c r="K667" s="7"/>
      <c r="N667" s="7"/>
      <c r="P667" s="7"/>
      <c r="Q667" s="7"/>
      <c r="R667" s="7"/>
      <c r="S667" s="6"/>
      <c r="Z667" s="7"/>
      <c r="AC667" s="7"/>
      <c r="AD667" s="7"/>
      <c r="AF667" s="7"/>
      <c r="AY667" s="7"/>
      <c r="CI667" s="7"/>
      <c r="CJ667" s="7"/>
      <c r="CK667" s="7"/>
    </row>
    <row r="668" spans="2:89" x14ac:dyDescent="0.25">
      <c r="B668" s="6"/>
      <c r="C668" s="6"/>
      <c r="D668" s="7"/>
      <c r="E668" s="7"/>
      <c r="F668" s="7"/>
      <c r="G668" s="7"/>
      <c r="H668" s="7"/>
      <c r="I668" s="7"/>
      <c r="J668" s="7"/>
      <c r="K668" s="7"/>
      <c r="N668" s="7"/>
      <c r="P668" s="7"/>
      <c r="Q668" s="7"/>
      <c r="R668" s="7"/>
      <c r="S668" s="6"/>
      <c r="Z668" s="7"/>
      <c r="AC668" s="7"/>
      <c r="AD668" s="7"/>
      <c r="AF668" s="7"/>
      <c r="AY668" s="7"/>
      <c r="CI668" s="7"/>
      <c r="CJ668" s="7"/>
      <c r="CK668" s="7"/>
    </row>
    <row r="669" spans="2:89" x14ac:dyDescent="0.25">
      <c r="B669" s="6"/>
      <c r="C669" s="6"/>
      <c r="D669" s="7"/>
      <c r="E669" s="7"/>
      <c r="F669" s="7"/>
      <c r="G669" s="7"/>
      <c r="H669" s="7"/>
      <c r="I669" s="7"/>
      <c r="J669" s="7"/>
      <c r="K669" s="7"/>
      <c r="N669" s="7"/>
      <c r="P669" s="7"/>
      <c r="Q669" s="7"/>
      <c r="R669" s="7"/>
      <c r="S669" s="6"/>
      <c r="Z669" s="7"/>
      <c r="AC669" s="7"/>
      <c r="AD669" s="7"/>
      <c r="AF669" s="7"/>
      <c r="AY669" s="7"/>
      <c r="CI669" s="7"/>
      <c r="CJ669" s="7"/>
      <c r="CK669" s="7"/>
    </row>
    <row r="670" spans="2:89" x14ac:dyDescent="0.25">
      <c r="B670" s="6"/>
      <c r="C670" s="6"/>
      <c r="D670" s="7"/>
      <c r="E670" s="7"/>
      <c r="F670" s="7"/>
      <c r="G670" s="7"/>
      <c r="H670" s="7"/>
      <c r="I670" s="7"/>
      <c r="J670" s="7"/>
      <c r="K670" s="7"/>
      <c r="N670" s="7"/>
      <c r="P670" s="7"/>
      <c r="Q670" s="7"/>
      <c r="R670" s="7"/>
      <c r="S670" s="6"/>
      <c r="Z670" s="7"/>
      <c r="AC670" s="7"/>
      <c r="AD670" s="7"/>
      <c r="AF670" s="7"/>
      <c r="AY670" s="7"/>
      <c r="CI670" s="7"/>
      <c r="CJ670" s="7"/>
      <c r="CK670" s="7"/>
    </row>
    <row r="671" spans="2:89" x14ac:dyDescent="0.25">
      <c r="B671" s="6"/>
      <c r="C671" s="6"/>
      <c r="D671" s="7"/>
      <c r="E671" s="7"/>
      <c r="F671" s="7"/>
      <c r="G671" s="7"/>
      <c r="H671" s="7"/>
      <c r="I671" s="7"/>
      <c r="J671" s="7"/>
      <c r="K671" s="7"/>
      <c r="N671" s="7"/>
      <c r="P671" s="7"/>
      <c r="Q671" s="7"/>
      <c r="R671" s="7"/>
      <c r="S671" s="6"/>
      <c r="Z671" s="7"/>
      <c r="AC671" s="7"/>
      <c r="AD671" s="7"/>
      <c r="AF671" s="7"/>
      <c r="AY671" s="7"/>
      <c r="CI671" s="7"/>
      <c r="CJ671" s="7"/>
      <c r="CK671" s="7"/>
    </row>
    <row r="672" spans="2:89" x14ac:dyDescent="0.25">
      <c r="B672" s="6"/>
      <c r="C672" s="6"/>
      <c r="D672" s="7"/>
      <c r="E672" s="7"/>
      <c r="F672" s="7"/>
      <c r="G672" s="7"/>
      <c r="H672" s="7"/>
      <c r="I672" s="7"/>
      <c r="J672" s="7"/>
      <c r="K672" s="7"/>
      <c r="N672" s="7"/>
      <c r="P672" s="7"/>
      <c r="Q672" s="7"/>
      <c r="R672" s="7"/>
      <c r="S672" s="6"/>
      <c r="Z672" s="7"/>
      <c r="AC672" s="7"/>
      <c r="AD672" s="7"/>
      <c r="AF672" s="7"/>
      <c r="AY672" s="7"/>
      <c r="CI672" s="7"/>
      <c r="CJ672" s="7"/>
      <c r="CK672" s="7"/>
    </row>
    <row r="673" spans="2:89" x14ac:dyDescent="0.25">
      <c r="B673" s="6"/>
      <c r="C673" s="6"/>
      <c r="D673" s="7"/>
      <c r="E673" s="7"/>
      <c r="F673" s="7"/>
      <c r="G673" s="7"/>
      <c r="H673" s="7"/>
      <c r="I673" s="7"/>
      <c r="J673" s="7"/>
      <c r="K673" s="7"/>
      <c r="N673" s="7"/>
      <c r="P673" s="7"/>
      <c r="Q673" s="7"/>
      <c r="R673" s="7"/>
      <c r="S673" s="6"/>
      <c r="Z673" s="7"/>
      <c r="AC673" s="7"/>
      <c r="AD673" s="7"/>
      <c r="AF673" s="7"/>
      <c r="AY673" s="7"/>
      <c r="CI673" s="7"/>
      <c r="CJ673" s="7"/>
      <c r="CK673" s="7"/>
    </row>
    <row r="674" spans="2:89" x14ac:dyDescent="0.25">
      <c r="B674" s="6"/>
      <c r="C674" s="6"/>
      <c r="D674" s="7"/>
      <c r="E674" s="7"/>
      <c r="F674" s="7"/>
      <c r="G674" s="7"/>
      <c r="H674" s="7"/>
      <c r="I674" s="7"/>
      <c r="J674" s="7"/>
      <c r="K674" s="7"/>
      <c r="N674" s="7"/>
      <c r="P674" s="7"/>
      <c r="Q674" s="7"/>
      <c r="R674" s="7"/>
      <c r="S674" s="6"/>
      <c r="Z674" s="7"/>
      <c r="AC674" s="7"/>
      <c r="AD674" s="7"/>
      <c r="AF674" s="7"/>
      <c r="AY674" s="7"/>
      <c r="CI674" s="7"/>
      <c r="CJ674" s="7"/>
      <c r="CK674" s="7"/>
    </row>
    <row r="675" spans="2:89" x14ac:dyDescent="0.25">
      <c r="B675" s="6"/>
      <c r="C675" s="6"/>
      <c r="D675" s="7"/>
      <c r="E675" s="7"/>
      <c r="F675" s="7"/>
      <c r="G675" s="7"/>
      <c r="H675" s="7"/>
      <c r="I675" s="7"/>
      <c r="J675" s="7"/>
      <c r="K675" s="7"/>
      <c r="N675" s="7"/>
      <c r="P675" s="7"/>
      <c r="Q675" s="7"/>
      <c r="R675" s="7"/>
      <c r="S675" s="6"/>
      <c r="Z675" s="7"/>
      <c r="AC675" s="7"/>
      <c r="AD675" s="7"/>
      <c r="AF675" s="7"/>
      <c r="AY675" s="7"/>
      <c r="CI675" s="7"/>
      <c r="CJ675" s="7"/>
      <c r="CK675" s="7"/>
    </row>
    <row r="676" spans="2:89" x14ac:dyDescent="0.25">
      <c r="B676" s="6"/>
      <c r="C676" s="6"/>
      <c r="D676" s="7"/>
      <c r="E676" s="7"/>
      <c r="F676" s="7"/>
      <c r="G676" s="7"/>
      <c r="H676" s="7"/>
      <c r="I676" s="7"/>
      <c r="J676" s="7"/>
      <c r="K676" s="7"/>
      <c r="N676" s="7"/>
      <c r="P676" s="7"/>
      <c r="Q676" s="7"/>
      <c r="R676" s="7"/>
      <c r="S676" s="6"/>
      <c r="Z676" s="7"/>
      <c r="AC676" s="7"/>
      <c r="AD676" s="7"/>
      <c r="AF676" s="7"/>
      <c r="AY676" s="7"/>
      <c r="CI676" s="7"/>
      <c r="CJ676" s="7"/>
      <c r="CK676" s="7"/>
    </row>
    <row r="677" spans="2:89" x14ac:dyDescent="0.25">
      <c r="B677" s="6"/>
      <c r="C677" s="6"/>
      <c r="D677" s="7"/>
      <c r="E677" s="7"/>
      <c r="F677" s="7"/>
      <c r="G677" s="7"/>
      <c r="H677" s="7"/>
      <c r="I677" s="7"/>
      <c r="J677" s="7"/>
      <c r="K677" s="7"/>
      <c r="N677" s="7"/>
      <c r="P677" s="7"/>
      <c r="Q677" s="7"/>
      <c r="R677" s="7"/>
      <c r="S677" s="6"/>
      <c r="Z677" s="7"/>
      <c r="AC677" s="7"/>
      <c r="AD677" s="7"/>
      <c r="AF677" s="7"/>
      <c r="AY677" s="7"/>
      <c r="CI677" s="7"/>
      <c r="CJ677" s="7"/>
      <c r="CK677" s="7"/>
    </row>
    <row r="678" spans="2:89" x14ac:dyDescent="0.25">
      <c r="B678" s="6"/>
      <c r="C678" s="6"/>
      <c r="D678" s="7"/>
      <c r="E678" s="7"/>
      <c r="F678" s="7"/>
      <c r="G678" s="7"/>
      <c r="H678" s="7"/>
      <c r="I678" s="7"/>
      <c r="J678" s="7"/>
      <c r="K678" s="7"/>
      <c r="N678" s="7"/>
      <c r="P678" s="7"/>
      <c r="Q678" s="7"/>
      <c r="R678" s="7"/>
      <c r="S678" s="6"/>
      <c r="Z678" s="7"/>
      <c r="AC678" s="7"/>
      <c r="AD678" s="7"/>
      <c r="AF678" s="7"/>
      <c r="AY678" s="7"/>
      <c r="CI678" s="7"/>
      <c r="CJ678" s="7"/>
      <c r="CK678" s="7"/>
    </row>
    <row r="679" spans="2:89" x14ac:dyDescent="0.25">
      <c r="B679" s="6"/>
      <c r="C679" s="6"/>
      <c r="D679" s="7"/>
      <c r="E679" s="7"/>
      <c r="F679" s="7"/>
      <c r="G679" s="7"/>
      <c r="H679" s="7"/>
      <c r="I679" s="7"/>
      <c r="J679" s="7"/>
      <c r="K679" s="7"/>
      <c r="N679" s="7"/>
      <c r="P679" s="7"/>
      <c r="Q679" s="7"/>
      <c r="R679" s="7"/>
      <c r="S679" s="6"/>
      <c r="Z679" s="7"/>
      <c r="AC679" s="7"/>
      <c r="AD679" s="7"/>
      <c r="AF679" s="7"/>
      <c r="AY679" s="7"/>
      <c r="CI679" s="7"/>
      <c r="CJ679" s="7"/>
      <c r="CK679" s="7"/>
    </row>
    <row r="680" spans="2:89" x14ac:dyDescent="0.25">
      <c r="B680" s="6"/>
      <c r="C680" s="6"/>
      <c r="D680" s="7"/>
      <c r="E680" s="7"/>
      <c r="F680" s="7"/>
      <c r="G680" s="7"/>
      <c r="H680" s="7"/>
      <c r="I680" s="7"/>
      <c r="J680" s="7"/>
      <c r="K680" s="7"/>
      <c r="N680" s="7"/>
      <c r="P680" s="7"/>
      <c r="Q680" s="7"/>
      <c r="R680" s="7"/>
      <c r="S680" s="6"/>
      <c r="Z680" s="7"/>
      <c r="AC680" s="7"/>
      <c r="AD680" s="7"/>
      <c r="AF680" s="7"/>
      <c r="AY680" s="7"/>
      <c r="CI680" s="7"/>
      <c r="CJ680" s="7"/>
      <c r="CK680" s="7"/>
    </row>
    <row r="681" spans="2:89" x14ac:dyDescent="0.25">
      <c r="B681" s="6"/>
      <c r="C681" s="6"/>
      <c r="D681" s="7"/>
      <c r="E681" s="7"/>
      <c r="F681" s="7"/>
      <c r="G681" s="7"/>
      <c r="H681" s="7"/>
      <c r="I681" s="7"/>
      <c r="J681" s="7"/>
      <c r="K681" s="7"/>
      <c r="N681" s="7"/>
      <c r="P681" s="7"/>
      <c r="Q681" s="7"/>
      <c r="R681" s="7"/>
      <c r="S681" s="6"/>
      <c r="Z681" s="7"/>
      <c r="AC681" s="7"/>
      <c r="AD681" s="7"/>
      <c r="AF681" s="7"/>
      <c r="AY681" s="7"/>
      <c r="CI681" s="7"/>
      <c r="CJ681" s="7"/>
      <c r="CK681" s="7"/>
    </row>
    <row r="682" spans="2:89" x14ac:dyDescent="0.25">
      <c r="B682" s="6"/>
      <c r="C682" s="6"/>
      <c r="D682" s="7"/>
      <c r="E682" s="7"/>
      <c r="F682" s="7"/>
      <c r="G682" s="7"/>
      <c r="H682" s="7"/>
      <c r="I682" s="7"/>
      <c r="J682" s="7"/>
      <c r="K682" s="7"/>
      <c r="N682" s="7"/>
      <c r="P682" s="7"/>
      <c r="Q682" s="7"/>
      <c r="R682" s="7"/>
      <c r="S682" s="6"/>
      <c r="Z682" s="7"/>
      <c r="AC682" s="7"/>
      <c r="AD682" s="7"/>
      <c r="AF682" s="7"/>
      <c r="AY682" s="7"/>
      <c r="CI682" s="7"/>
      <c r="CJ682" s="7"/>
      <c r="CK682" s="7"/>
    </row>
    <row r="683" spans="2:89" x14ac:dyDescent="0.25">
      <c r="B683" s="6"/>
      <c r="C683" s="6"/>
      <c r="D683" s="7"/>
      <c r="E683" s="7"/>
      <c r="F683" s="7"/>
      <c r="G683" s="7"/>
      <c r="H683" s="7"/>
      <c r="I683" s="7"/>
      <c r="J683" s="7"/>
      <c r="K683" s="7"/>
      <c r="N683" s="7"/>
      <c r="P683" s="7"/>
      <c r="Q683" s="7"/>
      <c r="R683" s="7"/>
      <c r="S683" s="6"/>
      <c r="Z683" s="7"/>
      <c r="AC683" s="7"/>
      <c r="AD683" s="7"/>
      <c r="AF683" s="7"/>
      <c r="AY683" s="7"/>
      <c r="CI683" s="7"/>
      <c r="CJ683" s="7"/>
      <c r="CK683" s="7"/>
    </row>
    <row r="684" spans="2:89" x14ac:dyDescent="0.25">
      <c r="B684" s="6"/>
      <c r="C684" s="6"/>
      <c r="D684" s="7"/>
      <c r="E684" s="7"/>
      <c r="F684" s="7"/>
      <c r="G684" s="7"/>
      <c r="H684" s="7"/>
      <c r="I684" s="7"/>
      <c r="J684" s="7"/>
      <c r="K684" s="7"/>
      <c r="N684" s="7"/>
      <c r="P684" s="7"/>
      <c r="Q684" s="7"/>
      <c r="R684" s="7"/>
      <c r="S684" s="6"/>
      <c r="Z684" s="7"/>
      <c r="AC684" s="7"/>
      <c r="AD684" s="7"/>
      <c r="AF684" s="7"/>
      <c r="AY684" s="7"/>
      <c r="CI684" s="7"/>
      <c r="CJ684" s="7"/>
      <c r="CK684" s="7"/>
    </row>
    <row r="685" spans="2:89" x14ac:dyDescent="0.25">
      <c r="B685" s="6"/>
      <c r="C685" s="6"/>
      <c r="D685" s="7"/>
      <c r="E685" s="7"/>
      <c r="F685" s="7"/>
      <c r="G685" s="7"/>
      <c r="H685" s="7"/>
      <c r="I685" s="7"/>
      <c r="J685" s="7"/>
      <c r="K685" s="7"/>
      <c r="N685" s="7"/>
      <c r="P685" s="7"/>
      <c r="Q685" s="7"/>
      <c r="R685" s="7"/>
      <c r="S685" s="6"/>
      <c r="Z685" s="7"/>
      <c r="AC685" s="7"/>
      <c r="AD685" s="7"/>
      <c r="AF685" s="7"/>
      <c r="AY685" s="7"/>
      <c r="CI685" s="7"/>
      <c r="CJ685" s="7"/>
      <c r="CK685" s="7"/>
    </row>
    <row r="686" spans="2:89" x14ac:dyDescent="0.25">
      <c r="B686" s="6"/>
      <c r="C686" s="6"/>
      <c r="D686" s="7"/>
      <c r="E686" s="7"/>
      <c r="F686" s="7"/>
      <c r="G686" s="7"/>
      <c r="H686" s="7"/>
      <c r="I686" s="7"/>
      <c r="J686" s="7"/>
      <c r="K686" s="7"/>
      <c r="N686" s="7"/>
      <c r="P686" s="7"/>
      <c r="Q686" s="7"/>
      <c r="R686" s="7"/>
      <c r="S686" s="6"/>
      <c r="Z686" s="7"/>
      <c r="AC686" s="7"/>
      <c r="AD686" s="7"/>
      <c r="AF686" s="7"/>
      <c r="AY686" s="7"/>
      <c r="CI686" s="7"/>
      <c r="CJ686" s="7"/>
      <c r="CK686" s="7"/>
    </row>
    <row r="687" spans="2:89" x14ac:dyDescent="0.25">
      <c r="B687" s="6"/>
      <c r="C687" s="6"/>
      <c r="D687" s="7"/>
      <c r="E687" s="7"/>
      <c r="F687" s="7"/>
      <c r="G687" s="7"/>
      <c r="H687" s="7"/>
      <c r="I687" s="7"/>
      <c r="J687" s="7"/>
      <c r="K687" s="7"/>
      <c r="N687" s="7"/>
      <c r="P687" s="7"/>
      <c r="Q687" s="7"/>
      <c r="R687" s="7"/>
      <c r="S687" s="6"/>
      <c r="Z687" s="7"/>
      <c r="AC687" s="7"/>
      <c r="AD687" s="7"/>
      <c r="AF687" s="7"/>
      <c r="AY687" s="7"/>
      <c r="CI687" s="7"/>
      <c r="CJ687" s="7"/>
      <c r="CK687" s="7"/>
    </row>
    <row r="688" spans="2:89" x14ac:dyDescent="0.25">
      <c r="B688" s="6"/>
      <c r="C688" s="6"/>
      <c r="D688" s="7"/>
      <c r="E688" s="7"/>
      <c r="F688" s="7"/>
      <c r="G688" s="7"/>
      <c r="H688" s="7"/>
      <c r="I688" s="7"/>
      <c r="J688" s="7"/>
      <c r="K688" s="7"/>
      <c r="N688" s="7"/>
      <c r="P688" s="7"/>
      <c r="Q688" s="7"/>
      <c r="R688" s="7"/>
      <c r="S688" s="6"/>
      <c r="Z688" s="7"/>
      <c r="AC688" s="7"/>
      <c r="AD688" s="7"/>
      <c r="AF688" s="7"/>
      <c r="AY688" s="7"/>
      <c r="CI688" s="7"/>
      <c r="CJ688" s="7"/>
      <c r="CK688" s="7"/>
    </row>
    <row r="689" spans="2:89" x14ac:dyDescent="0.25">
      <c r="B689" s="6"/>
      <c r="C689" s="6"/>
      <c r="D689" s="7"/>
      <c r="E689" s="7"/>
      <c r="F689" s="7"/>
      <c r="G689" s="7"/>
      <c r="H689" s="7"/>
      <c r="I689" s="7"/>
      <c r="J689" s="7"/>
      <c r="K689" s="7"/>
      <c r="N689" s="7"/>
      <c r="P689" s="7"/>
      <c r="Q689" s="7"/>
      <c r="R689" s="7"/>
      <c r="S689" s="6"/>
      <c r="Z689" s="7"/>
      <c r="AC689" s="7"/>
      <c r="AD689" s="7"/>
      <c r="AF689" s="7"/>
      <c r="AY689" s="7"/>
      <c r="CI689" s="7"/>
      <c r="CJ689" s="7"/>
      <c r="CK689" s="7"/>
    </row>
    <row r="690" spans="2:89" x14ac:dyDescent="0.25">
      <c r="B690" s="6"/>
      <c r="C690" s="6"/>
      <c r="D690" s="7"/>
      <c r="E690" s="7"/>
      <c r="F690" s="7"/>
      <c r="G690" s="7"/>
      <c r="H690" s="7"/>
      <c r="I690" s="7"/>
      <c r="J690" s="7"/>
      <c r="K690" s="7"/>
      <c r="N690" s="7"/>
      <c r="P690" s="7"/>
      <c r="Q690" s="7"/>
      <c r="R690" s="7"/>
      <c r="S690" s="6"/>
      <c r="Z690" s="7"/>
      <c r="AC690" s="7"/>
      <c r="AD690" s="7"/>
      <c r="AF690" s="7"/>
      <c r="AY690" s="7"/>
      <c r="CI690" s="7"/>
      <c r="CJ690" s="7"/>
      <c r="CK690" s="7"/>
    </row>
    <row r="691" spans="2:89" x14ac:dyDescent="0.25">
      <c r="B691" s="6"/>
      <c r="C691" s="6"/>
      <c r="D691" s="7"/>
      <c r="E691" s="7"/>
      <c r="F691" s="7"/>
      <c r="G691" s="7"/>
      <c r="H691" s="7"/>
      <c r="I691" s="7"/>
      <c r="J691" s="7"/>
      <c r="K691" s="7"/>
      <c r="N691" s="7"/>
      <c r="P691" s="7"/>
      <c r="Q691" s="7"/>
      <c r="R691" s="7"/>
      <c r="S691" s="6"/>
      <c r="Z691" s="7"/>
      <c r="AC691" s="7"/>
      <c r="AD691" s="7"/>
      <c r="AF691" s="7"/>
      <c r="AY691" s="7"/>
      <c r="CI691" s="7"/>
      <c r="CJ691" s="7"/>
      <c r="CK691" s="7"/>
    </row>
    <row r="692" spans="2:89" x14ac:dyDescent="0.25">
      <c r="B692" s="6"/>
      <c r="C692" s="6"/>
      <c r="D692" s="7"/>
      <c r="E692" s="7"/>
      <c r="F692" s="7"/>
      <c r="G692" s="7"/>
      <c r="H692" s="7"/>
      <c r="I692" s="7"/>
      <c r="J692" s="7"/>
      <c r="K692" s="7"/>
      <c r="N692" s="7"/>
      <c r="P692" s="7"/>
      <c r="Q692" s="7"/>
      <c r="R692" s="7"/>
      <c r="S692" s="6"/>
      <c r="Z692" s="7"/>
      <c r="AC692" s="7"/>
      <c r="AD692" s="7"/>
      <c r="AF692" s="7"/>
      <c r="AY692" s="7"/>
      <c r="CI692" s="7"/>
      <c r="CJ692" s="7"/>
      <c r="CK692" s="7"/>
    </row>
    <row r="693" spans="2:89" x14ac:dyDescent="0.25">
      <c r="B693" s="6"/>
      <c r="C693" s="6"/>
      <c r="D693" s="7"/>
      <c r="E693" s="7"/>
      <c r="F693" s="7"/>
      <c r="G693" s="7"/>
      <c r="H693" s="7"/>
      <c r="I693" s="7"/>
      <c r="J693" s="7"/>
      <c r="K693" s="7"/>
      <c r="N693" s="7"/>
      <c r="P693" s="7"/>
      <c r="Q693" s="7"/>
      <c r="R693" s="7"/>
      <c r="S693" s="6"/>
      <c r="Z693" s="7"/>
      <c r="AC693" s="7"/>
      <c r="AD693" s="7"/>
      <c r="AF693" s="7"/>
      <c r="AY693" s="7"/>
      <c r="CI693" s="7"/>
      <c r="CJ693" s="7"/>
      <c r="CK693" s="7"/>
    </row>
    <row r="694" spans="2:89" x14ac:dyDescent="0.25">
      <c r="B694" s="6"/>
      <c r="C694" s="6"/>
      <c r="D694" s="7"/>
      <c r="E694" s="7"/>
      <c r="F694" s="7"/>
      <c r="G694" s="7"/>
      <c r="H694" s="7"/>
      <c r="I694" s="7"/>
      <c r="J694" s="7"/>
      <c r="K694" s="7"/>
      <c r="N694" s="7"/>
      <c r="P694" s="7"/>
      <c r="Q694" s="7"/>
      <c r="R694" s="7"/>
      <c r="S694" s="6"/>
      <c r="Z694" s="7"/>
      <c r="AC694" s="7"/>
      <c r="AD694" s="7"/>
      <c r="AF694" s="7"/>
      <c r="AY694" s="7"/>
      <c r="CI694" s="7"/>
      <c r="CJ694" s="7"/>
      <c r="CK694" s="7"/>
    </row>
    <row r="695" spans="2:89" x14ac:dyDescent="0.25">
      <c r="B695" s="6"/>
      <c r="C695" s="6"/>
      <c r="D695" s="7"/>
      <c r="E695" s="7"/>
      <c r="F695" s="7"/>
      <c r="G695" s="7"/>
      <c r="H695" s="7"/>
      <c r="I695" s="7"/>
      <c r="J695" s="7"/>
      <c r="K695" s="7"/>
      <c r="N695" s="7"/>
      <c r="P695" s="7"/>
      <c r="Q695" s="7"/>
      <c r="R695" s="7"/>
      <c r="S695" s="6"/>
      <c r="Z695" s="7"/>
      <c r="AC695" s="7"/>
      <c r="AD695" s="7"/>
      <c r="AF695" s="7"/>
      <c r="AY695" s="7"/>
      <c r="CI695" s="7"/>
      <c r="CJ695" s="7"/>
      <c r="CK695" s="7"/>
    </row>
    <row r="696" spans="2:89" x14ac:dyDescent="0.25">
      <c r="B696" s="6"/>
      <c r="C696" s="6"/>
      <c r="D696" s="7"/>
      <c r="E696" s="7"/>
      <c r="F696" s="7"/>
      <c r="G696" s="7"/>
      <c r="H696" s="7"/>
      <c r="I696" s="7"/>
      <c r="J696" s="7"/>
      <c r="K696" s="7"/>
      <c r="N696" s="7"/>
      <c r="P696" s="7"/>
      <c r="Q696" s="7"/>
      <c r="R696" s="7"/>
      <c r="S696" s="6"/>
      <c r="Z696" s="7"/>
      <c r="AC696" s="7"/>
      <c r="AD696" s="7"/>
      <c r="AF696" s="7"/>
      <c r="AY696" s="7"/>
      <c r="CI696" s="7"/>
      <c r="CJ696" s="7"/>
      <c r="CK696" s="7"/>
    </row>
    <row r="697" spans="2:89" x14ac:dyDescent="0.25">
      <c r="B697" s="6"/>
      <c r="C697" s="6"/>
      <c r="D697" s="7"/>
      <c r="E697" s="7"/>
      <c r="F697" s="7"/>
      <c r="G697" s="7"/>
      <c r="H697" s="7"/>
      <c r="I697" s="7"/>
      <c r="J697" s="7"/>
      <c r="K697" s="7"/>
      <c r="N697" s="7"/>
      <c r="P697" s="7"/>
      <c r="Q697" s="7"/>
      <c r="R697" s="7"/>
      <c r="S697" s="6"/>
      <c r="Z697" s="7"/>
      <c r="AC697" s="7"/>
      <c r="AD697" s="7"/>
      <c r="AF697" s="7"/>
      <c r="AY697" s="7"/>
      <c r="CI697" s="7"/>
      <c r="CJ697" s="7"/>
      <c r="CK697" s="7"/>
    </row>
    <row r="698" spans="2:89" x14ac:dyDescent="0.25">
      <c r="B698" s="6"/>
      <c r="C698" s="6"/>
      <c r="D698" s="7"/>
      <c r="E698" s="7"/>
      <c r="F698" s="7"/>
      <c r="G698" s="7"/>
      <c r="H698" s="7"/>
      <c r="I698" s="7"/>
      <c r="J698" s="7"/>
      <c r="K698" s="7"/>
      <c r="N698" s="7"/>
      <c r="P698" s="7"/>
      <c r="Q698" s="7"/>
      <c r="R698" s="7"/>
      <c r="S698" s="6"/>
      <c r="Z698" s="7"/>
      <c r="AC698" s="7"/>
      <c r="AD698" s="7"/>
      <c r="AF698" s="7"/>
      <c r="AY698" s="7"/>
      <c r="CI698" s="7"/>
      <c r="CJ698" s="7"/>
      <c r="CK698" s="7"/>
    </row>
    <row r="699" spans="2:89" x14ac:dyDescent="0.25">
      <c r="B699" s="6"/>
      <c r="C699" s="6"/>
      <c r="D699" s="7"/>
      <c r="E699" s="7"/>
      <c r="F699" s="7"/>
      <c r="G699" s="7"/>
      <c r="H699" s="7"/>
      <c r="I699" s="7"/>
      <c r="J699" s="7"/>
      <c r="K699" s="7"/>
      <c r="N699" s="7"/>
      <c r="P699" s="7"/>
      <c r="Q699" s="7"/>
      <c r="R699" s="7"/>
      <c r="S699" s="6"/>
      <c r="Z699" s="7"/>
      <c r="AC699" s="7"/>
      <c r="AD699" s="7"/>
      <c r="AF699" s="7"/>
      <c r="AY699" s="7"/>
      <c r="CI699" s="7"/>
      <c r="CJ699" s="7"/>
      <c r="CK699" s="7"/>
    </row>
    <row r="700" spans="2:89" x14ac:dyDescent="0.25">
      <c r="B700" s="6"/>
      <c r="C700" s="6"/>
      <c r="D700" s="7"/>
      <c r="E700" s="7"/>
      <c r="F700" s="7"/>
      <c r="G700" s="7"/>
      <c r="H700" s="7"/>
      <c r="I700" s="7"/>
      <c r="J700" s="7"/>
      <c r="K700" s="7"/>
      <c r="N700" s="7"/>
      <c r="P700" s="7"/>
      <c r="Q700" s="7"/>
      <c r="R700" s="7"/>
      <c r="S700" s="6"/>
      <c r="Z700" s="7"/>
      <c r="AC700" s="7"/>
      <c r="AD700" s="7"/>
      <c r="AF700" s="7"/>
      <c r="AY700" s="7"/>
      <c r="CI700" s="7"/>
      <c r="CJ700" s="7"/>
      <c r="CK700" s="7"/>
    </row>
    <row r="701" spans="2:89" x14ac:dyDescent="0.25">
      <c r="B701" s="6"/>
      <c r="C701" s="6"/>
      <c r="D701" s="7"/>
      <c r="E701" s="7"/>
      <c r="F701" s="7"/>
      <c r="G701" s="7"/>
      <c r="H701" s="7"/>
      <c r="I701" s="7"/>
      <c r="J701" s="7"/>
      <c r="K701" s="7"/>
      <c r="N701" s="7"/>
      <c r="P701" s="7"/>
      <c r="Q701" s="7"/>
      <c r="R701" s="7"/>
      <c r="S701" s="6"/>
      <c r="Z701" s="7"/>
      <c r="AC701" s="7"/>
      <c r="AD701" s="7"/>
      <c r="AF701" s="7"/>
      <c r="AY701" s="7"/>
      <c r="CI701" s="7"/>
      <c r="CJ701" s="7"/>
      <c r="CK701" s="7"/>
    </row>
    <row r="702" spans="2:89" x14ac:dyDescent="0.25">
      <c r="B702" s="6"/>
      <c r="C702" s="6"/>
      <c r="D702" s="7"/>
      <c r="E702" s="7"/>
      <c r="F702" s="7"/>
      <c r="G702" s="7"/>
      <c r="H702" s="7"/>
      <c r="I702" s="7"/>
      <c r="J702" s="7"/>
      <c r="K702" s="7"/>
      <c r="N702" s="7"/>
      <c r="P702" s="7"/>
      <c r="Q702" s="7"/>
      <c r="R702" s="7"/>
      <c r="S702" s="6"/>
      <c r="Z702" s="7"/>
      <c r="AC702" s="7"/>
      <c r="AD702" s="7"/>
      <c r="AF702" s="7"/>
      <c r="AY702" s="7"/>
      <c r="CI702" s="7"/>
      <c r="CJ702" s="7"/>
      <c r="CK702" s="7"/>
    </row>
    <row r="703" spans="2:89" x14ac:dyDescent="0.25">
      <c r="B703" s="6"/>
      <c r="C703" s="6"/>
      <c r="D703" s="7"/>
      <c r="E703" s="7"/>
      <c r="F703" s="7"/>
      <c r="G703" s="7"/>
      <c r="H703" s="7"/>
      <c r="I703" s="7"/>
      <c r="J703" s="7"/>
      <c r="K703" s="7"/>
      <c r="N703" s="7"/>
      <c r="P703" s="7"/>
      <c r="Q703" s="7"/>
      <c r="R703" s="7"/>
      <c r="S703" s="6"/>
      <c r="Z703" s="7"/>
      <c r="AC703" s="7"/>
      <c r="AD703" s="7"/>
      <c r="AF703" s="7"/>
      <c r="AY703" s="7"/>
      <c r="CI703" s="7"/>
      <c r="CJ703" s="7"/>
      <c r="CK703" s="7"/>
    </row>
    <row r="704" spans="2:89" x14ac:dyDescent="0.25">
      <c r="B704" s="6"/>
      <c r="C704" s="6"/>
      <c r="D704" s="7"/>
      <c r="E704" s="7"/>
      <c r="F704" s="7"/>
      <c r="G704" s="7"/>
      <c r="H704" s="7"/>
      <c r="I704" s="7"/>
      <c r="J704" s="7"/>
      <c r="K704" s="7"/>
      <c r="N704" s="7"/>
      <c r="P704" s="7"/>
      <c r="Q704" s="7"/>
      <c r="R704" s="7"/>
      <c r="S704" s="6"/>
      <c r="Z704" s="7"/>
      <c r="AC704" s="7"/>
      <c r="AD704" s="7"/>
      <c r="AF704" s="7"/>
      <c r="AY704" s="7"/>
      <c r="CI704" s="7"/>
      <c r="CJ704" s="7"/>
      <c r="CK704" s="7"/>
    </row>
    <row r="705" spans="2:89" x14ac:dyDescent="0.25">
      <c r="B705" s="6"/>
      <c r="C705" s="6"/>
      <c r="D705" s="7"/>
      <c r="E705" s="7"/>
      <c r="F705" s="7"/>
      <c r="G705" s="7"/>
      <c r="H705" s="7"/>
      <c r="I705" s="7"/>
      <c r="J705" s="7"/>
      <c r="K705" s="7"/>
      <c r="N705" s="7"/>
      <c r="P705" s="7"/>
      <c r="Q705" s="7"/>
      <c r="R705" s="7"/>
      <c r="S705" s="6"/>
      <c r="Z705" s="7"/>
      <c r="AC705" s="7"/>
      <c r="AD705" s="7"/>
      <c r="AF705" s="7"/>
      <c r="AY705" s="7"/>
      <c r="CI705" s="7"/>
      <c r="CJ705" s="7"/>
      <c r="CK705" s="7"/>
    </row>
    <row r="706" spans="2:89" x14ac:dyDescent="0.25">
      <c r="B706" s="6"/>
      <c r="C706" s="6"/>
      <c r="D706" s="7"/>
      <c r="E706" s="7"/>
      <c r="F706" s="7"/>
      <c r="G706" s="7"/>
      <c r="H706" s="7"/>
      <c r="I706" s="7"/>
      <c r="J706" s="7"/>
      <c r="K706" s="7"/>
      <c r="N706" s="7"/>
      <c r="P706" s="7"/>
      <c r="Q706" s="7"/>
      <c r="R706" s="7"/>
      <c r="S706" s="6"/>
      <c r="Z706" s="7"/>
      <c r="AC706" s="7"/>
      <c r="AD706" s="7"/>
      <c r="AF706" s="7"/>
      <c r="AY706" s="7"/>
      <c r="CI706" s="7"/>
      <c r="CJ706" s="7"/>
      <c r="CK706" s="7"/>
    </row>
    <row r="707" spans="2:89" x14ac:dyDescent="0.25">
      <c r="B707" s="6"/>
      <c r="C707" s="6"/>
      <c r="D707" s="7"/>
      <c r="E707" s="7"/>
      <c r="F707" s="7"/>
      <c r="G707" s="7"/>
      <c r="H707" s="7"/>
      <c r="I707" s="7"/>
      <c r="J707" s="7"/>
      <c r="K707" s="7"/>
      <c r="N707" s="7"/>
      <c r="P707" s="7"/>
      <c r="Q707" s="7"/>
      <c r="R707" s="7"/>
      <c r="S707" s="6"/>
      <c r="Z707" s="7"/>
      <c r="AC707" s="7"/>
      <c r="AD707" s="7"/>
      <c r="AF707" s="7"/>
      <c r="AY707" s="7"/>
      <c r="CI707" s="7"/>
      <c r="CJ707" s="7"/>
      <c r="CK707" s="7"/>
    </row>
    <row r="708" spans="2:89" x14ac:dyDescent="0.25">
      <c r="B708" s="6"/>
      <c r="C708" s="6"/>
      <c r="D708" s="7"/>
      <c r="E708" s="7"/>
      <c r="F708" s="7"/>
      <c r="G708" s="7"/>
      <c r="H708" s="7"/>
      <c r="I708" s="7"/>
      <c r="J708" s="7"/>
      <c r="K708" s="7"/>
      <c r="N708" s="7"/>
      <c r="P708" s="7"/>
      <c r="Q708" s="7"/>
      <c r="R708" s="7"/>
      <c r="S708" s="6"/>
      <c r="Z708" s="7"/>
      <c r="AC708" s="7"/>
      <c r="AD708" s="7"/>
      <c r="AF708" s="7"/>
      <c r="AY708" s="7"/>
      <c r="CI708" s="7"/>
      <c r="CJ708" s="7"/>
      <c r="CK708" s="7"/>
    </row>
    <row r="709" spans="2:89" x14ac:dyDescent="0.25">
      <c r="B709" s="6"/>
      <c r="C709" s="6"/>
      <c r="D709" s="7"/>
      <c r="E709" s="7"/>
      <c r="F709" s="7"/>
      <c r="G709" s="7"/>
      <c r="H709" s="7"/>
      <c r="I709" s="7"/>
      <c r="J709" s="7"/>
      <c r="K709" s="7"/>
      <c r="N709" s="7"/>
      <c r="P709" s="7"/>
      <c r="Q709" s="7"/>
      <c r="R709" s="7"/>
      <c r="S709" s="6"/>
      <c r="Z709" s="7"/>
      <c r="AC709" s="7"/>
      <c r="AD709" s="7"/>
      <c r="AF709" s="7"/>
      <c r="AY709" s="7"/>
      <c r="CI709" s="7"/>
      <c r="CJ709" s="7"/>
      <c r="CK709" s="7"/>
    </row>
    <row r="710" spans="2:89" x14ac:dyDescent="0.25">
      <c r="B710" s="6"/>
      <c r="C710" s="6"/>
      <c r="D710" s="7"/>
      <c r="E710" s="7"/>
      <c r="F710" s="7"/>
      <c r="G710" s="7"/>
      <c r="H710" s="7"/>
      <c r="I710" s="7"/>
      <c r="J710" s="7"/>
      <c r="K710" s="7"/>
      <c r="N710" s="7"/>
      <c r="P710" s="7"/>
      <c r="Q710" s="7"/>
      <c r="R710" s="7"/>
      <c r="S710" s="6"/>
      <c r="Z710" s="7"/>
      <c r="AC710" s="7"/>
      <c r="AD710" s="7"/>
      <c r="AF710" s="7"/>
      <c r="AY710" s="7"/>
      <c r="CI710" s="7"/>
      <c r="CJ710" s="7"/>
      <c r="CK710" s="7"/>
    </row>
    <row r="711" spans="2:89" x14ac:dyDescent="0.25">
      <c r="B711" s="6"/>
      <c r="C711" s="6"/>
      <c r="D711" s="7"/>
      <c r="E711" s="7"/>
      <c r="F711" s="7"/>
      <c r="G711" s="7"/>
      <c r="H711" s="7"/>
      <c r="I711" s="7"/>
      <c r="J711" s="7"/>
      <c r="K711" s="7"/>
      <c r="N711" s="7"/>
      <c r="P711" s="7"/>
      <c r="Q711" s="7"/>
      <c r="R711" s="7"/>
      <c r="S711" s="6"/>
      <c r="Z711" s="7"/>
      <c r="AC711" s="7"/>
      <c r="AD711" s="7"/>
      <c r="AF711" s="7"/>
      <c r="AY711" s="7"/>
      <c r="CI711" s="7"/>
      <c r="CJ711" s="7"/>
      <c r="CK711" s="7"/>
    </row>
    <row r="712" spans="2:89" x14ac:dyDescent="0.25">
      <c r="B712" s="6"/>
      <c r="C712" s="6"/>
      <c r="D712" s="7"/>
      <c r="E712" s="7"/>
      <c r="F712" s="7"/>
      <c r="G712" s="7"/>
      <c r="H712" s="7"/>
      <c r="I712" s="7"/>
      <c r="J712" s="7"/>
      <c r="K712" s="7"/>
      <c r="N712" s="7"/>
      <c r="P712" s="7"/>
      <c r="Q712" s="7"/>
      <c r="R712" s="7"/>
      <c r="S712" s="6"/>
      <c r="Z712" s="7"/>
      <c r="AC712" s="7"/>
      <c r="AD712" s="7"/>
      <c r="AF712" s="7"/>
      <c r="AY712" s="7"/>
      <c r="CI712" s="7"/>
      <c r="CJ712" s="7"/>
      <c r="CK712" s="7"/>
    </row>
    <row r="713" spans="2:89" x14ac:dyDescent="0.25">
      <c r="B713" s="6"/>
      <c r="C713" s="6"/>
      <c r="D713" s="7"/>
      <c r="E713" s="7"/>
      <c r="F713" s="7"/>
      <c r="G713" s="7"/>
      <c r="H713" s="7"/>
      <c r="I713" s="7"/>
      <c r="J713" s="7"/>
      <c r="K713" s="7"/>
      <c r="N713" s="7"/>
      <c r="P713" s="7"/>
      <c r="Q713" s="7"/>
      <c r="R713" s="7"/>
      <c r="S713" s="6"/>
      <c r="Z713" s="7"/>
      <c r="AC713" s="7"/>
      <c r="AD713" s="7"/>
      <c r="AF713" s="7"/>
      <c r="AY713" s="7"/>
      <c r="CI713" s="7"/>
      <c r="CJ713" s="7"/>
      <c r="CK713" s="7"/>
    </row>
    <row r="714" spans="2:89" x14ac:dyDescent="0.25">
      <c r="B714" s="6"/>
      <c r="C714" s="6"/>
      <c r="D714" s="7"/>
      <c r="E714" s="7"/>
      <c r="F714" s="7"/>
      <c r="G714" s="7"/>
      <c r="H714" s="7"/>
      <c r="I714" s="7"/>
      <c r="J714" s="7"/>
      <c r="K714" s="7"/>
      <c r="N714" s="7"/>
      <c r="P714" s="7"/>
      <c r="Q714" s="7"/>
      <c r="R714" s="7"/>
      <c r="S714" s="6"/>
      <c r="Z714" s="7"/>
      <c r="AC714" s="7"/>
      <c r="AD714" s="7"/>
      <c r="AF714" s="7"/>
      <c r="AY714" s="7"/>
      <c r="CI714" s="7"/>
      <c r="CJ714" s="7"/>
      <c r="CK714" s="7"/>
    </row>
    <row r="715" spans="2:89" x14ac:dyDescent="0.25">
      <c r="B715" s="6"/>
      <c r="C715" s="6"/>
      <c r="D715" s="7"/>
      <c r="E715" s="7"/>
      <c r="F715" s="7"/>
      <c r="G715" s="7"/>
      <c r="H715" s="7"/>
      <c r="I715" s="7"/>
      <c r="J715" s="7"/>
      <c r="K715" s="7"/>
      <c r="N715" s="7"/>
      <c r="P715" s="7"/>
      <c r="Q715" s="7"/>
      <c r="R715" s="7"/>
      <c r="S715" s="6"/>
      <c r="Z715" s="7"/>
      <c r="AC715" s="7"/>
      <c r="AD715" s="7"/>
      <c r="AF715" s="7"/>
      <c r="AY715" s="7"/>
      <c r="CI715" s="7"/>
      <c r="CJ715" s="7"/>
      <c r="CK715" s="7"/>
    </row>
    <row r="716" spans="2:89" x14ac:dyDescent="0.25">
      <c r="B716" s="6"/>
      <c r="C716" s="6"/>
      <c r="D716" s="7"/>
      <c r="E716" s="7"/>
      <c r="F716" s="7"/>
      <c r="G716" s="7"/>
      <c r="H716" s="7"/>
      <c r="I716" s="7"/>
      <c r="J716" s="7"/>
      <c r="K716" s="7"/>
      <c r="N716" s="7"/>
      <c r="P716" s="7"/>
      <c r="Q716" s="7"/>
      <c r="R716" s="7"/>
      <c r="S716" s="6"/>
      <c r="Z716" s="7"/>
      <c r="AC716" s="7"/>
      <c r="AD716" s="7"/>
      <c r="AF716" s="7"/>
      <c r="AY716" s="7"/>
      <c r="CI716" s="7"/>
      <c r="CJ716" s="7"/>
      <c r="CK716" s="7"/>
    </row>
    <row r="717" spans="2:89" x14ac:dyDescent="0.25">
      <c r="B717" s="6"/>
      <c r="C717" s="6"/>
      <c r="D717" s="7"/>
      <c r="E717" s="7"/>
      <c r="F717" s="7"/>
      <c r="G717" s="7"/>
      <c r="H717" s="7"/>
      <c r="I717" s="7"/>
      <c r="J717" s="7"/>
      <c r="K717" s="7"/>
      <c r="N717" s="7"/>
      <c r="P717" s="7"/>
      <c r="Q717" s="7"/>
      <c r="R717" s="7"/>
      <c r="S717" s="6"/>
      <c r="Z717" s="7"/>
      <c r="AC717" s="7"/>
      <c r="AD717" s="7"/>
      <c r="AF717" s="7"/>
      <c r="AY717" s="7"/>
      <c r="CI717" s="7"/>
      <c r="CJ717" s="7"/>
      <c r="CK717" s="7"/>
    </row>
    <row r="718" spans="2:89" x14ac:dyDescent="0.25">
      <c r="B718" s="6"/>
      <c r="C718" s="6"/>
      <c r="D718" s="7"/>
      <c r="E718" s="7"/>
      <c r="F718" s="7"/>
      <c r="G718" s="7"/>
      <c r="H718" s="7"/>
      <c r="I718" s="7"/>
      <c r="J718" s="7"/>
      <c r="K718" s="7"/>
      <c r="N718" s="7"/>
      <c r="P718" s="7"/>
      <c r="Q718" s="7"/>
      <c r="R718" s="7"/>
      <c r="S718" s="6"/>
      <c r="Z718" s="7"/>
      <c r="AC718" s="7"/>
      <c r="AD718" s="7"/>
      <c r="AF718" s="7"/>
      <c r="AY718" s="7"/>
      <c r="CI718" s="7"/>
      <c r="CJ718" s="7"/>
      <c r="CK718" s="7"/>
    </row>
    <row r="719" spans="2:89" x14ac:dyDescent="0.25">
      <c r="B719" s="6"/>
      <c r="C719" s="6"/>
      <c r="D719" s="7"/>
      <c r="E719" s="7"/>
      <c r="F719" s="7"/>
      <c r="G719" s="7"/>
      <c r="H719" s="7"/>
      <c r="I719" s="7"/>
      <c r="J719" s="7"/>
      <c r="K719" s="7"/>
      <c r="N719" s="7"/>
      <c r="P719" s="7"/>
      <c r="Q719" s="7"/>
      <c r="R719" s="7"/>
      <c r="S719" s="6"/>
      <c r="Z719" s="7"/>
      <c r="AC719" s="7"/>
      <c r="AD719" s="7"/>
      <c r="AF719" s="7"/>
      <c r="AY719" s="7"/>
      <c r="CI719" s="7"/>
      <c r="CJ719" s="7"/>
      <c r="CK719" s="7"/>
    </row>
    <row r="720" spans="2:89" x14ac:dyDescent="0.25">
      <c r="B720" s="6"/>
      <c r="C720" s="6"/>
      <c r="D720" s="7"/>
      <c r="E720" s="7"/>
      <c r="F720" s="7"/>
      <c r="G720" s="7"/>
      <c r="H720" s="7"/>
      <c r="I720" s="7"/>
      <c r="J720" s="7"/>
      <c r="K720" s="7"/>
      <c r="N720" s="7"/>
      <c r="P720" s="7"/>
      <c r="Q720" s="7"/>
      <c r="R720" s="7"/>
      <c r="S720" s="6"/>
      <c r="Z720" s="7"/>
      <c r="AC720" s="7"/>
      <c r="AD720" s="7"/>
      <c r="AF720" s="7"/>
      <c r="AY720" s="7"/>
      <c r="CI720" s="7"/>
      <c r="CJ720" s="7"/>
      <c r="CK720" s="7"/>
    </row>
    <row r="721" spans="2:89" x14ac:dyDescent="0.25">
      <c r="B721" s="6"/>
      <c r="C721" s="6"/>
      <c r="D721" s="7"/>
      <c r="E721" s="7"/>
      <c r="F721" s="7"/>
      <c r="G721" s="7"/>
      <c r="H721" s="7"/>
      <c r="I721" s="7"/>
      <c r="J721" s="7"/>
      <c r="K721" s="7"/>
      <c r="N721" s="7"/>
      <c r="P721" s="7"/>
      <c r="Q721" s="7"/>
      <c r="R721" s="7"/>
      <c r="S721" s="6"/>
      <c r="Z721" s="7"/>
      <c r="AC721" s="7"/>
      <c r="AD721" s="7"/>
      <c r="AF721" s="7"/>
      <c r="AY721" s="7"/>
      <c r="CI721" s="7"/>
      <c r="CJ721" s="7"/>
      <c r="CK721" s="7"/>
    </row>
    <row r="722" spans="2:89" x14ac:dyDescent="0.25">
      <c r="B722" s="6"/>
      <c r="C722" s="6"/>
      <c r="D722" s="7"/>
      <c r="E722" s="7"/>
      <c r="F722" s="7"/>
      <c r="G722" s="7"/>
      <c r="H722" s="7"/>
      <c r="I722" s="7"/>
      <c r="J722" s="7"/>
      <c r="K722" s="7"/>
      <c r="N722" s="7"/>
      <c r="P722" s="7"/>
      <c r="Q722" s="7"/>
      <c r="R722" s="7"/>
      <c r="S722" s="6"/>
      <c r="Z722" s="7"/>
      <c r="AC722" s="7"/>
      <c r="AD722" s="7"/>
      <c r="AF722" s="7"/>
      <c r="AY722" s="7"/>
      <c r="CI722" s="7"/>
      <c r="CJ722" s="7"/>
      <c r="CK722" s="7"/>
    </row>
    <row r="723" spans="2:89" x14ac:dyDescent="0.25">
      <c r="B723" s="6"/>
      <c r="C723" s="6"/>
      <c r="D723" s="7"/>
      <c r="E723" s="7"/>
      <c r="F723" s="7"/>
      <c r="G723" s="7"/>
      <c r="H723" s="7"/>
      <c r="I723" s="7"/>
      <c r="J723" s="7"/>
      <c r="K723" s="7"/>
      <c r="N723" s="7"/>
      <c r="P723" s="7"/>
      <c r="Q723" s="7"/>
      <c r="R723" s="7"/>
      <c r="S723" s="6"/>
      <c r="Z723" s="7"/>
      <c r="AC723" s="7"/>
      <c r="AD723" s="7"/>
      <c r="AF723" s="7"/>
      <c r="AY723" s="7"/>
      <c r="CI723" s="7"/>
      <c r="CJ723" s="7"/>
      <c r="CK723" s="7"/>
    </row>
    <row r="724" spans="2:89" x14ac:dyDescent="0.25">
      <c r="B724" s="6"/>
      <c r="C724" s="6"/>
      <c r="D724" s="7"/>
      <c r="E724" s="7"/>
      <c r="F724" s="7"/>
      <c r="G724" s="7"/>
      <c r="H724" s="7"/>
      <c r="I724" s="7"/>
      <c r="J724" s="7"/>
      <c r="K724" s="7"/>
      <c r="N724" s="7"/>
      <c r="P724" s="7"/>
      <c r="Q724" s="7"/>
      <c r="R724" s="7"/>
      <c r="S724" s="6"/>
      <c r="Z724" s="7"/>
      <c r="AC724" s="7"/>
      <c r="AD724" s="7"/>
      <c r="AF724" s="7"/>
      <c r="AY724" s="7"/>
      <c r="CI724" s="7"/>
      <c r="CJ724" s="7"/>
      <c r="CK724" s="7"/>
    </row>
    <row r="725" spans="2:89" x14ac:dyDescent="0.25">
      <c r="B725" s="6"/>
      <c r="C725" s="6"/>
      <c r="D725" s="7"/>
      <c r="E725" s="7"/>
      <c r="F725" s="7"/>
      <c r="G725" s="7"/>
      <c r="H725" s="7"/>
      <c r="I725" s="7"/>
      <c r="J725" s="7"/>
      <c r="K725" s="7"/>
      <c r="N725" s="7"/>
      <c r="P725" s="7"/>
      <c r="Q725" s="7"/>
      <c r="R725" s="7"/>
      <c r="S725" s="6"/>
      <c r="Z725" s="7"/>
      <c r="AC725" s="7"/>
      <c r="AD725" s="7"/>
      <c r="AF725" s="7"/>
      <c r="AY725" s="7"/>
      <c r="CI725" s="7"/>
      <c r="CJ725" s="7"/>
      <c r="CK725" s="7"/>
    </row>
    <row r="726" spans="2:89" x14ac:dyDescent="0.25">
      <c r="B726" s="6"/>
      <c r="C726" s="6"/>
      <c r="D726" s="7"/>
      <c r="E726" s="7"/>
      <c r="F726" s="7"/>
      <c r="G726" s="7"/>
      <c r="H726" s="7"/>
      <c r="I726" s="7"/>
      <c r="J726" s="7"/>
      <c r="K726" s="7"/>
      <c r="N726" s="7"/>
      <c r="P726" s="7"/>
      <c r="Q726" s="7"/>
      <c r="R726" s="7"/>
      <c r="S726" s="6"/>
      <c r="Z726" s="7"/>
      <c r="AC726" s="7"/>
      <c r="AD726" s="7"/>
      <c r="AF726" s="7"/>
      <c r="AY726" s="7"/>
      <c r="CI726" s="7"/>
      <c r="CJ726" s="7"/>
      <c r="CK726" s="7"/>
    </row>
    <row r="727" spans="2:89" x14ac:dyDescent="0.25">
      <c r="B727" s="6"/>
      <c r="C727" s="6"/>
      <c r="D727" s="7"/>
      <c r="E727" s="7"/>
      <c r="F727" s="7"/>
      <c r="G727" s="7"/>
      <c r="H727" s="7"/>
      <c r="I727" s="7"/>
      <c r="J727" s="7"/>
      <c r="K727" s="7"/>
      <c r="N727" s="7"/>
      <c r="P727" s="7"/>
      <c r="Q727" s="7"/>
      <c r="R727" s="7"/>
      <c r="S727" s="6"/>
      <c r="Z727" s="7"/>
      <c r="AC727" s="7"/>
      <c r="AD727" s="7"/>
      <c r="AF727" s="7"/>
      <c r="AY727" s="7"/>
      <c r="CI727" s="7"/>
      <c r="CJ727" s="7"/>
      <c r="CK727" s="7"/>
    </row>
    <row r="728" spans="2:89" x14ac:dyDescent="0.25">
      <c r="B728" s="6"/>
      <c r="C728" s="6"/>
      <c r="D728" s="7"/>
      <c r="E728" s="7"/>
      <c r="F728" s="7"/>
      <c r="G728" s="7"/>
      <c r="H728" s="7"/>
      <c r="I728" s="7"/>
      <c r="J728" s="7"/>
      <c r="K728" s="7"/>
      <c r="N728" s="7"/>
      <c r="P728" s="7"/>
      <c r="Q728" s="7"/>
      <c r="R728" s="7"/>
      <c r="S728" s="6"/>
      <c r="Z728" s="7"/>
      <c r="AC728" s="7"/>
      <c r="AD728" s="7"/>
      <c r="AF728" s="7"/>
      <c r="AY728" s="7"/>
      <c r="CI728" s="7"/>
      <c r="CJ728" s="7"/>
      <c r="CK728" s="7"/>
    </row>
    <row r="729" spans="2:89" x14ac:dyDescent="0.25">
      <c r="B729" s="6"/>
      <c r="C729" s="6"/>
      <c r="D729" s="7"/>
      <c r="E729" s="7"/>
      <c r="F729" s="7"/>
      <c r="G729" s="7"/>
      <c r="H729" s="7"/>
      <c r="I729" s="7"/>
      <c r="J729" s="7"/>
      <c r="K729" s="7"/>
      <c r="N729" s="7"/>
      <c r="P729" s="7"/>
      <c r="Q729" s="7"/>
      <c r="R729" s="7"/>
      <c r="S729" s="6"/>
      <c r="Z729" s="7"/>
      <c r="AC729" s="7"/>
      <c r="AD729" s="7"/>
      <c r="AF729" s="7"/>
      <c r="AY729" s="7"/>
      <c r="CI729" s="7"/>
      <c r="CJ729" s="7"/>
      <c r="CK729" s="7"/>
    </row>
    <row r="730" spans="2:89" x14ac:dyDescent="0.25">
      <c r="B730" s="6"/>
      <c r="C730" s="6"/>
      <c r="D730" s="7"/>
      <c r="E730" s="7"/>
      <c r="F730" s="7"/>
      <c r="G730" s="7"/>
      <c r="H730" s="7"/>
      <c r="I730" s="7"/>
      <c r="J730" s="7"/>
      <c r="K730" s="7"/>
      <c r="N730" s="7"/>
      <c r="P730" s="7"/>
      <c r="Q730" s="7"/>
      <c r="R730" s="7"/>
      <c r="S730" s="6"/>
      <c r="Z730" s="7"/>
      <c r="AC730" s="7"/>
      <c r="AD730" s="7"/>
      <c r="AF730" s="7"/>
      <c r="AY730" s="7"/>
      <c r="CI730" s="7"/>
      <c r="CJ730" s="7"/>
      <c r="CK730" s="7"/>
    </row>
    <row r="731" spans="2:89" x14ac:dyDescent="0.25">
      <c r="B731" s="6"/>
      <c r="C731" s="6"/>
      <c r="D731" s="7"/>
      <c r="E731" s="7"/>
      <c r="F731" s="7"/>
      <c r="G731" s="7"/>
      <c r="H731" s="7"/>
      <c r="I731" s="7"/>
      <c r="J731" s="7"/>
      <c r="K731" s="7"/>
      <c r="N731" s="7"/>
      <c r="P731" s="7"/>
      <c r="Q731" s="7"/>
      <c r="R731" s="7"/>
      <c r="S731" s="6"/>
      <c r="Z731" s="7"/>
      <c r="AC731" s="7"/>
      <c r="AD731" s="7"/>
      <c r="AF731" s="7"/>
      <c r="AY731" s="7"/>
      <c r="CI731" s="7"/>
      <c r="CJ731" s="7"/>
      <c r="CK731" s="7"/>
    </row>
    <row r="732" spans="2:89" x14ac:dyDescent="0.25">
      <c r="B732" s="6"/>
      <c r="C732" s="6"/>
      <c r="D732" s="7"/>
      <c r="E732" s="7"/>
      <c r="F732" s="7"/>
      <c r="G732" s="7"/>
      <c r="H732" s="7"/>
      <c r="I732" s="7"/>
      <c r="J732" s="7"/>
      <c r="K732" s="7"/>
      <c r="N732" s="7"/>
      <c r="P732" s="7"/>
      <c r="Q732" s="7"/>
      <c r="R732" s="7"/>
      <c r="S732" s="6"/>
      <c r="Z732" s="7"/>
      <c r="AC732" s="7"/>
      <c r="AD732" s="7"/>
      <c r="AF732" s="7"/>
      <c r="AY732" s="7"/>
      <c r="CI732" s="7"/>
      <c r="CJ732" s="7"/>
      <c r="CK732" s="7"/>
    </row>
    <row r="733" spans="2:89" x14ac:dyDescent="0.25">
      <c r="B733" s="6"/>
      <c r="C733" s="6"/>
      <c r="D733" s="7"/>
      <c r="E733" s="7"/>
      <c r="F733" s="7"/>
      <c r="G733" s="7"/>
      <c r="H733" s="7"/>
      <c r="I733" s="7"/>
      <c r="J733" s="7"/>
      <c r="K733" s="7"/>
      <c r="N733" s="7"/>
      <c r="P733" s="7"/>
      <c r="Q733" s="7"/>
      <c r="R733" s="7"/>
      <c r="S733" s="6"/>
      <c r="Z733" s="7"/>
      <c r="AC733" s="7"/>
      <c r="AD733" s="7"/>
      <c r="AF733" s="7"/>
      <c r="AY733" s="7"/>
      <c r="CI733" s="7"/>
      <c r="CJ733" s="7"/>
      <c r="CK733" s="7"/>
    </row>
    <row r="734" spans="2:89" x14ac:dyDescent="0.25">
      <c r="B734" s="6"/>
      <c r="C734" s="6"/>
      <c r="D734" s="7"/>
      <c r="E734" s="7"/>
      <c r="F734" s="7"/>
      <c r="G734" s="7"/>
      <c r="H734" s="7"/>
      <c r="I734" s="7"/>
      <c r="J734" s="7"/>
      <c r="K734" s="7"/>
      <c r="N734" s="7"/>
      <c r="P734" s="7"/>
      <c r="Q734" s="7"/>
      <c r="R734" s="7"/>
      <c r="S734" s="6"/>
      <c r="Z734" s="7"/>
      <c r="AC734" s="7"/>
      <c r="AD734" s="7"/>
      <c r="AF734" s="7"/>
      <c r="AY734" s="7"/>
      <c r="CI734" s="7"/>
      <c r="CJ734" s="7"/>
      <c r="CK734" s="7"/>
    </row>
    <row r="735" spans="2:89" x14ac:dyDescent="0.25">
      <c r="B735" s="6"/>
      <c r="C735" s="6"/>
      <c r="D735" s="7"/>
      <c r="E735" s="7"/>
      <c r="F735" s="7"/>
      <c r="G735" s="7"/>
      <c r="H735" s="7"/>
      <c r="I735" s="7"/>
      <c r="J735" s="7"/>
      <c r="K735" s="7"/>
      <c r="N735" s="7"/>
      <c r="P735" s="7"/>
      <c r="Q735" s="7"/>
      <c r="R735" s="7"/>
      <c r="S735" s="6"/>
      <c r="Z735" s="7"/>
      <c r="AC735" s="7"/>
      <c r="AD735" s="7"/>
      <c r="AF735" s="7"/>
      <c r="AY735" s="7"/>
      <c r="CI735" s="7"/>
      <c r="CJ735" s="7"/>
      <c r="CK735" s="7"/>
    </row>
    <row r="736" spans="2:89" x14ac:dyDescent="0.25">
      <c r="B736" s="6"/>
      <c r="C736" s="6"/>
      <c r="D736" s="7"/>
      <c r="E736" s="7"/>
      <c r="F736" s="7"/>
      <c r="G736" s="7"/>
      <c r="H736" s="7"/>
      <c r="I736" s="7"/>
      <c r="J736" s="7"/>
      <c r="K736" s="7"/>
      <c r="N736" s="7"/>
      <c r="P736" s="7"/>
      <c r="Q736" s="7"/>
      <c r="R736" s="7"/>
      <c r="S736" s="6"/>
      <c r="Z736" s="7"/>
      <c r="AC736" s="7"/>
      <c r="AD736" s="7"/>
      <c r="AF736" s="7"/>
      <c r="AY736" s="7"/>
      <c r="CI736" s="7"/>
      <c r="CJ736" s="7"/>
      <c r="CK736" s="7"/>
    </row>
    <row r="737" spans="2:89" x14ac:dyDescent="0.25">
      <c r="B737" s="6"/>
      <c r="C737" s="6"/>
      <c r="D737" s="7"/>
      <c r="E737" s="7"/>
      <c r="F737" s="7"/>
      <c r="G737" s="7"/>
      <c r="H737" s="7"/>
      <c r="I737" s="7"/>
      <c r="J737" s="7"/>
      <c r="K737" s="7"/>
      <c r="N737" s="7"/>
      <c r="P737" s="7"/>
      <c r="Q737" s="7"/>
      <c r="R737" s="7"/>
      <c r="S737" s="6"/>
      <c r="Z737" s="7"/>
      <c r="AC737" s="7"/>
      <c r="AD737" s="7"/>
      <c r="AF737" s="7"/>
      <c r="AY737" s="7"/>
      <c r="CI737" s="7"/>
      <c r="CJ737" s="7"/>
      <c r="CK737" s="7"/>
    </row>
    <row r="738" spans="2:89" x14ac:dyDescent="0.25">
      <c r="B738" s="6"/>
      <c r="C738" s="6"/>
      <c r="D738" s="7"/>
      <c r="E738" s="7"/>
      <c r="F738" s="7"/>
      <c r="G738" s="7"/>
      <c r="H738" s="7"/>
      <c r="I738" s="7"/>
      <c r="J738" s="7"/>
      <c r="K738" s="7"/>
      <c r="N738" s="7"/>
      <c r="P738" s="7"/>
      <c r="Q738" s="7"/>
      <c r="R738" s="7"/>
      <c r="S738" s="6"/>
      <c r="Z738" s="7"/>
      <c r="AC738" s="7"/>
      <c r="AD738" s="7"/>
      <c r="AF738" s="7"/>
      <c r="AY738" s="7"/>
      <c r="CI738" s="7"/>
      <c r="CJ738" s="7"/>
      <c r="CK738" s="7"/>
    </row>
    <row r="739" spans="2:89" x14ac:dyDescent="0.25">
      <c r="B739" s="6"/>
      <c r="C739" s="6"/>
      <c r="D739" s="7"/>
      <c r="E739" s="7"/>
      <c r="F739" s="7"/>
      <c r="G739" s="7"/>
      <c r="H739" s="7"/>
      <c r="I739" s="7"/>
      <c r="J739" s="7"/>
      <c r="K739" s="7"/>
      <c r="N739" s="7"/>
      <c r="P739" s="7"/>
      <c r="Q739" s="7"/>
      <c r="R739" s="7"/>
      <c r="S739" s="6"/>
      <c r="Z739" s="7"/>
      <c r="AC739" s="7"/>
      <c r="AD739" s="7"/>
      <c r="AF739" s="7"/>
      <c r="AY739" s="7"/>
      <c r="CI739" s="7"/>
      <c r="CJ739" s="7"/>
      <c r="CK739" s="7"/>
    </row>
    <row r="740" spans="2:89" x14ac:dyDescent="0.25">
      <c r="B740" s="6"/>
      <c r="C740" s="6"/>
      <c r="D740" s="7"/>
      <c r="E740" s="7"/>
      <c r="F740" s="7"/>
      <c r="G740" s="7"/>
      <c r="H740" s="7"/>
      <c r="I740" s="7"/>
      <c r="J740" s="7"/>
      <c r="K740" s="7"/>
      <c r="N740" s="7"/>
      <c r="P740" s="7"/>
      <c r="Q740" s="7"/>
      <c r="R740" s="7"/>
      <c r="S740" s="6"/>
      <c r="Z740" s="7"/>
      <c r="AC740" s="7"/>
      <c r="AD740" s="7"/>
      <c r="AF740" s="7"/>
      <c r="AY740" s="7"/>
      <c r="CI740" s="7"/>
      <c r="CJ740" s="7"/>
      <c r="CK740" s="7"/>
    </row>
    <row r="741" spans="2:89" x14ac:dyDescent="0.25">
      <c r="B741" s="6"/>
      <c r="C741" s="6"/>
      <c r="D741" s="7"/>
      <c r="E741" s="7"/>
      <c r="F741" s="7"/>
      <c r="G741" s="7"/>
      <c r="H741" s="7"/>
      <c r="I741" s="7"/>
      <c r="J741" s="7"/>
      <c r="K741" s="7"/>
      <c r="N741" s="7"/>
      <c r="P741" s="7"/>
      <c r="Q741" s="7"/>
      <c r="R741" s="7"/>
      <c r="S741" s="6"/>
      <c r="Z741" s="7"/>
      <c r="AC741" s="7"/>
      <c r="AD741" s="7"/>
      <c r="AF741" s="7"/>
      <c r="AY741" s="7"/>
      <c r="CI741" s="7"/>
      <c r="CJ741" s="7"/>
      <c r="CK741" s="7"/>
    </row>
    <row r="742" spans="2:89" x14ac:dyDescent="0.25">
      <c r="B742" s="6"/>
      <c r="C742" s="6"/>
      <c r="D742" s="7"/>
      <c r="E742" s="7"/>
      <c r="F742" s="7"/>
      <c r="G742" s="7"/>
      <c r="H742" s="7"/>
      <c r="I742" s="7"/>
      <c r="J742" s="7"/>
      <c r="K742" s="7"/>
      <c r="N742" s="7"/>
      <c r="P742" s="7"/>
      <c r="Q742" s="7"/>
      <c r="R742" s="7"/>
      <c r="S742" s="6"/>
      <c r="Z742" s="7"/>
      <c r="AC742" s="7"/>
      <c r="AD742" s="7"/>
      <c r="AF742" s="7"/>
      <c r="AY742" s="7"/>
      <c r="CI742" s="7"/>
      <c r="CJ742" s="7"/>
      <c r="CK742" s="7"/>
    </row>
    <row r="743" spans="2:89" x14ac:dyDescent="0.25">
      <c r="B743" s="6"/>
      <c r="C743" s="6"/>
      <c r="D743" s="7"/>
      <c r="E743" s="7"/>
      <c r="F743" s="7"/>
      <c r="G743" s="7"/>
      <c r="H743" s="7"/>
      <c r="I743" s="7"/>
      <c r="J743" s="7"/>
      <c r="K743" s="7"/>
      <c r="N743" s="7"/>
      <c r="P743" s="7"/>
      <c r="Q743" s="7"/>
      <c r="R743" s="7"/>
      <c r="S743" s="6"/>
      <c r="Z743" s="7"/>
      <c r="AC743" s="7"/>
      <c r="AD743" s="7"/>
      <c r="AF743" s="7"/>
      <c r="AY743" s="7"/>
      <c r="CI743" s="7"/>
      <c r="CJ743" s="7"/>
      <c r="CK743" s="7"/>
    </row>
    <row r="744" spans="2:89" x14ac:dyDescent="0.25">
      <c r="B744" s="6"/>
      <c r="C744" s="6"/>
      <c r="D744" s="7"/>
      <c r="E744" s="7"/>
      <c r="F744" s="7"/>
      <c r="G744" s="7"/>
      <c r="H744" s="7"/>
      <c r="I744" s="7"/>
      <c r="J744" s="7"/>
      <c r="K744" s="7"/>
      <c r="N744" s="7"/>
      <c r="P744" s="7"/>
      <c r="Q744" s="7"/>
      <c r="R744" s="7"/>
      <c r="S744" s="6"/>
      <c r="Z744" s="7"/>
      <c r="AC744" s="7"/>
      <c r="AD744" s="7"/>
      <c r="AF744" s="7"/>
      <c r="AY744" s="7"/>
      <c r="CI744" s="7"/>
      <c r="CJ744" s="7"/>
      <c r="CK744" s="7"/>
    </row>
    <row r="745" spans="2:89" x14ac:dyDescent="0.25">
      <c r="B745" s="6"/>
      <c r="C745" s="6"/>
      <c r="D745" s="7"/>
      <c r="E745" s="7"/>
      <c r="F745" s="7"/>
      <c r="G745" s="7"/>
      <c r="H745" s="7"/>
      <c r="I745" s="7"/>
      <c r="J745" s="7"/>
      <c r="K745" s="7"/>
      <c r="N745" s="7"/>
      <c r="P745" s="7"/>
      <c r="Q745" s="7"/>
      <c r="R745" s="7"/>
      <c r="S745" s="6"/>
      <c r="Z745" s="7"/>
      <c r="AC745" s="7"/>
      <c r="AD745" s="7"/>
      <c r="AF745" s="7"/>
      <c r="AY745" s="7"/>
      <c r="CI745" s="7"/>
      <c r="CJ745" s="7"/>
      <c r="CK745" s="7"/>
    </row>
    <row r="746" spans="2:89" x14ac:dyDescent="0.25">
      <c r="B746" s="6"/>
      <c r="C746" s="6"/>
      <c r="D746" s="7"/>
      <c r="E746" s="7"/>
      <c r="F746" s="7"/>
      <c r="G746" s="7"/>
      <c r="H746" s="7"/>
      <c r="I746" s="7"/>
      <c r="J746" s="7"/>
      <c r="K746" s="7"/>
      <c r="N746" s="7"/>
      <c r="P746" s="7"/>
      <c r="Q746" s="7"/>
      <c r="R746" s="7"/>
      <c r="S746" s="6"/>
      <c r="Z746" s="7"/>
      <c r="AC746" s="7"/>
      <c r="AD746" s="7"/>
      <c r="AF746" s="7"/>
      <c r="AY746" s="7"/>
      <c r="CI746" s="7"/>
      <c r="CJ746" s="7"/>
      <c r="CK746" s="7"/>
    </row>
    <row r="747" spans="2:89" x14ac:dyDescent="0.25">
      <c r="B747" s="6"/>
      <c r="C747" s="6"/>
      <c r="D747" s="7"/>
      <c r="E747" s="7"/>
      <c r="F747" s="7"/>
      <c r="G747" s="7"/>
      <c r="H747" s="7"/>
      <c r="I747" s="7"/>
      <c r="J747" s="7"/>
      <c r="K747" s="7"/>
      <c r="N747" s="7"/>
      <c r="P747" s="7"/>
      <c r="Q747" s="7"/>
      <c r="R747" s="7"/>
      <c r="S747" s="6"/>
      <c r="Z747" s="7"/>
      <c r="AC747" s="7"/>
      <c r="AD747" s="7"/>
      <c r="AF747" s="7"/>
      <c r="AY747" s="7"/>
      <c r="CI747" s="7"/>
      <c r="CJ747" s="7"/>
      <c r="CK747" s="7"/>
    </row>
    <row r="748" spans="2:89" x14ac:dyDescent="0.25">
      <c r="B748" s="6"/>
      <c r="C748" s="6"/>
      <c r="D748" s="7"/>
      <c r="E748" s="7"/>
      <c r="F748" s="7"/>
      <c r="G748" s="7"/>
      <c r="H748" s="7"/>
      <c r="I748" s="7"/>
      <c r="J748" s="7"/>
      <c r="K748" s="7"/>
      <c r="N748" s="7"/>
      <c r="P748" s="7"/>
      <c r="Q748" s="7"/>
      <c r="R748" s="7"/>
      <c r="S748" s="6"/>
      <c r="Z748" s="7"/>
      <c r="AC748" s="7"/>
      <c r="AD748" s="7"/>
      <c r="AF748" s="7"/>
      <c r="AY748" s="7"/>
      <c r="CI748" s="7"/>
      <c r="CJ748" s="7"/>
      <c r="CK748" s="7"/>
    </row>
    <row r="749" spans="2:89" x14ac:dyDescent="0.25">
      <c r="B749" s="6"/>
      <c r="C749" s="6"/>
      <c r="D749" s="7"/>
      <c r="E749" s="7"/>
      <c r="F749" s="7"/>
      <c r="G749" s="7"/>
      <c r="H749" s="7"/>
      <c r="I749" s="7"/>
      <c r="J749" s="7"/>
      <c r="K749" s="7"/>
      <c r="N749" s="7"/>
      <c r="P749" s="7"/>
      <c r="Q749" s="7"/>
      <c r="R749" s="7"/>
      <c r="S749" s="6"/>
      <c r="Z749" s="7"/>
      <c r="AC749" s="7"/>
      <c r="AD749" s="7"/>
      <c r="AF749" s="7"/>
      <c r="AY749" s="7"/>
      <c r="CI749" s="7"/>
      <c r="CJ749" s="7"/>
      <c r="CK749" s="7"/>
    </row>
    <row r="750" spans="2:89" x14ac:dyDescent="0.25">
      <c r="B750" s="6"/>
      <c r="C750" s="6"/>
      <c r="D750" s="7"/>
      <c r="E750" s="7"/>
      <c r="F750" s="7"/>
      <c r="G750" s="7"/>
      <c r="H750" s="7"/>
      <c r="I750" s="7"/>
      <c r="J750" s="7"/>
      <c r="K750" s="7"/>
      <c r="N750" s="7"/>
      <c r="P750" s="7"/>
      <c r="Q750" s="7"/>
      <c r="R750" s="7"/>
      <c r="S750" s="6"/>
      <c r="Z750" s="7"/>
      <c r="AC750" s="7"/>
      <c r="AD750" s="7"/>
      <c r="AF750" s="7"/>
      <c r="AY750" s="7"/>
      <c r="CI750" s="7"/>
      <c r="CJ750" s="7"/>
      <c r="CK750" s="7"/>
    </row>
    <row r="751" spans="2:89" x14ac:dyDescent="0.25">
      <c r="B751" s="6"/>
      <c r="C751" s="6"/>
      <c r="D751" s="7"/>
      <c r="E751" s="7"/>
      <c r="F751" s="7"/>
      <c r="G751" s="7"/>
      <c r="H751" s="7"/>
      <c r="I751" s="7"/>
      <c r="J751" s="7"/>
      <c r="K751" s="7"/>
      <c r="N751" s="7"/>
      <c r="P751" s="7"/>
      <c r="Q751" s="7"/>
      <c r="R751" s="7"/>
      <c r="S751" s="6"/>
      <c r="Z751" s="7"/>
      <c r="AC751" s="7"/>
      <c r="AD751" s="7"/>
      <c r="AF751" s="7"/>
      <c r="AY751" s="7"/>
      <c r="CI751" s="7"/>
      <c r="CJ751" s="7"/>
      <c r="CK751" s="7"/>
    </row>
    <row r="752" spans="2:89" x14ac:dyDescent="0.25">
      <c r="B752" s="6"/>
      <c r="C752" s="6"/>
      <c r="D752" s="7"/>
      <c r="E752" s="7"/>
      <c r="F752" s="7"/>
      <c r="G752" s="7"/>
      <c r="H752" s="7"/>
      <c r="I752" s="7"/>
      <c r="J752" s="7"/>
      <c r="K752" s="7"/>
      <c r="N752" s="7"/>
      <c r="P752" s="7"/>
      <c r="Q752" s="7"/>
      <c r="R752" s="7"/>
      <c r="S752" s="6"/>
      <c r="Z752" s="7"/>
      <c r="AC752" s="7"/>
      <c r="AD752" s="7"/>
      <c r="AF752" s="7"/>
      <c r="AY752" s="7"/>
      <c r="CI752" s="7"/>
      <c r="CJ752" s="7"/>
      <c r="CK752" s="7"/>
    </row>
    <row r="753" spans="2:89" x14ac:dyDescent="0.25">
      <c r="B753" s="6"/>
      <c r="C753" s="6"/>
      <c r="D753" s="7"/>
      <c r="E753" s="7"/>
      <c r="F753" s="7"/>
      <c r="G753" s="7"/>
      <c r="H753" s="7"/>
      <c r="I753" s="7"/>
      <c r="J753" s="7"/>
      <c r="K753" s="7"/>
      <c r="N753" s="7"/>
      <c r="P753" s="7"/>
      <c r="Q753" s="7"/>
      <c r="R753" s="7"/>
      <c r="S753" s="6"/>
      <c r="Z753" s="7"/>
      <c r="AC753" s="7"/>
      <c r="AD753" s="7"/>
      <c r="AF753" s="7"/>
      <c r="AY753" s="7"/>
      <c r="CI753" s="7"/>
      <c r="CJ753" s="7"/>
      <c r="CK753" s="7"/>
    </row>
    <row r="754" spans="2:89" x14ac:dyDescent="0.25">
      <c r="B754" s="6"/>
      <c r="C754" s="6"/>
      <c r="D754" s="7"/>
      <c r="E754" s="7"/>
      <c r="F754" s="7"/>
      <c r="G754" s="7"/>
      <c r="H754" s="7"/>
      <c r="I754" s="7"/>
      <c r="J754" s="7"/>
      <c r="K754" s="7"/>
      <c r="N754" s="7"/>
      <c r="P754" s="7"/>
      <c r="Q754" s="7"/>
      <c r="R754" s="7"/>
      <c r="S754" s="6"/>
      <c r="Z754" s="7"/>
      <c r="AC754" s="7"/>
      <c r="AD754" s="7"/>
      <c r="AF754" s="7"/>
      <c r="AY754" s="7"/>
      <c r="CI754" s="7"/>
      <c r="CJ754" s="7"/>
      <c r="CK754" s="7"/>
    </row>
    <row r="755" spans="2:89" x14ac:dyDescent="0.25">
      <c r="B755" s="6"/>
      <c r="C755" s="6"/>
      <c r="D755" s="7"/>
      <c r="E755" s="7"/>
      <c r="F755" s="7"/>
      <c r="G755" s="7"/>
      <c r="H755" s="7"/>
      <c r="I755" s="7"/>
      <c r="J755" s="7"/>
      <c r="K755" s="7"/>
      <c r="N755" s="7"/>
      <c r="P755" s="7"/>
      <c r="Q755" s="7"/>
      <c r="R755" s="7"/>
      <c r="S755" s="6"/>
      <c r="Z755" s="7"/>
      <c r="AC755" s="7"/>
      <c r="AD755" s="7"/>
      <c r="AF755" s="7"/>
      <c r="AY755" s="7"/>
      <c r="CI755" s="7"/>
      <c r="CJ755" s="7"/>
      <c r="CK755" s="7"/>
    </row>
    <row r="756" spans="2:89" x14ac:dyDescent="0.25">
      <c r="B756" s="6"/>
      <c r="C756" s="6"/>
      <c r="D756" s="7"/>
      <c r="E756" s="7"/>
      <c r="F756" s="7"/>
      <c r="G756" s="7"/>
      <c r="H756" s="7"/>
      <c r="I756" s="7"/>
      <c r="J756" s="7"/>
      <c r="K756" s="7"/>
      <c r="N756" s="7"/>
      <c r="P756" s="7"/>
      <c r="Q756" s="7"/>
      <c r="R756" s="7"/>
      <c r="S756" s="6"/>
      <c r="Z756" s="7"/>
      <c r="AC756" s="7"/>
      <c r="AD756" s="7"/>
      <c r="AF756" s="7"/>
      <c r="AY756" s="7"/>
      <c r="CI756" s="7"/>
      <c r="CJ756" s="7"/>
      <c r="CK756" s="7"/>
    </row>
    <row r="757" spans="2:89" x14ac:dyDescent="0.25">
      <c r="B757" s="6"/>
      <c r="C757" s="6"/>
      <c r="D757" s="7"/>
      <c r="E757" s="7"/>
      <c r="F757" s="7"/>
      <c r="G757" s="7"/>
      <c r="H757" s="7"/>
      <c r="I757" s="7"/>
      <c r="J757" s="7"/>
      <c r="K757" s="7"/>
      <c r="N757" s="7"/>
      <c r="P757" s="7"/>
      <c r="Q757" s="7"/>
      <c r="R757" s="7"/>
      <c r="S757" s="6"/>
      <c r="Z757" s="7"/>
      <c r="AC757" s="7"/>
      <c r="AD757" s="7"/>
      <c r="AF757" s="7"/>
      <c r="AY757" s="7"/>
      <c r="CI757" s="7"/>
      <c r="CJ757" s="7"/>
      <c r="CK757" s="7"/>
    </row>
    <row r="758" spans="2:89" x14ac:dyDescent="0.25">
      <c r="B758" s="6"/>
      <c r="C758" s="6"/>
      <c r="D758" s="7"/>
      <c r="E758" s="7"/>
      <c r="F758" s="7"/>
      <c r="G758" s="7"/>
      <c r="H758" s="7"/>
      <c r="I758" s="7"/>
      <c r="J758" s="7"/>
      <c r="K758" s="7"/>
      <c r="N758" s="7"/>
      <c r="P758" s="7"/>
      <c r="Q758" s="7"/>
      <c r="R758" s="7"/>
      <c r="S758" s="6"/>
      <c r="Z758" s="7"/>
      <c r="AC758" s="7"/>
      <c r="AD758" s="7"/>
      <c r="AF758" s="7"/>
      <c r="AY758" s="7"/>
      <c r="CI758" s="7"/>
      <c r="CJ758" s="7"/>
      <c r="CK758" s="7"/>
    </row>
    <row r="759" spans="2:89" x14ac:dyDescent="0.25">
      <c r="B759" s="6"/>
      <c r="C759" s="6"/>
      <c r="D759" s="7"/>
      <c r="E759" s="7"/>
      <c r="F759" s="7"/>
      <c r="G759" s="7"/>
      <c r="H759" s="7"/>
      <c r="I759" s="7"/>
      <c r="J759" s="7"/>
      <c r="K759" s="7"/>
      <c r="N759" s="7"/>
      <c r="P759" s="7"/>
      <c r="Q759" s="7"/>
      <c r="R759" s="7"/>
      <c r="S759" s="6"/>
      <c r="Z759" s="7"/>
      <c r="AC759" s="7"/>
      <c r="AD759" s="7"/>
      <c r="AF759" s="7"/>
      <c r="AY759" s="7"/>
      <c r="CI759" s="7"/>
      <c r="CJ759" s="7"/>
      <c r="CK759" s="7"/>
    </row>
    <row r="760" spans="2:89" x14ac:dyDescent="0.25">
      <c r="B760" s="6"/>
      <c r="C760" s="6"/>
      <c r="D760" s="7"/>
      <c r="E760" s="7"/>
      <c r="F760" s="7"/>
      <c r="G760" s="7"/>
      <c r="H760" s="7"/>
      <c r="I760" s="7"/>
      <c r="J760" s="7"/>
      <c r="K760" s="7"/>
      <c r="N760" s="7"/>
      <c r="P760" s="7"/>
      <c r="Q760" s="7"/>
      <c r="R760" s="7"/>
      <c r="S760" s="6"/>
      <c r="Z760" s="7"/>
      <c r="AC760" s="7"/>
      <c r="AD760" s="7"/>
      <c r="AF760" s="7"/>
      <c r="AY760" s="7"/>
      <c r="CI760" s="7"/>
      <c r="CJ760" s="7"/>
      <c r="CK760" s="7"/>
    </row>
    <row r="761" spans="2:89" x14ac:dyDescent="0.25">
      <c r="B761" s="6"/>
      <c r="C761" s="6"/>
      <c r="D761" s="7"/>
      <c r="E761" s="7"/>
      <c r="F761" s="7"/>
      <c r="G761" s="7"/>
      <c r="H761" s="7"/>
      <c r="I761" s="7"/>
      <c r="J761" s="7"/>
      <c r="K761" s="7"/>
      <c r="N761" s="7"/>
      <c r="P761" s="7"/>
      <c r="Q761" s="7"/>
      <c r="R761" s="7"/>
      <c r="S761" s="6"/>
      <c r="Z761" s="7"/>
      <c r="AC761" s="7"/>
      <c r="AD761" s="7"/>
      <c r="AF761" s="7"/>
      <c r="AY761" s="7"/>
      <c r="CI761" s="7"/>
      <c r="CJ761" s="7"/>
      <c r="CK761" s="7"/>
    </row>
    <row r="762" spans="2:89" x14ac:dyDescent="0.25">
      <c r="B762" s="6"/>
      <c r="C762" s="6"/>
      <c r="D762" s="7"/>
      <c r="E762" s="7"/>
      <c r="F762" s="7"/>
      <c r="G762" s="7"/>
      <c r="H762" s="7"/>
      <c r="I762" s="7"/>
      <c r="J762" s="7"/>
      <c r="K762" s="7"/>
      <c r="N762" s="7"/>
      <c r="P762" s="7"/>
      <c r="Q762" s="7"/>
      <c r="R762" s="7"/>
      <c r="S762" s="6"/>
      <c r="Z762" s="7"/>
      <c r="AC762" s="7"/>
      <c r="AD762" s="7"/>
      <c r="AF762" s="7"/>
      <c r="AY762" s="7"/>
      <c r="CI762" s="7"/>
      <c r="CJ762" s="7"/>
      <c r="CK762" s="7"/>
    </row>
    <row r="763" spans="2:89" x14ac:dyDescent="0.25">
      <c r="B763" s="6"/>
      <c r="C763" s="6"/>
      <c r="D763" s="7"/>
      <c r="E763" s="7"/>
      <c r="F763" s="7"/>
      <c r="G763" s="7"/>
      <c r="H763" s="7"/>
      <c r="I763" s="7"/>
      <c r="J763" s="7"/>
      <c r="K763" s="7"/>
      <c r="N763" s="7"/>
      <c r="P763" s="7"/>
      <c r="Q763" s="7"/>
      <c r="R763" s="7"/>
      <c r="S763" s="6"/>
      <c r="Z763" s="7"/>
      <c r="AC763" s="7"/>
      <c r="AD763" s="7"/>
      <c r="AF763" s="7"/>
      <c r="AY763" s="7"/>
      <c r="CI763" s="7"/>
      <c r="CJ763" s="7"/>
      <c r="CK763" s="7"/>
    </row>
    <row r="764" spans="2:89" x14ac:dyDescent="0.25">
      <c r="B764" s="6"/>
      <c r="C764" s="6"/>
      <c r="D764" s="7"/>
      <c r="E764" s="7"/>
      <c r="F764" s="7"/>
      <c r="G764" s="7"/>
      <c r="H764" s="7"/>
      <c r="I764" s="7"/>
      <c r="J764" s="7"/>
      <c r="K764" s="7"/>
      <c r="N764" s="7"/>
      <c r="P764" s="7"/>
      <c r="Q764" s="7"/>
      <c r="R764" s="7"/>
      <c r="S764" s="6"/>
      <c r="Z764" s="7"/>
      <c r="AC764" s="7"/>
      <c r="AD764" s="7"/>
      <c r="AF764" s="7"/>
      <c r="AY764" s="7"/>
      <c r="CI764" s="7"/>
      <c r="CJ764" s="7"/>
      <c r="CK764" s="7"/>
    </row>
    <row r="765" spans="2:89" x14ac:dyDescent="0.25">
      <c r="B765" s="6"/>
      <c r="C765" s="6"/>
      <c r="D765" s="7"/>
      <c r="E765" s="7"/>
      <c r="F765" s="7"/>
      <c r="G765" s="7"/>
      <c r="H765" s="7"/>
      <c r="I765" s="7"/>
      <c r="J765" s="7"/>
      <c r="K765" s="7"/>
      <c r="N765" s="7"/>
      <c r="P765" s="7"/>
      <c r="Q765" s="7"/>
      <c r="R765" s="7"/>
      <c r="S765" s="6"/>
      <c r="Z765" s="7"/>
      <c r="AC765" s="7"/>
      <c r="AD765" s="7"/>
      <c r="AF765" s="7"/>
      <c r="AY765" s="7"/>
      <c r="CI765" s="7"/>
      <c r="CJ765" s="7"/>
      <c r="CK765" s="7"/>
    </row>
    <row r="766" spans="2:89" x14ac:dyDescent="0.25">
      <c r="B766" s="6"/>
      <c r="C766" s="6"/>
      <c r="D766" s="7"/>
      <c r="E766" s="7"/>
      <c r="F766" s="7"/>
      <c r="G766" s="7"/>
      <c r="H766" s="7"/>
      <c r="I766" s="7"/>
      <c r="J766" s="7"/>
      <c r="K766" s="7"/>
      <c r="N766" s="7"/>
      <c r="P766" s="7"/>
      <c r="Q766" s="7"/>
      <c r="R766" s="7"/>
      <c r="S766" s="6"/>
      <c r="Z766" s="7"/>
      <c r="AC766" s="7"/>
      <c r="AD766" s="7"/>
      <c r="AF766" s="7"/>
      <c r="AY766" s="7"/>
      <c r="CI766" s="7"/>
      <c r="CJ766" s="7"/>
      <c r="CK766" s="7"/>
    </row>
    <row r="767" spans="2:89" x14ac:dyDescent="0.25">
      <c r="B767" s="6"/>
      <c r="C767" s="6"/>
      <c r="D767" s="7"/>
      <c r="E767" s="7"/>
      <c r="F767" s="7"/>
      <c r="G767" s="7"/>
      <c r="H767" s="7"/>
      <c r="I767" s="7"/>
      <c r="J767" s="7"/>
      <c r="K767" s="7"/>
      <c r="N767" s="7"/>
      <c r="P767" s="7"/>
      <c r="Q767" s="7"/>
      <c r="R767" s="7"/>
      <c r="S767" s="6"/>
      <c r="Z767" s="7"/>
      <c r="AC767" s="7"/>
      <c r="AD767" s="7"/>
      <c r="AF767" s="7"/>
      <c r="AY767" s="7"/>
      <c r="CI767" s="7"/>
      <c r="CJ767" s="7"/>
      <c r="CK767" s="7"/>
    </row>
    <row r="768" spans="2:89" x14ac:dyDescent="0.25">
      <c r="B768" s="6"/>
      <c r="C768" s="6"/>
      <c r="D768" s="7"/>
      <c r="E768" s="7"/>
      <c r="F768" s="7"/>
      <c r="G768" s="7"/>
      <c r="H768" s="7"/>
      <c r="I768" s="7"/>
      <c r="J768" s="7"/>
      <c r="K768" s="7"/>
      <c r="N768" s="7"/>
      <c r="P768" s="7"/>
      <c r="Q768" s="7"/>
      <c r="R768" s="7"/>
      <c r="S768" s="6"/>
      <c r="Z768" s="7"/>
      <c r="AC768" s="7"/>
      <c r="AD768" s="7"/>
      <c r="AF768" s="7"/>
      <c r="AY768" s="7"/>
      <c r="CI768" s="7"/>
      <c r="CJ768" s="7"/>
      <c r="CK768" s="7"/>
    </row>
    <row r="769" spans="2:89" x14ac:dyDescent="0.25">
      <c r="B769" s="6"/>
      <c r="C769" s="6"/>
      <c r="D769" s="7"/>
      <c r="E769" s="7"/>
      <c r="F769" s="7"/>
      <c r="G769" s="7"/>
      <c r="H769" s="7"/>
      <c r="I769" s="7"/>
      <c r="J769" s="7"/>
      <c r="K769" s="7"/>
      <c r="N769" s="7"/>
      <c r="P769" s="7"/>
      <c r="Q769" s="7"/>
      <c r="R769" s="7"/>
      <c r="S769" s="6"/>
      <c r="Z769" s="7"/>
      <c r="AC769" s="7"/>
      <c r="AD769" s="7"/>
      <c r="AF769" s="7"/>
      <c r="AY769" s="7"/>
      <c r="CI769" s="7"/>
      <c r="CJ769" s="7"/>
      <c r="CK769" s="7"/>
    </row>
    <row r="770" spans="2:89" x14ac:dyDescent="0.25">
      <c r="B770" s="6"/>
      <c r="C770" s="6"/>
      <c r="D770" s="7"/>
      <c r="E770" s="7"/>
      <c r="F770" s="7"/>
      <c r="G770" s="7"/>
      <c r="H770" s="7"/>
      <c r="I770" s="7"/>
      <c r="J770" s="7"/>
      <c r="K770" s="7"/>
      <c r="N770" s="7"/>
      <c r="P770" s="7"/>
      <c r="Q770" s="7"/>
      <c r="R770" s="7"/>
      <c r="S770" s="6"/>
      <c r="Z770" s="7"/>
      <c r="AC770" s="7"/>
      <c r="AD770" s="7"/>
      <c r="AF770" s="7"/>
      <c r="AY770" s="7"/>
      <c r="CI770" s="7"/>
      <c r="CJ770" s="7"/>
      <c r="CK770" s="7"/>
    </row>
    <row r="771" spans="2:89" x14ac:dyDescent="0.25">
      <c r="B771" s="6"/>
      <c r="C771" s="6"/>
      <c r="D771" s="7"/>
      <c r="E771" s="7"/>
      <c r="F771" s="7"/>
      <c r="G771" s="7"/>
      <c r="H771" s="7"/>
      <c r="I771" s="7"/>
      <c r="J771" s="7"/>
      <c r="K771" s="7"/>
      <c r="N771" s="7"/>
      <c r="P771" s="7"/>
      <c r="Q771" s="7"/>
      <c r="R771" s="7"/>
      <c r="S771" s="6"/>
      <c r="Z771" s="7"/>
      <c r="AC771" s="7"/>
      <c r="AD771" s="7"/>
      <c r="AF771" s="7"/>
      <c r="AY771" s="7"/>
      <c r="CI771" s="7"/>
      <c r="CJ771" s="7"/>
      <c r="CK771" s="7"/>
    </row>
    <row r="772" spans="2:89" x14ac:dyDescent="0.25">
      <c r="B772" s="6"/>
      <c r="C772" s="6"/>
      <c r="D772" s="7"/>
      <c r="E772" s="7"/>
      <c r="F772" s="7"/>
      <c r="G772" s="7"/>
      <c r="H772" s="7"/>
      <c r="I772" s="7"/>
      <c r="J772" s="7"/>
      <c r="K772" s="7"/>
      <c r="N772" s="7"/>
      <c r="P772" s="7"/>
      <c r="Q772" s="7"/>
      <c r="R772" s="7"/>
      <c r="S772" s="6"/>
      <c r="Z772" s="7"/>
      <c r="AC772" s="7"/>
      <c r="AD772" s="7"/>
      <c r="AF772" s="7"/>
      <c r="AY772" s="7"/>
      <c r="CI772" s="7"/>
      <c r="CJ772" s="7"/>
      <c r="CK772" s="7"/>
    </row>
    <row r="773" spans="2:89" x14ac:dyDescent="0.25">
      <c r="B773" s="6"/>
      <c r="C773" s="6"/>
      <c r="D773" s="7"/>
      <c r="E773" s="7"/>
      <c r="F773" s="7"/>
      <c r="G773" s="7"/>
      <c r="H773" s="7"/>
      <c r="I773" s="7"/>
      <c r="J773" s="7"/>
      <c r="K773" s="7"/>
      <c r="N773" s="7"/>
      <c r="P773" s="7"/>
      <c r="Q773" s="7"/>
      <c r="R773" s="7"/>
      <c r="S773" s="6"/>
      <c r="Z773" s="7"/>
      <c r="AC773" s="7"/>
      <c r="AD773" s="7"/>
      <c r="AF773" s="7"/>
      <c r="AY773" s="7"/>
      <c r="CI773" s="7"/>
      <c r="CJ773" s="7"/>
      <c r="CK773" s="7"/>
    </row>
    <row r="774" spans="2:89" x14ac:dyDescent="0.25">
      <c r="B774" s="6"/>
      <c r="C774" s="6"/>
      <c r="D774" s="7"/>
      <c r="E774" s="7"/>
      <c r="F774" s="7"/>
      <c r="G774" s="7"/>
      <c r="H774" s="7"/>
      <c r="I774" s="7"/>
      <c r="J774" s="7"/>
      <c r="K774" s="7"/>
      <c r="N774" s="7"/>
      <c r="P774" s="7"/>
      <c r="Q774" s="7"/>
      <c r="R774" s="7"/>
      <c r="S774" s="6"/>
      <c r="Z774" s="7"/>
      <c r="AC774" s="7"/>
      <c r="AD774" s="7"/>
      <c r="AF774" s="7"/>
      <c r="AY774" s="7"/>
      <c r="CI774" s="7"/>
      <c r="CJ774" s="7"/>
      <c r="CK774" s="7"/>
    </row>
    <row r="775" spans="2:89" x14ac:dyDescent="0.25">
      <c r="B775" s="6"/>
      <c r="C775" s="6"/>
      <c r="D775" s="7"/>
      <c r="E775" s="7"/>
      <c r="F775" s="7"/>
      <c r="G775" s="7"/>
      <c r="H775" s="7"/>
      <c r="I775" s="7"/>
      <c r="J775" s="7"/>
      <c r="K775" s="7"/>
      <c r="N775" s="7"/>
      <c r="P775" s="7"/>
      <c r="Q775" s="7"/>
      <c r="R775" s="7"/>
      <c r="S775" s="6"/>
      <c r="Z775" s="7"/>
      <c r="AC775" s="7"/>
      <c r="AD775" s="7"/>
      <c r="AF775" s="7"/>
      <c r="AY775" s="7"/>
      <c r="CI775" s="7"/>
      <c r="CJ775" s="7"/>
      <c r="CK775" s="7"/>
    </row>
    <row r="776" spans="2:89" x14ac:dyDescent="0.25">
      <c r="B776" s="6"/>
      <c r="C776" s="6"/>
      <c r="D776" s="7"/>
      <c r="E776" s="7"/>
      <c r="F776" s="7"/>
      <c r="G776" s="7"/>
      <c r="H776" s="7"/>
      <c r="I776" s="7"/>
      <c r="J776" s="7"/>
      <c r="K776" s="7"/>
      <c r="N776" s="7"/>
      <c r="P776" s="7"/>
      <c r="Q776" s="7"/>
      <c r="R776" s="7"/>
      <c r="S776" s="6"/>
      <c r="Z776" s="7"/>
      <c r="AC776" s="7"/>
      <c r="AD776" s="7"/>
      <c r="AF776" s="7"/>
      <c r="AY776" s="7"/>
      <c r="CI776" s="7"/>
      <c r="CJ776" s="7"/>
      <c r="CK776" s="7"/>
    </row>
    <row r="777" spans="2:89" x14ac:dyDescent="0.25">
      <c r="B777" s="6"/>
      <c r="C777" s="6"/>
      <c r="D777" s="7"/>
      <c r="E777" s="7"/>
      <c r="F777" s="7"/>
      <c r="G777" s="7"/>
      <c r="H777" s="7"/>
      <c r="I777" s="7"/>
      <c r="J777" s="7"/>
      <c r="K777" s="7"/>
      <c r="N777" s="7"/>
      <c r="P777" s="7"/>
      <c r="Q777" s="7"/>
      <c r="R777" s="7"/>
      <c r="S777" s="6"/>
      <c r="Z777" s="7"/>
      <c r="AC777" s="7"/>
      <c r="AD777" s="7"/>
      <c r="AF777" s="7"/>
      <c r="AY777" s="7"/>
      <c r="CI777" s="7"/>
      <c r="CJ777" s="7"/>
      <c r="CK777" s="7"/>
    </row>
    <row r="778" spans="2:89" x14ac:dyDescent="0.25">
      <c r="B778" s="6"/>
      <c r="C778" s="6"/>
      <c r="D778" s="7"/>
      <c r="E778" s="7"/>
      <c r="F778" s="7"/>
      <c r="G778" s="7"/>
      <c r="H778" s="7"/>
      <c r="I778" s="7"/>
      <c r="J778" s="7"/>
      <c r="K778" s="7"/>
      <c r="N778" s="7"/>
      <c r="P778" s="7"/>
      <c r="Q778" s="7"/>
      <c r="R778" s="7"/>
      <c r="S778" s="6"/>
      <c r="Z778" s="7"/>
      <c r="AC778" s="7"/>
      <c r="AD778" s="7"/>
      <c r="AF778" s="7"/>
      <c r="AY778" s="7"/>
      <c r="CI778" s="7"/>
      <c r="CJ778" s="7"/>
      <c r="CK778" s="7"/>
    </row>
    <row r="779" spans="2:89" x14ac:dyDescent="0.25">
      <c r="B779" s="6"/>
      <c r="C779" s="6"/>
      <c r="D779" s="7"/>
      <c r="E779" s="7"/>
      <c r="F779" s="7"/>
      <c r="G779" s="7"/>
      <c r="H779" s="7"/>
      <c r="I779" s="7"/>
      <c r="J779" s="7"/>
      <c r="K779" s="7"/>
      <c r="N779" s="7"/>
      <c r="P779" s="7"/>
      <c r="Q779" s="7"/>
      <c r="R779" s="7"/>
      <c r="S779" s="6"/>
      <c r="Z779" s="7"/>
      <c r="AC779" s="7"/>
      <c r="AD779" s="7"/>
      <c r="AF779" s="7"/>
      <c r="AY779" s="7"/>
      <c r="CI779" s="7"/>
      <c r="CJ779" s="7"/>
      <c r="CK779" s="7"/>
    </row>
    <row r="780" spans="2:89" x14ac:dyDescent="0.25">
      <c r="B780" s="6"/>
      <c r="C780" s="6"/>
      <c r="D780" s="7"/>
      <c r="E780" s="7"/>
      <c r="F780" s="7"/>
      <c r="G780" s="7"/>
      <c r="H780" s="7"/>
      <c r="I780" s="7"/>
      <c r="J780" s="7"/>
      <c r="K780" s="7"/>
      <c r="N780" s="7"/>
      <c r="P780" s="7"/>
      <c r="Q780" s="7"/>
      <c r="R780" s="7"/>
      <c r="S780" s="6"/>
      <c r="Z780" s="7"/>
      <c r="AC780" s="7"/>
      <c r="AD780" s="7"/>
      <c r="AF780" s="7"/>
      <c r="AY780" s="7"/>
      <c r="CI780" s="7"/>
      <c r="CJ780" s="7"/>
      <c r="CK780" s="7"/>
    </row>
    <row r="781" spans="2:89" x14ac:dyDescent="0.25">
      <c r="B781" s="6"/>
      <c r="C781" s="6"/>
      <c r="D781" s="7"/>
      <c r="E781" s="7"/>
      <c r="F781" s="7"/>
      <c r="G781" s="7"/>
      <c r="H781" s="7"/>
      <c r="I781" s="7"/>
      <c r="J781" s="7"/>
      <c r="K781" s="7"/>
      <c r="N781" s="7"/>
      <c r="P781" s="7"/>
      <c r="Q781" s="7"/>
      <c r="R781" s="7"/>
      <c r="S781" s="6"/>
      <c r="Z781" s="7"/>
      <c r="AC781" s="7"/>
      <c r="AD781" s="7"/>
      <c r="AF781" s="7"/>
      <c r="AY781" s="7"/>
      <c r="CI781" s="7"/>
      <c r="CJ781" s="7"/>
      <c r="CK781" s="7"/>
    </row>
    <row r="782" spans="2:89" x14ac:dyDescent="0.25">
      <c r="B782" s="6"/>
      <c r="C782" s="6"/>
      <c r="D782" s="7"/>
      <c r="E782" s="7"/>
      <c r="F782" s="7"/>
      <c r="G782" s="7"/>
      <c r="H782" s="7"/>
      <c r="I782" s="7"/>
      <c r="J782" s="7"/>
      <c r="K782" s="7"/>
      <c r="N782" s="7"/>
      <c r="P782" s="7"/>
      <c r="Q782" s="7"/>
      <c r="R782" s="7"/>
      <c r="S782" s="6"/>
      <c r="Z782" s="7"/>
      <c r="AC782" s="7"/>
      <c r="AD782" s="7"/>
      <c r="AF782" s="7"/>
      <c r="AY782" s="7"/>
      <c r="CI782" s="7"/>
      <c r="CJ782" s="7"/>
      <c r="CK782" s="7"/>
    </row>
    <row r="783" spans="2:89" x14ac:dyDescent="0.25">
      <c r="B783" s="6"/>
      <c r="C783" s="6"/>
      <c r="D783" s="7"/>
      <c r="E783" s="7"/>
      <c r="F783" s="7"/>
      <c r="G783" s="7"/>
      <c r="H783" s="7"/>
      <c r="I783" s="7"/>
      <c r="J783" s="7"/>
      <c r="K783" s="7"/>
      <c r="N783" s="7"/>
      <c r="P783" s="7"/>
      <c r="Q783" s="7"/>
      <c r="R783" s="7"/>
      <c r="S783" s="6"/>
      <c r="Z783" s="7"/>
      <c r="AC783" s="7"/>
      <c r="AD783" s="7"/>
      <c r="AF783" s="7"/>
      <c r="AY783" s="7"/>
      <c r="CI783" s="7"/>
      <c r="CJ783" s="7"/>
      <c r="CK783" s="7"/>
    </row>
    <row r="784" spans="2:89" x14ac:dyDescent="0.25">
      <c r="B784" s="6"/>
      <c r="C784" s="6"/>
      <c r="D784" s="7"/>
      <c r="E784" s="7"/>
      <c r="F784" s="7"/>
      <c r="G784" s="7"/>
      <c r="H784" s="7"/>
      <c r="I784" s="7"/>
      <c r="J784" s="7"/>
      <c r="K784" s="7"/>
      <c r="N784" s="7"/>
      <c r="P784" s="7"/>
      <c r="Q784" s="7"/>
      <c r="R784" s="7"/>
      <c r="S784" s="6"/>
      <c r="Z784" s="7"/>
      <c r="AC784" s="7"/>
      <c r="AD784" s="7"/>
      <c r="AF784" s="7"/>
      <c r="AY784" s="7"/>
      <c r="CI784" s="7"/>
      <c r="CJ784" s="7"/>
      <c r="CK784" s="7"/>
    </row>
    <row r="785" spans="2:89" x14ac:dyDescent="0.25">
      <c r="B785" s="6"/>
      <c r="C785" s="6"/>
      <c r="D785" s="7"/>
      <c r="E785" s="7"/>
      <c r="F785" s="7"/>
      <c r="G785" s="7"/>
      <c r="H785" s="7"/>
      <c r="I785" s="7"/>
      <c r="J785" s="7"/>
      <c r="K785" s="7"/>
      <c r="N785" s="7"/>
      <c r="P785" s="7"/>
      <c r="Q785" s="7"/>
      <c r="R785" s="7"/>
      <c r="S785" s="6"/>
      <c r="Z785" s="7"/>
      <c r="AC785" s="7"/>
      <c r="AD785" s="7"/>
      <c r="AF785" s="7"/>
      <c r="AY785" s="7"/>
      <c r="CI785" s="7"/>
      <c r="CJ785" s="7"/>
      <c r="CK785" s="7"/>
    </row>
    <row r="786" spans="2:89" x14ac:dyDescent="0.25">
      <c r="B786" s="6"/>
      <c r="C786" s="6"/>
      <c r="D786" s="7"/>
      <c r="E786" s="7"/>
      <c r="F786" s="7"/>
      <c r="G786" s="7"/>
      <c r="H786" s="7"/>
      <c r="I786" s="7"/>
      <c r="J786" s="7"/>
      <c r="K786" s="7"/>
      <c r="N786" s="7"/>
      <c r="P786" s="7"/>
      <c r="Q786" s="7"/>
      <c r="R786" s="7"/>
      <c r="S786" s="6"/>
      <c r="Z786" s="7"/>
      <c r="AC786" s="7"/>
      <c r="AD786" s="7"/>
      <c r="AF786" s="7"/>
      <c r="AY786" s="7"/>
      <c r="CI786" s="7"/>
      <c r="CJ786" s="7"/>
      <c r="CK786" s="7"/>
    </row>
    <row r="787" spans="2:89" x14ac:dyDescent="0.25">
      <c r="B787" s="6"/>
      <c r="C787" s="6"/>
      <c r="D787" s="7"/>
      <c r="E787" s="7"/>
      <c r="F787" s="7"/>
      <c r="G787" s="7"/>
      <c r="H787" s="7"/>
      <c r="I787" s="7"/>
      <c r="J787" s="7"/>
      <c r="K787" s="7"/>
      <c r="N787" s="7"/>
      <c r="P787" s="7"/>
      <c r="Q787" s="7"/>
      <c r="R787" s="7"/>
      <c r="S787" s="6"/>
      <c r="Z787" s="7"/>
      <c r="AC787" s="7"/>
      <c r="AD787" s="7"/>
      <c r="AF787" s="7"/>
      <c r="AY787" s="7"/>
      <c r="CI787" s="7"/>
      <c r="CJ787" s="7"/>
      <c r="CK787" s="7"/>
    </row>
    <row r="788" spans="2:89" x14ac:dyDescent="0.25">
      <c r="B788" s="6"/>
      <c r="C788" s="6"/>
      <c r="D788" s="7"/>
      <c r="E788" s="7"/>
      <c r="F788" s="7"/>
      <c r="G788" s="7"/>
      <c r="H788" s="7"/>
      <c r="I788" s="7"/>
      <c r="J788" s="7"/>
      <c r="K788" s="7"/>
      <c r="N788" s="7"/>
      <c r="P788" s="7"/>
      <c r="Q788" s="7"/>
      <c r="R788" s="7"/>
      <c r="S788" s="6"/>
      <c r="Z788" s="7"/>
      <c r="AC788" s="7"/>
      <c r="AD788" s="7"/>
      <c r="AF788" s="7"/>
      <c r="AY788" s="7"/>
      <c r="CI788" s="7"/>
      <c r="CJ788" s="7"/>
      <c r="CK788" s="7"/>
    </row>
    <row r="789" spans="2:89" x14ac:dyDescent="0.25">
      <c r="B789" s="6"/>
      <c r="C789" s="6"/>
      <c r="D789" s="7"/>
      <c r="E789" s="7"/>
      <c r="F789" s="7"/>
      <c r="G789" s="7"/>
      <c r="H789" s="7"/>
      <c r="I789" s="7"/>
      <c r="J789" s="7"/>
      <c r="K789" s="7"/>
      <c r="N789" s="7"/>
      <c r="P789" s="7"/>
      <c r="Q789" s="7"/>
      <c r="R789" s="7"/>
      <c r="S789" s="6"/>
      <c r="Z789" s="7"/>
      <c r="AC789" s="7"/>
      <c r="AD789" s="7"/>
      <c r="AF789" s="7"/>
      <c r="AY789" s="7"/>
      <c r="CI789" s="7"/>
      <c r="CJ789" s="7"/>
      <c r="CK789" s="7"/>
    </row>
    <row r="790" spans="2:89" x14ac:dyDescent="0.25">
      <c r="B790" s="6"/>
      <c r="C790" s="6"/>
      <c r="D790" s="7"/>
      <c r="E790" s="7"/>
      <c r="F790" s="7"/>
      <c r="G790" s="7"/>
      <c r="H790" s="7"/>
      <c r="I790" s="7"/>
      <c r="J790" s="7"/>
      <c r="K790" s="7"/>
      <c r="N790" s="7"/>
      <c r="P790" s="7"/>
      <c r="Q790" s="7"/>
      <c r="R790" s="7"/>
      <c r="S790" s="6"/>
      <c r="Z790" s="7"/>
      <c r="AC790" s="7"/>
      <c r="AD790" s="7"/>
      <c r="AF790" s="7"/>
      <c r="AY790" s="7"/>
      <c r="CI790" s="7"/>
      <c r="CJ790" s="7"/>
      <c r="CK790" s="7"/>
    </row>
    <row r="791" spans="2:89" x14ac:dyDescent="0.25">
      <c r="B791" s="6"/>
      <c r="C791" s="6"/>
      <c r="D791" s="7"/>
      <c r="E791" s="7"/>
      <c r="F791" s="7"/>
      <c r="G791" s="7"/>
      <c r="H791" s="7"/>
      <c r="I791" s="7"/>
      <c r="J791" s="7"/>
      <c r="K791" s="7"/>
      <c r="N791" s="7"/>
      <c r="P791" s="7"/>
      <c r="Q791" s="7"/>
      <c r="R791" s="7"/>
      <c r="S791" s="6"/>
      <c r="Z791" s="7"/>
      <c r="AC791" s="7"/>
      <c r="AD791" s="7"/>
      <c r="AF791" s="7"/>
      <c r="AY791" s="7"/>
      <c r="CI791" s="7"/>
      <c r="CJ791" s="7"/>
      <c r="CK791" s="7"/>
    </row>
    <row r="792" spans="2:89" x14ac:dyDescent="0.25">
      <c r="B792" s="6"/>
      <c r="C792" s="6"/>
      <c r="D792" s="7"/>
      <c r="E792" s="7"/>
      <c r="F792" s="7"/>
      <c r="G792" s="7"/>
      <c r="H792" s="7"/>
      <c r="I792" s="7"/>
      <c r="J792" s="7"/>
      <c r="K792" s="7"/>
      <c r="N792" s="7"/>
      <c r="P792" s="7"/>
      <c r="Q792" s="7"/>
      <c r="R792" s="7"/>
      <c r="S792" s="6"/>
      <c r="Z792" s="7"/>
      <c r="AC792" s="7"/>
      <c r="AD792" s="7"/>
      <c r="AF792" s="7"/>
      <c r="AY792" s="7"/>
      <c r="CI792" s="7"/>
      <c r="CJ792" s="7"/>
      <c r="CK792" s="7"/>
    </row>
    <row r="793" spans="2:89" x14ac:dyDescent="0.25">
      <c r="B793" s="6"/>
      <c r="C793" s="6"/>
      <c r="D793" s="7"/>
      <c r="E793" s="7"/>
      <c r="F793" s="7"/>
      <c r="G793" s="7"/>
      <c r="H793" s="7"/>
      <c r="I793" s="7"/>
      <c r="J793" s="7"/>
      <c r="K793" s="7"/>
      <c r="N793" s="7"/>
      <c r="P793" s="7"/>
      <c r="Q793" s="7"/>
      <c r="R793" s="7"/>
      <c r="S793" s="6"/>
      <c r="Z793" s="7"/>
      <c r="AC793" s="7"/>
      <c r="AD793" s="7"/>
      <c r="AF793" s="7"/>
      <c r="AY793" s="7"/>
      <c r="CI793" s="7"/>
      <c r="CJ793" s="7"/>
      <c r="CK793" s="7"/>
    </row>
    <row r="794" spans="2:89" x14ac:dyDescent="0.25">
      <c r="B794" s="6"/>
      <c r="C794" s="6"/>
      <c r="D794" s="7"/>
      <c r="E794" s="7"/>
      <c r="F794" s="7"/>
      <c r="G794" s="7"/>
      <c r="H794" s="7"/>
      <c r="I794" s="7"/>
      <c r="J794" s="7"/>
      <c r="K794" s="7"/>
      <c r="N794" s="7"/>
      <c r="P794" s="7"/>
      <c r="Q794" s="7"/>
      <c r="R794" s="7"/>
      <c r="S794" s="6"/>
      <c r="Z794" s="7"/>
      <c r="AC794" s="7"/>
      <c r="AD794" s="7"/>
      <c r="AF794" s="7"/>
      <c r="AY794" s="7"/>
      <c r="CI794" s="7"/>
      <c r="CJ794" s="7"/>
      <c r="CK794" s="7"/>
    </row>
    <row r="795" spans="2:89" x14ac:dyDescent="0.25">
      <c r="B795" s="6"/>
      <c r="C795" s="6"/>
      <c r="D795" s="7"/>
      <c r="E795" s="7"/>
      <c r="F795" s="7"/>
      <c r="G795" s="7"/>
      <c r="H795" s="7"/>
      <c r="I795" s="7"/>
      <c r="J795" s="7"/>
      <c r="K795" s="7"/>
      <c r="N795" s="7"/>
      <c r="P795" s="7"/>
      <c r="Q795" s="7"/>
      <c r="R795" s="7"/>
      <c r="S795" s="6"/>
      <c r="Z795" s="7"/>
      <c r="AC795" s="7"/>
      <c r="AD795" s="7"/>
      <c r="AF795" s="7"/>
      <c r="AY795" s="7"/>
      <c r="CI795" s="7"/>
      <c r="CJ795" s="7"/>
      <c r="CK795" s="7"/>
    </row>
    <row r="796" spans="2:89" x14ac:dyDescent="0.25">
      <c r="B796" s="6"/>
      <c r="C796" s="6"/>
      <c r="D796" s="7"/>
      <c r="E796" s="7"/>
      <c r="F796" s="7"/>
      <c r="G796" s="7"/>
      <c r="H796" s="7"/>
      <c r="I796" s="7"/>
      <c r="J796" s="7"/>
      <c r="K796" s="7"/>
      <c r="N796" s="7"/>
      <c r="P796" s="7"/>
      <c r="Q796" s="7"/>
      <c r="R796" s="7"/>
      <c r="S796" s="6"/>
      <c r="Z796" s="7"/>
      <c r="AC796" s="7"/>
      <c r="AD796" s="7"/>
      <c r="AF796" s="7"/>
      <c r="AY796" s="7"/>
      <c r="CI796" s="7"/>
      <c r="CJ796" s="7"/>
      <c r="CK796" s="7"/>
    </row>
    <row r="797" spans="2:89" x14ac:dyDescent="0.25">
      <c r="B797" s="6"/>
      <c r="C797" s="6"/>
      <c r="D797" s="7"/>
      <c r="E797" s="7"/>
      <c r="F797" s="7"/>
      <c r="G797" s="7"/>
      <c r="H797" s="7"/>
      <c r="I797" s="7"/>
      <c r="J797" s="7"/>
      <c r="K797" s="7"/>
      <c r="N797" s="7"/>
      <c r="P797" s="7"/>
      <c r="Q797" s="7"/>
      <c r="R797" s="7"/>
      <c r="S797" s="6"/>
      <c r="Z797" s="7"/>
      <c r="AC797" s="7"/>
      <c r="AD797" s="7"/>
      <c r="AF797" s="7"/>
      <c r="AY797" s="7"/>
      <c r="CI797" s="7"/>
      <c r="CJ797" s="7"/>
      <c r="CK797" s="7"/>
    </row>
    <row r="798" spans="2:89" x14ac:dyDescent="0.25">
      <c r="B798" s="6"/>
      <c r="C798" s="6"/>
      <c r="D798" s="7"/>
      <c r="E798" s="7"/>
      <c r="F798" s="7"/>
      <c r="G798" s="7"/>
      <c r="H798" s="7"/>
      <c r="I798" s="7"/>
      <c r="J798" s="7"/>
      <c r="K798" s="7"/>
      <c r="N798" s="7"/>
      <c r="P798" s="7"/>
      <c r="Q798" s="7"/>
      <c r="R798" s="7"/>
      <c r="S798" s="6"/>
      <c r="Z798" s="7"/>
      <c r="AC798" s="7"/>
      <c r="AD798" s="7"/>
      <c r="AF798" s="7"/>
      <c r="AY798" s="7"/>
      <c r="CI798" s="7"/>
      <c r="CJ798" s="7"/>
      <c r="CK798" s="7"/>
    </row>
    <row r="799" spans="2:89" x14ac:dyDescent="0.25">
      <c r="B799" s="6"/>
      <c r="C799" s="6"/>
      <c r="D799" s="7"/>
      <c r="E799" s="7"/>
      <c r="F799" s="7"/>
      <c r="G799" s="7"/>
      <c r="H799" s="7"/>
      <c r="I799" s="7"/>
      <c r="J799" s="7"/>
      <c r="K799" s="7"/>
      <c r="N799" s="7"/>
      <c r="P799" s="7"/>
      <c r="Q799" s="7"/>
      <c r="R799" s="7"/>
      <c r="S799" s="6"/>
      <c r="Z799" s="7"/>
      <c r="AC799" s="7"/>
      <c r="AD799" s="7"/>
      <c r="AF799" s="7"/>
      <c r="AY799" s="7"/>
      <c r="CI799" s="7"/>
      <c r="CJ799" s="7"/>
      <c r="CK799" s="7"/>
    </row>
    <row r="800" spans="2:89" x14ac:dyDescent="0.25">
      <c r="B800" s="6"/>
      <c r="C800" s="6"/>
      <c r="D800" s="7"/>
      <c r="E800" s="7"/>
      <c r="F800" s="7"/>
      <c r="G800" s="7"/>
      <c r="H800" s="7"/>
      <c r="I800" s="7"/>
      <c r="J800" s="7"/>
      <c r="K800" s="7"/>
      <c r="N800" s="7"/>
      <c r="P800" s="7"/>
      <c r="Q800" s="7"/>
      <c r="R800" s="7"/>
      <c r="S800" s="6"/>
      <c r="Z800" s="7"/>
      <c r="AC800" s="7"/>
      <c r="AD800" s="7"/>
      <c r="AF800" s="7"/>
      <c r="AY800" s="7"/>
      <c r="CI800" s="7"/>
      <c r="CJ800" s="7"/>
      <c r="CK800" s="7"/>
    </row>
    <row r="801" spans="2:89" x14ac:dyDescent="0.25">
      <c r="B801" s="6"/>
      <c r="C801" s="6"/>
      <c r="D801" s="7"/>
      <c r="E801" s="7"/>
      <c r="F801" s="7"/>
      <c r="G801" s="7"/>
      <c r="H801" s="7"/>
      <c r="I801" s="7"/>
      <c r="J801" s="7"/>
      <c r="K801" s="7"/>
      <c r="N801" s="7"/>
      <c r="P801" s="7"/>
      <c r="Q801" s="7"/>
      <c r="R801" s="7"/>
      <c r="S801" s="6"/>
      <c r="Z801" s="7"/>
      <c r="AC801" s="7"/>
      <c r="AD801" s="7"/>
      <c r="AF801" s="7"/>
      <c r="AY801" s="7"/>
      <c r="CI801" s="7"/>
      <c r="CJ801" s="7"/>
      <c r="CK801" s="7"/>
    </row>
    <row r="802" spans="2:89" x14ac:dyDescent="0.25">
      <c r="B802" s="6"/>
      <c r="C802" s="6"/>
      <c r="D802" s="7"/>
      <c r="E802" s="7"/>
      <c r="F802" s="7"/>
      <c r="G802" s="7"/>
      <c r="H802" s="7"/>
      <c r="I802" s="7"/>
      <c r="J802" s="7"/>
      <c r="K802" s="7"/>
      <c r="N802" s="7"/>
      <c r="P802" s="7"/>
      <c r="Q802" s="7"/>
      <c r="R802" s="7"/>
      <c r="S802" s="6"/>
      <c r="Z802" s="7"/>
      <c r="AC802" s="7"/>
      <c r="AD802" s="7"/>
      <c r="AF802" s="7"/>
      <c r="AY802" s="7"/>
      <c r="CI802" s="7"/>
      <c r="CJ802" s="7"/>
      <c r="CK802" s="7"/>
    </row>
    <row r="803" spans="2:89" x14ac:dyDescent="0.25">
      <c r="B803" s="6"/>
      <c r="C803" s="6"/>
      <c r="D803" s="7"/>
      <c r="E803" s="7"/>
      <c r="F803" s="7"/>
      <c r="G803" s="7"/>
      <c r="H803" s="7"/>
      <c r="I803" s="7"/>
      <c r="J803" s="7"/>
      <c r="K803" s="7"/>
      <c r="N803" s="7"/>
      <c r="P803" s="7"/>
      <c r="Q803" s="7"/>
      <c r="R803" s="7"/>
      <c r="S803" s="6"/>
      <c r="Z803" s="7"/>
      <c r="AC803" s="7"/>
      <c r="AD803" s="7"/>
      <c r="AF803" s="7"/>
      <c r="AY803" s="7"/>
      <c r="CI803" s="7"/>
      <c r="CJ803" s="7"/>
      <c r="CK803" s="7"/>
    </row>
    <row r="804" spans="2:89" x14ac:dyDescent="0.25">
      <c r="B804" s="6"/>
      <c r="C804" s="6"/>
      <c r="D804" s="7"/>
      <c r="E804" s="7"/>
      <c r="F804" s="7"/>
      <c r="G804" s="7"/>
      <c r="H804" s="7"/>
      <c r="I804" s="7"/>
      <c r="J804" s="7"/>
      <c r="K804" s="7"/>
      <c r="N804" s="7"/>
      <c r="P804" s="7"/>
      <c r="Q804" s="7"/>
      <c r="R804" s="7"/>
      <c r="S804" s="6"/>
      <c r="Z804" s="7"/>
      <c r="AC804" s="7"/>
      <c r="AD804" s="7"/>
      <c r="AF804" s="7"/>
      <c r="AY804" s="7"/>
      <c r="CI804" s="7"/>
      <c r="CJ804" s="7"/>
      <c r="CK804" s="7"/>
    </row>
    <row r="805" spans="2:89" x14ac:dyDescent="0.25">
      <c r="B805" s="6"/>
      <c r="C805" s="6"/>
      <c r="D805" s="7"/>
      <c r="E805" s="7"/>
      <c r="F805" s="7"/>
      <c r="G805" s="7"/>
      <c r="H805" s="7"/>
      <c r="I805" s="7"/>
      <c r="J805" s="7"/>
      <c r="K805" s="7"/>
      <c r="N805" s="7"/>
      <c r="P805" s="7"/>
      <c r="Q805" s="7"/>
      <c r="R805" s="7"/>
      <c r="S805" s="6"/>
      <c r="Z805" s="7"/>
      <c r="AC805" s="7"/>
      <c r="AD805" s="7"/>
      <c r="AF805" s="7"/>
      <c r="AY805" s="7"/>
      <c r="CI805" s="7"/>
      <c r="CJ805" s="7"/>
      <c r="CK805" s="7"/>
    </row>
    <row r="806" spans="2:89" x14ac:dyDescent="0.25">
      <c r="B806" s="6"/>
      <c r="C806" s="6"/>
      <c r="D806" s="7"/>
      <c r="E806" s="7"/>
      <c r="F806" s="7"/>
      <c r="G806" s="7"/>
      <c r="H806" s="7"/>
      <c r="I806" s="7"/>
      <c r="J806" s="7"/>
      <c r="K806" s="7"/>
      <c r="N806" s="7"/>
      <c r="P806" s="7"/>
      <c r="Q806" s="7"/>
      <c r="R806" s="7"/>
      <c r="S806" s="6"/>
      <c r="Z806" s="7"/>
      <c r="AC806" s="7"/>
      <c r="AD806" s="7"/>
      <c r="AF806" s="7"/>
      <c r="AY806" s="7"/>
      <c r="CI806" s="7"/>
      <c r="CJ806" s="7"/>
      <c r="CK806" s="7"/>
    </row>
    <row r="807" spans="2:89" x14ac:dyDescent="0.25">
      <c r="B807" s="6"/>
      <c r="C807" s="6"/>
      <c r="D807" s="7"/>
      <c r="E807" s="7"/>
      <c r="F807" s="7"/>
      <c r="G807" s="7"/>
      <c r="H807" s="7"/>
      <c r="I807" s="7"/>
      <c r="J807" s="7"/>
      <c r="K807" s="7"/>
      <c r="N807" s="7"/>
      <c r="P807" s="7"/>
      <c r="Q807" s="7"/>
      <c r="R807" s="7"/>
      <c r="S807" s="6"/>
      <c r="Z807" s="7"/>
      <c r="AC807" s="7"/>
      <c r="AD807" s="7"/>
      <c r="AF807" s="7"/>
      <c r="AY807" s="7"/>
      <c r="CI807" s="7"/>
      <c r="CJ807" s="7"/>
      <c r="CK807" s="7"/>
    </row>
    <row r="808" spans="2:89" x14ac:dyDescent="0.25">
      <c r="B808" s="6"/>
      <c r="C808" s="6"/>
      <c r="D808" s="7"/>
      <c r="E808" s="7"/>
      <c r="F808" s="7"/>
      <c r="G808" s="7"/>
      <c r="H808" s="7"/>
      <c r="I808" s="7"/>
      <c r="J808" s="7"/>
      <c r="K808" s="7"/>
      <c r="N808" s="7"/>
      <c r="P808" s="7"/>
      <c r="Q808" s="7"/>
      <c r="R808" s="7"/>
      <c r="S808" s="6"/>
      <c r="Z808" s="7"/>
      <c r="AC808" s="7"/>
      <c r="AD808" s="7"/>
      <c r="AF808" s="7"/>
      <c r="AY808" s="7"/>
      <c r="CI808" s="7"/>
      <c r="CJ808" s="7"/>
      <c r="CK808" s="7"/>
    </row>
    <row r="809" spans="2:89" x14ac:dyDescent="0.25">
      <c r="B809" s="6"/>
      <c r="C809" s="6"/>
      <c r="D809" s="7"/>
      <c r="E809" s="7"/>
      <c r="F809" s="7"/>
      <c r="G809" s="7"/>
      <c r="H809" s="7"/>
      <c r="I809" s="7"/>
      <c r="J809" s="7"/>
      <c r="K809" s="7"/>
      <c r="N809" s="7"/>
      <c r="P809" s="7"/>
      <c r="Q809" s="7"/>
      <c r="R809" s="7"/>
      <c r="S809" s="6"/>
      <c r="Z809" s="7"/>
      <c r="AC809" s="7"/>
      <c r="AD809" s="7"/>
      <c r="AF809" s="7"/>
      <c r="AY809" s="7"/>
      <c r="CI809" s="7"/>
      <c r="CJ809" s="7"/>
      <c r="CK809" s="7"/>
    </row>
    <row r="810" spans="2:89" x14ac:dyDescent="0.25">
      <c r="B810" s="6"/>
      <c r="C810" s="6"/>
      <c r="D810" s="7"/>
      <c r="E810" s="7"/>
      <c r="F810" s="7"/>
      <c r="G810" s="7"/>
      <c r="H810" s="7"/>
      <c r="I810" s="7"/>
      <c r="J810" s="7"/>
      <c r="K810" s="7"/>
      <c r="N810" s="7"/>
      <c r="P810" s="7"/>
      <c r="Q810" s="7"/>
      <c r="R810" s="7"/>
      <c r="S810" s="6"/>
      <c r="Z810" s="7"/>
      <c r="AC810" s="7"/>
      <c r="AD810" s="7"/>
      <c r="AF810" s="7"/>
      <c r="AY810" s="7"/>
      <c r="CI810" s="7"/>
      <c r="CJ810" s="7"/>
      <c r="CK810" s="7"/>
    </row>
    <row r="811" spans="2:89" x14ac:dyDescent="0.25">
      <c r="B811" s="6"/>
      <c r="C811" s="6"/>
      <c r="D811" s="7"/>
      <c r="E811" s="7"/>
      <c r="F811" s="7"/>
      <c r="G811" s="7"/>
      <c r="H811" s="7"/>
      <c r="I811" s="7"/>
      <c r="J811" s="7"/>
      <c r="K811" s="7"/>
      <c r="N811" s="7"/>
      <c r="P811" s="7"/>
      <c r="Q811" s="7"/>
      <c r="R811" s="7"/>
      <c r="S811" s="6"/>
      <c r="Z811" s="7"/>
      <c r="AC811" s="7"/>
      <c r="AD811" s="7"/>
      <c r="AF811" s="7"/>
      <c r="AY811" s="7"/>
      <c r="CI811" s="7"/>
      <c r="CJ811" s="7"/>
      <c r="CK811" s="7"/>
    </row>
    <row r="812" spans="2:89" x14ac:dyDescent="0.25">
      <c r="B812" s="6"/>
      <c r="C812" s="6"/>
      <c r="D812" s="7"/>
      <c r="E812" s="7"/>
      <c r="F812" s="7"/>
      <c r="G812" s="7"/>
      <c r="H812" s="7"/>
      <c r="I812" s="7"/>
      <c r="J812" s="7"/>
      <c r="K812" s="7"/>
      <c r="N812" s="7"/>
      <c r="P812" s="7"/>
      <c r="Q812" s="7"/>
      <c r="R812" s="7"/>
      <c r="S812" s="6"/>
      <c r="Z812" s="7"/>
      <c r="AC812" s="7"/>
      <c r="AD812" s="7"/>
      <c r="AF812" s="7"/>
      <c r="AY812" s="7"/>
      <c r="CI812" s="7"/>
      <c r="CJ812" s="7"/>
      <c r="CK812" s="7"/>
    </row>
    <row r="813" spans="2:89" x14ac:dyDescent="0.25">
      <c r="B813" s="6"/>
      <c r="C813" s="6"/>
      <c r="D813" s="7"/>
      <c r="E813" s="7"/>
      <c r="F813" s="7"/>
      <c r="G813" s="7"/>
      <c r="H813" s="7"/>
      <c r="I813" s="7"/>
      <c r="J813" s="7"/>
      <c r="K813" s="7"/>
      <c r="N813" s="7"/>
      <c r="P813" s="7"/>
      <c r="Q813" s="7"/>
      <c r="R813" s="7"/>
      <c r="S813" s="6"/>
      <c r="Z813" s="7"/>
      <c r="AC813" s="7"/>
      <c r="AD813" s="7"/>
      <c r="AF813" s="7"/>
      <c r="AY813" s="7"/>
      <c r="CI813" s="7"/>
      <c r="CJ813" s="7"/>
      <c r="CK813" s="7"/>
    </row>
    <row r="814" spans="2:89" x14ac:dyDescent="0.25">
      <c r="B814" s="6"/>
      <c r="C814" s="6"/>
      <c r="D814" s="7"/>
      <c r="E814" s="7"/>
      <c r="F814" s="7"/>
      <c r="G814" s="7"/>
      <c r="H814" s="7"/>
      <c r="I814" s="7"/>
      <c r="J814" s="7"/>
      <c r="K814" s="7"/>
      <c r="N814" s="7"/>
      <c r="P814" s="7"/>
      <c r="Q814" s="7"/>
      <c r="R814" s="7"/>
      <c r="S814" s="6"/>
      <c r="Z814" s="7"/>
      <c r="AC814" s="7"/>
      <c r="AD814" s="7"/>
      <c r="AF814" s="7"/>
      <c r="AY814" s="7"/>
      <c r="CI814" s="7"/>
      <c r="CJ814" s="7"/>
      <c r="CK814" s="7"/>
    </row>
    <row r="815" spans="2:89" x14ac:dyDescent="0.25">
      <c r="B815" s="6"/>
      <c r="C815" s="6"/>
      <c r="D815" s="7"/>
      <c r="E815" s="7"/>
      <c r="F815" s="7"/>
      <c r="G815" s="7"/>
      <c r="H815" s="7"/>
      <c r="I815" s="7"/>
      <c r="J815" s="7"/>
      <c r="K815" s="7"/>
      <c r="N815" s="7"/>
      <c r="P815" s="7"/>
      <c r="Q815" s="7"/>
      <c r="R815" s="7"/>
      <c r="S815" s="6"/>
      <c r="Z815" s="7"/>
      <c r="AC815" s="7"/>
      <c r="AD815" s="7"/>
      <c r="AF815" s="7"/>
      <c r="AY815" s="7"/>
      <c r="CI815" s="7"/>
      <c r="CJ815" s="7"/>
      <c r="CK815" s="7"/>
    </row>
    <row r="816" spans="2:89" x14ac:dyDescent="0.25">
      <c r="B816" s="6"/>
      <c r="C816" s="6"/>
      <c r="D816" s="7"/>
      <c r="E816" s="7"/>
      <c r="F816" s="7"/>
      <c r="G816" s="7"/>
      <c r="H816" s="7"/>
      <c r="I816" s="7"/>
      <c r="J816" s="7"/>
      <c r="K816" s="7"/>
      <c r="N816" s="7"/>
      <c r="P816" s="7"/>
      <c r="Q816" s="7"/>
      <c r="R816" s="7"/>
      <c r="S816" s="6"/>
      <c r="Z816" s="7"/>
      <c r="AC816" s="7"/>
      <c r="AD816" s="7"/>
      <c r="AF816" s="7"/>
      <c r="AY816" s="7"/>
      <c r="CI816" s="7"/>
      <c r="CJ816" s="7"/>
      <c r="CK816" s="7"/>
    </row>
    <row r="817" spans="2:89" x14ac:dyDescent="0.25">
      <c r="B817" s="6"/>
      <c r="C817" s="6"/>
      <c r="D817" s="7"/>
      <c r="E817" s="7"/>
      <c r="F817" s="7"/>
      <c r="G817" s="7"/>
      <c r="H817" s="7"/>
      <c r="I817" s="7"/>
      <c r="J817" s="7"/>
      <c r="K817" s="7"/>
      <c r="N817" s="7"/>
      <c r="P817" s="7"/>
      <c r="Q817" s="7"/>
      <c r="R817" s="7"/>
      <c r="S817" s="6"/>
      <c r="Z817" s="7"/>
      <c r="AC817" s="7"/>
      <c r="AD817" s="7"/>
      <c r="AF817" s="7"/>
      <c r="AY817" s="7"/>
      <c r="CI817" s="7"/>
      <c r="CJ817" s="7"/>
      <c r="CK817" s="7"/>
    </row>
    <row r="818" spans="2:89" x14ac:dyDescent="0.25">
      <c r="B818" s="6"/>
      <c r="C818" s="6"/>
      <c r="D818" s="7"/>
      <c r="E818" s="7"/>
      <c r="F818" s="7"/>
      <c r="G818" s="7"/>
      <c r="H818" s="7"/>
      <c r="I818" s="7"/>
      <c r="J818" s="7"/>
      <c r="K818" s="7"/>
      <c r="N818" s="7"/>
      <c r="P818" s="7"/>
      <c r="Q818" s="7"/>
      <c r="R818" s="7"/>
      <c r="S818" s="6"/>
      <c r="Z818" s="7"/>
      <c r="AC818" s="7"/>
      <c r="AD818" s="7"/>
      <c r="AF818" s="7"/>
      <c r="AY818" s="7"/>
      <c r="CI818" s="7"/>
      <c r="CJ818" s="7"/>
      <c r="CK818" s="7"/>
    </row>
    <row r="819" spans="2:89" x14ac:dyDescent="0.25">
      <c r="B819" s="6"/>
      <c r="C819" s="6"/>
      <c r="D819" s="7"/>
      <c r="E819" s="7"/>
      <c r="F819" s="7"/>
      <c r="G819" s="7"/>
      <c r="H819" s="7"/>
      <c r="I819" s="7"/>
      <c r="J819" s="7"/>
      <c r="K819" s="7"/>
      <c r="N819" s="7"/>
      <c r="P819" s="7"/>
      <c r="Q819" s="7"/>
      <c r="R819" s="7"/>
      <c r="S819" s="6"/>
      <c r="Z819" s="7"/>
      <c r="AC819" s="7"/>
      <c r="AD819" s="7"/>
      <c r="AF819" s="7"/>
      <c r="AY819" s="7"/>
      <c r="CI819" s="7"/>
      <c r="CJ819" s="7"/>
      <c r="CK819" s="7"/>
    </row>
    <row r="820" spans="2:89" x14ac:dyDescent="0.25">
      <c r="B820" s="6"/>
      <c r="C820" s="6"/>
      <c r="D820" s="7"/>
      <c r="E820" s="7"/>
      <c r="F820" s="7"/>
      <c r="G820" s="7"/>
      <c r="H820" s="7"/>
      <c r="I820" s="7"/>
      <c r="J820" s="7"/>
      <c r="K820" s="7"/>
      <c r="N820" s="7"/>
      <c r="P820" s="7"/>
      <c r="Q820" s="7"/>
      <c r="R820" s="7"/>
      <c r="S820" s="6"/>
      <c r="Z820" s="7"/>
      <c r="AC820" s="7"/>
      <c r="AD820" s="7"/>
      <c r="AF820" s="7"/>
      <c r="AY820" s="7"/>
      <c r="CI820" s="7"/>
      <c r="CJ820" s="7"/>
      <c r="CK820" s="7"/>
    </row>
    <row r="821" spans="2:89" x14ac:dyDescent="0.25">
      <c r="B821" s="6"/>
      <c r="C821" s="6"/>
      <c r="D821" s="7"/>
      <c r="E821" s="7"/>
      <c r="F821" s="7"/>
      <c r="G821" s="7"/>
      <c r="H821" s="7"/>
      <c r="I821" s="7"/>
      <c r="J821" s="7"/>
      <c r="K821" s="7"/>
      <c r="N821" s="7"/>
      <c r="P821" s="7"/>
      <c r="Q821" s="7"/>
      <c r="R821" s="7"/>
      <c r="S821" s="6"/>
      <c r="Z821" s="7"/>
      <c r="AC821" s="7"/>
      <c r="AD821" s="7"/>
      <c r="AF821" s="7"/>
      <c r="AY821" s="7"/>
      <c r="CI821" s="7"/>
      <c r="CJ821" s="7"/>
      <c r="CK821" s="7"/>
    </row>
    <row r="822" spans="2:89" x14ac:dyDescent="0.25">
      <c r="B822" s="6"/>
      <c r="C822" s="6"/>
      <c r="D822" s="7"/>
      <c r="E822" s="7"/>
      <c r="F822" s="7"/>
      <c r="G822" s="7"/>
      <c r="H822" s="7"/>
      <c r="I822" s="7"/>
      <c r="J822" s="7"/>
      <c r="K822" s="7"/>
      <c r="N822" s="7"/>
      <c r="P822" s="7"/>
      <c r="Q822" s="7"/>
      <c r="R822" s="7"/>
      <c r="S822" s="6"/>
      <c r="Z822" s="7"/>
      <c r="AC822" s="7"/>
      <c r="AD822" s="7"/>
      <c r="AF822" s="7"/>
      <c r="AY822" s="7"/>
      <c r="CI822" s="7"/>
      <c r="CJ822" s="7"/>
      <c r="CK822" s="7"/>
    </row>
    <row r="823" spans="2:89" x14ac:dyDescent="0.25">
      <c r="B823" s="6"/>
      <c r="C823" s="6"/>
      <c r="D823" s="7"/>
      <c r="E823" s="7"/>
      <c r="F823" s="7"/>
      <c r="G823" s="7"/>
      <c r="H823" s="7"/>
      <c r="I823" s="7"/>
      <c r="J823" s="7"/>
      <c r="K823" s="7"/>
      <c r="N823" s="7"/>
      <c r="P823" s="7"/>
      <c r="Q823" s="7"/>
      <c r="R823" s="7"/>
      <c r="S823" s="6"/>
      <c r="Z823" s="7"/>
      <c r="AC823" s="7"/>
      <c r="AD823" s="7"/>
      <c r="AF823" s="7"/>
      <c r="AY823" s="7"/>
      <c r="CI823" s="7"/>
      <c r="CJ823" s="7"/>
      <c r="CK823" s="7"/>
    </row>
    <row r="824" spans="2:89" x14ac:dyDescent="0.25">
      <c r="B824" s="6"/>
      <c r="C824" s="6"/>
      <c r="D824" s="7"/>
      <c r="E824" s="7"/>
      <c r="F824" s="7"/>
      <c r="G824" s="7"/>
      <c r="H824" s="7"/>
      <c r="I824" s="7"/>
      <c r="J824" s="7"/>
      <c r="K824" s="7"/>
      <c r="N824" s="7"/>
      <c r="P824" s="7"/>
      <c r="Q824" s="7"/>
      <c r="R824" s="7"/>
      <c r="S824" s="6"/>
      <c r="Z824" s="7"/>
      <c r="AC824" s="7"/>
      <c r="AD824" s="7"/>
      <c r="AF824" s="7"/>
      <c r="AY824" s="7"/>
      <c r="CI824" s="7"/>
      <c r="CJ824" s="7"/>
      <c r="CK824" s="7"/>
    </row>
    <row r="825" spans="2:89" x14ac:dyDescent="0.25">
      <c r="B825" s="6"/>
      <c r="C825" s="6"/>
      <c r="D825" s="7"/>
      <c r="E825" s="7"/>
      <c r="F825" s="7"/>
      <c r="G825" s="7"/>
      <c r="H825" s="7"/>
      <c r="I825" s="7"/>
      <c r="J825" s="7"/>
      <c r="K825" s="7"/>
      <c r="N825" s="7"/>
      <c r="P825" s="7"/>
      <c r="Q825" s="7"/>
      <c r="R825" s="7"/>
      <c r="S825" s="6"/>
      <c r="Z825" s="7"/>
      <c r="AC825" s="7"/>
      <c r="AD825" s="7"/>
      <c r="AF825" s="7"/>
      <c r="AY825" s="7"/>
      <c r="CI825" s="7"/>
      <c r="CJ825" s="7"/>
      <c r="CK825" s="7"/>
    </row>
    <row r="826" spans="2:89" x14ac:dyDescent="0.25">
      <c r="B826" s="6"/>
      <c r="C826" s="6"/>
      <c r="D826" s="7"/>
      <c r="E826" s="7"/>
      <c r="F826" s="7"/>
      <c r="G826" s="7"/>
      <c r="H826" s="7"/>
      <c r="I826" s="7"/>
      <c r="J826" s="7"/>
      <c r="K826" s="7"/>
      <c r="N826" s="7"/>
      <c r="P826" s="7"/>
      <c r="Q826" s="7"/>
      <c r="R826" s="7"/>
      <c r="S826" s="6"/>
      <c r="Z826" s="7"/>
      <c r="AC826" s="7"/>
      <c r="AD826" s="7"/>
      <c r="AF826" s="7"/>
      <c r="AY826" s="7"/>
      <c r="CI826" s="7"/>
      <c r="CJ826" s="7"/>
      <c r="CK826" s="7"/>
    </row>
    <row r="827" spans="2:89" x14ac:dyDescent="0.25">
      <c r="B827" s="6"/>
      <c r="C827" s="6"/>
      <c r="D827" s="7"/>
      <c r="E827" s="7"/>
      <c r="F827" s="7"/>
      <c r="G827" s="7"/>
      <c r="H827" s="7"/>
      <c r="I827" s="7"/>
      <c r="J827" s="7"/>
      <c r="K827" s="7"/>
      <c r="N827" s="7"/>
      <c r="P827" s="7"/>
      <c r="Q827" s="7"/>
      <c r="R827" s="7"/>
      <c r="S827" s="6"/>
      <c r="Z827" s="7"/>
      <c r="AC827" s="7"/>
      <c r="AD827" s="7"/>
      <c r="AF827" s="7"/>
      <c r="AY827" s="7"/>
      <c r="CI827" s="7"/>
      <c r="CJ827" s="7"/>
      <c r="CK827" s="7"/>
    </row>
    <row r="828" spans="2:89" x14ac:dyDescent="0.25">
      <c r="B828" s="6"/>
      <c r="C828" s="6"/>
      <c r="D828" s="7"/>
      <c r="E828" s="7"/>
      <c r="F828" s="7"/>
      <c r="G828" s="7"/>
      <c r="H828" s="7"/>
      <c r="I828" s="7"/>
      <c r="J828" s="7"/>
      <c r="K828" s="7"/>
      <c r="N828" s="7"/>
      <c r="P828" s="7"/>
      <c r="Q828" s="7"/>
      <c r="R828" s="7"/>
      <c r="S828" s="6"/>
      <c r="Z828" s="7"/>
      <c r="AC828" s="7"/>
      <c r="AD828" s="7"/>
      <c r="AF828" s="7"/>
      <c r="AY828" s="7"/>
      <c r="CI828" s="7"/>
      <c r="CJ828" s="7"/>
      <c r="CK828" s="7"/>
    </row>
    <row r="829" spans="2:89" x14ac:dyDescent="0.25">
      <c r="B829" s="6"/>
      <c r="C829" s="6"/>
      <c r="D829" s="7"/>
      <c r="E829" s="7"/>
      <c r="F829" s="7"/>
      <c r="G829" s="7"/>
      <c r="H829" s="7"/>
      <c r="I829" s="7"/>
      <c r="J829" s="7"/>
      <c r="K829" s="7"/>
      <c r="N829" s="7"/>
      <c r="P829" s="7"/>
      <c r="Q829" s="7"/>
      <c r="R829" s="7"/>
      <c r="S829" s="6"/>
      <c r="Z829" s="7"/>
      <c r="AC829" s="7"/>
      <c r="AD829" s="7"/>
      <c r="AF829" s="7"/>
      <c r="AY829" s="7"/>
      <c r="CI829" s="7"/>
      <c r="CJ829" s="7"/>
      <c r="CK829" s="7"/>
    </row>
    <row r="830" spans="2:89" x14ac:dyDescent="0.25">
      <c r="B830" s="6"/>
      <c r="C830" s="6"/>
      <c r="D830" s="7"/>
      <c r="E830" s="7"/>
      <c r="F830" s="7"/>
      <c r="G830" s="7"/>
      <c r="H830" s="7"/>
      <c r="I830" s="7"/>
      <c r="J830" s="7"/>
      <c r="K830" s="7"/>
      <c r="N830" s="7"/>
      <c r="P830" s="7"/>
      <c r="Q830" s="7"/>
      <c r="R830" s="7"/>
      <c r="S830" s="6"/>
      <c r="Z830" s="7"/>
      <c r="AC830" s="7"/>
      <c r="AD830" s="7"/>
      <c r="AF830" s="7"/>
      <c r="AY830" s="7"/>
      <c r="CI830" s="7"/>
      <c r="CJ830" s="7"/>
      <c r="CK830" s="7"/>
    </row>
    <row r="831" spans="2:89" x14ac:dyDescent="0.25">
      <c r="B831" s="6"/>
      <c r="C831" s="6"/>
      <c r="D831" s="7"/>
      <c r="E831" s="7"/>
      <c r="F831" s="7"/>
      <c r="G831" s="7"/>
      <c r="H831" s="7"/>
      <c r="I831" s="7"/>
      <c r="J831" s="7"/>
      <c r="K831" s="7"/>
      <c r="N831" s="7"/>
      <c r="P831" s="7"/>
      <c r="Q831" s="7"/>
      <c r="R831" s="7"/>
      <c r="S831" s="6"/>
      <c r="Z831" s="7"/>
      <c r="AC831" s="7"/>
      <c r="AD831" s="7"/>
      <c r="AF831" s="7"/>
      <c r="AY831" s="7"/>
      <c r="CI831" s="7"/>
      <c r="CJ831" s="7"/>
      <c r="CK831" s="7"/>
    </row>
    <row r="832" spans="2:89" x14ac:dyDescent="0.25">
      <c r="B832" s="6"/>
      <c r="C832" s="6"/>
      <c r="D832" s="7"/>
      <c r="E832" s="7"/>
      <c r="F832" s="7"/>
      <c r="G832" s="7"/>
      <c r="H832" s="7"/>
      <c r="I832" s="7"/>
      <c r="J832" s="7"/>
      <c r="K832" s="7"/>
      <c r="N832" s="7"/>
      <c r="P832" s="7"/>
      <c r="Q832" s="7"/>
      <c r="R832" s="7"/>
      <c r="S832" s="6"/>
      <c r="Z832" s="7"/>
      <c r="AC832" s="7"/>
      <c r="AD832" s="7"/>
      <c r="AF832" s="7"/>
      <c r="AY832" s="7"/>
      <c r="CI832" s="7"/>
      <c r="CJ832" s="7"/>
      <c r="CK832" s="7"/>
    </row>
    <row r="833" spans="2:89" x14ac:dyDescent="0.25">
      <c r="B833" s="6"/>
      <c r="C833" s="6"/>
      <c r="D833" s="7"/>
      <c r="E833" s="7"/>
      <c r="F833" s="7"/>
      <c r="G833" s="7"/>
      <c r="H833" s="7"/>
      <c r="I833" s="7"/>
      <c r="J833" s="7"/>
      <c r="K833" s="7"/>
      <c r="N833" s="7"/>
      <c r="P833" s="7"/>
      <c r="Q833" s="7"/>
      <c r="R833" s="7"/>
      <c r="S833" s="6"/>
      <c r="Z833" s="7"/>
      <c r="AC833" s="7"/>
      <c r="AD833" s="7"/>
      <c r="AF833" s="7"/>
      <c r="AY833" s="7"/>
      <c r="CI833" s="7"/>
      <c r="CJ833" s="7"/>
      <c r="CK833" s="7"/>
    </row>
    <row r="834" spans="2:89" x14ac:dyDescent="0.25">
      <c r="B834" s="6"/>
      <c r="C834" s="6"/>
      <c r="D834" s="7"/>
      <c r="E834" s="7"/>
      <c r="F834" s="7"/>
      <c r="G834" s="7"/>
      <c r="H834" s="7"/>
      <c r="I834" s="7"/>
      <c r="J834" s="7"/>
      <c r="K834" s="7"/>
      <c r="N834" s="7"/>
      <c r="P834" s="7"/>
      <c r="Q834" s="7"/>
      <c r="R834" s="7"/>
      <c r="S834" s="6"/>
      <c r="Z834" s="7"/>
      <c r="AC834" s="7"/>
      <c r="AD834" s="7"/>
      <c r="AF834" s="7"/>
      <c r="AY834" s="7"/>
      <c r="CI834" s="7"/>
      <c r="CJ834" s="7"/>
      <c r="CK834" s="7"/>
    </row>
    <row r="835" spans="2:89" x14ac:dyDescent="0.25">
      <c r="B835" s="6"/>
      <c r="C835" s="6"/>
      <c r="D835" s="7"/>
      <c r="E835" s="7"/>
      <c r="F835" s="7"/>
      <c r="G835" s="7"/>
      <c r="H835" s="7"/>
      <c r="I835" s="7"/>
      <c r="J835" s="7"/>
      <c r="K835" s="7"/>
      <c r="N835" s="7"/>
      <c r="P835" s="7"/>
      <c r="Q835" s="7"/>
      <c r="R835" s="7"/>
      <c r="S835" s="6"/>
      <c r="Z835" s="7"/>
      <c r="AC835" s="7"/>
      <c r="AD835" s="7"/>
      <c r="AF835" s="7"/>
      <c r="AY835" s="7"/>
      <c r="CI835" s="7"/>
      <c r="CJ835" s="7"/>
      <c r="CK835" s="7"/>
    </row>
    <row r="836" spans="2:89" x14ac:dyDescent="0.25">
      <c r="B836" s="6"/>
      <c r="C836" s="6"/>
      <c r="D836" s="7"/>
      <c r="E836" s="7"/>
      <c r="F836" s="7"/>
      <c r="G836" s="7"/>
      <c r="H836" s="7"/>
      <c r="I836" s="7"/>
      <c r="J836" s="7"/>
      <c r="K836" s="7"/>
      <c r="N836" s="7"/>
      <c r="P836" s="7"/>
      <c r="Q836" s="7"/>
      <c r="R836" s="7"/>
      <c r="S836" s="6"/>
      <c r="Z836" s="7"/>
      <c r="AC836" s="7"/>
      <c r="AD836" s="7"/>
      <c r="AF836" s="7"/>
      <c r="AY836" s="7"/>
      <c r="CI836" s="7"/>
      <c r="CJ836" s="7"/>
      <c r="CK836" s="7"/>
    </row>
    <row r="837" spans="2:89" x14ac:dyDescent="0.25">
      <c r="B837" s="6"/>
      <c r="C837" s="6"/>
      <c r="D837" s="7"/>
      <c r="E837" s="7"/>
      <c r="F837" s="7"/>
      <c r="G837" s="7"/>
      <c r="H837" s="7"/>
      <c r="I837" s="7"/>
      <c r="J837" s="7"/>
      <c r="K837" s="7"/>
      <c r="N837" s="7"/>
      <c r="P837" s="7"/>
      <c r="Q837" s="7"/>
      <c r="R837" s="7"/>
      <c r="S837" s="6"/>
      <c r="Z837" s="7"/>
      <c r="AC837" s="7"/>
      <c r="AD837" s="7"/>
      <c r="AF837" s="7"/>
      <c r="AY837" s="7"/>
      <c r="CI837" s="7"/>
      <c r="CJ837" s="7"/>
      <c r="CK837" s="7"/>
    </row>
    <row r="838" spans="2:89" x14ac:dyDescent="0.25">
      <c r="B838" s="6"/>
      <c r="C838" s="6"/>
      <c r="D838" s="7"/>
      <c r="E838" s="7"/>
      <c r="F838" s="7"/>
      <c r="G838" s="7"/>
      <c r="H838" s="7"/>
      <c r="I838" s="7"/>
      <c r="J838" s="7"/>
      <c r="K838" s="7"/>
      <c r="N838" s="7"/>
      <c r="P838" s="7"/>
      <c r="Q838" s="7"/>
      <c r="R838" s="7"/>
      <c r="S838" s="6"/>
      <c r="Z838" s="7"/>
      <c r="AC838" s="7"/>
      <c r="AD838" s="7"/>
      <c r="AF838" s="7"/>
      <c r="AY838" s="7"/>
      <c r="CI838" s="7"/>
      <c r="CJ838" s="7"/>
      <c r="CK838" s="7"/>
    </row>
    <row r="839" spans="2:89" x14ac:dyDescent="0.25">
      <c r="B839" s="6"/>
      <c r="C839" s="6"/>
      <c r="D839" s="7"/>
      <c r="E839" s="7"/>
      <c r="F839" s="7"/>
      <c r="G839" s="7"/>
      <c r="H839" s="7"/>
      <c r="I839" s="7"/>
      <c r="J839" s="7"/>
      <c r="K839" s="7"/>
      <c r="N839" s="7"/>
      <c r="P839" s="7"/>
      <c r="Q839" s="7"/>
      <c r="R839" s="7"/>
      <c r="S839" s="6"/>
      <c r="Z839" s="7"/>
      <c r="AC839" s="7"/>
      <c r="AD839" s="7"/>
      <c r="AF839" s="7"/>
      <c r="AY839" s="7"/>
      <c r="CI839" s="7"/>
      <c r="CJ839" s="7"/>
      <c r="CK839" s="7"/>
    </row>
    <row r="840" spans="2:89" x14ac:dyDescent="0.25">
      <c r="B840" s="6"/>
      <c r="C840" s="6"/>
      <c r="D840" s="7"/>
      <c r="E840" s="7"/>
      <c r="F840" s="7"/>
      <c r="G840" s="7"/>
      <c r="H840" s="7"/>
      <c r="I840" s="7"/>
      <c r="J840" s="7"/>
      <c r="K840" s="7"/>
      <c r="N840" s="7"/>
      <c r="P840" s="7"/>
      <c r="Q840" s="7"/>
      <c r="R840" s="7"/>
      <c r="S840" s="6"/>
      <c r="Z840" s="7"/>
      <c r="AC840" s="7"/>
      <c r="AD840" s="7"/>
      <c r="AF840" s="7"/>
      <c r="AY840" s="7"/>
      <c r="CI840" s="7"/>
      <c r="CJ840" s="7"/>
      <c r="CK840" s="7"/>
    </row>
    <row r="841" spans="2:89" x14ac:dyDescent="0.25">
      <c r="B841" s="6"/>
      <c r="C841" s="6"/>
      <c r="D841" s="7"/>
      <c r="E841" s="7"/>
      <c r="F841" s="7"/>
      <c r="G841" s="7"/>
      <c r="H841" s="7"/>
      <c r="I841" s="7"/>
      <c r="J841" s="7"/>
      <c r="K841" s="7"/>
      <c r="N841" s="7"/>
      <c r="P841" s="7"/>
      <c r="Q841" s="7"/>
      <c r="R841" s="7"/>
      <c r="S841" s="6"/>
      <c r="Z841" s="7"/>
      <c r="AC841" s="7"/>
      <c r="AD841" s="7"/>
      <c r="AF841" s="7"/>
      <c r="AY841" s="7"/>
      <c r="CI841" s="7"/>
      <c r="CJ841" s="7"/>
      <c r="CK841" s="7"/>
    </row>
    <row r="842" spans="2:89" x14ac:dyDescent="0.25">
      <c r="B842" s="6"/>
      <c r="C842" s="6"/>
      <c r="D842" s="7"/>
      <c r="E842" s="7"/>
      <c r="F842" s="7"/>
      <c r="G842" s="7"/>
      <c r="H842" s="7"/>
      <c r="I842" s="7"/>
      <c r="J842" s="7"/>
      <c r="K842" s="7"/>
      <c r="N842" s="7"/>
      <c r="P842" s="7"/>
      <c r="Q842" s="7"/>
      <c r="R842" s="7"/>
      <c r="S842" s="6"/>
      <c r="Z842" s="7"/>
      <c r="AC842" s="7"/>
      <c r="AD842" s="7"/>
      <c r="AF842" s="7"/>
      <c r="AY842" s="7"/>
      <c r="CI842" s="7"/>
      <c r="CJ842" s="7"/>
      <c r="CK842" s="7"/>
    </row>
    <row r="843" spans="2:89" x14ac:dyDescent="0.25">
      <c r="B843" s="6"/>
      <c r="C843" s="6"/>
      <c r="D843" s="7"/>
      <c r="E843" s="7"/>
      <c r="F843" s="7"/>
      <c r="G843" s="7"/>
      <c r="H843" s="7"/>
      <c r="I843" s="7"/>
      <c r="J843" s="7"/>
      <c r="K843" s="7"/>
      <c r="N843" s="7"/>
      <c r="P843" s="7"/>
      <c r="Q843" s="7"/>
      <c r="R843" s="7"/>
      <c r="S843" s="6"/>
      <c r="Z843" s="7"/>
      <c r="AC843" s="7"/>
      <c r="AD843" s="7"/>
      <c r="AF843" s="7"/>
      <c r="AY843" s="7"/>
      <c r="CI843" s="7"/>
      <c r="CJ843" s="7"/>
      <c r="CK843" s="7"/>
    </row>
    <row r="844" spans="2:89" x14ac:dyDescent="0.25">
      <c r="B844" s="6"/>
      <c r="C844" s="6"/>
      <c r="D844" s="7"/>
      <c r="E844" s="7"/>
      <c r="F844" s="7"/>
      <c r="G844" s="7"/>
      <c r="H844" s="7"/>
      <c r="I844" s="7"/>
      <c r="J844" s="7"/>
      <c r="K844" s="7"/>
      <c r="N844" s="7"/>
      <c r="P844" s="7"/>
      <c r="Q844" s="7"/>
      <c r="R844" s="7"/>
      <c r="S844" s="6"/>
      <c r="Z844" s="7"/>
      <c r="AC844" s="7"/>
      <c r="AD844" s="7"/>
      <c r="AF844" s="7"/>
      <c r="AY844" s="7"/>
      <c r="CI844" s="7"/>
      <c r="CJ844" s="7"/>
      <c r="CK844" s="7"/>
    </row>
    <row r="845" spans="2:89" x14ac:dyDescent="0.25">
      <c r="B845" s="6"/>
      <c r="C845" s="6"/>
      <c r="D845" s="7"/>
      <c r="E845" s="7"/>
      <c r="F845" s="7"/>
      <c r="G845" s="7"/>
      <c r="H845" s="7"/>
      <c r="I845" s="7"/>
      <c r="J845" s="7"/>
      <c r="K845" s="7"/>
      <c r="N845" s="7"/>
      <c r="P845" s="7"/>
      <c r="Q845" s="7"/>
      <c r="R845" s="7"/>
      <c r="S845" s="6"/>
      <c r="Z845" s="7"/>
      <c r="AC845" s="7"/>
      <c r="AD845" s="7"/>
      <c r="AF845" s="7"/>
      <c r="AY845" s="7"/>
      <c r="CI845" s="7"/>
      <c r="CJ845" s="7"/>
      <c r="CK845" s="7"/>
    </row>
    <row r="846" spans="2:89" x14ac:dyDescent="0.25">
      <c r="B846" s="6"/>
      <c r="C846" s="6"/>
      <c r="D846" s="7"/>
      <c r="E846" s="7"/>
      <c r="F846" s="7"/>
      <c r="G846" s="7"/>
      <c r="H846" s="7"/>
      <c r="I846" s="7"/>
      <c r="J846" s="7"/>
      <c r="K846" s="7"/>
      <c r="N846" s="7"/>
      <c r="P846" s="7"/>
      <c r="Q846" s="7"/>
      <c r="R846" s="7"/>
      <c r="S846" s="6"/>
      <c r="Z846" s="7"/>
      <c r="AC846" s="7"/>
      <c r="AD846" s="7"/>
      <c r="AF846" s="7"/>
      <c r="AY846" s="7"/>
      <c r="CI846" s="7"/>
      <c r="CJ846" s="7"/>
      <c r="CK846" s="7"/>
    </row>
    <row r="847" spans="2:89" x14ac:dyDescent="0.25">
      <c r="B847" s="6"/>
      <c r="C847" s="6"/>
      <c r="D847" s="7"/>
      <c r="E847" s="7"/>
      <c r="F847" s="7"/>
      <c r="G847" s="7"/>
      <c r="H847" s="7"/>
      <c r="I847" s="7"/>
      <c r="J847" s="7"/>
      <c r="K847" s="7"/>
      <c r="N847" s="7"/>
      <c r="P847" s="7"/>
      <c r="Q847" s="7"/>
      <c r="R847" s="7"/>
      <c r="S847" s="6"/>
      <c r="Z847" s="7"/>
      <c r="AC847" s="7"/>
      <c r="AD847" s="7"/>
      <c r="AF847" s="7"/>
      <c r="AY847" s="7"/>
      <c r="CI847" s="7"/>
      <c r="CJ847" s="7"/>
      <c r="CK847" s="7"/>
    </row>
    <row r="848" spans="2:89" x14ac:dyDescent="0.25">
      <c r="B848" s="6"/>
      <c r="C848" s="6"/>
      <c r="D848" s="7"/>
      <c r="E848" s="7"/>
      <c r="F848" s="7"/>
      <c r="G848" s="7"/>
      <c r="H848" s="7"/>
      <c r="I848" s="7"/>
      <c r="J848" s="7"/>
      <c r="K848" s="7"/>
      <c r="N848" s="7"/>
      <c r="P848" s="7"/>
      <c r="Q848" s="7"/>
      <c r="R848" s="7"/>
      <c r="S848" s="6"/>
      <c r="Z848" s="7"/>
      <c r="AC848" s="7"/>
      <c r="AD848" s="7"/>
      <c r="AF848" s="7"/>
      <c r="AY848" s="7"/>
      <c r="CI848" s="7"/>
      <c r="CJ848" s="7"/>
      <c r="CK848" s="7"/>
    </row>
    <row r="849" spans="2:89" x14ac:dyDescent="0.25">
      <c r="B849" s="6"/>
      <c r="C849" s="6"/>
      <c r="D849" s="7"/>
      <c r="E849" s="7"/>
      <c r="F849" s="7"/>
      <c r="G849" s="7"/>
      <c r="H849" s="7"/>
      <c r="I849" s="7"/>
      <c r="J849" s="7"/>
      <c r="K849" s="7"/>
      <c r="N849" s="7"/>
      <c r="P849" s="7"/>
      <c r="Q849" s="7"/>
      <c r="R849" s="7"/>
      <c r="S849" s="6"/>
      <c r="Z849" s="7"/>
      <c r="AC849" s="7"/>
      <c r="AD849" s="7"/>
      <c r="AF849" s="7"/>
      <c r="AY849" s="7"/>
      <c r="CI849" s="7"/>
      <c r="CJ849" s="7"/>
      <c r="CK849" s="7"/>
    </row>
    <row r="850" spans="2:89" x14ac:dyDescent="0.25">
      <c r="B850" s="6"/>
      <c r="C850" s="6"/>
      <c r="D850" s="7"/>
      <c r="E850" s="7"/>
      <c r="F850" s="7"/>
      <c r="G850" s="7"/>
      <c r="H850" s="7"/>
      <c r="I850" s="7"/>
      <c r="J850" s="7"/>
      <c r="K850" s="7"/>
      <c r="N850" s="7"/>
      <c r="P850" s="7"/>
      <c r="Q850" s="7"/>
      <c r="R850" s="7"/>
      <c r="S850" s="6"/>
      <c r="Z850" s="7"/>
      <c r="AC850" s="7"/>
      <c r="AD850" s="7"/>
      <c r="AF850" s="7"/>
      <c r="AY850" s="7"/>
      <c r="CI850" s="7"/>
      <c r="CJ850" s="7"/>
      <c r="CK850" s="7"/>
    </row>
    <row r="851" spans="2:89" x14ac:dyDescent="0.25">
      <c r="B851" s="6"/>
      <c r="C851" s="6"/>
      <c r="D851" s="7"/>
      <c r="E851" s="7"/>
      <c r="F851" s="7"/>
      <c r="G851" s="7"/>
      <c r="H851" s="7"/>
      <c r="I851" s="7"/>
      <c r="J851" s="7"/>
      <c r="K851" s="7"/>
      <c r="N851" s="7"/>
      <c r="P851" s="7"/>
      <c r="Q851" s="7"/>
      <c r="R851" s="7"/>
      <c r="S851" s="6"/>
      <c r="Z851" s="7"/>
      <c r="AC851" s="7"/>
      <c r="AD851" s="7"/>
      <c r="AF851" s="7"/>
      <c r="AY851" s="7"/>
      <c r="CI851" s="7"/>
      <c r="CJ851" s="7"/>
      <c r="CK851" s="7"/>
    </row>
    <row r="852" spans="2:89" x14ac:dyDescent="0.25">
      <c r="B852" s="6"/>
      <c r="C852" s="6"/>
      <c r="D852" s="7"/>
      <c r="E852" s="7"/>
      <c r="F852" s="7"/>
      <c r="G852" s="7"/>
      <c r="H852" s="7"/>
      <c r="I852" s="7"/>
      <c r="J852" s="7"/>
      <c r="K852" s="7"/>
      <c r="N852" s="7"/>
      <c r="P852" s="7"/>
      <c r="Q852" s="7"/>
      <c r="R852" s="7"/>
      <c r="S852" s="6"/>
      <c r="Z852" s="7"/>
      <c r="AC852" s="7"/>
      <c r="AD852" s="7"/>
      <c r="AF852" s="7"/>
      <c r="AY852" s="7"/>
      <c r="CI852" s="7"/>
      <c r="CJ852" s="7"/>
      <c r="CK852" s="7"/>
    </row>
    <row r="853" spans="2:89" x14ac:dyDescent="0.25">
      <c r="B853" s="6"/>
      <c r="C853" s="6"/>
      <c r="D853" s="7"/>
      <c r="E853" s="7"/>
      <c r="F853" s="7"/>
      <c r="G853" s="7"/>
      <c r="H853" s="7"/>
      <c r="I853" s="7"/>
      <c r="J853" s="7"/>
      <c r="K853" s="7"/>
      <c r="N853" s="7"/>
      <c r="P853" s="7"/>
      <c r="Q853" s="7"/>
      <c r="R853" s="7"/>
      <c r="S853" s="6"/>
      <c r="Z853" s="7"/>
      <c r="AC853" s="7"/>
      <c r="AD853" s="7"/>
      <c r="AF853" s="7"/>
      <c r="AY853" s="7"/>
      <c r="CI853" s="7"/>
      <c r="CJ853" s="7"/>
      <c r="CK853" s="7"/>
    </row>
    <row r="854" spans="2:89" x14ac:dyDescent="0.25">
      <c r="B854" s="6"/>
      <c r="C854" s="6"/>
      <c r="D854" s="7"/>
      <c r="E854" s="7"/>
      <c r="F854" s="7"/>
      <c r="G854" s="7"/>
      <c r="H854" s="7"/>
      <c r="I854" s="7"/>
      <c r="J854" s="7"/>
      <c r="K854" s="7"/>
      <c r="N854" s="7"/>
      <c r="P854" s="7"/>
      <c r="Q854" s="7"/>
      <c r="R854" s="7"/>
      <c r="S854" s="6"/>
      <c r="Z854" s="7"/>
      <c r="AC854" s="7"/>
      <c r="AD854" s="7"/>
      <c r="AF854" s="7"/>
      <c r="AY854" s="7"/>
      <c r="CI854" s="7"/>
      <c r="CJ854" s="7"/>
      <c r="CK854" s="7"/>
    </row>
    <row r="855" spans="2:89" x14ac:dyDescent="0.25">
      <c r="B855" s="6"/>
      <c r="C855" s="6"/>
      <c r="D855" s="7"/>
      <c r="E855" s="7"/>
      <c r="F855" s="7"/>
      <c r="G855" s="7"/>
      <c r="H855" s="7"/>
      <c r="I855" s="7"/>
      <c r="J855" s="7"/>
      <c r="K855" s="7"/>
      <c r="N855" s="7"/>
      <c r="P855" s="7"/>
      <c r="Q855" s="7"/>
      <c r="R855" s="7"/>
      <c r="S855" s="6"/>
      <c r="Z855" s="7"/>
      <c r="AC855" s="7"/>
      <c r="AD855" s="7"/>
      <c r="AF855" s="7"/>
      <c r="AY855" s="7"/>
      <c r="CI855" s="7"/>
      <c r="CJ855" s="7"/>
      <c r="CK855" s="7"/>
    </row>
    <row r="856" spans="2:89" x14ac:dyDescent="0.25">
      <c r="B856" s="6"/>
      <c r="C856" s="6"/>
      <c r="D856" s="7"/>
      <c r="E856" s="7"/>
      <c r="F856" s="7"/>
      <c r="G856" s="7"/>
      <c r="H856" s="7"/>
      <c r="I856" s="7"/>
      <c r="J856" s="7"/>
      <c r="K856" s="7"/>
      <c r="N856" s="7"/>
      <c r="P856" s="7"/>
      <c r="Q856" s="7"/>
      <c r="R856" s="7"/>
      <c r="S856" s="6"/>
      <c r="Z856" s="7"/>
      <c r="AC856" s="7"/>
      <c r="AD856" s="7"/>
      <c r="AF856" s="7"/>
      <c r="AY856" s="7"/>
      <c r="CI856" s="7"/>
      <c r="CJ856" s="7"/>
      <c r="CK856" s="7"/>
    </row>
    <row r="857" spans="2:89" x14ac:dyDescent="0.25">
      <c r="B857" s="6"/>
      <c r="C857" s="6"/>
      <c r="D857" s="7"/>
      <c r="E857" s="7"/>
      <c r="F857" s="7"/>
      <c r="G857" s="7"/>
      <c r="H857" s="7"/>
      <c r="I857" s="7"/>
      <c r="J857" s="7"/>
      <c r="K857" s="7"/>
      <c r="N857" s="7"/>
      <c r="P857" s="7"/>
      <c r="Q857" s="7"/>
      <c r="R857" s="7"/>
      <c r="S857" s="6"/>
      <c r="Z857" s="7"/>
      <c r="AC857" s="7"/>
      <c r="AD857" s="7"/>
      <c r="AF857" s="7"/>
      <c r="AY857" s="7"/>
      <c r="CI857" s="7"/>
      <c r="CJ857" s="7"/>
      <c r="CK857" s="7"/>
    </row>
    <row r="858" spans="2:89" x14ac:dyDescent="0.25">
      <c r="B858" s="6"/>
      <c r="C858" s="6"/>
      <c r="D858" s="7"/>
      <c r="E858" s="7"/>
      <c r="F858" s="7"/>
      <c r="G858" s="7"/>
      <c r="H858" s="7"/>
      <c r="I858" s="7"/>
      <c r="J858" s="7"/>
      <c r="K858" s="7"/>
      <c r="N858" s="7"/>
      <c r="P858" s="7"/>
      <c r="Q858" s="7"/>
      <c r="R858" s="7"/>
      <c r="S858" s="6"/>
      <c r="Z858" s="7"/>
      <c r="AC858" s="7"/>
      <c r="AD858" s="7"/>
      <c r="AF858" s="7"/>
      <c r="AY858" s="7"/>
      <c r="CI858" s="7"/>
      <c r="CJ858" s="7"/>
      <c r="CK858" s="7"/>
    </row>
    <row r="859" spans="2:89" x14ac:dyDescent="0.25">
      <c r="B859" s="6"/>
      <c r="C859" s="6"/>
      <c r="D859" s="7"/>
      <c r="E859" s="7"/>
      <c r="F859" s="7"/>
      <c r="G859" s="7"/>
      <c r="H859" s="7"/>
      <c r="I859" s="7"/>
      <c r="J859" s="7"/>
      <c r="K859" s="7"/>
      <c r="N859" s="7"/>
      <c r="P859" s="7"/>
      <c r="Q859" s="7"/>
      <c r="R859" s="7"/>
      <c r="S859" s="6"/>
      <c r="Z859" s="7"/>
      <c r="AC859" s="7"/>
      <c r="AD859" s="7"/>
      <c r="AF859" s="7"/>
      <c r="AY859" s="7"/>
      <c r="CI859" s="7"/>
      <c r="CJ859" s="7"/>
      <c r="CK859" s="7"/>
    </row>
    <row r="860" spans="2:89" x14ac:dyDescent="0.25">
      <c r="B860" s="6"/>
      <c r="C860" s="6"/>
      <c r="D860" s="7"/>
      <c r="E860" s="7"/>
      <c r="F860" s="7"/>
      <c r="G860" s="7"/>
      <c r="H860" s="7"/>
      <c r="I860" s="7"/>
      <c r="J860" s="7"/>
      <c r="K860" s="7"/>
      <c r="N860" s="7"/>
      <c r="P860" s="7"/>
      <c r="Q860" s="7"/>
      <c r="R860" s="7"/>
      <c r="S860" s="6"/>
      <c r="Z860" s="7"/>
      <c r="AC860" s="7"/>
      <c r="AD860" s="7"/>
      <c r="AF860" s="7"/>
      <c r="AY860" s="7"/>
      <c r="CI860" s="7"/>
      <c r="CJ860" s="7"/>
      <c r="CK860" s="7"/>
    </row>
    <row r="861" spans="2:89" x14ac:dyDescent="0.25">
      <c r="B861" s="6"/>
      <c r="C861" s="6"/>
      <c r="D861" s="7"/>
      <c r="E861" s="7"/>
      <c r="F861" s="7"/>
      <c r="G861" s="7"/>
      <c r="H861" s="7"/>
      <c r="I861" s="7"/>
      <c r="J861" s="7"/>
      <c r="K861" s="7"/>
      <c r="N861" s="7"/>
      <c r="P861" s="7"/>
      <c r="Q861" s="7"/>
      <c r="R861" s="7"/>
      <c r="S861" s="6"/>
      <c r="Z861" s="7"/>
      <c r="AC861" s="7"/>
      <c r="AD861" s="7"/>
      <c r="AF861" s="7"/>
      <c r="AY861" s="7"/>
      <c r="CI861" s="7"/>
      <c r="CJ861" s="7"/>
      <c r="CK861" s="7"/>
    </row>
    <row r="862" spans="2:89" x14ac:dyDescent="0.25">
      <c r="B862" s="6"/>
      <c r="C862" s="6"/>
      <c r="D862" s="7"/>
      <c r="E862" s="7"/>
      <c r="F862" s="7"/>
      <c r="G862" s="7"/>
      <c r="H862" s="7"/>
      <c r="I862" s="7"/>
      <c r="J862" s="7"/>
      <c r="K862" s="7"/>
      <c r="N862" s="7"/>
      <c r="P862" s="7"/>
      <c r="Q862" s="7"/>
      <c r="R862" s="7"/>
      <c r="S862" s="6"/>
      <c r="Z862" s="7"/>
      <c r="AC862" s="7"/>
      <c r="AD862" s="7"/>
      <c r="AF862" s="7"/>
      <c r="AY862" s="7"/>
      <c r="CI862" s="7"/>
      <c r="CJ862" s="7"/>
      <c r="CK862" s="7"/>
    </row>
    <row r="863" spans="2:89" x14ac:dyDescent="0.25">
      <c r="B863" s="6"/>
      <c r="C863" s="6"/>
      <c r="D863" s="7"/>
      <c r="E863" s="7"/>
      <c r="F863" s="7"/>
      <c r="G863" s="7"/>
      <c r="H863" s="7"/>
      <c r="I863" s="7"/>
      <c r="J863" s="7"/>
      <c r="K863" s="7"/>
      <c r="N863" s="7"/>
      <c r="P863" s="7"/>
      <c r="Q863" s="7"/>
      <c r="R863" s="7"/>
      <c r="S863" s="6"/>
      <c r="Z863" s="7"/>
      <c r="AC863" s="7"/>
      <c r="AD863" s="7"/>
      <c r="AF863" s="7"/>
      <c r="AY863" s="7"/>
      <c r="CI863" s="7"/>
      <c r="CJ863" s="7"/>
      <c r="CK863" s="7"/>
    </row>
    <row r="864" spans="2:89" x14ac:dyDescent="0.25">
      <c r="B864" s="6"/>
      <c r="C864" s="6"/>
      <c r="D864" s="7"/>
      <c r="E864" s="7"/>
      <c r="F864" s="7"/>
      <c r="G864" s="7"/>
      <c r="H864" s="7"/>
      <c r="I864" s="7"/>
      <c r="J864" s="7"/>
      <c r="K864" s="7"/>
      <c r="N864" s="7"/>
      <c r="P864" s="7"/>
      <c r="Q864" s="7"/>
      <c r="R864" s="7"/>
      <c r="S864" s="6"/>
      <c r="Z864" s="7"/>
      <c r="AC864" s="7"/>
      <c r="AD864" s="7"/>
      <c r="AF864" s="7"/>
      <c r="AY864" s="7"/>
      <c r="CI864" s="7"/>
      <c r="CJ864" s="7"/>
      <c r="CK864" s="7"/>
    </row>
    <row r="865" spans="2:89" x14ac:dyDescent="0.25">
      <c r="B865" s="6"/>
      <c r="C865" s="6"/>
      <c r="D865" s="7"/>
      <c r="E865" s="7"/>
      <c r="F865" s="7"/>
      <c r="G865" s="7"/>
      <c r="H865" s="7"/>
      <c r="I865" s="7"/>
      <c r="J865" s="7"/>
      <c r="K865" s="7"/>
      <c r="N865" s="7"/>
      <c r="P865" s="7"/>
      <c r="Q865" s="7"/>
      <c r="R865" s="7"/>
      <c r="S865" s="6"/>
      <c r="Z865" s="7"/>
      <c r="AC865" s="7"/>
      <c r="AD865" s="7"/>
      <c r="AF865" s="7"/>
      <c r="AY865" s="7"/>
      <c r="CI865" s="7"/>
      <c r="CJ865" s="7"/>
      <c r="CK865" s="7"/>
    </row>
    <row r="866" spans="2:89" x14ac:dyDescent="0.25">
      <c r="B866" s="6"/>
      <c r="C866" s="6"/>
      <c r="D866" s="7"/>
      <c r="E866" s="7"/>
      <c r="F866" s="7"/>
      <c r="G866" s="7"/>
      <c r="H866" s="7"/>
      <c r="I866" s="7"/>
      <c r="J866" s="7"/>
      <c r="K866" s="7"/>
      <c r="N866" s="7"/>
      <c r="P866" s="7"/>
      <c r="Q866" s="7"/>
      <c r="R866" s="7"/>
      <c r="S866" s="6"/>
      <c r="Z866" s="7"/>
      <c r="AC866" s="7"/>
      <c r="AD866" s="7"/>
      <c r="AF866" s="7"/>
      <c r="AY866" s="7"/>
      <c r="CI866" s="7"/>
      <c r="CJ866" s="7"/>
      <c r="CK866" s="7"/>
    </row>
    <row r="867" spans="2:89" x14ac:dyDescent="0.25">
      <c r="B867" s="6"/>
      <c r="C867" s="6"/>
      <c r="D867" s="7"/>
      <c r="E867" s="7"/>
      <c r="F867" s="7"/>
      <c r="G867" s="7"/>
      <c r="H867" s="7"/>
      <c r="I867" s="7"/>
      <c r="J867" s="7"/>
      <c r="K867" s="7"/>
      <c r="N867" s="7"/>
      <c r="P867" s="7"/>
      <c r="Q867" s="7"/>
      <c r="R867" s="7"/>
      <c r="S867" s="6"/>
      <c r="Z867" s="7"/>
      <c r="AC867" s="7"/>
      <c r="AD867" s="7"/>
      <c r="AF867" s="7"/>
      <c r="AY867" s="7"/>
      <c r="CI867" s="7"/>
      <c r="CJ867" s="7"/>
      <c r="CK867" s="7"/>
    </row>
    <row r="868" spans="2:89" x14ac:dyDescent="0.25">
      <c r="B868" s="6"/>
      <c r="C868" s="6"/>
      <c r="D868" s="7"/>
      <c r="E868" s="7"/>
      <c r="F868" s="7"/>
      <c r="G868" s="7"/>
      <c r="H868" s="7"/>
      <c r="I868" s="7"/>
      <c r="J868" s="7"/>
      <c r="K868" s="7"/>
      <c r="N868" s="7"/>
      <c r="P868" s="7"/>
      <c r="Q868" s="7"/>
      <c r="R868" s="7"/>
      <c r="S868" s="6"/>
      <c r="Z868" s="7"/>
      <c r="AC868" s="7"/>
      <c r="AD868" s="7"/>
      <c r="AF868" s="7"/>
      <c r="AY868" s="7"/>
      <c r="CI868" s="7"/>
      <c r="CJ868" s="7"/>
      <c r="CK868" s="7"/>
    </row>
    <row r="869" spans="2:89" x14ac:dyDescent="0.25">
      <c r="B869" s="6"/>
      <c r="C869" s="6"/>
      <c r="D869" s="7"/>
      <c r="E869" s="7"/>
      <c r="F869" s="7"/>
      <c r="G869" s="7"/>
      <c r="H869" s="7"/>
      <c r="I869" s="7"/>
      <c r="J869" s="7"/>
      <c r="K869" s="7"/>
      <c r="N869" s="7"/>
      <c r="P869" s="7"/>
      <c r="Q869" s="7"/>
      <c r="R869" s="7"/>
      <c r="S869" s="6"/>
      <c r="Z869" s="7"/>
      <c r="AC869" s="7"/>
      <c r="AD869" s="7"/>
      <c r="AF869" s="7"/>
      <c r="AY869" s="7"/>
      <c r="CI869" s="7"/>
      <c r="CJ869" s="7"/>
      <c r="CK869" s="7"/>
    </row>
    <row r="870" spans="2:89" x14ac:dyDescent="0.25">
      <c r="B870" s="6"/>
      <c r="C870" s="6"/>
      <c r="D870" s="7"/>
      <c r="E870" s="7"/>
      <c r="F870" s="7"/>
      <c r="G870" s="7"/>
      <c r="H870" s="7"/>
      <c r="I870" s="7"/>
      <c r="J870" s="7"/>
      <c r="K870" s="7"/>
      <c r="N870" s="7"/>
      <c r="P870" s="7"/>
      <c r="Q870" s="7"/>
      <c r="R870" s="7"/>
      <c r="S870" s="6"/>
      <c r="Z870" s="7"/>
      <c r="AC870" s="7"/>
      <c r="AD870" s="7"/>
      <c r="AF870" s="7"/>
      <c r="AY870" s="7"/>
      <c r="CI870" s="7"/>
      <c r="CJ870" s="7"/>
      <c r="CK870" s="7"/>
    </row>
    <row r="871" spans="2:89" x14ac:dyDescent="0.25">
      <c r="B871" s="6"/>
      <c r="C871" s="6"/>
      <c r="D871" s="7"/>
      <c r="E871" s="7"/>
      <c r="F871" s="7"/>
      <c r="G871" s="7"/>
      <c r="H871" s="7"/>
      <c r="I871" s="7"/>
      <c r="J871" s="7"/>
      <c r="K871" s="7"/>
      <c r="N871" s="7"/>
      <c r="P871" s="7"/>
      <c r="Q871" s="7"/>
      <c r="R871" s="7"/>
      <c r="S871" s="6"/>
      <c r="Z871" s="7"/>
      <c r="AC871" s="7"/>
      <c r="AD871" s="7"/>
      <c r="AF871" s="7"/>
      <c r="AY871" s="7"/>
      <c r="CI871" s="7"/>
      <c r="CJ871" s="7"/>
      <c r="CK871" s="7"/>
    </row>
    <row r="872" spans="2:89" x14ac:dyDescent="0.25">
      <c r="B872" s="6"/>
      <c r="C872" s="6"/>
      <c r="D872" s="7"/>
      <c r="E872" s="7"/>
      <c r="F872" s="7"/>
      <c r="G872" s="7"/>
      <c r="H872" s="7"/>
      <c r="I872" s="7"/>
      <c r="J872" s="7"/>
      <c r="K872" s="7"/>
      <c r="N872" s="7"/>
      <c r="P872" s="7"/>
      <c r="Q872" s="7"/>
      <c r="R872" s="7"/>
      <c r="S872" s="6"/>
      <c r="Z872" s="7"/>
      <c r="AC872" s="7"/>
      <c r="AD872" s="7"/>
      <c r="AF872" s="7"/>
      <c r="AY872" s="7"/>
      <c r="CI872" s="7"/>
      <c r="CJ872" s="7"/>
      <c r="CK872" s="7"/>
    </row>
    <row r="873" spans="2:89" x14ac:dyDescent="0.25">
      <c r="B873" s="6"/>
      <c r="C873" s="6"/>
      <c r="D873" s="7"/>
      <c r="E873" s="7"/>
      <c r="F873" s="7"/>
      <c r="G873" s="7"/>
      <c r="H873" s="7"/>
      <c r="I873" s="7"/>
      <c r="J873" s="7"/>
      <c r="K873" s="7"/>
      <c r="N873" s="7"/>
      <c r="P873" s="7"/>
      <c r="Q873" s="7"/>
      <c r="R873" s="7"/>
      <c r="S873" s="6"/>
      <c r="Z873" s="7"/>
      <c r="AC873" s="7"/>
      <c r="AD873" s="7"/>
      <c r="AF873" s="7"/>
      <c r="AY873" s="7"/>
      <c r="CI873" s="7"/>
      <c r="CJ873" s="7"/>
      <c r="CK873" s="7"/>
    </row>
    <row r="874" spans="2:89" x14ac:dyDescent="0.25">
      <c r="B874" s="6"/>
      <c r="C874" s="6"/>
      <c r="D874" s="7"/>
      <c r="E874" s="7"/>
      <c r="F874" s="7"/>
      <c r="G874" s="7"/>
      <c r="H874" s="7"/>
      <c r="I874" s="7"/>
      <c r="J874" s="7"/>
      <c r="K874" s="7"/>
      <c r="N874" s="7"/>
      <c r="P874" s="7"/>
      <c r="Q874" s="7"/>
      <c r="R874" s="7"/>
      <c r="S874" s="6"/>
      <c r="Z874" s="7"/>
      <c r="AC874" s="7"/>
      <c r="AD874" s="7"/>
      <c r="AF874" s="7"/>
      <c r="AY874" s="7"/>
      <c r="CI874" s="7"/>
      <c r="CJ874" s="7"/>
      <c r="CK874" s="7"/>
    </row>
    <row r="875" spans="2:89" x14ac:dyDescent="0.25">
      <c r="B875" s="6"/>
      <c r="C875" s="6"/>
      <c r="D875" s="7"/>
      <c r="E875" s="7"/>
      <c r="F875" s="7"/>
      <c r="G875" s="7"/>
      <c r="H875" s="7"/>
      <c r="I875" s="7"/>
      <c r="J875" s="7"/>
      <c r="K875" s="7"/>
      <c r="N875" s="7"/>
      <c r="P875" s="7"/>
      <c r="Q875" s="7"/>
      <c r="R875" s="7"/>
      <c r="S875" s="6"/>
      <c r="Z875" s="7"/>
      <c r="AC875" s="7"/>
      <c r="AD875" s="7"/>
      <c r="AF875" s="7"/>
      <c r="AY875" s="7"/>
      <c r="CI875" s="7"/>
      <c r="CJ875" s="7"/>
      <c r="CK875" s="7"/>
    </row>
    <row r="876" spans="2:89" x14ac:dyDescent="0.25">
      <c r="B876" s="6"/>
      <c r="C876" s="6"/>
      <c r="D876" s="7"/>
      <c r="E876" s="7"/>
      <c r="F876" s="7"/>
      <c r="G876" s="7"/>
      <c r="H876" s="7"/>
      <c r="I876" s="7"/>
      <c r="J876" s="7"/>
      <c r="K876" s="7"/>
      <c r="N876" s="7"/>
      <c r="P876" s="7"/>
      <c r="Q876" s="7"/>
      <c r="R876" s="7"/>
      <c r="S876" s="6"/>
      <c r="Z876" s="7"/>
      <c r="AC876" s="7"/>
      <c r="AD876" s="7"/>
      <c r="AF876" s="7"/>
      <c r="AY876" s="7"/>
      <c r="CI876" s="7"/>
      <c r="CJ876" s="7"/>
      <c r="CK876" s="7"/>
    </row>
    <row r="877" spans="2:89" x14ac:dyDescent="0.25">
      <c r="B877" s="6"/>
      <c r="C877" s="6"/>
      <c r="D877" s="7"/>
      <c r="E877" s="7"/>
      <c r="F877" s="7"/>
      <c r="G877" s="7"/>
      <c r="H877" s="7"/>
      <c r="I877" s="7"/>
      <c r="J877" s="7"/>
      <c r="K877" s="7"/>
      <c r="N877" s="7"/>
      <c r="P877" s="7"/>
      <c r="Q877" s="7"/>
      <c r="R877" s="7"/>
      <c r="S877" s="6"/>
      <c r="Z877" s="7"/>
      <c r="AC877" s="7"/>
      <c r="AD877" s="7"/>
      <c r="AF877" s="7"/>
      <c r="AY877" s="7"/>
      <c r="CI877" s="7"/>
      <c r="CJ877" s="7"/>
      <c r="CK877" s="7"/>
    </row>
    <row r="878" spans="2:89" x14ac:dyDescent="0.25">
      <c r="B878" s="6"/>
      <c r="C878" s="6"/>
      <c r="D878" s="7"/>
      <c r="E878" s="7"/>
      <c r="F878" s="7"/>
      <c r="G878" s="7"/>
      <c r="H878" s="7"/>
      <c r="I878" s="7"/>
      <c r="J878" s="7"/>
      <c r="K878" s="7"/>
      <c r="N878" s="7"/>
      <c r="P878" s="7"/>
      <c r="Q878" s="7"/>
      <c r="R878" s="7"/>
      <c r="S878" s="6"/>
      <c r="Z878" s="7"/>
      <c r="AC878" s="7"/>
      <c r="AD878" s="7"/>
      <c r="AF878" s="7"/>
      <c r="AY878" s="7"/>
      <c r="CI878" s="7"/>
      <c r="CJ878" s="7"/>
      <c r="CK878" s="7"/>
    </row>
    <row r="879" spans="2:89" x14ac:dyDescent="0.25">
      <c r="B879" s="6"/>
      <c r="C879" s="6"/>
      <c r="D879" s="7"/>
      <c r="E879" s="7"/>
      <c r="F879" s="7"/>
      <c r="G879" s="7"/>
      <c r="H879" s="7"/>
      <c r="I879" s="7"/>
      <c r="J879" s="7"/>
      <c r="K879" s="7"/>
      <c r="N879" s="7"/>
      <c r="P879" s="7"/>
      <c r="Q879" s="7"/>
      <c r="R879" s="7"/>
      <c r="S879" s="6"/>
      <c r="Z879" s="7"/>
      <c r="AC879" s="7"/>
      <c r="AD879" s="7"/>
      <c r="AF879" s="7"/>
      <c r="AY879" s="7"/>
      <c r="CI879" s="7"/>
      <c r="CJ879" s="7"/>
      <c r="CK879" s="7"/>
    </row>
    <row r="880" spans="2:89" x14ac:dyDescent="0.25">
      <c r="B880" s="6"/>
      <c r="C880" s="6"/>
      <c r="D880" s="7"/>
      <c r="E880" s="7"/>
      <c r="F880" s="7"/>
      <c r="G880" s="7"/>
      <c r="H880" s="7"/>
      <c r="I880" s="7"/>
      <c r="J880" s="7"/>
      <c r="K880" s="7"/>
      <c r="N880" s="7"/>
      <c r="P880" s="7"/>
      <c r="Q880" s="7"/>
      <c r="R880" s="7"/>
      <c r="S880" s="6"/>
      <c r="Z880" s="7"/>
      <c r="AC880" s="7"/>
      <c r="AD880" s="7"/>
      <c r="AF880" s="7"/>
      <c r="AY880" s="7"/>
      <c r="CI880" s="7"/>
      <c r="CJ880" s="7"/>
      <c r="CK880" s="7"/>
    </row>
    <row r="881" spans="2:89" x14ac:dyDescent="0.25">
      <c r="B881" s="6"/>
      <c r="C881" s="6"/>
      <c r="D881" s="7"/>
      <c r="E881" s="7"/>
      <c r="F881" s="7"/>
      <c r="G881" s="7"/>
      <c r="H881" s="7"/>
      <c r="I881" s="7"/>
      <c r="J881" s="7"/>
      <c r="K881" s="7"/>
      <c r="N881" s="7"/>
      <c r="P881" s="7"/>
      <c r="Q881" s="7"/>
      <c r="R881" s="7"/>
      <c r="S881" s="6"/>
      <c r="Z881" s="7"/>
      <c r="AC881" s="7"/>
      <c r="AD881" s="7"/>
      <c r="AF881" s="7"/>
      <c r="AY881" s="7"/>
      <c r="CI881" s="7"/>
      <c r="CJ881" s="7"/>
      <c r="CK881" s="7"/>
    </row>
    <row r="882" spans="2:89" x14ac:dyDescent="0.25">
      <c r="B882" s="6"/>
      <c r="C882" s="6"/>
      <c r="D882" s="7"/>
      <c r="E882" s="7"/>
      <c r="F882" s="7"/>
      <c r="G882" s="7"/>
      <c r="H882" s="7"/>
      <c r="I882" s="7"/>
      <c r="J882" s="7"/>
      <c r="K882" s="7"/>
      <c r="N882" s="7"/>
      <c r="P882" s="7"/>
      <c r="Q882" s="7"/>
      <c r="R882" s="7"/>
      <c r="S882" s="6"/>
      <c r="Z882" s="7"/>
      <c r="AC882" s="7"/>
      <c r="AD882" s="7"/>
      <c r="AF882" s="7"/>
      <c r="AY882" s="7"/>
      <c r="CI882" s="7"/>
      <c r="CJ882" s="7"/>
      <c r="CK882" s="7"/>
    </row>
    <row r="883" spans="2:89" x14ac:dyDescent="0.25">
      <c r="B883" s="6"/>
      <c r="C883" s="6"/>
      <c r="D883" s="7"/>
      <c r="E883" s="7"/>
      <c r="F883" s="7"/>
      <c r="G883" s="7"/>
      <c r="H883" s="7"/>
      <c r="I883" s="7"/>
      <c r="J883" s="7"/>
      <c r="K883" s="7"/>
      <c r="N883" s="7"/>
      <c r="P883" s="7"/>
      <c r="Q883" s="7"/>
      <c r="R883" s="7"/>
      <c r="S883" s="6"/>
      <c r="Z883" s="7"/>
      <c r="AC883" s="7"/>
      <c r="AD883" s="7"/>
      <c r="AF883" s="7"/>
      <c r="AY883" s="7"/>
      <c r="CI883" s="7"/>
      <c r="CJ883" s="7"/>
      <c r="CK883" s="7"/>
    </row>
    <row r="884" spans="2:89" x14ac:dyDescent="0.25">
      <c r="B884" s="6"/>
      <c r="C884" s="6"/>
      <c r="D884" s="7"/>
      <c r="E884" s="7"/>
      <c r="F884" s="7"/>
      <c r="G884" s="7"/>
      <c r="H884" s="7"/>
      <c r="I884" s="7"/>
      <c r="J884" s="7"/>
      <c r="K884" s="7"/>
      <c r="N884" s="7"/>
      <c r="P884" s="7"/>
      <c r="Q884" s="7"/>
      <c r="R884" s="7"/>
      <c r="S884" s="6"/>
      <c r="Z884" s="7"/>
      <c r="AC884" s="7"/>
      <c r="AD884" s="7"/>
      <c r="AF884" s="7"/>
      <c r="AY884" s="7"/>
      <c r="CI884" s="7"/>
      <c r="CJ884" s="7"/>
      <c r="CK884" s="7"/>
    </row>
    <row r="885" spans="2:89" x14ac:dyDescent="0.25">
      <c r="B885" s="6"/>
      <c r="C885" s="6"/>
      <c r="D885" s="7"/>
      <c r="E885" s="7"/>
      <c r="F885" s="7"/>
      <c r="G885" s="7"/>
      <c r="H885" s="7"/>
      <c r="I885" s="7"/>
      <c r="J885" s="7"/>
      <c r="K885" s="7"/>
      <c r="N885" s="7"/>
      <c r="P885" s="7"/>
      <c r="Q885" s="7"/>
      <c r="R885" s="7"/>
      <c r="S885" s="6"/>
      <c r="Z885" s="7"/>
      <c r="AC885" s="7"/>
      <c r="AD885" s="7"/>
      <c r="AF885" s="7"/>
      <c r="AY885" s="7"/>
      <c r="CI885" s="7"/>
      <c r="CJ885" s="7"/>
      <c r="CK885" s="7"/>
    </row>
    <row r="886" spans="2:89" x14ac:dyDescent="0.25">
      <c r="B886" s="6"/>
      <c r="C886" s="6"/>
      <c r="D886" s="7"/>
      <c r="E886" s="7"/>
      <c r="F886" s="7"/>
      <c r="G886" s="7"/>
      <c r="H886" s="7"/>
      <c r="I886" s="7"/>
      <c r="J886" s="7"/>
      <c r="K886" s="7"/>
      <c r="N886" s="7"/>
      <c r="P886" s="7"/>
      <c r="Q886" s="7"/>
      <c r="R886" s="7"/>
      <c r="S886" s="6"/>
      <c r="Z886" s="7"/>
      <c r="AC886" s="7"/>
      <c r="AD886" s="7"/>
      <c r="AF886" s="7"/>
      <c r="AY886" s="7"/>
      <c r="CI886" s="7"/>
      <c r="CJ886" s="7"/>
      <c r="CK886" s="7"/>
    </row>
    <row r="887" spans="2:89" x14ac:dyDescent="0.25">
      <c r="B887" s="6"/>
      <c r="C887" s="6"/>
      <c r="D887" s="7"/>
      <c r="E887" s="7"/>
      <c r="F887" s="7"/>
      <c r="G887" s="7"/>
      <c r="H887" s="7"/>
      <c r="I887" s="7"/>
      <c r="J887" s="7"/>
      <c r="K887" s="7"/>
      <c r="N887" s="7"/>
      <c r="P887" s="7"/>
      <c r="Q887" s="7"/>
      <c r="R887" s="7"/>
      <c r="S887" s="6"/>
      <c r="Z887" s="7"/>
      <c r="AC887" s="7"/>
      <c r="AD887" s="7"/>
      <c r="AF887" s="7"/>
      <c r="AY887" s="7"/>
      <c r="CI887" s="7"/>
      <c r="CJ887" s="7"/>
      <c r="CK887" s="7"/>
    </row>
    <row r="888" spans="2:89" x14ac:dyDescent="0.25">
      <c r="B888" s="6"/>
      <c r="C888" s="6"/>
      <c r="D888" s="7"/>
      <c r="E888" s="7"/>
      <c r="F888" s="7"/>
      <c r="G888" s="7"/>
      <c r="H888" s="7"/>
      <c r="I888" s="7"/>
      <c r="J888" s="7"/>
      <c r="K888" s="7"/>
      <c r="N888" s="7"/>
      <c r="P888" s="7"/>
      <c r="Q888" s="7"/>
      <c r="R888" s="7"/>
      <c r="S888" s="6"/>
      <c r="Z888" s="7"/>
      <c r="AC888" s="7"/>
      <c r="AD888" s="7"/>
      <c r="AF888" s="7"/>
      <c r="AY888" s="7"/>
      <c r="CI888" s="7"/>
      <c r="CJ888" s="7"/>
      <c r="CK888" s="7"/>
    </row>
    <row r="889" spans="2:89" x14ac:dyDescent="0.25">
      <c r="B889" s="6"/>
      <c r="C889" s="6"/>
      <c r="D889" s="7"/>
      <c r="E889" s="7"/>
      <c r="F889" s="7"/>
      <c r="G889" s="7"/>
      <c r="H889" s="7"/>
      <c r="I889" s="7"/>
      <c r="J889" s="7"/>
      <c r="K889" s="7"/>
      <c r="N889" s="7"/>
      <c r="P889" s="7"/>
      <c r="Q889" s="7"/>
      <c r="R889" s="7"/>
      <c r="S889" s="6"/>
      <c r="Z889" s="7"/>
      <c r="AC889" s="7"/>
      <c r="AD889" s="7"/>
      <c r="AF889" s="7"/>
      <c r="AY889" s="7"/>
      <c r="CI889" s="7"/>
      <c r="CJ889" s="7"/>
      <c r="CK889" s="7"/>
    </row>
    <row r="890" spans="2:89" x14ac:dyDescent="0.25">
      <c r="B890" s="6"/>
      <c r="C890" s="6"/>
      <c r="D890" s="7"/>
      <c r="E890" s="7"/>
      <c r="F890" s="7"/>
      <c r="G890" s="7"/>
      <c r="H890" s="7"/>
      <c r="I890" s="7"/>
      <c r="J890" s="7"/>
      <c r="K890" s="7"/>
      <c r="N890" s="7"/>
      <c r="P890" s="7"/>
      <c r="Q890" s="7"/>
      <c r="R890" s="7"/>
      <c r="S890" s="6"/>
      <c r="Z890" s="7"/>
      <c r="AC890" s="7"/>
      <c r="AD890" s="7"/>
      <c r="AF890" s="7"/>
      <c r="AY890" s="7"/>
      <c r="CI890" s="7"/>
      <c r="CJ890" s="7"/>
      <c r="CK890" s="7"/>
    </row>
    <row r="891" spans="2:89" x14ac:dyDescent="0.25">
      <c r="B891" s="6"/>
      <c r="C891" s="6"/>
      <c r="D891" s="7"/>
      <c r="E891" s="7"/>
      <c r="F891" s="7"/>
      <c r="G891" s="7"/>
      <c r="H891" s="7"/>
      <c r="I891" s="7"/>
      <c r="J891" s="7"/>
      <c r="K891" s="7"/>
      <c r="N891" s="7"/>
      <c r="P891" s="7"/>
      <c r="Q891" s="7"/>
      <c r="R891" s="7"/>
      <c r="S891" s="6"/>
      <c r="Z891" s="7"/>
      <c r="AC891" s="7"/>
      <c r="AD891" s="7"/>
      <c r="AF891" s="7"/>
      <c r="AY891" s="7"/>
      <c r="CI891" s="7"/>
      <c r="CJ891" s="7"/>
      <c r="CK891" s="7"/>
    </row>
    <row r="892" spans="2:89" x14ac:dyDescent="0.25">
      <c r="B892" s="6"/>
      <c r="C892" s="6"/>
      <c r="D892" s="7"/>
      <c r="E892" s="7"/>
      <c r="F892" s="7"/>
      <c r="G892" s="7"/>
      <c r="H892" s="7"/>
      <c r="I892" s="7"/>
      <c r="J892" s="7"/>
      <c r="K892" s="7"/>
      <c r="N892" s="7"/>
      <c r="P892" s="7"/>
      <c r="Q892" s="7"/>
      <c r="R892" s="7"/>
      <c r="S892" s="6"/>
      <c r="Z892" s="7"/>
      <c r="AC892" s="7"/>
      <c r="AD892" s="7"/>
      <c r="AF892" s="7"/>
      <c r="AY892" s="7"/>
      <c r="CI892" s="7"/>
      <c r="CJ892" s="7"/>
      <c r="CK892" s="7"/>
    </row>
    <row r="893" spans="2:89" x14ac:dyDescent="0.25">
      <c r="B893" s="6"/>
      <c r="C893" s="6"/>
      <c r="D893" s="7"/>
      <c r="E893" s="7"/>
      <c r="F893" s="7"/>
      <c r="G893" s="7"/>
      <c r="H893" s="7"/>
      <c r="I893" s="7"/>
      <c r="J893" s="7"/>
      <c r="K893" s="7"/>
      <c r="N893" s="7"/>
      <c r="P893" s="7"/>
      <c r="Q893" s="7"/>
      <c r="R893" s="7"/>
      <c r="S893" s="6"/>
      <c r="Z893" s="7"/>
      <c r="AC893" s="7"/>
      <c r="AD893" s="7"/>
      <c r="AF893" s="7"/>
      <c r="AY893" s="7"/>
      <c r="CI893" s="7"/>
      <c r="CJ893" s="7"/>
      <c r="CK893" s="7"/>
    </row>
    <row r="894" spans="2:89" x14ac:dyDescent="0.25">
      <c r="B894" s="6"/>
      <c r="C894" s="6"/>
      <c r="D894" s="7"/>
      <c r="E894" s="7"/>
      <c r="F894" s="7"/>
      <c r="G894" s="7"/>
      <c r="H894" s="7"/>
      <c r="I894" s="7"/>
      <c r="J894" s="7"/>
      <c r="K894" s="7"/>
      <c r="N894" s="7"/>
      <c r="P894" s="7"/>
      <c r="Q894" s="7"/>
      <c r="R894" s="7"/>
      <c r="S894" s="6"/>
      <c r="Z894" s="7"/>
      <c r="AC894" s="7"/>
      <c r="AD894" s="7"/>
      <c r="AF894" s="7"/>
      <c r="AY894" s="7"/>
      <c r="CI894" s="7"/>
      <c r="CJ894" s="7"/>
      <c r="CK894" s="7"/>
    </row>
    <row r="895" spans="2:89" x14ac:dyDescent="0.25">
      <c r="B895" s="6"/>
      <c r="C895" s="6"/>
      <c r="D895" s="7"/>
      <c r="E895" s="7"/>
      <c r="F895" s="7"/>
      <c r="G895" s="7"/>
      <c r="H895" s="7"/>
      <c r="I895" s="7"/>
      <c r="J895" s="7"/>
      <c r="K895" s="7"/>
      <c r="N895" s="7"/>
      <c r="P895" s="7"/>
      <c r="Q895" s="7"/>
      <c r="R895" s="7"/>
      <c r="S895" s="6"/>
      <c r="Z895" s="7"/>
      <c r="AC895" s="7"/>
      <c r="AD895" s="7"/>
      <c r="AF895" s="7"/>
      <c r="AY895" s="7"/>
      <c r="CI895" s="7"/>
      <c r="CJ895" s="7"/>
      <c r="CK895" s="7"/>
    </row>
    <row r="896" spans="2:89" x14ac:dyDescent="0.25">
      <c r="B896" s="6"/>
      <c r="C896" s="6"/>
      <c r="D896" s="7"/>
      <c r="E896" s="7"/>
      <c r="F896" s="7"/>
      <c r="G896" s="7"/>
      <c r="H896" s="7"/>
      <c r="I896" s="7"/>
      <c r="J896" s="7"/>
      <c r="K896" s="7"/>
      <c r="N896" s="7"/>
      <c r="P896" s="7"/>
      <c r="Q896" s="7"/>
      <c r="R896" s="7"/>
      <c r="S896" s="6"/>
      <c r="Z896" s="7"/>
      <c r="AC896" s="7"/>
      <c r="AD896" s="7"/>
      <c r="AF896" s="7"/>
      <c r="AY896" s="7"/>
      <c r="CI896" s="7"/>
      <c r="CJ896" s="7"/>
      <c r="CK896" s="7"/>
    </row>
    <row r="897" spans="2:89" x14ac:dyDescent="0.25">
      <c r="B897" s="6"/>
      <c r="C897" s="6"/>
      <c r="D897" s="7"/>
      <c r="E897" s="7"/>
      <c r="F897" s="7"/>
      <c r="G897" s="7"/>
      <c r="H897" s="7"/>
      <c r="I897" s="7"/>
      <c r="J897" s="7"/>
      <c r="K897" s="7"/>
      <c r="N897" s="7"/>
      <c r="P897" s="7"/>
      <c r="Q897" s="7"/>
      <c r="R897" s="7"/>
      <c r="S897" s="6"/>
      <c r="Z897" s="7"/>
      <c r="AC897" s="7"/>
      <c r="AD897" s="7"/>
      <c r="AF897" s="7"/>
      <c r="AY897" s="7"/>
      <c r="CI897" s="7"/>
      <c r="CJ897" s="7"/>
      <c r="CK897" s="7"/>
    </row>
    <row r="898" spans="2:89" x14ac:dyDescent="0.25">
      <c r="B898" s="6"/>
      <c r="C898" s="6"/>
      <c r="D898" s="7"/>
      <c r="E898" s="7"/>
      <c r="F898" s="7"/>
      <c r="G898" s="7"/>
      <c r="H898" s="7"/>
      <c r="I898" s="7"/>
      <c r="J898" s="7"/>
      <c r="K898" s="7"/>
      <c r="N898" s="7"/>
      <c r="P898" s="7"/>
      <c r="Q898" s="7"/>
      <c r="R898" s="7"/>
      <c r="S898" s="6"/>
      <c r="Z898" s="7"/>
      <c r="AC898" s="7"/>
      <c r="AD898" s="7"/>
      <c r="AF898" s="7"/>
      <c r="AY898" s="7"/>
      <c r="CI898" s="7"/>
      <c r="CJ898" s="7"/>
      <c r="CK898" s="7"/>
    </row>
    <row r="899" spans="2:89" x14ac:dyDescent="0.25">
      <c r="B899" s="6"/>
      <c r="C899" s="6"/>
      <c r="D899" s="7"/>
      <c r="E899" s="7"/>
      <c r="F899" s="7"/>
      <c r="G899" s="7"/>
      <c r="H899" s="7"/>
      <c r="I899" s="7"/>
      <c r="J899" s="7"/>
      <c r="K899" s="7"/>
      <c r="N899" s="7"/>
      <c r="P899" s="7"/>
      <c r="Q899" s="7"/>
      <c r="R899" s="7"/>
      <c r="S899" s="6"/>
      <c r="Z899" s="7"/>
      <c r="AC899" s="7"/>
      <c r="AD899" s="7"/>
      <c r="AF899" s="7"/>
      <c r="AY899" s="7"/>
      <c r="CI899" s="7"/>
      <c r="CJ899" s="7"/>
      <c r="CK899" s="7"/>
    </row>
    <row r="900" spans="2:89" x14ac:dyDescent="0.25">
      <c r="B900" s="6"/>
      <c r="C900" s="6"/>
      <c r="D900" s="7"/>
      <c r="E900" s="7"/>
      <c r="F900" s="7"/>
      <c r="G900" s="7"/>
      <c r="H900" s="7"/>
      <c r="I900" s="7"/>
      <c r="J900" s="7"/>
      <c r="K900" s="7"/>
      <c r="N900" s="7"/>
      <c r="P900" s="7"/>
      <c r="Q900" s="7"/>
      <c r="R900" s="7"/>
      <c r="S900" s="6"/>
      <c r="Z900" s="7"/>
      <c r="AC900" s="7"/>
      <c r="AD900" s="7"/>
      <c r="AF900" s="7"/>
      <c r="AY900" s="7"/>
      <c r="CI900" s="7"/>
      <c r="CJ900" s="7"/>
      <c r="CK900" s="7"/>
    </row>
    <row r="901" spans="2:89" x14ac:dyDescent="0.25">
      <c r="B901" s="6"/>
      <c r="C901" s="6"/>
      <c r="D901" s="7"/>
      <c r="E901" s="7"/>
      <c r="F901" s="7"/>
      <c r="G901" s="7"/>
      <c r="H901" s="7"/>
      <c r="I901" s="7"/>
      <c r="J901" s="7"/>
      <c r="K901" s="7"/>
      <c r="N901" s="7"/>
      <c r="P901" s="7"/>
      <c r="Q901" s="7"/>
      <c r="R901" s="7"/>
      <c r="S901" s="6"/>
      <c r="Z901" s="7"/>
      <c r="AC901" s="7"/>
      <c r="AD901" s="7"/>
      <c r="AF901" s="7"/>
      <c r="AY901" s="7"/>
      <c r="CI901" s="7"/>
      <c r="CJ901" s="7"/>
      <c r="CK901" s="7"/>
    </row>
    <row r="902" spans="2:89" x14ac:dyDescent="0.25">
      <c r="B902" s="6"/>
      <c r="C902" s="6"/>
      <c r="D902" s="7"/>
      <c r="E902" s="7"/>
      <c r="F902" s="7"/>
      <c r="G902" s="7"/>
      <c r="H902" s="7"/>
      <c r="I902" s="7"/>
      <c r="J902" s="7"/>
      <c r="K902" s="7"/>
      <c r="N902" s="7"/>
      <c r="P902" s="7"/>
      <c r="Q902" s="7"/>
      <c r="R902" s="7"/>
      <c r="S902" s="6"/>
      <c r="Z902" s="7"/>
      <c r="AC902" s="7"/>
      <c r="AD902" s="7"/>
      <c r="AF902" s="7"/>
      <c r="AY902" s="7"/>
      <c r="CI902" s="7"/>
      <c r="CJ902" s="7"/>
      <c r="CK902" s="7"/>
    </row>
    <row r="903" spans="2:89" x14ac:dyDescent="0.25">
      <c r="B903" s="6"/>
      <c r="C903" s="6"/>
      <c r="D903" s="7"/>
      <c r="E903" s="7"/>
      <c r="F903" s="7"/>
      <c r="G903" s="7"/>
      <c r="H903" s="7"/>
      <c r="I903" s="7"/>
      <c r="J903" s="7"/>
      <c r="K903" s="7"/>
      <c r="N903" s="7"/>
      <c r="P903" s="7"/>
      <c r="Q903" s="7"/>
      <c r="R903" s="7"/>
      <c r="S903" s="6"/>
      <c r="Z903" s="7"/>
      <c r="AC903" s="7"/>
      <c r="AD903" s="7"/>
      <c r="AF903" s="7"/>
      <c r="AY903" s="7"/>
      <c r="CI903" s="7"/>
      <c r="CJ903" s="7"/>
      <c r="CK903" s="7"/>
    </row>
    <row r="904" spans="2:89" x14ac:dyDescent="0.25">
      <c r="B904" s="6"/>
      <c r="C904" s="6"/>
      <c r="D904" s="7"/>
      <c r="E904" s="7"/>
      <c r="F904" s="7"/>
      <c r="G904" s="7"/>
      <c r="H904" s="7"/>
      <c r="I904" s="7"/>
      <c r="J904" s="7"/>
      <c r="K904" s="7"/>
      <c r="N904" s="7"/>
      <c r="P904" s="7"/>
      <c r="Q904" s="7"/>
      <c r="R904" s="7"/>
      <c r="S904" s="6"/>
      <c r="Z904" s="7"/>
      <c r="AC904" s="7"/>
      <c r="AD904" s="7"/>
      <c r="AF904" s="7"/>
      <c r="AY904" s="7"/>
      <c r="CI904" s="7"/>
      <c r="CJ904" s="7"/>
      <c r="CK904" s="7"/>
    </row>
    <row r="905" spans="2:89" x14ac:dyDescent="0.25">
      <c r="B905" s="6"/>
      <c r="C905" s="6"/>
      <c r="D905" s="7"/>
      <c r="E905" s="7"/>
      <c r="F905" s="7"/>
      <c r="G905" s="7"/>
      <c r="H905" s="7"/>
      <c r="I905" s="7"/>
      <c r="J905" s="7"/>
      <c r="K905" s="7"/>
      <c r="N905" s="7"/>
      <c r="P905" s="7"/>
      <c r="Q905" s="7"/>
      <c r="R905" s="7"/>
      <c r="S905" s="6"/>
      <c r="Z905" s="7"/>
      <c r="AC905" s="7"/>
      <c r="AD905" s="7"/>
      <c r="AF905" s="7"/>
      <c r="AY905" s="7"/>
      <c r="CI905" s="7"/>
      <c r="CJ905" s="7"/>
      <c r="CK905" s="7"/>
    </row>
    <row r="906" spans="2:89" x14ac:dyDescent="0.25">
      <c r="B906" s="6"/>
      <c r="C906" s="6"/>
      <c r="D906" s="7"/>
      <c r="E906" s="7"/>
      <c r="F906" s="7"/>
      <c r="G906" s="7"/>
      <c r="H906" s="7"/>
      <c r="I906" s="7"/>
      <c r="J906" s="7"/>
      <c r="K906" s="7"/>
      <c r="N906" s="7"/>
      <c r="P906" s="7"/>
      <c r="Q906" s="7"/>
      <c r="R906" s="7"/>
      <c r="S906" s="6"/>
      <c r="Z906" s="7"/>
      <c r="AC906" s="7"/>
      <c r="AD906" s="7"/>
      <c r="AF906" s="7"/>
      <c r="AY906" s="7"/>
      <c r="CI906" s="7"/>
      <c r="CJ906" s="7"/>
      <c r="CK906" s="7"/>
    </row>
    <row r="907" spans="2:89" x14ac:dyDescent="0.25">
      <c r="B907" s="6"/>
      <c r="C907" s="6"/>
      <c r="D907" s="7"/>
      <c r="E907" s="7"/>
      <c r="F907" s="7"/>
      <c r="G907" s="7"/>
      <c r="H907" s="7"/>
      <c r="I907" s="7"/>
      <c r="J907" s="7"/>
      <c r="K907" s="7"/>
      <c r="N907" s="7"/>
      <c r="P907" s="7"/>
      <c r="Q907" s="7"/>
      <c r="R907" s="7"/>
      <c r="S907" s="6"/>
      <c r="Z907" s="7"/>
      <c r="AC907" s="7"/>
      <c r="AD907" s="7"/>
      <c r="AF907" s="7"/>
      <c r="AY907" s="7"/>
      <c r="CI907" s="7"/>
      <c r="CJ907" s="7"/>
      <c r="CK907" s="7"/>
    </row>
    <row r="908" spans="2:89" x14ac:dyDescent="0.25">
      <c r="B908" s="6"/>
      <c r="C908" s="6"/>
      <c r="D908" s="7"/>
      <c r="E908" s="7"/>
      <c r="F908" s="7"/>
      <c r="G908" s="7"/>
      <c r="H908" s="7"/>
      <c r="I908" s="7"/>
      <c r="J908" s="7"/>
      <c r="K908" s="7"/>
      <c r="N908" s="7"/>
      <c r="P908" s="7"/>
      <c r="Q908" s="7"/>
      <c r="R908" s="7"/>
      <c r="S908" s="6"/>
      <c r="Z908" s="7"/>
      <c r="AC908" s="7"/>
      <c r="AD908" s="7"/>
      <c r="AF908" s="7"/>
      <c r="AY908" s="7"/>
      <c r="CI908" s="7"/>
      <c r="CJ908" s="7"/>
      <c r="CK908" s="7"/>
    </row>
    <row r="909" spans="2:89" x14ac:dyDescent="0.25">
      <c r="B909" s="6"/>
      <c r="C909" s="6"/>
      <c r="D909" s="7"/>
      <c r="E909" s="7"/>
      <c r="F909" s="7"/>
      <c r="G909" s="7"/>
      <c r="H909" s="7"/>
      <c r="I909" s="7"/>
      <c r="J909" s="7"/>
      <c r="K909" s="7"/>
      <c r="N909" s="7"/>
      <c r="P909" s="7"/>
      <c r="Q909" s="7"/>
      <c r="R909" s="7"/>
      <c r="S909" s="6"/>
      <c r="Z909" s="7"/>
      <c r="AC909" s="7"/>
      <c r="AD909" s="7"/>
      <c r="AF909" s="7"/>
      <c r="AY909" s="7"/>
      <c r="CI909" s="7"/>
      <c r="CJ909" s="7"/>
      <c r="CK909" s="7"/>
    </row>
    <row r="910" spans="2:89" x14ac:dyDescent="0.25">
      <c r="B910" s="6"/>
      <c r="C910" s="6"/>
      <c r="D910" s="7"/>
      <c r="E910" s="7"/>
      <c r="F910" s="7"/>
      <c r="G910" s="7"/>
      <c r="H910" s="7"/>
      <c r="I910" s="7"/>
      <c r="J910" s="7"/>
      <c r="K910" s="7"/>
      <c r="N910" s="7"/>
      <c r="P910" s="7"/>
      <c r="Q910" s="7"/>
      <c r="R910" s="7"/>
      <c r="S910" s="6"/>
      <c r="Z910" s="7"/>
      <c r="AC910" s="7"/>
      <c r="AD910" s="7"/>
      <c r="AF910" s="7"/>
      <c r="AY910" s="7"/>
      <c r="CI910" s="7"/>
      <c r="CJ910" s="7"/>
      <c r="CK910" s="7"/>
    </row>
    <row r="911" spans="2:89" x14ac:dyDescent="0.25">
      <c r="B911" s="6"/>
      <c r="C911" s="6"/>
      <c r="D911" s="7"/>
      <c r="E911" s="7"/>
      <c r="F911" s="7"/>
      <c r="G911" s="7"/>
      <c r="H911" s="7"/>
      <c r="I911" s="7"/>
      <c r="J911" s="7"/>
      <c r="K911" s="7"/>
      <c r="N911" s="7"/>
      <c r="P911" s="7"/>
      <c r="Q911" s="7"/>
      <c r="R911" s="7"/>
      <c r="S911" s="6"/>
      <c r="Z911" s="7"/>
      <c r="AC911" s="7"/>
      <c r="AD911" s="7"/>
      <c r="AF911" s="7"/>
      <c r="AY911" s="7"/>
      <c r="CI911" s="7"/>
      <c r="CJ911" s="7"/>
      <c r="CK911" s="7"/>
    </row>
    <row r="912" spans="2:89" x14ac:dyDescent="0.25">
      <c r="B912" s="6"/>
      <c r="C912" s="6"/>
      <c r="D912" s="7"/>
      <c r="E912" s="7"/>
      <c r="F912" s="7"/>
      <c r="G912" s="7"/>
      <c r="H912" s="7"/>
      <c r="I912" s="7"/>
      <c r="J912" s="7"/>
      <c r="K912" s="7"/>
      <c r="N912" s="7"/>
      <c r="P912" s="7"/>
      <c r="Q912" s="7"/>
      <c r="R912" s="7"/>
      <c r="S912" s="6"/>
      <c r="Z912" s="7"/>
      <c r="AC912" s="7"/>
      <c r="AD912" s="7"/>
      <c r="AF912" s="7"/>
      <c r="AY912" s="7"/>
      <c r="CI912" s="7"/>
      <c r="CJ912" s="7"/>
      <c r="CK912" s="7"/>
    </row>
    <row r="913" spans="2:89" x14ac:dyDescent="0.25">
      <c r="B913" s="6"/>
      <c r="C913" s="6"/>
      <c r="D913" s="7"/>
      <c r="E913" s="7"/>
      <c r="F913" s="7"/>
      <c r="G913" s="7"/>
      <c r="H913" s="7"/>
      <c r="I913" s="7"/>
      <c r="J913" s="7"/>
      <c r="K913" s="7"/>
      <c r="N913" s="7"/>
      <c r="P913" s="7"/>
      <c r="Q913" s="7"/>
      <c r="R913" s="7"/>
      <c r="S913" s="6"/>
      <c r="Z913" s="7"/>
      <c r="AC913" s="7"/>
      <c r="AD913" s="7"/>
      <c r="AF913" s="7"/>
      <c r="AY913" s="7"/>
      <c r="CI913" s="7"/>
      <c r="CJ913" s="7"/>
      <c r="CK913" s="7"/>
    </row>
    <row r="914" spans="2:89" x14ac:dyDescent="0.25">
      <c r="B914" s="6"/>
      <c r="C914" s="6"/>
      <c r="D914" s="7"/>
      <c r="E914" s="7"/>
      <c r="F914" s="7"/>
      <c r="G914" s="7"/>
      <c r="H914" s="7"/>
      <c r="I914" s="7"/>
      <c r="J914" s="7"/>
      <c r="K914" s="7"/>
      <c r="N914" s="7"/>
      <c r="P914" s="7"/>
      <c r="Q914" s="7"/>
      <c r="R914" s="7"/>
      <c r="S914" s="6"/>
      <c r="Z914" s="7"/>
      <c r="AC914" s="7"/>
      <c r="AD914" s="7"/>
      <c r="AF914" s="7"/>
      <c r="AY914" s="7"/>
      <c r="CI914" s="7"/>
      <c r="CJ914" s="7"/>
      <c r="CK914" s="7"/>
    </row>
    <row r="915" spans="2:89" x14ac:dyDescent="0.25">
      <c r="B915" s="6"/>
      <c r="C915" s="6"/>
      <c r="D915" s="7"/>
      <c r="E915" s="7"/>
      <c r="F915" s="7"/>
      <c r="G915" s="7"/>
      <c r="H915" s="7"/>
      <c r="I915" s="7"/>
      <c r="J915" s="7"/>
      <c r="K915" s="7"/>
      <c r="N915" s="7"/>
      <c r="P915" s="7"/>
      <c r="Q915" s="7"/>
      <c r="R915" s="7"/>
      <c r="S915" s="6"/>
      <c r="Z915" s="7"/>
      <c r="AC915" s="7"/>
      <c r="AD915" s="7"/>
      <c r="AF915" s="7"/>
      <c r="AY915" s="7"/>
      <c r="CI915" s="7"/>
      <c r="CJ915" s="7"/>
      <c r="CK915" s="7"/>
    </row>
    <row r="916" spans="2:89" x14ac:dyDescent="0.25">
      <c r="B916" s="6"/>
      <c r="C916" s="6"/>
      <c r="D916" s="7"/>
      <c r="E916" s="7"/>
      <c r="F916" s="7"/>
      <c r="G916" s="7"/>
      <c r="H916" s="7"/>
      <c r="I916" s="7"/>
      <c r="J916" s="7"/>
      <c r="K916" s="7"/>
      <c r="N916" s="7"/>
      <c r="P916" s="7"/>
      <c r="Q916" s="7"/>
      <c r="R916" s="7"/>
      <c r="S916" s="6"/>
      <c r="Z916" s="7"/>
      <c r="AC916" s="7"/>
      <c r="AD916" s="7"/>
      <c r="AF916" s="7"/>
      <c r="AY916" s="7"/>
      <c r="CI916" s="7"/>
      <c r="CJ916" s="7"/>
      <c r="CK916" s="7"/>
    </row>
    <row r="917" spans="2:89" x14ac:dyDescent="0.25">
      <c r="B917" s="6"/>
      <c r="C917" s="6"/>
      <c r="D917" s="7"/>
      <c r="E917" s="7"/>
      <c r="F917" s="7"/>
      <c r="G917" s="7"/>
      <c r="H917" s="7"/>
      <c r="I917" s="7"/>
      <c r="J917" s="7"/>
      <c r="K917" s="7"/>
      <c r="N917" s="7"/>
      <c r="P917" s="7"/>
      <c r="Q917" s="7"/>
      <c r="R917" s="7"/>
      <c r="S917" s="6"/>
      <c r="Z917" s="7"/>
      <c r="AC917" s="7"/>
      <c r="AD917" s="7"/>
      <c r="AF917" s="7"/>
      <c r="AY917" s="7"/>
      <c r="CI917" s="7"/>
      <c r="CJ917" s="7"/>
      <c r="CK917" s="7"/>
    </row>
    <row r="918" spans="2:89" x14ac:dyDescent="0.25">
      <c r="B918" s="6"/>
      <c r="C918" s="6"/>
      <c r="D918" s="7"/>
      <c r="E918" s="7"/>
      <c r="F918" s="7"/>
      <c r="G918" s="7"/>
      <c r="H918" s="7"/>
      <c r="I918" s="7"/>
      <c r="J918" s="7"/>
      <c r="K918" s="7"/>
      <c r="N918" s="7"/>
      <c r="P918" s="7"/>
      <c r="Q918" s="7"/>
      <c r="R918" s="7"/>
      <c r="S918" s="6"/>
      <c r="Z918" s="7"/>
      <c r="AC918" s="7"/>
      <c r="AD918" s="7"/>
      <c r="AF918" s="7"/>
      <c r="AY918" s="7"/>
      <c r="CI918" s="7"/>
      <c r="CJ918" s="7"/>
      <c r="CK918" s="7"/>
    </row>
    <row r="919" spans="2:89" x14ac:dyDescent="0.25">
      <c r="B919" s="6"/>
      <c r="C919" s="6"/>
      <c r="D919" s="7"/>
      <c r="E919" s="7"/>
      <c r="F919" s="7"/>
      <c r="G919" s="7"/>
      <c r="H919" s="7"/>
      <c r="I919" s="7"/>
      <c r="J919" s="7"/>
      <c r="K919" s="7"/>
      <c r="N919" s="7"/>
      <c r="P919" s="7"/>
      <c r="Q919" s="7"/>
      <c r="R919" s="7"/>
      <c r="S919" s="6"/>
      <c r="Z919" s="7"/>
      <c r="AC919" s="7"/>
      <c r="AD919" s="7"/>
      <c r="AF919" s="7"/>
      <c r="AY919" s="7"/>
      <c r="CI919" s="7"/>
      <c r="CJ919" s="7"/>
      <c r="CK919" s="7"/>
    </row>
    <row r="920" spans="2:89" x14ac:dyDescent="0.25">
      <c r="B920" s="6"/>
      <c r="C920" s="6"/>
      <c r="D920" s="7"/>
      <c r="E920" s="7"/>
      <c r="F920" s="7"/>
      <c r="G920" s="7"/>
      <c r="H920" s="7"/>
      <c r="I920" s="7"/>
      <c r="J920" s="7"/>
      <c r="K920" s="7"/>
      <c r="N920" s="7"/>
      <c r="P920" s="7"/>
      <c r="Q920" s="7"/>
      <c r="R920" s="7"/>
      <c r="S920" s="6"/>
      <c r="Z920" s="7"/>
      <c r="AC920" s="7"/>
      <c r="AD920" s="7"/>
      <c r="AF920" s="7"/>
      <c r="AY920" s="7"/>
      <c r="CI920" s="7"/>
      <c r="CJ920" s="7"/>
      <c r="CK920" s="7"/>
    </row>
    <row r="921" spans="2:89" x14ac:dyDescent="0.25">
      <c r="B921" s="6"/>
      <c r="C921" s="6"/>
      <c r="D921" s="7"/>
      <c r="E921" s="7"/>
      <c r="F921" s="7"/>
      <c r="G921" s="7"/>
      <c r="H921" s="7"/>
      <c r="I921" s="7"/>
      <c r="J921" s="7"/>
      <c r="K921" s="7"/>
      <c r="N921" s="7"/>
      <c r="P921" s="7"/>
      <c r="Q921" s="7"/>
      <c r="R921" s="7"/>
      <c r="S921" s="6"/>
      <c r="Z921" s="7"/>
      <c r="AC921" s="7"/>
      <c r="AD921" s="7"/>
      <c r="AF921" s="7"/>
      <c r="AY921" s="7"/>
      <c r="CI921" s="7"/>
      <c r="CJ921" s="7"/>
      <c r="CK921" s="7"/>
    </row>
    <row r="922" spans="2:89" x14ac:dyDescent="0.25">
      <c r="B922" s="6"/>
      <c r="C922" s="6"/>
      <c r="D922" s="7"/>
      <c r="E922" s="7"/>
      <c r="F922" s="7"/>
      <c r="G922" s="7"/>
      <c r="H922" s="7"/>
      <c r="I922" s="7"/>
      <c r="J922" s="7"/>
      <c r="K922" s="7"/>
      <c r="N922" s="7"/>
      <c r="P922" s="7"/>
      <c r="Q922" s="7"/>
      <c r="R922" s="7"/>
      <c r="S922" s="6"/>
      <c r="Z922" s="7"/>
      <c r="AC922" s="7"/>
      <c r="AD922" s="7"/>
      <c r="AF922" s="7"/>
      <c r="AY922" s="7"/>
      <c r="CI922" s="7"/>
      <c r="CJ922" s="7"/>
      <c r="CK922" s="7"/>
    </row>
    <row r="923" spans="2:89" x14ac:dyDescent="0.25">
      <c r="B923" s="6"/>
      <c r="C923" s="6"/>
      <c r="D923" s="7"/>
      <c r="E923" s="7"/>
      <c r="F923" s="7"/>
      <c r="G923" s="7"/>
      <c r="H923" s="7"/>
      <c r="I923" s="7"/>
      <c r="J923" s="7"/>
      <c r="K923" s="7"/>
      <c r="N923" s="7"/>
      <c r="P923" s="7"/>
      <c r="Q923" s="7"/>
      <c r="R923" s="7"/>
      <c r="S923" s="6"/>
      <c r="Z923" s="7"/>
      <c r="AC923" s="7"/>
      <c r="AD923" s="7"/>
      <c r="AF923" s="7"/>
      <c r="AY923" s="7"/>
      <c r="CI923" s="7"/>
      <c r="CJ923" s="7"/>
      <c r="CK923" s="7"/>
    </row>
    <row r="924" spans="2:89" x14ac:dyDescent="0.25">
      <c r="B924" s="6"/>
      <c r="C924" s="6"/>
      <c r="D924" s="7"/>
      <c r="E924" s="7"/>
      <c r="F924" s="7"/>
      <c r="G924" s="7"/>
      <c r="H924" s="7"/>
      <c r="I924" s="7"/>
      <c r="J924" s="7"/>
      <c r="K924" s="7"/>
      <c r="N924" s="7"/>
      <c r="P924" s="7"/>
      <c r="Q924" s="7"/>
      <c r="R924" s="7"/>
      <c r="S924" s="6"/>
      <c r="Z924" s="7"/>
      <c r="AC924" s="7"/>
      <c r="AD924" s="7"/>
      <c r="AF924" s="7"/>
      <c r="AY924" s="7"/>
      <c r="CI924" s="7"/>
      <c r="CJ924" s="7"/>
      <c r="CK924" s="7"/>
    </row>
    <row r="925" spans="2:89" x14ac:dyDescent="0.25">
      <c r="B925" s="6"/>
      <c r="C925" s="6"/>
      <c r="D925" s="7"/>
      <c r="E925" s="7"/>
      <c r="F925" s="7"/>
      <c r="G925" s="7"/>
      <c r="H925" s="7"/>
      <c r="I925" s="7"/>
      <c r="J925" s="7"/>
      <c r="K925" s="7"/>
      <c r="N925" s="7"/>
      <c r="P925" s="7"/>
      <c r="Q925" s="7"/>
      <c r="R925" s="7"/>
      <c r="S925" s="6"/>
      <c r="Z925" s="7"/>
      <c r="AC925" s="7"/>
      <c r="AD925" s="7"/>
      <c r="AF925" s="7"/>
      <c r="AY925" s="7"/>
      <c r="CI925" s="7"/>
      <c r="CJ925" s="7"/>
      <c r="CK925" s="7"/>
    </row>
    <row r="926" spans="2:89" x14ac:dyDescent="0.25">
      <c r="B926" s="6"/>
      <c r="C926" s="6"/>
      <c r="D926" s="7"/>
      <c r="E926" s="7"/>
      <c r="F926" s="7"/>
      <c r="G926" s="7"/>
      <c r="H926" s="7"/>
      <c r="I926" s="7"/>
      <c r="J926" s="7"/>
      <c r="K926" s="7"/>
      <c r="N926" s="7"/>
      <c r="P926" s="7"/>
      <c r="Q926" s="7"/>
      <c r="R926" s="7"/>
      <c r="S926" s="6"/>
      <c r="Z926" s="7"/>
      <c r="AC926" s="7"/>
      <c r="AD926" s="7"/>
      <c r="AF926" s="7"/>
      <c r="AY926" s="7"/>
      <c r="CI926" s="7"/>
      <c r="CJ926" s="7"/>
      <c r="CK926" s="7"/>
    </row>
    <row r="927" spans="2:89" x14ac:dyDescent="0.25">
      <c r="B927" s="6"/>
      <c r="C927" s="6"/>
      <c r="D927" s="7"/>
      <c r="E927" s="7"/>
      <c r="F927" s="7"/>
      <c r="G927" s="7"/>
      <c r="H927" s="7"/>
      <c r="I927" s="7"/>
      <c r="J927" s="7"/>
      <c r="K927" s="7"/>
      <c r="N927" s="7"/>
      <c r="P927" s="7"/>
      <c r="Q927" s="7"/>
      <c r="R927" s="7"/>
      <c r="S927" s="6"/>
      <c r="Z927" s="7"/>
      <c r="AC927" s="7"/>
      <c r="AD927" s="7"/>
      <c r="AF927" s="7"/>
      <c r="AY927" s="7"/>
      <c r="CI927" s="7"/>
      <c r="CJ927" s="7"/>
      <c r="CK927" s="7"/>
    </row>
    <row r="928" spans="2:89" x14ac:dyDescent="0.25">
      <c r="B928" s="6"/>
      <c r="C928" s="6"/>
      <c r="D928" s="7"/>
      <c r="E928" s="7"/>
      <c r="F928" s="7"/>
      <c r="G928" s="7"/>
      <c r="H928" s="7"/>
      <c r="I928" s="7"/>
      <c r="J928" s="7"/>
      <c r="K928" s="7"/>
      <c r="N928" s="7"/>
      <c r="P928" s="7"/>
      <c r="Q928" s="7"/>
      <c r="R928" s="7"/>
      <c r="S928" s="6"/>
      <c r="Z928" s="7"/>
      <c r="AC928" s="7"/>
      <c r="AD928" s="7"/>
      <c r="AF928" s="7"/>
      <c r="AY928" s="7"/>
      <c r="CI928" s="7"/>
      <c r="CJ928" s="7"/>
      <c r="CK928" s="7"/>
    </row>
    <row r="929" spans="2:89" x14ac:dyDescent="0.25">
      <c r="B929" s="6"/>
      <c r="C929" s="6"/>
      <c r="D929" s="7"/>
      <c r="E929" s="7"/>
      <c r="F929" s="7"/>
      <c r="G929" s="7"/>
      <c r="H929" s="7"/>
      <c r="I929" s="7"/>
      <c r="J929" s="7"/>
      <c r="K929" s="7"/>
      <c r="N929" s="7"/>
      <c r="P929" s="7"/>
      <c r="Q929" s="7"/>
      <c r="R929" s="7"/>
      <c r="S929" s="6"/>
      <c r="Z929" s="7"/>
      <c r="AC929" s="7"/>
      <c r="AD929" s="7"/>
      <c r="AF929" s="7"/>
      <c r="AY929" s="7"/>
      <c r="CI929" s="7"/>
      <c r="CJ929" s="7"/>
      <c r="CK929" s="7"/>
    </row>
    <row r="930" spans="2:89" x14ac:dyDescent="0.25">
      <c r="B930" s="6"/>
      <c r="C930" s="6"/>
      <c r="D930" s="7"/>
      <c r="E930" s="7"/>
      <c r="F930" s="7"/>
      <c r="G930" s="7"/>
      <c r="H930" s="7"/>
      <c r="I930" s="7"/>
      <c r="J930" s="7"/>
      <c r="K930" s="7"/>
      <c r="N930" s="7"/>
      <c r="P930" s="7"/>
      <c r="Q930" s="7"/>
      <c r="R930" s="7"/>
      <c r="S930" s="6"/>
      <c r="Z930" s="7"/>
      <c r="AC930" s="7"/>
      <c r="AD930" s="7"/>
      <c r="AF930" s="7"/>
      <c r="AY930" s="7"/>
      <c r="CI930" s="7"/>
      <c r="CJ930" s="7"/>
      <c r="CK930" s="7"/>
    </row>
    <row r="931" spans="2:89" x14ac:dyDescent="0.25">
      <c r="B931" s="6"/>
      <c r="C931" s="6"/>
      <c r="D931" s="7"/>
      <c r="E931" s="7"/>
      <c r="F931" s="7"/>
      <c r="G931" s="7"/>
      <c r="H931" s="7"/>
      <c r="I931" s="7"/>
      <c r="J931" s="7"/>
      <c r="K931" s="7"/>
      <c r="N931" s="7"/>
      <c r="P931" s="7"/>
      <c r="Q931" s="7"/>
      <c r="R931" s="7"/>
      <c r="S931" s="6"/>
      <c r="Z931" s="7"/>
      <c r="AC931" s="7"/>
      <c r="AD931" s="7"/>
      <c r="AF931" s="7"/>
      <c r="AY931" s="7"/>
      <c r="CI931" s="7"/>
      <c r="CJ931" s="7"/>
      <c r="CK931" s="7"/>
    </row>
    <row r="932" spans="2:89" x14ac:dyDescent="0.25">
      <c r="B932" s="6"/>
      <c r="C932" s="6"/>
      <c r="D932" s="7"/>
      <c r="E932" s="7"/>
      <c r="F932" s="7"/>
      <c r="G932" s="7"/>
      <c r="H932" s="7"/>
      <c r="I932" s="7"/>
      <c r="J932" s="7"/>
      <c r="K932" s="7"/>
      <c r="N932" s="7"/>
      <c r="P932" s="7"/>
      <c r="Q932" s="7"/>
      <c r="R932" s="7"/>
      <c r="S932" s="6"/>
      <c r="Z932" s="7"/>
      <c r="AC932" s="7"/>
      <c r="AD932" s="7"/>
      <c r="AF932" s="7"/>
      <c r="AY932" s="7"/>
      <c r="CI932" s="7"/>
      <c r="CJ932" s="7"/>
      <c r="CK932" s="7"/>
    </row>
    <row r="933" spans="2:89" x14ac:dyDescent="0.25">
      <c r="B933" s="6"/>
      <c r="C933" s="6"/>
      <c r="D933" s="7"/>
      <c r="E933" s="7"/>
      <c r="F933" s="7"/>
      <c r="G933" s="7"/>
      <c r="H933" s="7"/>
      <c r="I933" s="7"/>
      <c r="J933" s="7"/>
      <c r="K933" s="7"/>
      <c r="N933" s="7"/>
      <c r="P933" s="7"/>
      <c r="Q933" s="7"/>
      <c r="R933" s="7"/>
      <c r="S933" s="6"/>
      <c r="Z933" s="7"/>
      <c r="AC933" s="7"/>
      <c r="AD933" s="7"/>
      <c r="AF933" s="7"/>
      <c r="AY933" s="7"/>
      <c r="CI933" s="7"/>
      <c r="CJ933" s="7"/>
      <c r="CK933" s="7"/>
    </row>
    <row r="934" spans="2:89" x14ac:dyDescent="0.25">
      <c r="B934" s="6"/>
      <c r="C934" s="6"/>
      <c r="D934" s="7"/>
      <c r="E934" s="7"/>
      <c r="F934" s="7"/>
      <c r="G934" s="7"/>
      <c r="H934" s="7"/>
      <c r="I934" s="7"/>
      <c r="J934" s="7"/>
      <c r="K934" s="7"/>
      <c r="N934" s="7"/>
      <c r="P934" s="7"/>
      <c r="Q934" s="7"/>
      <c r="R934" s="7"/>
      <c r="S934" s="6"/>
      <c r="Z934" s="7"/>
      <c r="AC934" s="7"/>
      <c r="AD934" s="7"/>
      <c r="AF934" s="7"/>
      <c r="AY934" s="7"/>
      <c r="CI934" s="7"/>
      <c r="CJ934" s="7"/>
      <c r="CK934" s="7"/>
    </row>
    <row r="935" spans="2:89" x14ac:dyDescent="0.25">
      <c r="B935" s="6"/>
      <c r="C935" s="6"/>
      <c r="D935" s="7"/>
      <c r="E935" s="7"/>
      <c r="F935" s="7"/>
      <c r="G935" s="7"/>
      <c r="H935" s="7"/>
      <c r="I935" s="7"/>
      <c r="J935" s="7"/>
      <c r="K935" s="7"/>
      <c r="N935" s="7"/>
      <c r="P935" s="7"/>
      <c r="Q935" s="7"/>
      <c r="R935" s="7"/>
      <c r="S935" s="6"/>
      <c r="Z935" s="7"/>
      <c r="AC935" s="7"/>
      <c r="AD935" s="7"/>
      <c r="AF935" s="7"/>
      <c r="AY935" s="7"/>
      <c r="CI935" s="7"/>
      <c r="CJ935" s="7"/>
      <c r="CK935" s="7"/>
    </row>
    <row r="936" spans="2:89" x14ac:dyDescent="0.25">
      <c r="B936" s="6"/>
      <c r="C936" s="6"/>
      <c r="D936" s="7"/>
      <c r="E936" s="7"/>
      <c r="F936" s="7"/>
      <c r="G936" s="7"/>
      <c r="H936" s="7"/>
      <c r="I936" s="7"/>
      <c r="J936" s="7"/>
      <c r="K936" s="7"/>
      <c r="N936" s="7"/>
      <c r="P936" s="7"/>
      <c r="Q936" s="7"/>
      <c r="R936" s="7"/>
      <c r="S936" s="6"/>
      <c r="Z936" s="7"/>
      <c r="AC936" s="7"/>
      <c r="AD936" s="7"/>
      <c r="AF936" s="7"/>
      <c r="AY936" s="7"/>
      <c r="CI936" s="7"/>
      <c r="CJ936" s="7"/>
      <c r="CK936" s="7"/>
    </row>
    <row r="937" spans="2:89" x14ac:dyDescent="0.25">
      <c r="B937" s="6"/>
      <c r="C937" s="6"/>
      <c r="D937" s="7"/>
      <c r="E937" s="7"/>
      <c r="F937" s="7"/>
      <c r="G937" s="7"/>
      <c r="H937" s="7"/>
      <c r="I937" s="7"/>
      <c r="J937" s="7"/>
      <c r="K937" s="7"/>
      <c r="N937" s="7"/>
      <c r="P937" s="7"/>
      <c r="Q937" s="7"/>
      <c r="R937" s="7"/>
      <c r="S937" s="6"/>
      <c r="Z937" s="7"/>
      <c r="AC937" s="7"/>
      <c r="AD937" s="7"/>
      <c r="AF937" s="7"/>
      <c r="AY937" s="7"/>
      <c r="CI937" s="7"/>
      <c r="CJ937" s="7"/>
      <c r="CK937" s="7"/>
    </row>
    <row r="938" spans="2:89" x14ac:dyDescent="0.25">
      <c r="B938" s="6"/>
      <c r="C938" s="6"/>
      <c r="D938" s="7"/>
      <c r="E938" s="7"/>
      <c r="F938" s="7"/>
      <c r="G938" s="7"/>
      <c r="H938" s="7"/>
      <c r="I938" s="7"/>
      <c r="J938" s="7"/>
      <c r="K938" s="7"/>
      <c r="N938" s="7"/>
      <c r="P938" s="7"/>
      <c r="Q938" s="7"/>
      <c r="R938" s="7"/>
      <c r="S938" s="6"/>
      <c r="Z938" s="7"/>
      <c r="AC938" s="7"/>
      <c r="AD938" s="7"/>
      <c r="AF938" s="7"/>
      <c r="AY938" s="7"/>
      <c r="CI938" s="7"/>
      <c r="CJ938" s="7"/>
      <c r="CK938" s="7"/>
    </row>
    <row r="939" spans="2:89" x14ac:dyDescent="0.25">
      <c r="B939" s="6"/>
      <c r="C939" s="6"/>
      <c r="D939" s="7"/>
      <c r="E939" s="7"/>
      <c r="F939" s="7"/>
      <c r="G939" s="7"/>
      <c r="H939" s="7"/>
      <c r="I939" s="7"/>
      <c r="J939" s="7"/>
      <c r="K939" s="7"/>
      <c r="N939" s="7"/>
      <c r="P939" s="7"/>
      <c r="Q939" s="7"/>
      <c r="R939" s="7"/>
      <c r="S939" s="6"/>
      <c r="Z939" s="7"/>
      <c r="AC939" s="7"/>
      <c r="AD939" s="7"/>
      <c r="AF939" s="7"/>
      <c r="AY939" s="7"/>
      <c r="CI939" s="7"/>
      <c r="CJ939" s="7"/>
      <c r="CK939" s="7"/>
    </row>
    <row r="940" spans="2:89" x14ac:dyDescent="0.25">
      <c r="B940" s="6"/>
      <c r="C940" s="6"/>
      <c r="D940" s="7"/>
      <c r="E940" s="7"/>
      <c r="F940" s="7"/>
      <c r="G940" s="7"/>
      <c r="H940" s="7"/>
      <c r="I940" s="7"/>
      <c r="J940" s="7"/>
      <c r="K940" s="7"/>
      <c r="N940" s="7"/>
      <c r="P940" s="7"/>
      <c r="Q940" s="7"/>
      <c r="R940" s="7"/>
      <c r="S940" s="6"/>
      <c r="Z940" s="7"/>
      <c r="AC940" s="7"/>
      <c r="AD940" s="7"/>
      <c r="AF940" s="7"/>
      <c r="AY940" s="7"/>
      <c r="CI940" s="7"/>
      <c r="CJ940" s="7"/>
      <c r="CK940" s="7"/>
    </row>
    <row r="941" spans="2:89" x14ac:dyDescent="0.25">
      <c r="B941" s="6"/>
      <c r="C941" s="6"/>
      <c r="D941" s="7"/>
      <c r="E941" s="7"/>
      <c r="F941" s="7"/>
      <c r="G941" s="7"/>
      <c r="H941" s="7"/>
      <c r="I941" s="7"/>
      <c r="J941" s="7"/>
      <c r="K941" s="7"/>
      <c r="N941" s="7"/>
      <c r="P941" s="7"/>
      <c r="Q941" s="7"/>
      <c r="R941" s="7"/>
      <c r="S941" s="6"/>
      <c r="Z941" s="7"/>
      <c r="AC941" s="7"/>
      <c r="AD941" s="7"/>
      <c r="AF941" s="7"/>
      <c r="AY941" s="7"/>
      <c r="CI941" s="7"/>
      <c r="CJ941" s="7"/>
      <c r="CK941" s="7"/>
    </row>
    <row r="942" spans="2:89" x14ac:dyDescent="0.25">
      <c r="B942" s="6"/>
      <c r="C942" s="6"/>
      <c r="D942" s="7"/>
      <c r="E942" s="7"/>
      <c r="F942" s="7"/>
      <c r="G942" s="7"/>
      <c r="H942" s="7"/>
      <c r="I942" s="7"/>
      <c r="J942" s="7"/>
      <c r="K942" s="7"/>
      <c r="N942" s="7"/>
      <c r="P942" s="7"/>
      <c r="Q942" s="7"/>
      <c r="R942" s="7"/>
      <c r="S942" s="6"/>
      <c r="Z942" s="7"/>
      <c r="AC942" s="7"/>
      <c r="AD942" s="7"/>
      <c r="AF942" s="7"/>
      <c r="AY942" s="7"/>
      <c r="CI942" s="7"/>
      <c r="CJ942" s="7"/>
      <c r="CK942" s="7"/>
    </row>
    <row r="943" spans="2:89" x14ac:dyDescent="0.25">
      <c r="B943" s="6"/>
      <c r="C943" s="6"/>
      <c r="D943" s="7"/>
      <c r="E943" s="7"/>
      <c r="F943" s="7"/>
      <c r="G943" s="7"/>
      <c r="H943" s="7"/>
      <c r="I943" s="7"/>
      <c r="J943" s="7"/>
      <c r="K943" s="7"/>
      <c r="N943" s="7"/>
      <c r="P943" s="7"/>
      <c r="Q943" s="7"/>
      <c r="R943" s="7"/>
      <c r="S943" s="6"/>
      <c r="Z943" s="7"/>
      <c r="AC943" s="7"/>
      <c r="AD943" s="7"/>
      <c r="AF943" s="7"/>
      <c r="AY943" s="7"/>
      <c r="CI943" s="7"/>
      <c r="CJ943" s="7"/>
      <c r="CK943" s="7"/>
    </row>
    <row r="944" spans="2:89" x14ac:dyDescent="0.25">
      <c r="B944" s="6"/>
      <c r="C944" s="6"/>
      <c r="D944" s="7"/>
      <c r="E944" s="7"/>
      <c r="F944" s="7"/>
      <c r="G944" s="7"/>
      <c r="H944" s="7"/>
      <c r="I944" s="7"/>
      <c r="J944" s="7"/>
      <c r="K944" s="7"/>
      <c r="N944" s="7"/>
      <c r="P944" s="7"/>
      <c r="Q944" s="7"/>
      <c r="R944" s="7"/>
      <c r="S944" s="6"/>
      <c r="Z944" s="7"/>
      <c r="AC944" s="7"/>
      <c r="AD944" s="7"/>
      <c r="AF944" s="7"/>
      <c r="AY944" s="7"/>
      <c r="CI944" s="7"/>
      <c r="CJ944" s="7"/>
      <c r="CK944" s="7"/>
    </row>
    <row r="945" spans="2:89" x14ac:dyDescent="0.25">
      <c r="B945" s="6"/>
      <c r="C945" s="6"/>
      <c r="D945" s="7"/>
      <c r="E945" s="7"/>
      <c r="F945" s="7"/>
      <c r="G945" s="7"/>
      <c r="H945" s="7"/>
      <c r="I945" s="7"/>
      <c r="J945" s="7"/>
      <c r="K945" s="7"/>
      <c r="N945" s="7"/>
      <c r="P945" s="7"/>
      <c r="Q945" s="7"/>
      <c r="R945" s="7"/>
      <c r="S945" s="6"/>
      <c r="Z945" s="7"/>
      <c r="AC945" s="7"/>
      <c r="AD945" s="7"/>
      <c r="AF945" s="7"/>
      <c r="AY945" s="7"/>
      <c r="CI945" s="7"/>
      <c r="CJ945" s="7"/>
      <c r="CK945" s="7"/>
    </row>
    <row r="946" spans="2:89" x14ac:dyDescent="0.25">
      <c r="B946" s="6"/>
      <c r="C946" s="6"/>
      <c r="D946" s="7"/>
      <c r="E946" s="7"/>
      <c r="F946" s="7"/>
      <c r="G946" s="7"/>
      <c r="H946" s="7"/>
      <c r="I946" s="7"/>
      <c r="J946" s="7"/>
      <c r="K946" s="7"/>
      <c r="N946" s="7"/>
      <c r="P946" s="7"/>
      <c r="Q946" s="7"/>
      <c r="R946" s="7"/>
      <c r="S946" s="6"/>
      <c r="Z946" s="7"/>
      <c r="AC946" s="7"/>
      <c r="AD946" s="7"/>
      <c r="AF946" s="7"/>
      <c r="AY946" s="7"/>
      <c r="CI946" s="7"/>
      <c r="CJ946" s="7"/>
      <c r="CK946" s="7"/>
    </row>
    <row r="947" spans="2:89" x14ac:dyDescent="0.25">
      <c r="B947" s="6"/>
      <c r="C947" s="6"/>
      <c r="D947" s="7"/>
      <c r="E947" s="7"/>
      <c r="F947" s="7"/>
      <c r="G947" s="7"/>
      <c r="H947" s="7"/>
      <c r="I947" s="7"/>
      <c r="J947" s="7"/>
      <c r="K947" s="7"/>
      <c r="N947" s="7"/>
      <c r="P947" s="7"/>
      <c r="Q947" s="7"/>
      <c r="R947" s="7"/>
      <c r="S947" s="6"/>
      <c r="Z947" s="7"/>
      <c r="AC947" s="7"/>
      <c r="AD947" s="7"/>
      <c r="AF947" s="7"/>
      <c r="AY947" s="7"/>
      <c r="CI947" s="7"/>
      <c r="CJ947" s="7"/>
      <c r="CK947" s="7"/>
    </row>
    <row r="948" spans="2:89" x14ac:dyDescent="0.25">
      <c r="B948" s="6"/>
      <c r="C948" s="6"/>
      <c r="D948" s="7"/>
      <c r="E948" s="7"/>
      <c r="F948" s="7"/>
      <c r="G948" s="7"/>
      <c r="H948" s="7"/>
      <c r="I948" s="7"/>
      <c r="J948" s="7"/>
      <c r="K948" s="7"/>
      <c r="N948" s="7"/>
      <c r="P948" s="7"/>
      <c r="Q948" s="7"/>
      <c r="R948" s="7"/>
      <c r="S948" s="6"/>
      <c r="Z948" s="7"/>
      <c r="AC948" s="7"/>
      <c r="AD948" s="7"/>
      <c r="AF948" s="7"/>
      <c r="AY948" s="7"/>
      <c r="CI948" s="7"/>
      <c r="CJ948" s="7"/>
      <c r="CK948" s="7"/>
    </row>
    <row r="949" spans="2:89" x14ac:dyDescent="0.25">
      <c r="B949" s="6"/>
      <c r="C949" s="6"/>
      <c r="D949" s="7"/>
      <c r="E949" s="7"/>
      <c r="F949" s="7"/>
      <c r="G949" s="7"/>
      <c r="H949" s="7"/>
      <c r="I949" s="7"/>
      <c r="J949" s="7"/>
      <c r="K949" s="7"/>
      <c r="N949" s="7"/>
      <c r="P949" s="7"/>
      <c r="Q949" s="7"/>
      <c r="R949" s="7"/>
      <c r="S949" s="6"/>
      <c r="Z949" s="7"/>
      <c r="AC949" s="7"/>
      <c r="AD949" s="7"/>
      <c r="AF949" s="7"/>
      <c r="AY949" s="7"/>
      <c r="CI949" s="7"/>
      <c r="CJ949" s="7"/>
      <c r="CK949" s="7"/>
    </row>
    <row r="950" spans="2:89" x14ac:dyDescent="0.25">
      <c r="B950" s="6"/>
      <c r="C950" s="6"/>
      <c r="D950" s="7"/>
      <c r="E950" s="7"/>
      <c r="F950" s="7"/>
      <c r="G950" s="7"/>
      <c r="H950" s="7"/>
      <c r="I950" s="7"/>
      <c r="J950" s="7"/>
      <c r="K950" s="7"/>
      <c r="N950" s="7"/>
      <c r="P950" s="7"/>
      <c r="Q950" s="7"/>
      <c r="R950" s="7"/>
      <c r="S950" s="6"/>
      <c r="Z950" s="7"/>
      <c r="AC950" s="7"/>
      <c r="AD950" s="7"/>
      <c r="AF950" s="7"/>
      <c r="AY950" s="7"/>
      <c r="CI950" s="7"/>
      <c r="CJ950" s="7"/>
      <c r="CK950" s="7"/>
    </row>
    <row r="951" spans="2:89" x14ac:dyDescent="0.25">
      <c r="B951" s="6"/>
      <c r="C951" s="6"/>
      <c r="D951" s="7"/>
      <c r="E951" s="7"/>
      <c r="F951" s="7"/>
      <c r="G951" s="7"/>
      <c r="H951" s="7"/>
      <c r="I951" s="7"/>
      <c r="J951" s="7"/>
      <c r="K951" s="7"/>
      <c r="N951" s="7"/>
      <c r="P951" s="7"/>
      <c r="Q951" s="7"/>
      <c r="R951" s="7"/>
      <c r="S951" s="6"/>
      <c r="Z951" s="7"/>
      <c r="AC951" s="7"/>
      <c r="AD951" s="7"/>
      <c r="AF951" s="7"/>
      <c r="AY951" s="7"/>
      <c r="CI951" s="7"/>
      <c r="CJ951" s="7"/>
      <c r="CK951" s="7"/>
    </row>
    <row r="952" spans="2:89" x14ac:dyDescent="0.25">
      <c r="B952" s="6"/>
      <c r="C952" s="6"/>
      <c r="D952" s="7"/>
      <c r="E952" s="7"/>
      <c r="F952" s="7"/>
      <c r="G952" s="7"/>
      <c r="H952" s="7"/>
      <c r="I952" s="7"/>
      <c r="J952" s="7"/>
      <c r="K952" s="7"/>
      <c r="N952" s="7"/>
      <c r="P952" s="7"/>
      <c r="Q952" s="7"/>
      <c r="R952" s="7"/>
      <c r="S952" s="6"/>
      <c r="Z952" s="7"/>
      <c r="AC952" s="7"/>
      <c r="AD952" s="7"/>
      <c r="AF952" s="7"/>
      <c r="AY952" s="7"/>
      <c r="CI952" s="7"/>
      <c r="CJ952" s="7"/>
      <c r="CK952" s="7"/>
    </row>
    <row r="953" spans="2:89" x14ac:dyDescent="0.25">
      <c r="B953" s="6"/>
      <c r="C953" s="6"/>
      <c r="D953" s="7"/>
      <c r="E953" s="7"/>
      <c r="F953" s="7"/>
      <c r="G953" s="7"/>
      <c r="H953" s="7"/>
      <c r="I953" s="7"/>
      <c r="J953" s="7"/>
      <c r="K953" s="7"/>
      <c r="N953" s="7"/>
      <c r="P953" s="7"/>
      <c r="Q953" s="7"/>
      <c r="R953" s="7"/>
      <c r="S953" s="6"/>
      <c r="Z953" s="7"/>
      <c r="AC953" s="7"/>
      <c r="AD953" s="7"/>
      <c r="AF953" s="7"/>
      <c r="AY953" s="7"/>
      <c r="CI953" s="7"/>
      <c r="CJ953" s="7"/>
      <c r="CK953" s="7"/>
    </row>
    <row r="954" spans="2:89" x14ac:dyDescent="0.25">
      <c r="B954" s="6"/>
      <c r="C954" s="6"/>
      <c r="D954" s="7"/>
      <c r="E954" s="7"/>
      <c r="F954" s="7"/>
      <c r="G954" s="7"/>
      <c r="H954" s="7"/>
      <c r="I954" s="7"/>
      <c r="J954" s="7"/>
      <c r="K954" s="7"/>
      <c r="N954" s="7"/>
      <c r="P954" s="7"/>
      <c r="Q954" s="7"/>
      <c r="R954" s="7"/>
      <c r="S954" s="6"/>
      <c r="Z954" s="7"/>
      <c r="AC954" s="7"/>
      <c r="AD954" s="7"/>
      <c r="AF954" s="7"/>
      <c r="AY954" s="7"/>
      <c r="CI954" s="7"/>
      <c r="CJ954" s="7"/>
      <c r="CK954" s="7"/>
    </row>
    <row r="955" spans="2:89" x14ac:dyDescent="0.25">
      <c r="B955" s="6"/>
      <c r="C955" s="6"/>
      <c r="D955" s="7"/>
      <c r="E955" s="7"/>
      <c r="F955" s="7"/>
      <c r="G955" s="7"/>
      <c r="H955" s="7"/>
      <c r="I955" s="7"/>
      <c r="J955" s="7"/>
      <c r="K955" s="7"/>
      <c r="N955" s="7"/>
      <c r="P955" s="7"/>
      <c r="Q955" s="7"/>
      <c r="R955" s="7"/>
      <c r="S955" s="6"/>
      <c r="Z955" s="7"/>
      <c r="AC955" s="7"/>
      <c r="AD955" s="7"/>
      <c r="AF955" s="7"/>
      <c r="AY955" s="7"/>
      <c r="CI955" s="7"/>
      <c r="CJ955" s="7"/>
      <c r="CK955" s="7"/>
    </row>
    <row r="956" spans="2:89" x14ac:dyDescent="0.25">
      <c r="B956" s="6"/>
      <c r="C956" s="6"/>
      <c r="D956" s="7"/>
      <c r="E956" s="7"/>
      <c r="F956" s="7"/>
      <c r="G956" s="7"/>
      <c r="H956" s="7"/>
      <c r="I956" s="7"/>
      <c r="J956" s="7"/>
      <c r="K956" s="7"/>
      <c r="N956" s="7"/>
      <c r="P956" s="7"/>
      <c r="Q956" s="7"/>
      <c r="R956" s="7"/>
      <c r="S956" s="6"/>
      <c r="Z956" s="7"/>
      <c r="AC956" s="7"/>
      <c r="AD956" s="7"/>
      <c r="AF956" s="7"/>
      <c r="AY956" s="7"/>
      <c r="CI956" s="7"/>
      <c r="CJ956" s="7"/>
      <c r="CK956" s="7"/>
    </row>
    <row r="957" spans="2:89" x14ac:dyDescent="0.25">
      <c r="B957" s="6"/>
      <c r="C957" s="6"/>
      <c r="D957" s="7"/>
      <c r="E957" s="7"/>
      <c r="F957" s="7"/>
      <c r="G957" s="7"/>
      <c r="H957" s="7"/>
      <c r="I957" s="7"/>
      <c r="J957" s="7"/>
      <c r="K957" s="7"/>
      <c r="N957" s="7"/>
      <c r="P957" s="7"/>
      <c r="Q957" s="7"/>
      <c r="R957" s="7"/>
      <c r="S957" s="6"/>
      <c r="Z957" s="7"/>
      <c r="AC957" s="7"/>
      <c r="AD957" s="7"/>
      <c r="AF957" s="7"/>
      <c r="AY957" s="7"/>
      <c r="CI957" s="7"/>
      <c r="CJ957" s="7"/>
      <c r="CK957" s="7"/>
    </row>
    <row r="958" spans="2:89" x14ac:dyDescent="0.25">
      <c r="B958" s="6"/>
      <c r="C958" s="6"/>
      <c r="D958" s="7"/>
      <c r="E958" s="7"/>
      <c r="F958" s="7"/>
      <c r="G958" s="7"/>
      <c r="H958" s="7"/>
      <c r="I958" s="7"/>
      <c r="J958" s="7"/>
      <c r="K958" s="7"/>
      <c r="N958" s="7"/>
      <c r="P958" s="7"/>
      <c r="Q958" s="7"/>
      <c r="R958" s="7"/>
      <c r="S958" s="6"/>
      <c r="Z958" s="7"/>
      <c r="AC958" s="7"/>
      <c r="AD958" s="7"/>
      <c r="AF958" s="7"/>
      <c r="AY958" s="7"/>
      <c r="CI958" s="7"/>
      <c r="CJ958" s="7"/>
      <c r="CK958" s="7"/>
    </row>
    <row r="959" spans="2:89" x14ac:dyDescent="0.25">
      <c r="B959" s="6"/>
      <c r="C959" s="6"/>
      <c r="D959" s="7"/>
      <c r="E959" s="7"/>
      <c r="F959" s="7"/>
      <c r="G959" s="7"/>
      <c r="H959" s="7"/>
      <c r="I959" s="7"/>
      <c r="J959" s="7"/>
      <c r="K959" s="7"/>
      <c r="N959" s="7"/>
      <c r="P959" s="7"/>
      <c r="Q959" s="7"/>
      <c r="R959" s="7"/>
      <c r="S959" s="6"/>
      <c r="Z959" s="7"/>
      <c r="AC959" s="7"/>
      <c r="AD959" s="7"/>
      <c r="AF959" s="7"/>
      <c r="AY959" s="7"/>
      <c r="CI959" s="7"/>
      <c r="CJ959" s="7"/>
      <c r="CK959" s="7"/>
    </row>
    <row r="960" spans="2:89" x14ac:dyDescent="0.25">
      <c r="B960" s="6"/>
      <c r="C960" s="6"/>
      <c r="D960" s="7"/>
      <c r="E960" s="7"/>
      <c r="F960" s="7"/>
      <c r="G960" s="7"/>
      <c r="H960" s="7"/>
      <c r="I960" s="7"/>
      <c r="J960" s="7"/>
      <c r="K960" s="7"/>
      <c r="N960" s="7"/>
      <c r="P960" s="7"/>
      <c r="Q960" s="7"/>
      <c r="R960" s="7"/>
      <c r="S960" s="6"/>
      <c r="Z960" s="7"/>
      <c r="AC960" s="7"/>
      <c r="AD960" s="7"/>
      <c r="AF960" s="7"/>
      <c r="AY960" s="7"/>
      <c r="CI960" s="7"/>
      <c r="CJ960" s="7"/>
      <c r="CK960" s="7"/>
    </row>
    <row r="961" spans="2:89" x14ac:dyDescent="0.25">
      <c r="B961" s="6"/>
      <c r="C961" s="6"/>
      <c r="D961" s="7"/>
      <c r="E961" s="7"/>
      <c r="F961" s="7"/>
      <c r="G961" s="7"/>
      <c r="H961" s="7"/>
      <c r="I961" s="7"/>
      <c r="J961" s="7"/>
      <c r="K961" s="7"/>
      <c r="N961" s="7"/>
      <c r="P961" s="7"/>
      <c r="Q961" s="7"/>
      <c r="R961" s="7"/>
      <c r="S961" s="6"/>
      <c r="Z961" s="7"/>
      <c r="AC961" s="7"/>
      <c r="AD961" s="7"/>
      <c r="AF961" s="7"/>
      <c r="AY961" s="7"/>
      <c r="CI961" s="7"/>
      <c r="CJ961" s="7"/>
      <c r="CK961" s="7"/>
    </row>
    <row r="962" spans="2:89" x14ac:dyDescent="0.25">
      <c r="B962" s="6"/>
      <c r="C962" s="6"/>
      <c r="D962" s="7"/>
      <c r="E962" s="7"/>
      <c r="F962" s="7"/>
      <c r="G962" s="7"/>
      <c r="H962" s="7"/>
      <c r="I962" s="7"/>
      <c r="J962" s="7"/>
      <c r="K962" s="7"/>
      <c r="N962" s="7"/>
      <c r="P962" s="7"/>
      <c r="Q962" s="7"/>
      <c r="R962" s="7"/>
      <c r="S962" s="6"/>
      <c r="Z962" s="7"/>
      <c r="AC962" s="7"/>
      <c r="AD962" s="7"/>
      <c r="AF962" s="7"/>
      <c r="AY962" s="7"/>
      <c r="CI962" s="7"/>
      <c r="CJ962" s="7"/>
      <c r="CK962" s="7"/>
    </row>
    <row r="963" spans="2:89" x14ac:dyDescent="0.25">
      <c r="B963" s="6"/>
      <c r="C963" s="6"/>
      <c r="D963" s="7"/>
      <c r="E963" s="7"/>
      <c r="F963" s="7"/>
      <c r="G963" s="7"/>
      <c r="H963" s="7"/>
      <c r="I963" s="7"/>
      <c r="J963" s="7"/>
      <c r="K963" s="7"/>
      <c r="N963" s="7"/>
      <c r="P963" s="7"/>
      <c r="Q963" s="7"/>
      <c r="R963" s="7"/>
      <c r="S963" s="6"/>
      <c r="Z963" s="7"/>
      <c r="AC963" s="7"/>
      <c r="AD963" s="7"/>
      <c r="AF963" s="7"/>
      <c r="AY963" s="7"/>
      <c r="CI963" s="7"/>
      <c r="CJ963" s="7"/>
      <c r="CK963" s="7"/>
    </row>
    <row r="964" spans="2:89" x14ac:dyDescent="0.25">
      <c r="B964" s="6"/>
      <c r="C964" s="6"/>
      <c r="D964" s="7"/>
      <c r="E964" s="7"/>
      <c r="F964" s="7"/>
      <c r="G964" s="7"/>
      <c r="H964" s="7"/>
      <c r="I964" s="7"/>
      <c r="J964" s="7"/>
      <c r="K964" s="7"/>
      <c r="N964" s="7"/>
      <c r="P964" s="7"/>
      <c r="Q964" s="7"/>
      <c r="R964" s="7"/>
      <c r="S964" s="6"/>
      <c r="Z964" s="7"/>
      <c r="AC964" s="7"/>
      <c r="AD964" s="7"/>
      <c r="AF964" s="7"/>
      <c r="AY964" s="7"/>
      <c r="CI964" s="7"/>
      <c r="CJ964" s="7"/>
      <c r="CK964" s="7"/>
    </row>
    <row r="965" spans="2:89" x14ac:dyDescent="0.25">
      <c r="B965" s="6"/>
      <c r="C965" s="6"/>
      <c r="D965" s="7"/>
      <c r="E965" s="7"/>
      <c r="F965" s="7"/>
      <c r="G965" s="7"/>
      <c r="H965" s="7"/>
      <c r="I965" s="7"/>
      <c r="J965" s="7"/>
      <c r="K965" s="7"/>
      <c r="N965" s="7"/>
      <c r="P965" s="7"/>
      <c r="Q965" s="7"/>
      <c r="R965" s="7"/>
      <c r="S965" s="6"/>
      <c r="Z965" s="7"/>
      <c r="AC965" s="7"/>
      <c r="AD965" s="7"/>
      <c r="AF965" s="7"/>
      <c r="AY965" s="7"/>
      <c r="CI965" s="7"/>
      <c r="CJ965" s="7"/>
      <c r="CK965" s="7"/>
    </row>
    <row r="966" spans="2:89" x14ac:dyDescent="0.25">
      <c r="B966" s="6"/>
      <c r="C966" s="6"/>
      <c r="D966" s="7"/>
      <c r="E966" s="7"/>
      <c r="F966" s="7"/>
      <c r="G966" s="7"/>
      <c r="H966" s="7"/>
      <c r="I966" s="7"/>
      <c r="J966" s="7"/>
      <c r="K966" s="7"/>
      <c r="N966" s="7"/>
      <c r="P966" s="7"/>
      <c r="Q966" s="7"/>
      <c r="R966" s="7"/>
      <c r="S966" s="6"/>
      <c r="Z966" s="7"/>
      <c r="AC966" s="7"/>
      <c r="AD966" s="7"/>
      <c r="AF966" s="7"/>
      <c r="AY966" s="7"/>
      <c r="CI966" s="7"/>
      <c r="CJ966" s="7"/>
      <c r="CK966" s="7"/>
    </row>
    <row r="967" spans="2:89" x14ac:dyDescent="0.25">
      <c r="B967" s="6"/>
      <c r="C967" s="6"/>
      <c r="D967" s="7"/>
      <c r="E967" s="7"/>
      <c r="F967" s="7"/>
      <c r="G967" s="7"/>
      <c r="H967" s="7"/>
      <c r="I967" s="7"/>
      <c r="J967" s="7"/>
      <c r="K967" s="7"/>
      <c r="N967" s="7"/>
      <c r="P967" s="7"/>
      <c r="Q967" s="7"/>
      <c r="R967" s="7"/>
      <c r="S967" s="6"/>
      <c r="Z967" s="7"/>
      <c r="AC967" s="7"/>
      <c r="AD967" s="7"/>
      <c r="AF967" s="7"/>
      <c r="AY967" s="7"/>
      <c r="CI967" s="7"/>
      <c r="CJ967" s="7"/>
      <c r="CK967" s="7"/>
    </row>
    <row r="968" spans="2:89" x14ac:dyDescent="0.25">
      <c r="B968" s="6"/>
      <c r="C968" s="6"/>
      <c r="D968" s="7"/>
      <c r="E968" s="7"/>
      <c r="F968" s="7"/>
      <c r="G968" s="7"/>
      <c r="H968" s="7"/>
      <c r="I968" s="7"/>
      <c r="J968" s="7"/>
      <c r="K968" s="7"/>
      <c r="N968" s="7"/>
      <c r="P968" s="7"/>
      <c r="Q968" s="7"/>
      <c r="R968" s="7"/>
      <c r="S968" s="6"/>
      <c r="Z968" s="7"/>
      <c r="AC968" s="7"/>
      <c r="AD968" s="7"/>
      <c r="AF968" s="7"/>
      <c r="AY968" s="7"/>
      <c r="CI968" s="7"/>
      <c r="CJ968" s="7"/>
      <c r="CK968" s="7"/>
    </row>
    <row r="969" spans="2:89" x14ac:dyDescent="0.25">
      <c r="B969" s="6"/>
      <c r="C969" s="6"/>
      <c r="D969" s="7"/>
      <c r="E969" s="7"/>
      <c r="F969" s="7"/>
      <c r="G969" s="7"/>
      <c r="H969" s="7"/>
      <c r="I969" s="7"/>
      <c r="J969" s="7"/>
      <c r="K969" s="7"/>
      <c r="N969" s="7"/>
      <c r="P969" s="7"/>
      <c r="Q969" s="7"/>
      <c r="R969" s="7"/>
      <c r="S969" s="6"/>
      <c r="Z969" s="7"/>
      <c r="AC969" s="7"/>
      <c r="AD969" s="7"/>
      <c r="AF969" s="7"/>
      <c r="AY969" s="7"/>
      <c r="CI969" s="7"/>
      <c r="CJ969" s="7"/>
      <c r="CK969" s="7"/>
    </row>
    <row r="970" spans="2:89" x14ac:dyDescent="0.25">
      <c r="B970" s="6"/>
      <c r="C970" s="6"/>
      <c r="D970" s="7"/>
      <c r="E970" s="7"/>
      <c r="F970" s="7"/>
      <c r="G970" s="7"/>
      <c r="H970" s="7"/>
      <c r="I970" s="7"/>
      <c r="J970" s="7"/>
      <c r="K970" s="7"/>
      <c r="N970" s="7"/>
      <c r="P970" s="7"/>
      <c r="Q970" s="7"/>
      <c r="R970" s="7"/>
      <c r="S970" s="6"/>
      <c r="Z970" s="7"/>
      <c r="AC970" s="7"/>
      <c r="AD970" s="7"/>
      <c r="AF970" s="7"/>
      <c r="AY970" s="7"/>
      <c r="CI970" s="7"/>
      <c r="CJ970" s="7"/>
      <c r="CK970" s="7"/>
    </row>
    <row r="971" spans="2:89" x14ac:dyDescent="0.25">
      <c r="B971" s="6"/>
      <c r="C971" s="6"/>
      <c r="D971" s="7"/>
      <c r="E971" s="7"/>
      <c r="F971" s="7"/>
      <c r="G971" s="7"/>
      <c r="H971" s="7"/>
      <c r="I971" s="7"/>
      <c r="J971" s="7"/>
      <c r="K971" s="7"/>
      <c r="N971" s="7"/>
      <c r="P971" s="7"/>
      <c r="Q971" s="7"/>
      <c r="R971" s="7"/>
      <c r="S971" s="6"/>
      <c r="Z971" s="7"/>
      <c r="AC971" s="7"/>
      <c r="AD971" s="7"/>
      <c r="AF971" s="7"/>
      <c r="AY971" s="7"/>
      <c r="CI971" s="7"/>
      <c r="CJ971" s="7"/>
      <c r="CK971" s="7"/>
    </row>
    <row r="972" spans="2:89" x14ac:dyDescent="0.25">
      <c r="B972" s="6"/>
      <c r="C972" s="6"/>
      <c r="D972" s="7"/>
      <c r="E972" s="7"/>
      <c r="F972" s="7"/>
      <c r="G972" s="7"/>
      <c r="H972" s="7"/>
      <c r="I972" s="7"/>
      <c r="J972" s="7"/>
      <c r="K972" s="7"/>
      <c r="N972" s="7"/>
      <c r="P972" s="7"/>
      <c r="Q972" s="7"/>
      <c r="R972" s="7"/>
      <c r="S972" s="6"/>
      <c r="Z972" s="7"/>
      <c r="AC972" s="7"/>
      <c r="AD972" s="7"/>
      <c r="AF972" s="7"/>
      <c r="AY972" s="7"/>
      <c r="CI972" s="7"/>
      <c r="CJ972" s="7"/>
      <c r="CK972" s="7"/>
    </row>
    <row r="973" spans="2:89" x14ac:dyDescent="0.25">
      <c r="B973" s="6"/>
      <c r="C973" s="6"/>
      <c r="D973" s="7"/>
      <c r="E973" s="7"/>
      <c r="F973" s="7"/>
      <c r="G973" s="7"/>
      <c r="H973" s="7"/>
      <c r="I973" s="7"/>
      <c r="J973" s="7"/>
      <c r="K973" s="7"/>
      <c r="N973" s="7"/>
      <c r="P973" s="7"/>
      <c r="Q973" s="7"/>
      <c r="R973" s="7"/>
      <c r="S973" s="6"/>
      <c r="Z973" s="7"/>
      <c r="AC973" s="7"/>
      <c r="AD973" s="7"/>
      <c r="AF973" s="7"/>
      <c r="AY973" s="7"/>
      <c r="CI973" s="7"/>
      <c r="CJ973" s="7"/>
      <c r="CK973" s="7"/>
    </row>
    <row r="974" spans="2:89" x14ac:dyDescent="0.25">
      <c r="B974" s="6"/>
      <c r="C974" s="6"/>
      <c r="D974" s="7"/>
      <c r="E974" s="7"/>
      <c r="F974" s="7"/>
      <c r="G974" s="7"/>
      <c r="H974" s="7"/>
      <c r="I974" s="7"/>
      <c r="J974" s="7"/>
      <c r="K974" s="7"/>
      <c r="N974" s="7"/>
      <c r="P974" s="7"/>
      <c r="Q974" s="7"/>
      <c r="R974" s="7"/>
      <c r="S974" s="6"/>
      <c r="Z974" s="7"/>
      <c r="AC974" s="7"/>
      <c r="AD974" s="7"/>
      <c r="AF974" s="7"/>
      <c r="AY974" s="7"/>
      <c r="CI974" s="7"/>
      <c r="CJ974" s="7"/>
      <c r="CK974" s="7"/>
    </row>
    <row r="975" spans="2:89" x14ac:dyDescent="0.25">
      <c r="B975" s="6"/>
      <c r="C975" s="6"/>
      <c r="D975" s="7"/>
      <c r="E975" s="7"/>
      <c r="F975" s="7"/>
      <c r="G975" s="7"/>
      <c r="H975" s="7"/>
      <c r="I975" s="7"/>
      <c r="J975" s="7"/>
      <c r="K975" s="7"/>
      <c r="N975" s="7"/>
      <c r="P975" s="7"/>
      <c r="Q975" s="7"/>
      <c r="R975" s="7"/>
      <c r="S975" s="6"/>
      <c r="Z975" s="7"/>
      <c r="AC975" s="7"/>
      <c r="AD975" s="7"/>
      <c r="AF975" s="7"/>
      <c r="AY975" s="7"/>
      <c r="CI975" s="7"/>
      <c r="CJ975" s="7"/>
      <c r="CK975" s="7"/>
    </row>
    <row r="976" spans="2:89" x14ac:dyDescent="0.25">
      <c r="B976" s="6"/>
      <c r="C976" s="6"/>
      <c r="D976" s="7"/>
      <c r="E976" s="7"/>
      <c r="F976" s="7"/>
      <c r="G976" s="7"/>
      <c r="H976" s="7"/>
      <c r="I976" s="7"/>
      <c r="J976" s="7"/>
      <c r="K976" s="7"/>
      <c r="N976" s="7"/>
      <c r="P976" s="7"/>
      <c r="Q976" s="7"/>
      <c r="R976" s="7"/>
      <c r="S976" s="6"/>
      <c r="Z976" s="7"/>
      <c r="AC976" s="7"/>
      <c r="AD976" s="7"/>
      <c r="AF976" s="7"/>
      <c r="AY976" s="7"/>
      <c r="CI976" s="7"/>
      <c r="CJ976" s="7"/>
      <c r="CK976" s="7"/>
    </row>
    <row r="977" spans="2:89" x14ac:dyDescent="0.25">
      <c r="B977" s="6"/>
      <c r="C977" s="6"/>
      <c r="D977" s="7"/>
      <c r="E977" s="7"/>
      <c r="F977" s="7"/>
      <c r="G977" s="7"/>
      <c r="H977" s="7"/>
      <c r="I977" s="7"/>
      <c r="J977" s="7"/>
      <c r="K977" s="7"/>
      <c r="N977" s="7"/>
      <c r="P977" s="7"/>
      <c r="Q977" s="7"/>
      <c r="R977" s="7"/>
      <c r="S977" s="6"/>
      <c r="Z977" s="7"/>
      <c r="AC977" s="7"/>
      <c r="AD977" s="7"/>
      <c r="AF977" s="7"/>
      <c r="AY977" s="7"/>
      <c r="CI977" s="7"/>
      <c r="CJ977" s="7"/>
      <c r="CK977" s="7"/>
    </row>
    <row r="978" spans="2:89" x14ac:dyDescent="0.25">
      <c r="B978" s="6"/>
      <c r="C978" s="6"/>
      <c r="D978" s="7"/>
      <c r="E978" s="7"/>
      <c r="F978" s="7"/>
      <c r="G978" s="7"/>
      <c r="H978" s="7"/>
      <c r="I978" s="7"/>
      <c r="J978" s="7"/>
      <c r="K978" s="7"/>
      <c r="N978" s="7"/>
      <c r="P978" s="7"/>
      <c r="Q978" s="7"/>
      <c r="R978" s="7"/>
      <c r="S978" s="6"/>
      <c r="Z978" s="7"/>
      <c r="AC978" s="7"/>
      <c r="AD978" s="7"/>
      <c r="AF978" s="7"/>
      <c r="AY978" s="7"/>
      <c r="CI978" s="7"/>
      <c r="CJ978" s="7"/>
      <c r="CK978" s="7"/>
    </row>
    <row r="979" spans="2:89" x14ac:dyDescent="0.25">
      <c r="B979" s="6"/>
      <c r="C979" s="6"/>
      <c r="D979" s="7"/>
      <c r="E979" s="7"/>
      <c r="F979" s="7"/>
      <c r="G979" s="7"/>
      <c r="H979" s="7"/>
      <c r="I979" s="7"/>
      <c r="J979" s="7"/>
      <c r="K979" s="7"/>
      <c r="N979" s="7"/>
      <c r="P979" s="7"/>
      <c r="Q979" s="7"/>
      <c r="R979" s="7"/>
      <c r="S979" s="6"/>
      <c r="Z979" s="7"/>
      <c r="AC979" s="7"/>
      <c r="AD979" s="7"/>
      <c r="AF979" s="7"/>
      <c r="AY979" s="7"/>
      <c r="CI979" s="7"/>
      <c r="CJ979" s="7"/>
      <c r="CK979" s="7"/>
    </row>
    <row r="980" spans="2:89" x14ac:dyDescent="0.25">
      <c r="B980" s="6"/>
      <c r="C980" s="6"/>
      <c r="D980" s="7"/>
      <c r="E980" s="7"/>
      <c r="F980" s="7"/>
      <c r="G980" s="7"/>
      <c r="H980" s="7"/>
      <c r="I980" s="7"/>
      <c r="J980" s="7"/>
      <c r="K980" s="7"/>
      <c r="N980" s="7"/>
      <c r="P980" s="7"/>
      <c r="Q980" s="7"/>
      <c r="R980" s="7"/>
      <c r="S980" s="6"/>
      <c r="Z980" s="7"/>
      <c r="AC980" s="7"/>
      <c r="AD980" s="7"/>
      <c r="AF980" s="7"/>
      <c r="AY980" s="7"/>
      <c r="CI980" s="7"/>
      <c r="CJ980" s="7"/>
      <c r="CK980" s="7"/>
    </row>
    <row r="981" spans="2:89" x14ac:dyDescent="0.25">
      <c r="B981" s="6"/>
      <c r="C981" s="6"/>
      <c r="D981" s="7"/>
      <c r="E981" s="7"/>
      <c r="F981" s="7"/>
      <c r="G981" s="7"/>
      <c r="H981" s="7"/>
      <c r="I981" s="7"/>
      <c r="J981" s="7"/>
      <c r="K981" s="7"/>
      <c r="N981" s="7"/>
      <c r="P981" s="7"/>
      <c r="Q981" s="7"/>
      <c r="R981" s="7"/>
      <c r="S981" s="6"/>
      <c r="Z981" s="7"/>
      <c r="AC981" s="7"/>
      <c r="AD981" s="7"/>
      <c r="AF981" s="7"/>
      <c r="AY981" s="7"/>
      <c r="CI981" s="7"/>
      <c r="CJ981" s="7"/>
      <c r="CK981" s="7"/>
    </row>
    <row r="982" spans="2:89" x14ac:dyDescent="0.25">
      <c r="B982" s="6"/>
      <c r="C982" s="6"/>
      <c r="D982" s="7"/>
      <c r="E982" s="7"/>
      <c r="F982" s="7"/>
      <c r="G982" s="7"/>
      <c r="H982" s="7"/>
      <c r="I982" s="7"/>
      <c r="J982" s="7"/>
      <c r="K982" s="7"/>
      <c r="N982" s="7"/>
      <c r="P982" s="7"/>
      <c r="Q982" s="7"/>
      <c r="R982" s="7"/>
      <c r="S982" s="6"/>
      <c r="Z982" s="7"/>
      <c r="AC982" s="7"/>
      <c r="AD982" s="7"/>
      <c r="AF982" s="7"/>
      <c r="AY982" s="7"/>
      <c r="CI982" s="7"/>
      <c r="CJ982" s="7"/>
      <c r="CK982" s="7"/>
    </row>
    <row r="983" spans="2:89" x14ac:dyDescent="0.25">
      <c r="B983" s="6"/>
      <c r="C983" s="6"/>
      <c r="D983" s="7"/>
      <c r="E983" s="7"/>
      <c r="F983" s="7"/>
      <c r="G983" s="7"/>
      <c r="H983" s="7"/>
      <c r="I983" s="7"/>
      <c r="J983" s="7"/>
      <c r="K983" s="7"/>
      <c r="N983" s="7"/>
      <c r="P983" s="7"/>
      <c r="Q983" s="7"/>
      <c r="R983" s="7"/>
      <c r="S983" s="6"/>
      <c r="Z983" s="7"/>
      <c r="AC983" s="7"/>
      <c r="AD983" s="7"/>
      <c r="AF983" s="7"/>
      <c r="AY983" s="7"/>
      <c r="CI983" s="7"/>
      <c r="CJ983" s="7"/>
      <c r="CK983" s="7"/>
    </row>
    <row r="984" spans="2:89" x14ac:dyDescent="0.25">
      <c r="B984" s="6"/>
      <c r="C984" s="6"/>
      <c r="D984" s="7"/>
      <c r="E984" s="7"/>
      <c r="F984" s="7"/>
      <c r="G984" s="7"/>
      <c r="H984" s="7"/>
      <c r="I984" s="7"/>
      <c r="J984" s="7"/>
      <c r="K984" s="7"/>
      <c r="N984" s="7"/>
      <c r="P984" s="7"/>
      <c r="Q984" s="7"/>
      <c r="R984" s="7"/>
      <c r="S984" s="6"/>
      <c r="Z984" s="7"/>
      <c r="AC984" s="7"/>
      <c r="AD984" s="7"/>
      <c r="AF984" s="7"/>
      <c r="AY984" s="7"/>
      <c r="CI984" s="7"/>
      <c r="CJ984" s="7"/>
      <c r="CK984" s="7"/>
    </row>
    <row r="985" spans="2:89" x14ac:dyDescent="0.25">
      <c r="B985" s="6"/>
      <c r="C985" s="6"/>
      <c r="D985" s="7"/>
      <c r="E985" s="7"/>
      <c r="F985" s="7"/>
      <c r="G985" s="7"/>
      <c r="H985" s="7"/>
      <c r="I985" s="7"/>
      <c r="J985" s="7"/>
      <c r="K985" s="7"/>
      <c r="N985" s="7"/>
      <c r="P985" s="7"/>
      <c r="Q985" s="7"/>
      <c r="R985" s="7"/>
      <c r="S985" s="6"/>
      <c r="Z985" s="7"/>
      <c r="AC985" s="7"/>
      <c r="AD985" s="7"/>
      <c r="AF985" s="7"/>
      <c r="AY985" s="7"/>
      <c r="CI985" s="7"/>
      <c r="CJ985" s="7"/>
      <c r="CK985" s="7"/>
    </row>
    <row r="986" spans="2:89" x14ac:dyDescent="0.25">
      <c r="B986" s="6"/>
      <c r="C986" s="6"/>
      <c r="D986" s="7"/>
      <c r="E986" s="7"/>
      <c r="F986" s="7"/>
      <c r="G986" s="7"/>
      <c r="H986" s="7"/>
      <c r="I986" s="7"/>
      <c r="J986" s="7"/>
      <c r="K986" s="7"/>
      <c r="N986" s="7"/>
      <c r="P986" s="7"/>
      <c r="Q986" s="7"/>
      <c r="R986" s="7"/>
      <c r="S986" s="6"/>
      <c r="Z986" s="7"/>
      <c r="AC986" s="7"/>
      <c r="AD986" s="7"/>
      <c r="AF986" s="7"/>
      <c r="AY986" s="7"/>
      <c r="CI986" s="7"/>
      <c r="CJ986" s="7"/>
      <c r="CK986" s="7"/>
    </row>
    <row r="987" spans="2:89" x14ac:dyDescent="0.25">
      <c r="B987" s="6"/>
      <c r="C987" s="6"/>
      <c r="D987" s="7"/>
      <c r="E987" s="7"/>
      <c r="F987" s="7"/>
      <c r="G987" s="7"/>
      <c r="H987" s="7"/>
      <c r="I987" s="7"/>
      <c r="J987" s="7"/>
      <c r="K987" s="7"/>
      <c r="N987" s="7"/>
      <c r="P987" s="7"/>
      <c r="Q987" s="7"/>
      <c r="R987" s="7"/>
      <c r="S987" s="6"/>
      <c r="Z987" s="7"/>
      <c r="AC987" s="7"/>
      <c r="AD987" s="7"/>
      <c r="AF987" s="7"/>
      <c r="AY987" s="7"/>
      <c r="CI987" s="7"/>
      <c r="CJ987" s="7"/>
      <c r="CK987" s="7"/>
    </row>
    <row r="988" spans="2:89" x14ac:dyDescent="0.25">
      <c r="B988" s="6"/>
      <c r="C988" s="6"/>
      <c r="D988" s="7"/>
      <c r="E988" s="7"/>
      <c r="F988" s="7"/>
      <c r="G988" s="7"/>
      <c r="H988" s="7"/>
      <c r="I988" s="7"/>
      <c r="J988" s="7"/>
      <c r="K988" s="7"/>
      <c r="N988" s="7"/>
      <c r="P988" s="7"/>
      <c r="Q988" s="7"/>
      <c r="R988" s="7"/>
      <c r="S988" s="6"/>
      <c r="Z988" s="7"/>
      <c r="AC988" s="7"/>
      <c r="AD988" s="7"/>
      <c r="AF988" s="7"/>
      <c r="AY988" s="7"/>
      <c r="CI988" s="7"/>
      <c r="CJ988" s="7"/>
      <c r="CK988" s="7"/>
    </row>
    <row r="989" spans="2:89" x14ac:dyDescent="0.25">
      <c r="B989" s="6"/>
      <c r="C989" s="6"/>
      <c r="D989" s="7"/>
      <c r="E989" s="7"/>
      <c r="F989" s="7"/>
      <c r="G989" s="7"/>
      <c r="H989" s="7"/>
      <c r="I989" s="7"/>
      <c r="J989" s="7"/>
      <c r="K989" s="7"/>
      <c r="N989" s="7"/>
      <c r="P989" s="7"/>
      <c r="Q989" s="7"/>
      <c r="R989" s="7"/>
      <c r="S989" s="6"/>
      <c r="Z989" s="7"/>
      <c r="AC989" s="7"/>
      <c r="AD989" s="7"/>
      <c r="AF989" s="7"/>
      <c r="AY989" s="7"/>
      <c r="CI989" s="7"/>
      <c r="CJ989" s="7"/>
      <c r="CK989" s="7"/>
    </row>
    <row r="990" spans="2:89" x14ac:dyDescent="0.25">
      <c r="B990" s="6"/>
      <c r="C990" s="6"/>
      <c r="D990" s="7"/>
      <c r="E990" s="7"/>
      <c r="F990" s="7"/>
      <c r="G990" s="7"/>
      <c r="H990" s="7"/>
      <c r="I990" s="7"/>
      <c r="J990" s="7"/>
      <c r="K990" s="7"/>
      <c r="N990" s="7"/>
      <c r="P990" s="7"/>
      <c r="Q990" s="7"/>
      <c r="R990" s="7"/>
      <c r="S990" s="6"/>
      <c r="Z990" s="7"/>
      <c r="AC990" s="7"/>
      <c r="AD990" s="7"/>
      <c r="AF990" s="7"/>
      <c r="AY990" s="7"/>
      <c r="CI990" s="7"/>
      <c r="CJ990" s="7"/>
      <c r="CK990" s="7"/>
    </row>
    <row r="991" spans="2:89" x14ac:dyDescent="0.25">
      <c r="B991" s="6"/>
      <c r="C991" s="6"/>
      <c r="D991" s="7"/>
      <c r="E991" s="7"/>
      <c r="F991" s="7"/>
      <c r="G991" s="7"/>
      <c r="H991" s="7"/>
      <c r="I991" s="7"/>
      <c r="J991" s="7"/>
      <c r="K991" s="7"/>
      <c r="N991" s="7"/>
      <c r="P991" s="7"/>
      <c r="Q991" s="7"/>
      <c r="R991" s="7"/>
      <c r="S991" s="6"/>
      <c r="Z991" s="7"/>
      <c r="AC991" s="7"/>
      <c r="AD991" s="7"/>
      <c r="AF991" s="7"/>
      <c r="AY991" s="7"/>
      <c r="CI991" s="7"/>
      <c r="CJ991" s="7"/>
      <c r="CK991" s="7"/>
    </row>
    <row r="992" spans="2:89" x14ac:dyDescent="0.25">
      <c r="B992" s="6"/>
      <c r="C992" s="6"/>
      <c r="D992" s="7"/>
      <c r="E992" s="7"/>
      <c r="F992" s="7"/>
      <c r="G992" s="7"/>
      <c r="H992" s="7"/>
      <c r="I992" s="7"/>
      <c r="J992" s="7"/>
      <c r="K992" s="7"/>
      <c r="N992" s="7"/>
      <c r="P992" s="7"/>
      <c r="Q992" s="7"/>
      <c r="R992" s="7"/>
      <c r="S992" s="6"/>
      <c r="Z992" s="7"/>
      <c r="AC992" s="7"/>
      <c r="AD992" s="7"/>
      <c r="AF992" s="7"/>
      <c r="AY992" s="7"/>
      <c r="CI992" s="7"/>
      <c r="CJ992" s="7"/>
      <c r="CK992" s="7"/>
    </row>
    <row r="993" spans="2:89" x14ac:dyDescent="0.25">
      <c r="B993" s="6"/>
      <c r="C993" s="6"/>
      <c r="D993" s="7"/>
      <c r="E993" s="7"/>
      <c r="F993" s="7"/>
      <c r="G993" s="7"/>
      <c r="H993" s="7"/>
      <c r="I993" s="7"/>
      <c r="J993" s="7"/>
      <c r="K993" s="7"/>
      <c r="N993" s="7"/>
      <c r="P993" s="7"/>
      <c r="Q993" s="7"/>
      <c r="R993" s="7"/>
      <c r="S993" s="6"/>
      <c r="Z993" s="7"/>
      <c r="AC993" s="7"/>
      <c r="AD993" s="7"/>
      <c r="AF993" s="7"/>
      <c r="AY993" s="7"/>
      <c r="CI993" s="7"/>
      <c r="CJ993" s="7"/>
      <c r="CK993" s="7"/>
    </row>
    <row r="994" spans="2:89" x14ac:dyDescent="0.25">
      <c r="B994" s="6"/>
      <c r="C994" s="6"/>
      <c r="D994" s="7"/>
      <c r="E994" s="7"/>
      <c r="F994" s="7"/>
      <c r="G994" s="7"/>
      <c r="H994" s="7"/>
      <c r="I994" s="7"/>
      <c r="J994" s="7"/>
      <c r="K994" s="7"/>
      <c r="N994" s="7"/>
      <c r="P994" s="7"/>
      <c r="Q994" s="7"/>
      <c r="R994" s="7"/>
      <c r="S994" s="6"/>
      <c r="Z994" s="7"/>
      <c r="AC994" s="7"/>
      <c r="AD994" s="7"/>
      <c r="AF994" s="7"/>
      <c r="AY994" s="7"/>
      <c r="CI994" s="7"/>
      <c r="CJ994" s="7"/>
      <c r="CK994" s="7"/>
    </row>
    <row r="995" spans="2:89" x14ac:dyDescent="0.25">
      <c r="B995" s="6"/>
      <c r="C995" s="6"/>
      <c r="D995" s="7"/>
      <c r="E995" s="7"/>
      <c r="F995" s="7"/>
      <c r="G995" s="7"/>
      <c r="H995" s="7"/>
      <c r="I995" s="7"/>
      <c r="J995" s="7"/>
      <c r="K995" s="7"/>
      <c r="N995" s="7"/>
      <c r="P995" s="7"/>
      <c r="Q995" s="7"/>
      <c r="R995" s="7"/>
      <c r="S995" s="6"/>
      <c r="Z995" s="7"/>
      <c r="AC995" s="7"/>
      <c r="AD995" s="7"/>
      <c r="AF995" s="7"/>
      <c r="AY995" s="7"/>
      <c r="CI995" s="7"/>
      <c r="CJ995" s="7"/>
      <c r="CK995" s="7"/>
    </row>
    <row r="996" spans="2:89" x14ac:dyDescent="0.25">
      <c r="B996" s="6"/>
      <c r="C996" s="6"/>
      <c r="D996" s="7"/>
      <c r="E996" s="7"/>
      <c r="F996" s="7"/>
      <c r="G996" s="7"/>
      <c r="H996" s="7"/>
      <c r="I996" s="7"/>
      <c r="J996" s="7"/>
      <c r="K996" s="7"/>
      <c r="N996" s="7"/>
      <c r="P996" s="7"/>
      <c r="Q996" s="7"/>
      <c r="R996" s="7"/>
      <c r="S996" s="6"/>
      <c r="Z996" s="7"/>
      <c r="AC996" s="7"/>
      <c r="AD996" s="7"/>
      <c r="AF996" s="7"/>
      <c r="AY996" s="7"/>
      <c r="CI996" s="7"/>
      <c r="CJ996" s="7"/>
      <c r="CK996" s="7"/>
    </row>
    <row r="997" spans="2:89" x14ac:dyDescent="0.25">
      <c r="B997" s="6"/>
      <c r="C997" s="6"/>
      <c r="D997" s="7"/>
      <c r="E997" s="7"/>
      <c r="F997" s="7"/>
      <c r="G997" s="7"/>
      <c r="H997" s="7"/>
      <c r="I997" s="7"/>
      <c r="J997" s="7"/>
      <c r="K997" s="7"/>
      <c r="N997" s="7"/>
      <c r="P997" s="7"/>
      <c r="Q997" s="7"/>
      <c r="R997" s="7"/>
      <c r="S997" s="6"/>
      <c r="Z997" s="7"/>
      <c r="AC997" s="7"/>
      <c r="AD997" s="7"/>
      <c r="AF997" s="7"/>
      <c r="AY997" s="7"/>
      <c r="CI997" s="7"/>
      <c r="CJ997" s="7"/>
      <c r="CK997" s="7"/>
    </row>
    <row r="998" spans="2:89" x14ac:dyDescent="0.25">
      <c r="B998" s="6"/>
      <c r="C998" s="6"/>
      <c r="D998" s="7"/>
      <c r="E998" s="7"/>
      <c r="F998" s="7"/>
      <c r="G998" s="7"/>
      <c r="H998" s="7"/>
      <c r="I998" s="7"/>
      <c r="J998" s="7"/>
      <c r="K998" s="7"/>
      <c r="N998" s="7"/>
      <c r="P998" s="7"/>
      <c r="Q998" s="7"/>
      <c r="R998" s="7"/>
      <c r="S998" s="6"/>
      <c r="Z998" s="7"/>
      <c r="AC998" s="7"/>
      <c r="AD998" s="7"/>
      <c r="AF998" s="7"/>
      <c r="AY998" s="7"/>
      <c r="CI998" s="7"/>
      <c r="CJ998" s="7"/>
      <c r="CK998" s="7"/>
    </row>
    <row r="999" spans="2:89" x14ac:dyDescent="0.25">
      <c r="B999" s="6"/>
      <c r="C999" s="6"/>
      <c r="D999" s="7"/>
      <c r="E999" s="7"/>
      <c r="F999" s="7"/>
      <c r="G999" s="7"/>
      <c r="H999" s="7"/>
      <c r="I999" s="7"/>
      <c r="J999" s="7"/>
      <c r="K999" s="7"/>
      <c r="N999" s="7"/>
      <c r="P999" s="7"/>
      <c r="Q999" s="7"/>
      <c r="R999" s="7"/>
      <c r="S999" s="6"/>
      <c r="Z999" s="7"/>
      <c r="AC999" s="7"/>
      <c r="AD999" s="7"/>
      <c r="AF999" s="7"/>
      <c r="AY999" s="7"/>
      <c r="CI999" s="7"/>
      <c r="CJ999" s="7"/>
      <c r="CK999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4"/>
  <sheetViews>
    <sheetView tabSelected="1" workbookViewId="0"/>
  </sheetViews>
  <sheetFormatPr baseColWidth="10" defaultRowHeight="15" x14ac:dyDescent="0.25"/>
  <cols>
    <col min="1" max="1" width="14.42578125" customWidth="1"/>
    <col min="2" max="2" width="16" customWidth="1"/>
    <col min="4" max="4" width="17" customWidth="1"/>
    <col min="5" max="5" width="8.42578125" customWidth="1"/>
    <col min="6" max="6" width="35.42578125" customWidth="1"/>
    <col min="7" max="7" width="36.85546875" customWidth="1"/>
  </cols>
  <sheetData>
    <row r="1" spans="1:7" x14ac:dyDescent="0.25">
      <c r="A1" s="39" t="s">
        <v>2496</v>
      </c>
      <c r="B1" s="39" t="s">
        <v>2499</v>
      </c>
      <c r="E1" t="s">
        <v>2498</v>
      </c>
      <c r="F1" s="39" t="s">
        <v>2495</v>
      </c>
      <c r="G1" s="39" t="s">
        <v>2497</v>
      </c>
    </row>
    <row r="2" spans="1:7" x14ac:dyDescent="0.25">
      <c r="A2" s="30" t="s">
        <v>2494</v>
      </c>
      <c r="B2" s="43" t="str">
        <f>IFERROR(INDEX(E:E,MATCH(A2,F:F,0)),"")</f>
        <v/>
      </c>
      <c r="E2" s="42">
        <v>1</v>
      </c>
      <c r="F2" t="s">
        <v>0</v>
      </c>
      <c r="G2" t="s">
        <v>0</v>
      </c>
    </row>
    <row r="3" spans="1:7" x14ac:dyDescent="0.25">
      <c r="A3" s="30" t="s">
        <v>2489</v>
      </c>
      <c r="B3" s="43" t="str">
        <f t="shared" ref="B3:B22" si="0">IFERROR(INDEX(E:E,MATCH(A3,F:F,0)),"")</f>
        <v/>
      </c>
      <c r="E3" s="42">
        <v>2</v>
      </c>
      <c r="F3" t="s">
        <v>1</v>
      </c>
      <c r="G3" t="s">
        <v>1</v>
      </c>
    </row>
    <row r="4" spans="1:7" x14ac:dyDescent="0.25">
      <c r="A4" s="30" t="s">
        <v>2492</v>
      </c>
      <c r="B4" s="43" t="str">
        <f t="shared" si="0"/>
        <v/>
      </c>
      <c r="E4" s="42">
        <v>3</v>
      </c>
      <c r="F4" t="s">
        <v>2</v>
      </c>
      <c r="G4" t="s">
        <v>2</v>
      </c>
    </row>
    <row r="5" spans="1:7" x14ac:dyDescent="0.25">
      <c r="A5" s="40" t="s">
        <v>25</v>
      </c>
      <c r="B5" s="43">
        <f t="shared" si="0"/>
        <v>28</v>
      </c>
      <c r="E5" s="42">
        <v>4</v>
      </c>
      <c r="F5" t="s">
        <v>3</v>
      </c>
      <c r="G5" t="s">
        <v>3</v>
      </c>
    </row>
    <row r="6" spans="1:7" x14ac:dyDescent="0.25">
      <c r="A6" s="40" t="s">
        <v>50</v>
      </c>
      <c r="B6" s="43">
        <f t="shared" si="0"/>
        <v>53</v>
      </c>
      <c r="E6" s="42">
        <v>5</v>
      </c>
      <c r="F6" t="s">
        <v>4</v>
      </c>
      <c r="G6" t="s">
        <v>4</v>
      </c>
    </row>
    <row r="7" spans="1:7" x14ac:dyDescent="0.25">
      <c r="A7" s="30" t="s">
        <v>2430</v>
      </c>
      <c r="B7" s="43" t="str">
        <f t="shared" si="0"/>
        <v/>
      </c>
      <c r="E7" s="42">
        <v>6</v>
      </c>
      <c r="F7" t="s">
        <v>5</v>
      </c>
      <c r="G7" t="s">
        <v>5</v>
      </c>
    </row>
    <row r="8" spans="1:7" x14ac:dyDescent="0.25">
      <c r="A8" s="30" t="s">
        <v>2431</v>
      </c>
      <c r="B8" s="43" t="str">
        <f t="shared" si="0"/>
        <v/>
      </c>
      <c r="E8" s="42">
        <v>7</v>
      </c>
      <c r="F8" s="4" t="s">
        <v>2409</v>
      </c>
      <c r="G8" s="4" t="s">
        <v>2409</v>
      </c>
    </row>
    <row r="9" spans="1:7" x14ac:dyDescent="0.25">
      <c r="A9" s="30" t="s">
        <v>2432</v>
      </c>
      <c r="B9" s="43" t="str">
        <f t="shared" si="0"/>
        <v/>
      </c>
      <c r="E9" s="42">
        <v>8</v>
      </c>
      <c r="F9" t="s">
        <v>6</v>
      </c>
      <c r="G9" t="s">
        <v>6</v>
      </c>
    </row>
    <row r="10" spans="1:7" x14ac:dyDescent="0.25">
      <c r="A10" s="30" t="s">
        <v>2433</v>
      </c>
      <c r="B10" s="43" t="str">
        <f t="shared" si="0"/>
        <v/>
      </c>
      <c r="E10" s="42">
        <v>9</v>
      </c>
      <c r="F10" t="s">
        <v>2490</v>
      </c>
      <c r="G10" t="s">
        <v>2490</v>
      </c>
    </row>
    <row r="11" spans="1:7" x14ac:dyDescent="0.25">
      <c r="A11" s="30" t="s">
        <v>2434</v>
      </c>
      <c r="B11" s="43" t="str">
        <f t="shared" si="0"/>
        <v/>
      </c>
      <c r="E11" s="42">
        <v>10</v>
      </c>
      <c r="F11" t="s">
        <v>7</v>
      </c>
      <c r="G11" t="s">
        <v>7</v>
      </c>
    </row>
    <row r="12" spans="1:7" x14ac:dyDescent="0.25">
      <c r="A12" s="30" t="s">
        <v>2435</v>
      </c>
      <c r="B12" s="43" t="str">
        <f t="shared" si="0"/>
        <v/>
      </c>
      <c r="E12" s="42">
        <v>11</v>
      </c>
      <c r="F12" t="s">
        <v>8</v>
      </c>
      <c r="G12" t="s">
        <v>8</v>
      </c>
    </row>
    <row r="13" spans="1:7" x14ac:dyDescent="0.25">
      <c r="A13" s="30" t="s">
        <v>2259</v>
      </c>
      <c r="B13" s="43" t="str">
        <f t="shared" si="0"/>
        <v/>
      </c>
      <c r="E13" s="42">
        <v>12</v>
      </c>
      <c r="F13" t="s">
        <v>9</v>
      </c>
      <c r="G13" t="s">
        <v>9</v>
      </c>
    </row>
    <row r="14" spans="1:7" x14ac:dyDescent="0.25">
      <c r="A14" s="30" t="s">
        <v>2436</v>
      </c>
      <c r="B14" s="43" t="str">
        <f t="shared" si="0"/>
        <v/>
      </c>
      <c r="E14" s="42">
        <v>13</v>
      </c>
      <c r="F14" t="s">
        <v>10</v>
      </c>
      <c r="G14" t="s">
        <v>10</v>
      </c>
    </row>
    <row r="15" spans="1:7" x14ac:dyDescent="0.25">
      <c r="A15" s="30" t="s">
        <v>2437</v>
      </c>
      <c r="B15" s="43" t="str">
        <f t="shared" si="0"/>
        <v/>
      </c>
      <c r="E15" s="42">
        <v>14</v>
      </c>
      <c r="F15" t="s">
        <v>11</v>
      </c>
      <c r="G15" t="s">
        <v>11</v>
      </c>
    </row>
    <row r="16" spans="1:7" x14ac:dyDescent="0.25">
      <c r="A16" s="30" t="s">
        <v>2438</v>
      </c>
      <c r="B16" s="43" t="str">
        <f t="shared" si="0"/>
        <v/>
      </c>
      <c r="E16" s="42">
        <v>15</v>
      </c>
      <c r="F16" t="s">
        <v>12</v>
      </c>
      <c r="G16" t="s">
        <v>12</v>
      </c>
    </row>
    <row r="17" spans="1:7" x14ac:dyDescent="0.25">
      <c r="A17" s="30" t="s">
        <v>2439</v>
      </c>
      <c r="B17" s="43" t="str">
        <f t="shared" si="0"/>
        <v/>
      </c>
      <c r="E17" s="42">
        <v>16</v>
      </c>
      <c r="F17" t="s">
        <v>13</v>
      </c>
      <c r="G17" t="s">
        <v>13</v>
      </c>
    </row>
    <row r="18" spans="1:7" x14ac:dyDescent="0.25">
      <c r="A18" s="30" t="s">
        <v>2440</v>
      </c>
      <c r="B18" s="43" t="str">
        <f t="shared" si="0"/>
        <v/>
      </c>
      <c r="E18" s="42">
        <v>17</v>
      </c>
      <c r="F18" t="s">
        <v>14</v>
      </c>
      <c r="G18" t="s">
        <v>14</v>
      </c>
    </row>
    <row r="19" spans="1:7" x14ac:dyDescent="0.25">
      <c r="A19" s="30" t="s">
        <v>2441</v>
      </c>
      <c r="B19" s="43" t="str">
        <f t="shared" si="0"/>
        <v/>
      </c>
      <c r="E19" s="42">
        <v>18</v>
      </c>
      <c r="F19" t="s">
        <v>15</v>
      </c>
      <c r="G19" t="s">
        <v>15</v>
      </c>
    </row>
    <row r="20" spans="1:7" x14ac:dyDescent="0.25">
      <c r="A20" s="30" t="s">
        <v>2442</v>
      </c>
      <c r="B20" s="43" t="str">
        <f t="shared" si="0"/>
        <v/>
      </c>
      <c r="E20" s="42">
        <v>19</v>
      </c>
      <c r="F20" t="s">
        <v>16</v>
      </c>
      <c r="G20" t="s">
        <v>16</v>
      </c>
    </row>
    <row r="21" spans="1:7" x14ac:dyDescent="0.25">
      <c r="A21" s="30" t="s">
        <v>2443</v>
      </c>
      <c r="B21" s="43" t="str">
        <f t="shared" si="0"/>
        <v/>
      </c>
      <c r="E21" s="42">
        <v>20</v>
      </c>
      <c r="F21" t="s">
        <v>17</v>
      </c>
      <c r="G21" t="s">
        <v>17</v>
      </c>
    </row>
    <row r="22" spans="1:7" x14ac:dyDescent="0.25">
      <c r="A22" s="30" t="s">
        <v>2444</v>
      </c>
      <c r="B22" s="43" t="str">
        <f t="shared" si="0"/>
        <v/>
      </c>
      <c r="E22" s="42">
        <v>21</v>
      </c>
      <c r="F22" t="s">
        <v>18</v>
      </c>
      <c r="G22" t="s">
        <v>18</v>
      </c>
    </row>
    <row r="23" spans="1:7" x14ac:dyDescent="0.25">
      <c r="E23" s="42">
        <v>22</v>
      </c>
      <c r="F23" t="s">
        <v>19</v>
      </c>
      <c r="G23" t="s">
        <v>19</v>
      </c>
    </row>
    <row r="24" spans="1:7" x14ac:dyDescent="0.25">
      <c r="E24" s="42">
        <v>23</v>
      </c>
      <c r="F24" t="s">
        <v>20</v>
      </c>
      <c r="G24" t="s">
        <v>20</v>
      </c>
    </row>
    <row r="25" spans="1:7" x14ac:dyDescent="0.25">
      <c r="E25" s="42">
        <v>24</v>
      </c>
      <c r="F25" t="s">
        <v>21</v>
      </c>
      <c r="G25" t="s">
        <v>21</v>
      </c>
    </row>
    <row r="26" spans="1:7" x14ac:dyDescent="0.25">
      <c r="E26" s="42">
        <v>25</v>
      </c>
      <c r="F26" t="s">
        <v>22</v>
      </c>
      <c r="G26" t="s">
        <v>22</v>
      </c>
    </row>
    <row r="27" spans="1:7" x14ac:dyDescent="0.25">
      <c r="E27" s="42">
        <v>26</v>
      </c>
      <c r="F27" t="s">
        <v>23</v>
      </c>
      <c r="G27" t="s">
        <v>23</v>
      </c>
    </row>
    <row r="28" spans="1:7" x14ac:dyDescent="0.25">
      <c r="E28" s="42">
        <v>27</v>
      </c>
      <c r="F28" t="s">
        <v>24</v>
      </c>
      <c r="G28" t="s">
        <v>24</v>
      </c>
    </row>
    <row r="29" spans="1:7" x14ac:dyDescent="0.25">
      <c r="D29" s="41" t="s">
        <v>25</v>
      </c>
      <c r="E29" s="42">
        <v>28</v>
      </c>
      <c r="F29" t="s">
        <v>25</v>
      </c>
      <c r="G29" t="s">
        <v>25</v>
      </c>
    </row>
    <row r="30" spans="1:7" x14ac:dyDescent="0.25">
      <c r="E30" s="42">
        <v>29</v>
      </c>
      <c r="F30" t="s">
        <v>26</v>
      </c>
      <c r="G30" t="s">
        <v>26</v>
      </c>
    </row>
    <row r="31" spans="1:7" x14ac:dyDescent="0.25">
      <c r="E31" s="42">
        <v>30</v>
      </c>
      <c r="F31" t="s">
        <v>27</v>
      </c>
      <c r="G31" t="s">
        <v>27</v>
      </c>
    </row>
    <row r="32" spans="1:7" x14ac:dyDescent="0.25">
      <c r="E32" s="42">
        <v>31</v>
      </c>
      <c r="F32" t="s">
        <v>28</v>
      </c>
      <c r="G32" t="s">
        <v>28</v>
      </c>
    </row>
    <row r="33" spans="5:7" x14ac:dyDescent="0.25">
      <c r="E33" s="42">
        <v>32</v>
      </c>
      <c r="F33" t="s">
        <v>29</v>
      </c>
      <c r="G33" t="s">
        <v>29</v>
      </c>
    </row>
    <row r="34" spans="5:7" x14ac:dyDescent="0.25">
      <c r="E34" s="42">
        <v>33</v>
      </c>
      <c r="F34" t="s">
        <v>30</v>
      </c>
      <c r="G34" t="s">
        <v>30</v>
      </c>
    </row>
    <row r="35" spans="5:7" x14ac:dyDescent="0.25">
      <c r="E35" s="42">
        <v>34</v>
      </c>
      <c r="F35" t="s">
        <v>31</v>
      </c>
      <c r="G35" t="s">
        <v>31</v>
      </c>
    </row>
    <row r="36" spans="5:7" x14ac:dyDescent="0.25">
      <c r="E36" s="42">
        <v>35</v>
      </c>
      <c r="F36" t="s">
        <v>32</v>
      </c>
      <c r="G36" t="s">
        <v>32</v>
      </c>
    </row>
    <row r="37" spans="5:7" x14ac:dyDescent="0.25">
      <c r="E37" s="42">
        <v>36</v>
      </c>
      <c r="F37" t="s">
        <v>33</v>
      </c>
      <c r="G37" t="s">
        <v>33</v>
      </c>
    </row>
    <row r="38" spans="5:7" x14ac:dyDescent="0.25">
      <c r="E38" s="42">
        <v>37</v>
      </c>
      <c r="F38" t="s">
        <v>34</v>
      </c>
      <c r="G38" t="s">
        <v>34</v>
      </c>
    </row>
    <row r="39" spans="5:7" x14ac:dyDescent="0.25">
      <c r="E39" s="42">
        <v>38</v>
      </c>
      <c r="F39" t="s">
        <v>35</v>
      </c>
      <c r="G39" t="s">
        <v>35</v>
      </c>
    </row>
    <row r="40" spans="5:7" x14ac:dyDescent="0.25">
      <c r="E40" s="42">
        <v>39</v>
      </c>
      <c r="F40" t="s">
        <v>36</v>
      </c>
      <c r="G40" t="s">
        <v>36</v>
      </c>
    </row>
    <row r="41" spans="5:7" x14ac:dyDescent="0.25">
      <c r="E41" s="42">
        <v>40</v>
      </c>
      <c r="F41" t="s">
        <v>37</v>
      </c>
      <c r="G41" t="s">
        <v>37</v>
      </c>
    </row>
    <row r="42" spans="5:7" x14ac:dyDescent="0.25">
      <c r="E42" s="42">
        <v>41</v>
      </c>
      <c r="F42" t="s">
        <v>38</v>
      </c>
      <c r="G42" t="s">
        <v>38</v>
      </c>
    </row>
    <row r="43" spans="5:7" x14ac:dyDescent="0.25">
      <c r="E43" s="42">
        <v>42</v>
      </c>
      <c r="F43" t="s">
        <v>39</v>
      </c>
      <c r="G43" t="s">
        <v>39</v>
      </c>
    </row>
    <row r="44" spans="5:7" x14ac:dyDescent="0.25">
      <c r="E44" s="42">
        <v>43</v>
      </c>
      <c r="F44" t="s">
        <v>40</v>
      </c>
      <c r="G44" t="s">
        <v>40</v>
      </c>
    </row>
    <row r="45" spans="5:7" x14ac:dyDescent="0.25">
      <c r="E45" s="42">
        <v>44</v>
      </c>
      <c r="F45" t="s">
        <v>41</v>
      </c>
      <c r="G45" t="s">
        <v>41</v>
      </c>
    </row>
    <row r="46" spans="5:7" x14ac:dyDescent="0.25">
      <c r="E46" s="42">
        <v>45</v>
      </c>
      <c r="F46" t="s">
        <v>42</v>
      </c>
      <c r="G46" t="s">
        <v>42</v>
      </c>
    </row>
    <row r="47" spans="5:7" x14ac:dyDescent="0.25">
      <c r="E47" s="42">
        <v>46</v>
      </c>
      <c r="F47" t="s">
        <v>43</v>
      </c>
      <c r="G47" t="s">
        <v>43</v>
      </c>
    </row>
    <row r="48" spans="5:7" x14ac:dyDescent="0.25">
      <c r="E48" s="42">
        <v>47</v>
      </c>
      <c r="F48" t="s">
        <v>44</v>
      </c>
      <c r="G48" t="s">
        <v>44</v>
      </c>
    </row>
    <row r="49" spans="4:7" x14ac:dyDescent="0.25">
      <c r="E49" s="42">
        <v>48</v>
      </c>
      <c r="F49" t="s">
        <v>45</v>
      </c>
      <c r="G49" t="s">
        <v>45</v>
      </c>
    </row>
    <row r="50" spans="4:7" x14ac:dyDescent="0.25">
      <c r="E50" s="42">
        <v>49</v>
      </c>
      <c r="F50" t="s">
        <v>46</v>
      </c>
      <c r="G50" t="s">
        <v>46</v>
      </c>
    </row>
    <row r="51" spans="4:7" x14ac:dyDescent="0.25">
      <c r="E51" s="42">
        <v>50</v>
      </c>
      <c r="F51" t="s">
        <v>47</v>
      </c>
      <c r="G51" t="s">
        <v>47</v>
      </c>
    </row>
    <row r="52" spans="4:7" x14ac:dyDescent="0.25">
      <c r="E52" s="42">
        <v>51</v>
      </c>
      <c r="F52" t="s">
        <v>48</v>
      </c>
      <c r="G52" t="s">
        <v>48</v>
      </c>
    </row>
    <row r="53" spans="4:7" x14ac:dyDescent="0.25">
      <c r="E53" s="42">
        <v>52</v>
      </c>
      <c r="F53" t="s">
        <v>49</v>
      </c>
      <c r="G53" t="s">
        <v>49</v>
      </c>
    </row>
    <row r="54" spans="4:7" x14ac:dyDescent="0.25">
      <c r="D54" s="30" t="s">
        <v>50</v>
      </c>
      <c r="E54" s="42">
        <v>53</v>
      </c>
      <c r="F54" t="s">
        <v>50</v>
      </c>
      <c r="G54" t="s">
        <v>50</v>
      </c>
    </row>
    <row r="55" spans="4:7" x14ac:dyDescent="0.25">
      <c r="E55" s="42">
        <v>54</v>
      </c>
      <c r="F55" t="s">
        <v>51</v>
      </c>
      <c r="G55" t="s">
        <v>51</v>
      </c>
    </row>
    <row r="56" spans="4:7" x14ac:dyDescent="0.25">
      <c r="E56" s="42">
        <v>55</v>
      </c>
      <c r="F56" t="s">
        <v>52</v>
      </c>
      <c r="G56" t="s">
        <v>52</v>
      </c>
    </row>
    <row r="57" spans="4:7" x14ac:dyDescent="0.25">
      <c r="E57" s="42">
        <v>56</v>
      </c>
      <c r="F57" t="s">
        <v>53</v>
      </c>
      <c r="G57" t="s">
        <v>53</v>
      </c>
    </row>
    <row r="58" spans="4:7" x14ac:dyDescent="0.25">
      <c r="E58" s="42">
        <v>57</v>
      </c>
      <c r="F58" t="s">
        <v>54</v>
      </c>
      <c r="G58" t="s">
        <v>54</v>
      </c>
    </row>
    <row r="59" spans="4:7" x14ac:dyDescent="0.25">
      <c r="E59" s="42">
        <v>58</v>
      </c>
      <c r="F59" t="s">
        <v>55</v>
      </c>
      <c r="G59" t="s">
        <v>55</v>
      </c>
    </row>
    <row r="60" spans="4:7" x14ac:dyDescent="0.25">
      <c r="E60" s="42">
        <v>59</v>
      </c>
      <c r="F60" t="s">
        <v>56</v>
      </c>
      <c r="G60" t="s">
        <v>56</v>
      </c>
    </row>
    <row r="61" spans="4:7" x14ac:dyDescent="0.25">
      <c r="E61" s="42">
        <v>60</v>
      </c>
      <c r="F61" t="s">
        <v>57</v>
      </c>
      <c r="G61" t="s">
        <v>57</v>
      </c>
    </row>
    <row r="62" spans="4:7" x14ac:dyDescent="0.25">
      <c r="E62" s="42">
        <v>61</v>
      </c>
      <c r="F62" t="s">
        <v>58</v>
      </c>
      <c r="G62" t="s">
        <v>58</v>
      </c>
    </row>
    <row r="63" spans="4:7" x14ac:dyDescent="0.25">
      <c r="E63" s="42">
        <v>62</v>
      </c>
      <c r="F63" t="s">
        <v>59</v>
      </c>
      <c r="G63" t="s">
        <v>59</v>
      </c>
    </row>
    <row r="64" spans="4:7" x14ac:dyDescent="0.25">
      <c r="E64" s="42">
        <v>63</v>
      </c>
      <c r="F64" t="s">
        <v>60</v>
      </c>
      <c r="G64" t="s">
        <v>60</v>
      </c>
    </row>
    <row r="65" spans="5:7" x14ac:dyDescent="0.25">
      <c r="E65" s="42">
        <v>64</v>
      </c>
      <c r="F65" t="s">
        <v>61</v>
      </c>
      <c r="G65" t="s">
        <v>61</v>
      </c>
    </row>
    <row r="66" spans="5:7" x14ac:dyDescent="0.25">
      <c r="E66" s="42">
        <v>65</v>
      </c>
      <c r="F66" t="s">
        <v>62</v>
      </c>
      <c r="G66" t="s">
        <v>62</v>
      </c>
    </row>
    <row r="67" spans="5:7" x14ac:dyDescent="0.25">
      <c r="E67" s="42">
        <v>66</v>
      </c>
      <c r="F67" t="s">
        <v>63</v>
      </c>
      <c r="G67" t="s">
        <v>63</v>
      </c>
    </row>
    <row r="68" spans="5:7" x14ac:dyDescent="0.25">
      <c r="E68" s="42">
        <v>67</v>
      </c>
      <c r="F68" t="s">
        <v>64</v>
      </c>
      <c r="G68" t="s">
        <v>64</v>
      </c>
    </row>
    <row r="69" spans="5:7" x14ac:dyDescent="0.25">
      <c r="E69" s="42">
        <v>68</v>
      </c>
      <c r="F69" t="s">
        <v>65</v>
      </c>
      <c r="G69" t="s">
        <v>65</v>
      </c>
    </row>
    <row r="70" spans="5:7" x14ac:dyDescent="0.25">
      <c r="E70" s="42">
        <v>69</v>
      </c>
      <c r="F70" t="s">
        <v>66</v>
      </c>
      <c r="G70" t="s">
        <v>66</v>
      </c>
    </row>
    <row r="71" spans="5:7" x14ac:dyDescent="0.25">
      <c r="E71" s="42">
        <v>70</v>
      </c>
      <c r="F71" t="s">
        <v>67</v>
      </c>
      <c r="G71" t="s">
        <v>67</v>
      </c>
    </row>
    <row r="72" spans="5:7" x14ac:dyDescent="0.25">
      <c r="E72" s="42">
        <v>71</v>
      </c>
      <c r="F72" t="s">
        <v>68</v>
      </c>
      <c r="G72" t="s">
        <v>68</v>
      </c>
    </row>
    <row r="73" spans="5:7" x14ac:dyDescent="0.25">
      <c r="E73" s="42">
        <v>72</v>
      </c>
      <c r="F73" t="s">
        <v>69</v>
      </c>
      <c r="G73" t="s">
        <v>69</v>
      </c>
    </row>
    <row r="74" spans="5:7" x14ac:dyDescent="0.25">
      <c r="E74" s="42">
        <v>73</v>
      </c>
      <c r="F74" t="s">
        <v>70</v>
      </c>
      <c r="G74" t="s">
        <v>70</v>
      </c>
    </row>
    <row r="75" spans="5:7" x14ac:dyDescent="0.25">
      <c r="E75" s="42">
        <v>74</v>
      </c>
      <c r="F75" t="s">
        <v>71</v>
      </c>
      <c r="G75" t="s">
        <v>71</v>
      </c>
    </row>
    <row r="76" spans="5:7" x14ac:dyDescent="0.25">
      <c r="E76" s="42">
        <v>75</v>
      </c>
      <c r="F76" t="s">
        <v>72</v>
      </c>
      <c r="G76" t="s">
        <v>72</v>
      </c>
    </row>
    <row r="77" spans="5:7" x14ac:dyDescent="0.25">
      <c r="E77" s="42">
        <v>76</v>
      </c>
      <c r="F77" t="s">
        <v>73</v>
      </c>
      <c r="G77" t="s">
        <v>73</v>
      </c>
    </row>
    <row r="78" spans="5:7" x14ac:dyDescent="0.25">
      <c r="E78" s="42">
        <v>77</v>
      </c>
      <c r="F78" t="s">
        <v>74</v>
      </c>
      <c r="G78" t="s">
        <v>74</v>
      </c>
    </row>
    <row r="79" spans="5:7" x14ac:dyDescent="0.25">
      <c r="E79" s="42">
        <v>78</v>
      </c>
      <c r="F79" t="s">
        <v>75</v>
      </c>
      <c r="G79" t="s">
        <v>75</v>
      </c>
    </row>
    <row r="80" spans="5:7" x14ac:dyDescent="0.25">
      <c r="E80" s="42">
        <v>79</v>
      </c>
      <c r="F80" t="s">
        <v>76</v>
      </c>
      <c r="G80" t="s">
        <v>76</v>
      </c>
    </row>
    <row r="81" spans="5:7" x14ac:dyDescent="0.25">
      <c r="E81" s="42">
        <v>80</v>
      </c>
      <c r="F81" t="s">
        <v>77</v>
      </c>
      <c r="G81" t="s">
        <v>77</v>
      </c>
    </row>
    <row r="82" spans="5:7" x14ac:dyDescent="0.25">
      <c r="E82" s="42">
        <v>81</v>
      </c>
      <c r="F82" t="s">
        <v>78</v>
      </c>
      <c r="G82" t="s">
        <v>78</v>
      </c>
    </row>
    <row r="83" spans="5:7" x14ac:dyDescent="0.25">
      <c r="E83" s="42">
        <v>82</v>
      </c>
      <c r="F83" t="s">
        <v>79</v>
      </c>
      <c r="G83" t="s">
        <v>79</v>
      </c>
    </row>
    <row r="84" spans="5:7" x14ac:dyDescent="0.25">
      <c r="E84" s="42">
        <v>83</v>
      </c>
      <c r="F84" t="s">
        <v>80</v>
      </c>
      <c r="G84" t="s">
        <v>80</v>
      </c>
    </row>
    <row r="85" spans="5:7" x14ac:dyDescent="0.25">
      <c r="E85" s="42">
        <v>84</v>
      </c>
      <c r="F85" t="s">
        <v>81</v>
      </c>
      <c r="G85" t="s">
        <v>81</v>
      </c>
    </row>
    <row r="86" spans="5:7" x14ac:dyDescent="0.25">
      <c r="E86" s="42">
        <v>85</v>
      </c>
      <c r="F86" t="s">
        <v>82</v>
      </c>
      <c r="G86" t="s">
        <v>82</v>
      </c>
    </row>
    <row r="87" spans="5:7" x14ac:dyDescent="0.25">
      <c r="E87" s="42">
        <v>86</v>
      </c>
      <c r="F87" t="s">
        <v>83</v>
      </c>
      <c r="G87" t="s">
        <v>83</v>
      </c>
    </row>
    <row r="88" spans="5:7" x14ac:dyDescent="0.25">
      <c r="E88" s="42">
        <v>87</v>
      </c>
      <c r="F88" t="s">
        <v>84</v>
      </c>
      <c r="G88" t="s">
        <v>84</v>
      </c>
    </row>
    <row r="89" spans="5:7" x14ac:dyDescent="0.25">
      <c r="E89" s="42">
        <v>88</v>
      </c>
      <c r="F89" t="s">
        <v>85</v>
      </c>
      <c r="G89" t="s">
        <v>85</v>
      </c>
    </row>
    <row r="90" spans="5:7" x14ac:dyDescent="0.25">
      <c r="E90" s="42">
        <v>89</v>
      </c>
      <c r="F90" t="s">
        <v>86</v>
      </c>
      <c r="G90" t="s">
        <v>86</v>
      </c>
    </row>
    <row r="91" spans="5:7" x14ac:dyDescent="0.25">
      <c r="E91" s="42">
        <v>90</v>
      </c>
      <c r="F91" t="s">
        <v>87</v>
      </c>
      <c r="G91" t="s">
        <v>87</v>
      </c>
    </row>
    <row r="92" spans="5:7" x14ac:dyDescent="0.25">
      <c r="E92" s="42">
        <v>91</v>
      </c>
      <c r="F92" t="s">
        <v>2486</v>
      </c>
      <c r="G92" t="s">
        <v>2486</v>
      </c>
    </row>
    <row r="93" spans="5:7" x14ac:dyDescent="0.25">
      <c r="E93" s="42">
        <v>92</v>
      </c>
      <c r="F93" t="s">
        <v>2487</v>
      </c>
      <c r="G93" t="s">
        <v>2487</v>
      </c>
    </row>
    <row r="94" spans="5:7" x14ac:dyDescent="0.25">
      <c r="E94" s="42">
        <v>93</v>
      </c>
      <c r="F94" t="s">
        <v>2488</v>
      </c>
      <c r="G94" t="s">
        <v>2488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CA</vt:lpstr>
      <vt:lpstr>CONTROLE TEMPLATE</vt:lpstr>
      <vt:lpstr>CONTROLE TEMPLATE clt</vt:lpstr>
      <vt:lpstr>DONNEES</vt:lpstr>
      <vt:lpstr>templateFB01</vt:lpstr>
      <vt:lpstr>correspondance</vt:lpstr>
      <vt:lpstr>ARMEE</vt:lpstr>
      <vt:lpstr>compte</vt:lpstr>
      <vt:lpstr>compteclient</vt:lpstr>
      <vt:lpstr>DONNEES!groupe1</vt:lpstr>
      <vt:lpstr>operationsdiverses</vt:lpstr>
      <vt:lpstr>Orga</vt:lpstr>
      <vt:lpstr>provisionclientvente</vt:lpstr>
      <vt:lpstr>provisionfournisseurachat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2017-08-30T22:29:45Z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-273427407</vt:i4>
  </property>
  <property fmtid="{D5CDD505-2E9C-101B-9397-08002B2CF9AE}" pid="3" name="_NewReviewCycle">
    <vt:lpwstr/>
  </property>
  <property fmtid="{D5CDD505-2E9C-101B-9397-08002B2CF9AE}" pid="4" name="_PreviousAdHocReviewCycleID">
    <vt:i4>1153724096</vt:i4>
  </property>
  <property fmtid="{D5CDD505-2E9C-101B-9397-08002B2CF9AE}" pid="5" name="_ReviewingToolsShownOnce">
    <vt:lpwstr/>
  </property>
</Properties>
</file>