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hidePivotFieldList="1"/>
  <bookViews>
    <workbookView xWindow="0" yWindow="0" windowWidth="20490" windowHeight="7755" tabRatio="814" activeTab="1"/>
  </bookViews>
  <sheets>
    <sheet name="RECAPE" sheetId="6" r:id="rId1"/>
    <sheet name="REACPE CAISSE CONTNR" sheetId="8" r:id="rId2"/>
    <sheet name="AMFU 874188-9" sheetId="1" state="hidden" r:id="rId3"/>
    <sheet name="APHU 665046-3" sheetId="2" state="hidden" r:id="rId4"/>
    <sheet name="DVRU 063244-8" sheetId="3" state="hidden" r:id="rId5"/>
    <sheet name=" DRYU 971072-6" sheetId="4" state="hidden" r:id="rId6"/>
    <sheet name="BSIU 208076-4" sheetId="5" state="hidden" r:id="rId7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8" l="1"/>
  <c r="D2" i="8"/>
  <c r="E2" i="8"/>
  <c r="F2" i="8"/>
  <c r="B2" i="8"/>
  <c r="F3" i="6" l="1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2" i="6"/>
  <c r="F43" i="6"/>
  <c r="F44" i="6"/>
  <c r="F45" i="6"/>
  <c r="F46" i="6"/>
  <c r="F50" i="6"/>
  <c r="F51" i="6"/>
  <c r="F52" i="6"/>
  <c r="F53" i="6"/>
  <c r="F54" i="6"/>
  <c r="F55" i="6"/>
  <c r="F56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2" i="6"/>
  <c r="D58" i="6"/>
  <c r="F58" i="6" s="1"/>
  <c r="D57" i="6"/>
  <c r="F57" i="6" s="1"/>
  <c r="D47" i="6"/>
  <c r="F47" i="6" s="1"/>
  <c r="D48" i="6"/>
  <c r="F48" i="6" s="1"/>
  <c r="D49" i="6"/>
  <c r="F49" i="6" s="1"/>
  <c r="D59" i="6"/>
  <c r="F59" i="6" s="1"/>
  <c r="D60" i="6"/>
  <c r="F60" i="6" s="1"/>
  <c r="D41" i="6"/>
  <c r="D98" i="6"/>
  <c r="F98" i="6" s="1"/>
  <c r="F4" i="5"/>
  <c r="F5" i="5"/>
  <c r="F6" i="5"/>
  <c r="F7" i="5"/>
  <c r="F8" i="5"/>
  <c r="F9" i="5"/>
  <c r="F10" i="5"/>
  <c r="F11" i="5"/>
  <c r="F12" i="5"/>
  <c r="F13" i="5"/>
  <c r="F14" i="5"/>
  <c r="F15" i="5"/>
  <c r="D3" i="5"/>
  <c r="F3" i="5" s="1"/>
  <c r="D2" i="5"/>
  <c r="F2" i="5" s="1"/>
  <c r="F3" i="4"/>
  <c r="F4" i="4"/>
  <c r="F5" i="4"/>
  <c r="F6" i="4"/>
  <c r="F7" i="4"/>
  <c r="F8" i="4"/>
  <c r="F9" i="4"/>
  <c r="F10" i="4"/>
  <c r="F11" i="4"/>
  <c r="F12" i="4"/>
  <c r="F13" i="4"/>
  <c r="F2" i="4"/>
  <c r="D13" i="4"/>
  <c r="D12" i="4"/>
  <c r="D11" i="4"/>
  <c r="D5" i="4"/>
  <c r="D4" i="4"/>
  <c r="F41" i="6" l="1"/>
  <c r="F3" i="3"/>
  <c r="F4" i="3"/>
  <c r="F5" i="3"/>
  <c r="F6" i="3"/>
  <c r="F7" i="3"/>
  <c r="F2" i="3"/>
  <c r="D5" i="3"/>
  <c r="D2" i="3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" i="2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2" i="1"/>
</calcChain>
</file>

<file path=xl/sharedStrings.xml><?xml version="1.0" encoding="utf-8"?>
<sst xmlns="http://schemas.openxmlformats.org/spreadsheetml/2006/main" count="468" uniqueCount="78">
  <si>
    <t>Name of Box</t>
  </si>
  <si>
    <t>ETUI CETALGINE 200 MG SUPP
( 666 )</t>
  </si>
  <si>
    <t>ETUI COPARAMOL COMP
( 663 )</t>
  </si>
  <si>
    <t>ETUI PARAMOL EXTRA
( 662 )</t>
  </si>
  <si>
    <t>ETUI PARAMOL 500 MG COMP
( 660 )</t>
  </si>
  <si>
    <t>ETUI CETALGINE 150 MG SUPP
( 668 )</t>
  </si>
  <si>
    <t>ETUI PIROXAL 20MG SUPP
( 664 )</t>
  </si>
  <si>
    <t>ETUI ALPROFENE 100MG SUPP
( 667 )</t>
  </si>
  <si>
    <t>ETUI MEFESTAN 250 MG
( 677 )</t>
  </si>
  <si>
    <t>ETUI TRAMADOL PLUS
( 680 )</t>
  </si>
  <si>
    <t>ETUI CETALGINE 100MG SUPP
( 665 )</t>
  </si>
  <si>
    <t>ETUI COPARAMOL FORT 30/500MG
( 681 )</t>
  </si>
  <si>
    <t>ETUI SULPIRIDE 50MG
( 678 )</t>
  </si>
  <si>
    <t>ETUI HYDREX 25MG
( 679 )</t>
  </si>
  <si>
    <t>ETUI TEMESTA 1 MG
( 658 )</t>
  </si>
  <si>
    <t>AMFU 874188-9</t>
  </si>
  <si>
    <t>NUM CONTAINER</t>
  </si>
  <si>
    <t>ETUI PROCTOLON SUPP
( 671 )</t>
  </si>
  <si>
    <t>ETUI SPASMOL SUPP
( 672 )</t>
  </si>
  <si>
    <t>ETUI ECOVAR LP
( 675 )</t>
  </si>
  <si>
    <t>ETUI CLORAXENE 10 MG
( 1271 )</t>
  </si>
  <si>
    <t>ETUI ECOVAR SUPP
( 676 )</t>
  </si>
  <si>
    <t>ETUI VICERALENE 20MG SUPP
( 669 )</t>
  </si>
  <si>
    <t>ETUI TEMESTA 2.5 MG
( 659 )</t>
  </si>
  <si>
    <t>ETUI RELAXAN 4MG
( 661 )</t>
  </si>
  <si>
    <t>APHU 665046-3</t>
  </si>
  <si>
    <t>QTE ETUIS TOTALE</t>
  </si>
  <si>
    <t>NBR DE PALETTE</t>
  </si>
  <si>
    <t>NBR CAISSE / PAL</t>
  </si>
  <si>
    <t>NBR TOT CAISSE</t>
  </si>
  <si>
    <t>NBR ETUI / CAISSE</t>
  </si>
  <si>
    <t>NB CAISSE / PAL</t>
  </si>
  <si>
    <t>ETUIS PARAMOL 1000 GF
( 674 )</t>
  </si>
  <si>
    <t>ETUI FENAQUENE 100MG SUPP
( 673 )</t>
  </si>
  <si>
    <t>DVRU 063244-8</t>
  </si>
  <si>
    <t>ETUI NIFLUMENE 400 MG
( 686 )</t>
  </si>
  <si>
    <t>ETUI PARAMOL 1000 MG
( 682 )</t>
  </si>
  <si>
    <t>ETUI CETALGINE 300 MG SUPP
( 670 )</t>
  </si>
  <si>
    <t>ETUI NIFLUMENE 700 MG
( 684 )</t>
  </si>
  <si>
    <t>ETUI NIFLUMENE 200 MG
( 685 )</t>
  </si>
  <si>
    <t xml:space="preserve"> DRYU 971072-6</t>
  </si>
  <si>
    <t>ETUI CLORAXENE 5 MG
( 1270 )</t>
  </si>
  <si>
    <t>ETUI CLORAXENE 5 MG
( 1567 )</t>
  </si>
  <si>
    <t>ETUI TROPHYL ENF SUPP
( 683 )</t>
  </si>
  <si>
    <t>BSIU 208076-4</t>
  </si>
  <si>
    <t>DESIGNATION  ETUIS</t>
  </si>
  <si>
    <t xml:space="preserve">ETUI CETALGINE 300 MG SUPP
</t>
  </si>
  <si>
    <t xml:space="preserve">ETUI NIFLUMENE 200 MG
</t>
  </si>
  <si>
    <t xml:space="preserve">ETUI NIFLUMENE 400 MG
</t>
  </si>
  <si>
    <t xml:space="preserve">ETUI NIFLUMENE 700 MG
</t>
  </si>
  <si>
    <t xml:space="preserve">ETUI ALPROFENE 100MG SUPP
</t>
  </si>
  <si>
    <t xml:space="preserve">ETUI CETALGINE 100MG SUPP
</t>
  </si>
  <si>
    <t>ETUI CETALGINE 150 MG SUPP</t>
  </si>
  <si>
    <t>ETUI CETALGINE 200 MG SUPP</t>
  </si>
  <si>
    <t>ETUI COPARAMOL COMP</t>
  </si>
  <si>
    <t>ETUI COPARAMOL FORT 30/500MG</t>
  </si>
  <si>
    <t>ETUI HYDREX 25MG</t>
  </si>
  <si>
    <t>ETUI MEFESTAN 250 MG</t>
  </si>
  <si>
    <t>ETUI PARAMOL 500 MG COMP</t>
  </si>
  <si>
    <t>ETUI PARAMOL EXTRA</t>
  </si>
  <si>
    <t>ETUI PIROXAL 20MG SUPP</t>
  </si>
  <si>
    <t>ETUI SULPIRIDE 50MG</t>
  </si>
  <si>
    <t>ETUI TEMESTA 1 MG</t>
  </si>
  <si>
    <t>ETUI TRAMADOL PLUS</t>
  </si>
  <si>
    <t>ETUI CLORAXENE 10 MG</t>
  </si>
  <si>
    <t>ETUI ECOVAR LP</t>
  </si>
  <si>
    <t>ETUI ECOVAR SUPP</t>
  </si>
  <si>
    <t>ETUI PROCTOLON SUPP</t>
  </si>
  <si>
    <t>ETUI RELAXAN 4MG</t>
  </si>
  <si>
    <t>ETUI SPASMOL SUPP</t>
  </si>
  <si>
    <t>ETUI TEMESTA 2.5 MG</t>
  </si>
  <si>
    <t>ETUI VICERALENE 20MG SUPP</t>
  </si>
  <si>
    <t>ETUI CLORAXENE 5 MG</t>
  </si>
  <si>
    <t>ETUI PARAMOL 1000 MG</t>
  </si>
  <si>
    <t>ETUI TROPHYL ENF SUPP</t>
  </si>
  <si>
    <t>ETUI FENAQUENE 100MG SUPP</t>
  </si>
  <si>
    <t>ETUIS PARAMOL 1000 GF</t>
  </si>
  <si>
    <t>*(Tableau1[DESIGNATION  ETUIS]='REACPE CAISSE CONTNR'!C1)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</si>
</sst>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3" fontId="2" fillId="2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right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3" fontId="1" fillId="0" borderId="0" xfId="0" applyNumberFormat="1" applyFont="1" applyFill="1" applyBorder="1" applyAlignment="1">
      <alignment horizontal="center"/>
    </xf>
    <xf numFmtId="3" fontId="1" fillId="0" borderId="0" xfId="0" applyNumberFormat="1" applyFont="1" applyFill="1" applyBorder="1" applyAlignment="1">
      <alignment horizontal="right"/>
    </xf>
    <xf numFmtId="0" fontId="1" fillId="0" borderId="0" xfId="0" applyFont="1" applyFill="1" applyBorder="1" applyAlignment="1"/>
    <xf numFmtId="3" fontId="3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Border="1"/>
    <xf numFmtId="0" fontId="6" fillId="0" borderId="0" xfId="0" applyFont="1" applyFill="1" applyBorder="1" applyAlignment="1">
      <alignment vertical="center"/>
    </xf>
    <xf numFmtId="3" fontId="6" fillId="0" borderId="0" xfId="0" applyNumberFormat="1" applyFont="1" applyFill="1" applyBorder="1" applyAlignment="1">
      <alignment horizontal="center" vertical="center"/>
    </xf>
    <xf numFmtId="3" fontId="6" fillId="0" borderId="0" xfId="0" applyNumberFormat="1" applyFont="1" applyFill="1" applyBorder="1" applyAlignment="1">
      <alignment horizontal="right" vertical="center"/>
    </xf>
    <xf numFmtId="0" fontId="5" fillId="0" borderId="0" xfId="0" applyFont="1" applyBorder="1" applyAlignment="1">
      <alignment horizontal="center"/>
    </xf>
    <xf numFmtId="3" fontId="5" fillId="0" borderId="0" xfId="0" applyNumberFormat="1" applyFont="1" applyBorder="1"/>
    <xf numFmtId="3" fontId="5" fillId="0" borderId="0" xfId="0" applyNumberFormat="1" applyFont="1" applyBorder="1" applyAlignment="1">
      <alignment horizontal="center"/>
    </xf>
    <xf numFmtId="3" fontId="6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/>
    </xf>
    <xf numFmtId="3" fontId="6" fillId="0" borderId="0" xfId="0" applyNumberFormat="1" applyFont="1" applyFill="1" applyBorder="1" applyAlignment="1">
      <alignment horizontal="right" vertical="center" wrapText="1"/>
    </xf>
    <xf numFmtId="0" fontId="0" fillId="0" borderId="0" xfId="0" applyFill="1" applyAlignment="1"/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Alignment="1"/>
    <xf numFmtId="0" fontId="0" fillId="0" borderId="0" xfId="0" applyFill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3" fontId="8" fillId="0" borderId="0" xfId="0" applyNumberFormat="1" applyFont="1" applyFill="1" applyBorder="1" applyAlignment="1">
      <alignment horizontal="left" vertical="center" wrapText="1"/>
    </xf>
    <xf numFmtId="0" fontId="0" fillId="0" borderId="0" xfId="0" applyFont="1"/>
    <xf numFmtId="0" fontId="0" fillId="4" borderId="1" xfId="0" applyFont="1" applyFill="1" applyBorder="1"/>
    <xf numFmtId="0" fontId="0" fillId="4" borderId="2" xfId="0" applyFont="1" applyFill="1" applyBorder="1"/>
    <xf numFmtId="0" fontId="0" fillId="4" borderId="3" xfId="0" applyFont="1" applyFill="1" applyBorder="1"/>
    <xf numFmtId="0" fontId="0" fillId="5" borderId="2" xfId="0" applyFont="1" applyFill="1" applyBorder="1"/>
    <xf numFmtId="0" fontId="0" fillId="5" borderId="3" xfId="0" applyFont="1" applyFill="1" applyBorder="1"/>
    <xf numFmtId="0" fontId="0" fillId="4" borderId="4" xfId="0" applyFont="1" applyFill="1" applyBorder="1"/>
    <xf numFmtId="0" fontId="9" fillId="0" borderId="2" xfId="0" applyFont="1" applyFill="1" applyBorder="1" applyAlignment="1">
      <alignment horizontal="left"/>
    </xf>
    <xf numFmtId="0" fontId="5" fillId="0" borderId="2" xfId="0" applyFont="1" applyFill="1" applyBorder="1" applyAlignment="1">
      <alignment horizontal="left"/>
    </xf>
    <xf numFmtId="0" fontId="5" fillId="0" borderId="4" xfId="0" applyFont="1" applyFill="1" applyBorder="1" applyAlignment="1">
      <alignment horizontal="left"/>
    </xf>
    <xf numFmtId="0" fontId="9" fillId="0" borderId="0" xfId="0" applyFont="1" applyFill="1" applyAlignment="1">
      <alignment horizontal="left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3" fontId="11" fillId="0" borderId="0" xfId="0" applyNumberFormat="1" applyFont="1" applyFill="1" applyBorder="1" applyAlignment="1">
      <alignment horizontal="center"/>
    </xf>
    <xf numFmtId="0" fontId="12" fillId="6" borderId="0" xfId="0" applyFont="1" applyFill="1"/>
    <xf numFmtId="3" fontId="1" fillId="6" borderId="0" xfId="0" applyNumberFormat="1" applyFont="1" applyFill="1" applyBorder="1" applyAlignment="1">
      <alignment horizontal="center" vertical="center"/>
    </xf>
    <xf numFmtId="0" fontId="0" fillId="0" borderId="0" xfId="0" quotePrefix="1" applyFont="1"/>
    <xf numFmtId="0" fontId="0" fillId="4" borderId="2" xfId="0" applyFont="1" applyFill="1" applyBorder="1" applyAlignment="1">
      <alignment horizont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\ 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8" tint="-0.499984740745262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98" totalsRowShown="0" headerRowDxfId="8" dataDxfId="7">
  <autoFilter ref="A1:G98"/>
  <sortState ref="A2:G98">
    <sortCondition ref="A1:A98"/>
  </sortState>
  <tableColumns count="7">
    <tableColumn id="1" name="DESIGNATION  ETUIS" dataDxfId="6"/>
    <tableColumn id="2" name="NBR DE PALETTE" dataDxfId="5"/>
    <tableColumn id="3" name="NBR CAISSE / PAL" dataDxfId="4"/>
    <tableColumn id="4" name="NBR TOT CAISSE" dataDxfId="3"/>
    <tableColumn id="5" name="NBR ETUI / CAISSE" dataDxfId="2"/>
    <tableColumn id="6" name="QTE ETUIS TOTALE" dataDxfId="1">
      <calculatedColumnFormula>Tableau1[[#This Row],[NBR ETUI / CAISSE]]*Tableau1[[#This Row],[NBR TOT CAISSE]]</calculatedColumnFormula>
    </tableColumn>
    <tableColumn id="7" name="NUM CONTAINER" dataDxfId="0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8"/>
  <sheetViews>
    <sheetView workbookViewId="0">
      <pane ySplit="1" topLeftCell="A2" activePane="bottomLeft" state="frozen"/>
      <selection pane="bottomLeft" activeCell="A3" sqref="A3"/>
    </sheetView>
  </sheetViews>
  <sheetFormatPr baseColWidth="10" defaultRowHeight="15" x14ac:dyDescent="0.25"/>
  <cols>
    <col min="1" max="1" width="26.7109375" style="27" bestFit="1" customWidth="1"/>
    <col min="2" max="2" width="13.5703125" style="30" customWidth="1"/>
    <col min="3" max="3" width="14.140625" style="30" customWidth="1"/>
    <col min="4" max="4" width="14.140625" style="30" bestFit="1" customWidth="1"/>
    <col min="5" max="5" width="16.140625" style="30" bestFit="1" customWidth="1"/>
    <col min="6" max="6" width="15.42578125" style="27" bestFit="1" customWidth="1"/>
    <col min="7" max="7" width="17" style="30" bestFit="1" customWidth="1"/>
    <col min="9" max="16384" width="11.42578125" style="27"/>
  </cols>
  <sheetData>
    <row r="1" spans="1:8" ht="31.5" x14ac:dyDescent="0.25">
      <c r="A1" s="31" t="s">
        <v>45</v>
      </c>
      <c r="B1" s="32" t="s">
        <v>27</v>
      </c>
      <c r="C1" s="32" t="s">
        <v>28</v>
      </c>
      <c r="D1" s="32" t="s">
        <v>29</v>
      </c>
      <c r="E1" s="32" t="s">
        <v>30</v>
      </c>
      <c r="F1" s="32" t="s">
        <v>26</v>
      </c>
      <c r="G1" s="32" t="s">
        <v>16</v>
      </c>
      <c r="H1" s="27"/>
    </row>
    <row r="2" spans="1:8" x14ac:dyDescent="0.25">
      <c r="A2" s="8" t="s">
        <v>50</v>
      </c>
      <c r="B2" s="5">
        <v>0</v>
      </c>
      <c r="C2" s="5">
        <v>1</v>
      </c>
      <c r="D2" s="49">
        <v>1</v>
      </c>
      <c r="E2" s="5">
        <v>650</v>
      </c>
      <c r="F2" s="6">
        <f>Tableau1[[#This Row],[NBR ETUI / CAISSE]]*Tableau1[[#This Row],[NBR TOT CAISSE]]</f>
        <v>650</v>
      </c>
      <c r="G2" s="5" t="s">
        <v>15</v>
      </c>
      <c r="H2" s="27"/>
    </row>
    <row r="3" spans="1:8" x14ac:dyDescent="0.25">
      <c r="A3" s="8" t="s">
        <v>50</v>
      </c>
      <c r="B3" s="5">
        <v>1</v>
      </c>
      <c r="C3" s="5">
        <v>1</v>
      </c>
      <c r="D3" s="49">
        <v>1</v>
      </c>
      <c r="E3" s="5">
        <v>1050</v>
      </c>
      <c r="F3" s="6">
        <f>Tableau1[[#This Row],[NBR ETUI / CAISSE]]*Tableau1[[#This Row],[NBR TOT CAISSE]]</f>
        <v>1050</v>
      </c>
      <c r="G3" s="5" t="s">
        <v>15</v>
      </c>
      <c r="H3" s="27"/>
    </row>
    <row r="4" spans="1:8" x14ac:dyDescent="0.25">
      <c r="A4" s="8" t="s">
        <v>50</v>
      </c>
      <c r="B4" s="5">
        <v>3</v>
      </c>
      <c r="C4" s="5">
        <v>30</v>
      </c>
      <c r="D4" s="49">
        <v>90</v>
      </c>
      <c r="E4" s="5">
        <v>1050</v>
      </c>
      <c r="F4" s="6">
        <f>Tableau1[[#This Row],[NBR ETUI / CAISSE]]*Tableau1[[#This Row],[NBR TOT CAISSE]]</f>
        <v>94500</v>
      </c>
      <c r="G4" s="5" t="s">
        <v>15</v>
      </c>
      <c r="H4" s="27"/>
    </row>
    <row r="5" spans="1:8" x14ac:dyDescent="0.25">
      <c r="A5" s="9" t="s">
        <v>51</v>
      </c>
      <c r="B5" s="10">
        <v>0</v>
      </c>
      <c r="C5" s="10">
        <v>1</v>
      </c>
      <c r="D5" s="10">
        <v>1</v>
      </c>
      <c r="E5" s="10">
        <v>650</v>
      </c>
      <c r="F5" s="6">
        <f>Tableau1[[#This Row],[NBR ETUI / CAISSE]]*Tableau1[[#This Row],[NBR TOT CAISSE]]</f>
        <v>650</v>
      </c>
      <c r="G5" s="10" t="s">
        <v>15</v>
      </c>
      <c r="H5" s="27"/>
    </row>
    <row r="6" spans="1:8" x14ac:dyDescent="0.25">
      <c r="A6" s="9" t="s">
        <v>51</v>
      </c>
      <c r="B6" s="10">
        <v>1</v>
      </c>
      <c r="C6" s="10">
        <v>17</v>
      </c>
      <c r="D6" s="10">
        <v>17</v>
      </c>
      <c r="E6" s="10">
        <v>1050</v>
      </c>
      <c r="F6" s="6">
        <f>Tableau1[[#This Row],[NBR ETUI / CAISSE]]*Tableau1[[#This Row],[NBR TOT CAISSE]]</f>
        <v>17850</v>
      </c>
      <c r="G6" s="10" t="s">
        <v>15</v>
      </c>
      <c r="H6" s="27"/>
    </row>
    <row r="7" spans="1:8" x14ac:dyDescent="0.25">
      <c r="A7" s="9" t="s">
        <v>51</v>
      </c>
      <c r="B7" s="10">
        <v>2</v>
      </c>
      <c r="C7" s="10">
        <v>30</v>
      </c>
      <c r="D7" s="10">
        <v>60</v>
      </c>
      <c r="E7" s="10">
        <v>1050</v>
      </c>
      <c r="F7" s="6">
        <f>Tableau1[[#This Row],[NBR ETUI / CAISSE]]*Tableau1[[#This Row],[NBR TOT CAISSE]]</f>
        <v>63000</v>
      </c>
      <c r="G7" s="10" t="s">
        <v>15</v>
      </c>
      <c r="H7" s="27"/>
    </row>
    <row r="8" spans="1:8" x14ac:dyDescent="0.25">
      <c r="A8" s="8" t="s">
        <v>52</v>
      </c>
      <c r="B8" s="5">
        <v>1</v>
      </c>
      <c r="C8" s="5">
        <v>14</v>
      </c>
      <c r="D8" s="5">
        <v>14</v>
      </c>
      <c r="E8" s="5">
        <v>1050</v>
      </c>
      <c r="F8" s="6">
        <f>Tableau1[[#This Row],[NBR ETUI / CAISSE]]*Tableau1[[#This Row],[NBR TOT CAISSE]]</f>
        <v>14700</v>
      </c>
      <c r="G8" s="5" t="s">
        <v>15</v>
      </c>
      <c r="H8" s="27"/>
    </row>
    <row r="9" spans="1:8" x14ac:dyDescent="0.25">
      <c r="A9" s="8" t="s">
        <v>52</v>
      </c>
      <c r="B9" s="5">
        <v>3</v>
      </c>
      <c r="C9" s="5">
        <v>30</v>
      </c>
      <c r="D9" s="5">
        <v>90</v>
      </c>
      <c r="E9" s="5">
        <v>1050</v>
      </c>
      <c r="F9" s="6">
        <f>Tableau1[[#This Row],[NBR ETUI / CAISSE]]*Tableau1[[#This Row],[NBR TOT CAISSE]]</f>
        <v>94500</v>
      </c>
      <c r="G9" s="5" t="s">
        <v>15</v>
      </c>
      <c r="H9" s="27"/>
    </row>
    <row r="10" spans="1:8" x14ac:dyDescent="0.25">
      <c r="A10" s="8" t="s">
        <v>53</v>
      </c>
      <c r="B10" s="5">
        <v>0</v>
      </c>
      <c r="C10" s="5">
        <v>1</v>
      </c>
      <c r="D10" s="5">
        <v>1</v>
      </c>
      <c r="E10" s="5">
        <v>600</v>
      </c>
      <c r="F10" s="6">
        <f>Tableau1[[#This Row],[NBR ETUI / CAISSE]]*Tableau1[[#This Row],[NBR TOT CAISSE]]</f>
        <v>600</v>
      </c>
      <c r="G10" s="5" t="s">
        <v>15</v>
      </c>
      <c r="H10" s="27"/>
    </row>
    <row r="11" spans="1:8" x14ac:dyDescent="0.25">
      <c r="A11" s="8" t="s">
        <v>53</v>
      </c>
      <c r="B11" s="5">
        <v>1</v>
      </c>
      <c r="C11" s="5">
        <v>10</v>
      </c>
      <c r="D11" s="5">
        <v>10</v>
      </c>
      <c r="E11" s="5">
        <v>1050</v>
      </c>
      <c r="F11" s="6">
        <f>Tableau1[[#This Row],[NBR ETUI / CAISSE]]*Tableau1[[#This Row],[NBR TOT CAISSE]]</f>
        <v>10500</v>
      </c>
      <c r="G11" s="5" t="s">
        <v>15</v>
      </c>
      <c r="H11" s="27"/>
    </row>
    <row r="12" spans="1:8" x14ac:dyDescent="0.25">
      <c r="A12" s="8" t="s">
        <v>53</v>
      </c>
      <c r="B12" s="5">
        <v>3</v>
      </c>
      <c r="C12" s="5">
        <v>30</v>
      </c>
      <c r="D12" s="5">
        <v>90</v>
      </c>
      <c r="E12" s="5">
        <v>1050</v>
      </c>
      <c r="F12" s="6">
        <f>Tableau1[[#This Row],[NBR ETUI / CAISSE]]*Tableau1[[#This Row],[NBR TOT CAISSE]]</f>
        <v>94500</v>
      </c>
      <c r="G12" s="5" t="s">
        <v>15</v>
      </c>
      <c r="H12" s="27"/>
    </row>
    <row r="13" spans="1:8" x14ac:dyDescent="0.25">
      <c r="A13" s="16" t="s">
        <v>46</v>
      </c>
      <c r="B13" s="5">
        <v>1</v>
      </c>
      <c r="C13" s="5">
        <v>26</v>
      </c>
      <c r="D13" s="5">
        <v>26</v>
      </c>
      <c r="E13" s="5">
        <v>1050</v>
      </c>
      <c r="F13" s="6">
        <f>Tableau1[[#This Row],[NBR ETUI / CAISSE]]*Tableau1[[#This Row],[NBR TOT CAISSE]]</f>
        <v>27300</v>
      </c>
      <c r="G13" s="46" t="s">
        <v>40</v>
      </c>
      <c r="H13" s="27"/>
    </row>
    <row r="14" spans="1:8" x14ac:dyDescent="0.25">
      <c r="A14" s="16" t="s">
        <v>46</v>
      </c>
      <c r="B14" s="5">
        <v>6</v>
      </c>
      <c r="C14" s="5">
        <v>30</v>
      </c>
      <c r="D14" s="5">
        <v>180</v>
      </c>
      <c r="E14" s="5">
        <v>1050</v>
      </c>
      <c r="F14" s="6">
        <f>Tableau1[[#This Row],[NBR ETUI / CAISSE]]*Tableau1[[#This Row],[NBR TOT CAISSE]]</f>
        <v>189000</v>
      </c>
      <c r="G14" s="46" t="s">
        <v>40</v>
      </c>
      <c r="H14" s="27"/>
    </row>
    <row r="15" spans="1:8" x14ac:dyDescent="0.25">
      <c r="A15" s="4" t="s">
        <v>64</v>
      </c>
      <c r="B15" s="5">
        <v>0</v>
      </c>
      <c r="C15" s="5">
        <v>1</v>
      </c>
      <c r="D15" s="5">
        <v>1</v>
      </c>
      <c r="E15" s="5">
        <v>2300</v>
      </c>
      <c r="F15" s="6">
        <f>Tableau1[[#This Row],[NBR ETUI / CAISSE]]*Tableau1[[#This Row],[NBR TOT CAISSE]]</f>
        <v>2300</v>
      </c>
      <c r="G15" s="5" t="s">
        <v>25</v>
      </c>
      <c r="H15" s="27"/>
    </row>
    <row r="16" spans="1:8" x14ac:dyDescent="0.25">
      <c r="A16" s="4" t="s">
        <v>64</v>
      </c>
      <c r="B16" s="5">
        <v>1</v>
      </c>
      <c r="C16" s="5">
        <v>1</v>
      </c>
      <c r="D16" s="5">
        <v>1</v>
      </c>
      <c r="E16" s="5">
        <v>2400</v>
      </c>
      <c r="F16" s="6">
        <f>Tableau1[[#This Row],[NBR ETUI / CAISSE]]*Tableau1[[#This Row],[NBR TOT CAISSE]]</f>
        <v>2400</v>
      </c>
      <c r="G16" s="5" t="s">
        <v>25</v>
      </c>
      <c r="H16" s="27"/>
    </row>
    <row r="17" spans="1:8" x14ac:dyDescent="0.25">
      <c r="A17" s="4" t="s">
        <v>64</v>
      </c>
      <c r="B17" s="5">
        <v>2</v>
      </c>
      <c r="C17" s="5">
        <v>18</v>
      </c>
      <c r="D17" s="5">
        <v>36</v>
      </c>
      <c r="E17" s="5">
        <v>2400</v>
      </c>
      <c r="F17" s="6">
        <f>Tableau1[[#This Row],[NBR ETUI / CAISSE]]*Tableau1[[#This Row],[NBR TOT CAISSE]]</f>
        <v>86400</v>
      </c>
      <c r="G17" s="5" t="s">
        <v>25</v>
      </c>
      <c r="H17" s="27"/>
    </row>
    <row r="18" spans="1:8" x14ac:dyDescent="0.25">
      <c r="A18" s="4" t="s">
        <v>64</v>
      </c>
      <c r="B18" s="5">
        <v>3</v>
      </c>
      <c r="C18" s="5">
        <v>24</v>
      </c>
      <c r="D18" s="5">
        <v>72</v>
      </c>
      <c r="E18" s="5">
        <v>2400</v>
      </c>
      <c r="F18" s="6">
        <f>Tableau1[[#This Row],[NBR ETUI / CAISSE]]*Tableau1[[#This Row],[NBR TOT CAISSE]]</f>
        <v>172800</v>
      </c>
      <c r="G18" s="5" t="s">
        <v>25</v>
      </c>
      <c r="H18" s="27"/>
    </row>
    <row r="19" spans="1:8" x14ac:dyDescent="0.25">
      <c r="A19" s="24" t="s">
        <v>72</v>
      </c>
      <c r="B19" s="47">
        <v>0</v>
      </c>
      <c r="C19" s="47">
        <v>1</v>
      </c>
      <c r="D19" s="47">
        <v>1</v>
      </c>
      <c r="E19" s="47">
        <v>1900</v>
      </c>
      <c r="F19" s="6">
        <f>Tableau1[[#This Row],[NBR ETUI / CAISSE]]*Tableau1[[#This Row],[NBR TOT CAISSE]]</f>
        <v>1900</v>
      </c>
      <c r="G19" s="5" t="s">
        <v>44</v>
      </c>
      <c r="H19" s="27"/>
    </row>
    <row r="20" spans="1:8" x14ac:dyDescent="0.25">
      <c r="A20" s="24" t="s">
        <v>72</v>
      </c>
      <c r="B20" s="5">
        <v>1</v>
      </c>
      <c r="C20" s="5">
        <v>21</v>
      </c>
      <c r="D20" s="5">
        <v>21</v>
      </c>
      <c r="E20" s="5">
        <v>2400</v>
      </c>
      <c r="F20" s="6">
        <f>Tableau1[[#This Row],[NBR ETUI / CAISSE]]*Tableau1[[#This Row],[NBR TOT CAISSE]]</f>
        <v>50400</v>
      </c>
      <c r="G20" s="5" t="s">
        <v>44</v>
      </c>
      <c r="H20" s="27"/>
    </row>
    <row r="21" spans="1:8" x14ac:dyDescent="0.25">
      <c r="A21" s="24" t="s">
        <v>72</v>
      </c>
      <c r="B21" s="5">
        <v>1</v>
      </c>
      <c r="C21" s="5">
        <v>24</v>
      </c>
      <c r="D21" s="5">
        <v>24</v>
      </c>
      <c r="E21" s="5">
        <v>2400</v>
      </c>
      <c r="F21" s="6">
        <f>Tableau1[[#This Row],[NBR ETUI / CAISSE]]*Tableau1[[#This Row],[NBR TOT CAISSE]]</f>
        <v>57600</v>
      </c>
      <c r="G21" s="5" t="s">
        <v>44</v>
      </c>
      <c r="H21" s="27"/>
    </row>
    <row r="22" spans="1:8" x14ac:dyDescent="0.25">
      <c r="A22" s="24" t="s">
        <v>72</v>
      </c>
      <c r="B22" s="5">
        <v>2</v>
      </c>
      <c r="C22" s="5">
        <v>18</v>
      </c>
      <c r="D22" s="5">
        <v>36</v>
      </c>
      <c r="E22" s="5">
        <v>2400</v>
      </c>
      <c r="F22" s="6">
        <f>Tableau1[[#This Row],[NBR ETUI / CAISSE]]*Tableau1[[#This Row],[NBR TOT CAISSE]]</f>
        <v>86400</v>
      </c>
      <c r="G22" s="5" t="s">
        <v>44</v>
      </c>
      <c r="H22" s="27"/>
    </row>
    <row r="23" spans="1:8" x14ac:dyDescent="0.25">
      <c r="A23" s="28" t="s">
        <v>72</v>
      </c>
      <c r="B23" s="47">
        <v>0</v>
      </c>
      <c r="C23" s="47">
        <v>1</v>
      </c>
      <c r="D23" s="47">
        <v>1</v>
      </c>
      <c r="E23" s="47">
        <v>1750</v>
      </c>
      <c r="F23" s="6">
        <f>Tableau1[[#This Row],[NBR ETUI / CAISSE]]*Tableau1[[#This Row],[NBR TOT CAISSE]]</f>
        <v>1750</v>
      </c>
      <c r="G23" s="5" t="s">
        <v>44</v>
      </c>
      <c r="H23" s="27"/>
    </row>
    <row r="24" spans="1:8" x14ac:dyDescent="0.25">
      <c r="A24" s="28" t="s">
        <v>72</v>
      </c>
      <c r="B24" s="47">
        <v>1</v>
      </c>
      <c r="C24" s="47">
        <v>25</v>
      </c>
      <c r="D24" s="47">
        <v>25</v>
      </c>
      <c r="E24" s="47">
        <v>2400</v>
      </c>
      <c r="F24" s="6">
        <f>Tableau1[[#This Row],[NBR ETUI / CAISSE]]*Tableau1[[#This Row],[NBR TOT CAISSE]]</f>
        <v>60000</v>
      </c>
      <c r="G24" s="5" t="s">
        <v>44</v>
      </c>
      <c r="H24" s="27"/>
    </row>
    <row r="25" spans="1:8" x14ac:dyDescent="0.25">
      <c r="A25" s="8" t="s">
        <v>54</v>
      </c>
      <c r="B25" s="5">
        <v>0</v>
      </c>
      <c r="C25" s="5">
        <v>1</v>
      </c>
      <c r="D25" s="5">
        <v>1</v>
      </c>
      <c r="E25" s="5">
        <v>600</v>
      </c>
      <c r="F25" s="6">
        <f>Tableau1[[#This Row],[NBR ETUI / CAISSE]]*Tableau1[[#This Row],[NBR TOT CAISSE]]</f>
        <v>600</v>
      </c>
      <c r="G25" s="5" t="s">
        <v>15</v>
      </c>
      <c r="H25" s="27"/>
    </row>
    <row r="26" spans="1:8" x14ac:dyDescent="0.25">
      <c r="A26" s="8" t="s">
        <v>54</v>
      </c>
      <c r="B26" s="5">
        <v>0</v>
      </c>
      <c r="C26" s="5">
        <v>1</v>
      </c>
      <c r="D26" s="5">
        <v>1</v>
      </c>
      <c r="E26" s="5">
        <v>1200</v>
      </c>
      <c r="F26" s="6">
        <f>Tableau1[[#This Row],[NBR ETUI / CAISSE]]*Tableau1[[#This Row],[NBR TOT CAISSE]]</f>
        <v>1200</v>
      </c>
      <c r="G26" s="5" t="s">
        <v>15</v>
      </c>
      <c r="H26" s="27"/>
    </row>
    <row r="27" spans="1:8" x14ac:dyDescent="0.25">
      <c r="A27" s="8" t="s">
        <v>54</v>
      </c>
      <c r="B27" s="5">
        <v>1</v>
      </c>
      <c r="C27" s="5">
        <v>28</v>
      </c>
      <c r="D27" s="5">
        <v>28</v>
      </c>
      <c r="E27" s="5">
        <v>1800</v>
      </c>
      <c r="F27" s="6">
        <f>Tableau1[[#This Row],[NBR ETUI / CAISSE]]*Tableau1[[#This Row],[NBR TOT CAISSE]]</f>
        <v>50400</v>
      </c>
      <c r="G27" s="5" t="s">
        <v>15</v>
      </c>
      <c r="H27" s="27"/>
    </row>
    <row r="28" spans="1:8" x14ac:dyDescent="0.25">
      <c r="A28" s="8" t="s">
        <v>54</v>
      </c>
      <c r="B28" s="5">
        <v>1</v>
      </c>
      <c r="C28" s="5">
        <v>28</v>
      </c>
      <c r="D28" s="5">
        <v>28</v>
      </c>
      <c r="E28" s="5">
        <v>1800</v>
      </c>
      <c r="F28" s="6">
        <f>Tableau1[[#This Row],[NBR ETUI / CAISSE]]*Tableau1[[#This Row],[NBR TOT CAISSE]]</f>
        <v>50400</v>
      </c>
      <c r="G28" s="5" t="s">
        <v>15</v>
      </c>
      <c r="H28" s="27"/>
    </row>
    <row r="29" spans="1:8" x14ac:dyDescent="0.25">
      <c r="A29" s="8" t="s">
        <v>54</v>
      </c>
      <c r="B29" s="5">
        <v>8</v>
      </c>
      <c r="C29" s="5">
        <v>30</v>
      </c>
      <c r="D29" s="5">
        <v>240</v>
      </c>
      <c r="E29" s="5">
        <v>1800</v>
      </c>
      <c r="F29" s="6">
        <f>Tableau1[[#This Row],[NBR ETUI / CAISSE]]*Tableau1[[#This Row],[NBR TOT CAISSE]]</f>
        <v>432000</v>
      </c>
      <c r="G29" s="5" t="s">
        <v>15</v>
      </c>
      <c r="H29" s="27"/>
    </row>
    <row r="30" spans="1:8" x14ac:dyDescent="0.25">
      <c r="A30" s="9" t="s">
        <v>55</v>
      </c>
      <c r="B30" s="10">
        <v>0</v>
      </c>
      <c r="C30" s="10">
        <v>1</v>
      </c>
      <c r="D30" s="10">
        <v>1</v>
      </c>
      <c r="E30" s="10">
        <v>1200</v>
      </c>
      <c r="F30" s="6">
        <f>Tableau1[[#This Row],[NBR ETUI / CAISSE]]*Tableau1[[#This Row],[NBR TOT CAISSE]]</f>
        <v>1200</v>
      </c>
      <c r="G30" s="10" t="s">
        <v>15</v>
      </c>
      <c r="H30" s="27"/>
    </row>
    <row r="31" spans="1:8" x14ac:dyDescent="0.25">
      <c r="A31" s="9" t="s">
        <v>55</v>
      </c>
      <c r="B31" s="10">
        <v>1</v>
      </c>
      <c r="C31" s="10">
        <v>3</v>
      </c>
      <c r="D31" s="10">
        <v>3</v>
      </c>
      <c r="E31" s="10">
        <v>2400</v>
      </c>
      <c r="F31" s="6">
        <f>Tableau1[[#This Row],[NBR ETUI / CAISSE]]*Tableau1[[#This Row],[NBR TOT CAISSE]]</f>
        <v>7200</v>
      </c>
      <c r="G31" s="10" t="s">
        <v>15</v>
      </c>
      <c r="H31" s="27"/>
    </row>
    <row r="32" spans="1:8" x14ac:dyDescent="0.25">
      <c r="A32" s="9" t="s">
        <v>55</v>
      </c>
      <c r="B32" s="10">
        <v>2</v>
      </c>
      <c r="C32" s="10">
        <v>18</v>
      </c>
      <c r="D32" s="10">
        <v>36</v>
      </c>
      <c r="E32" s="10">
        <v>2400</v>
      </c>
      <c r="F32" s="6">
        <f>Tableau1[[#This Row],[NBR ETUI / CAISSE]]*Tableau1[[#This Row],[NBR TOT CAISSE]]</f>
        <v>86400</v>
      </c>
      <c r="G32" s="10" t="s">
        <v>15</v>
      </c>
      <c r="H32" s="27"/>
    </row>
    <row r="33" spans="1:8" x14ac:dyDescent="0.25">
      <c r="A33" s="9" t="s">
        <v>55</v>
      </c>
      <c r="B33" s="10">
        <v>2</v>
      </c>
      <c r="C33" s="10">
        <v>24</v>
      </c>
      <c r="D33" s="10">
        <v>48</v>
      </c>
      <c r="E33" s="10">
        <v>2400</v>
      </c>
      <c r="F33" s="6">
        <f>Tableau1[[#This Row],[NBR ETUI / CAISSE]]*Tableau1[[#This Row],[NBR TOT CAISSE]]</f>
        <v>115200</v>
      </c>
      <c r="G33" s="10" t="s">
        <v>15</v>
      </c>
      <c r="H33" s="27"/>
    </row>
    <row r="34" spans="1:8" x14ac:dyDescent="0.25">
      <c r="A34" s="4" t="s">
        <v>65</v>
      </c>
      <c r="B34" s="5">
        <v>1</v>
      </c>
      <c r="C34" s="5">
        <v>8</v>
      </c>
      <c r="D34" s="5">
        <v>8</v>
      </c>
      <c r="E34" s="5">
        <v>2025</v>
      </c>
      <c r="F34" s="6">
        <f>Tableau1[[#This Row],[NBR ETUI / CAISSE]]*Tableau1[[#This Row],[NBR TOT CAISSE]]</f>
        <v>16200</v>
      </c>
      <c r="G34" s="5" t="s">
        <v>25</v>
      </c>
      <c r="H34" s="27"/>
    </row>
    <row r="35" spans="1:8" x14ac:dyDescent="0.25">
      <c r="A35" s="4" t="s">
        <v>65</v>
      </c>
      <c r="B35" s="5">
        <v>3</v>
      </c>
      <c r="C35" s="5">
        <v>24</v>
      </c>
      <c r="D35" s="5">
        <v>72</v>
      </c>
      <c r="E35" s="5">
        <v>2025</v>
      </c>
      <c r="F35" s="6">
        <f>Tableau1[[#This Row],[NBR ETUI / CAISSE]]*Tableau1[[#This Row],[NBR TOT CAISSE]]</f>
        <v>145800</v>
      </c>
      <c r="G35" s="5" t="s">
        <v>25</v>
      </c>
      <c r="H35" s="27"/>
    </row>
    <row r="36" spans="1:8" x14ac:dyDescent="0.25">
      <c r="A36" s="4" t="s">
        <v>66</v>
      </c>
      <c r="B36" s="5">
        <v>0</v>
      </c>
      <c r="C36" s="5">
        <v>1</v>
      </c>
      <c r="D36" s="5">
        <v>1</v>
      </c>
      <c r="E36" s="5">
        <v>1875</v>
      </c>
      <c r="F36" s="6">
        <f>Tableau1[[#This Row],[NBR ETUI / CAISSE]]*Tableau1[[#This Row],[NBR TOT CAISSE]]</f>
        <v>1875</v>
      </c>
      <c r="G36" s="5" t="s">
        <v>25</v>
      </c>
      <c r="H36" s="27"/>
    </row>
    <row r="37" spans="1:8" x14ac:dyDescent="0.25">
      <c r="A37" s="4" t="s">
        <v>66</v>
      </c>
      <c r="B37" s="5">
        <v>1</v>
      </c>
      <c r="C37" s="5">
        <v>17</v>
      </c>
      <c r="D37" s="5">
        <v>17</v>
      </c>
      <c r="E37" s="5">
        <v>2025</v>
      </c>
      <c r="F37" s="6">
        <f>Tableau1[[#This Row],[NBR ETUI / CAISSE]]*Tableau1[[#This Row],[NBR TOT CAISSE]]</f>
        <v>34425</v>
      </c>
      <c r="G37" s="5" t="s">
        <v>25</v>
      </c>
      <c r="H37" s="27"/>
    </row>
    <row r="38" spans="1:8" x14ac:dyDescent="0.25">
      <c r="A38" s="4" t="s">
        <v>66</v>
      </c>
      <c r="B38" s="5">
        <v>10</v>
      </c>
      <c r="C38" s="5">
        <v>24</v>
      </c>
      <c r="D38" s="5">
        <v>240</v>
      </c>
      <c r="E38" s="5">
        <v>2025</v>
      </c>
      <c r="F38" s="6">
        <f>Tableau1[[#This Row],[NBR ETUI / CAISSE]]*Tableau1[[#This Row],[NBR TOT CAISSE]]</f>
        <v>486000</v>
      </c>
      <c r="G38" s="5" t="s">
        <v>25</v>
      </c>
      <c r="H38" s="27"/>
    </row>
    <row r="39" spans="1:8" x14ac:dyDescent="0.25">
      <c r="A39" s="16" t="s">
        <v>75</v>
      </c>
      <c r="B39" s="5">
        <v>0</v>
      </c>
      <c r="C39" s="5">
        <v>1</v>
      </c>
      <c r="D39" s="5">
        <v>1</v>
      </c>
      <c r="E39" s="5">
        <v>850</v>
      </c>
      <c r="F39" s="6">
        <f>Tableau1[[#This Row],[NBR ETUI / CAISSE]]*Tableau1[[#This Row],[NBR TOT CAISSE]]</f>
        <v>850</v>
      </c>
      <c r="G39" s="46" t="s">
        <v>34</v>
      </c>
      <c r="H39" s="27"/>
    </row>
    <row r="40" spans="1:8" x14ac:dyDescent="0.25">
      <c r="A40" s="16" t="s">
        <v>75</v>
      </c>
      <c r="B40" s="5">
        <v>1</v>
      </c>
      <c r="C40" s="5">
        <v>8</v>
      </c>
      <c r="D40" s="5">
        <v>8</v>
      </c>
      <c r="E40" s="5">
        <v>1050</v>
      </c>
      <c r="F40" s="6">
        <f>Tableau1[[#This Row],[NBR ETUI / CAISSE]]*Tableau1[[#This Row],[NBR TOT CAISSE]]</f>
        <v>8400</v>
      </c>
      <c r="G40" s="46" t="s">
        <v>34</v>
      </c>
      <c r="H40" s="27"/>
    </row>
    <row r="41" spans="1:8" x14ac:dyDescent="0.25">
      <c r="A41" s="16" t="s">
        <v>75</v>
      </c>
      <c r="B41" s="5">
        <v>17</v>
      </c>
      <c r="C41" s="5">
        <v>30</v>
      </c>
      <c r="D41" s="5">
        <f>B41*C41</f>
        <v>510</v>
      </c>
      <c r="E41" s="5">
        <v>1050</v>
      </c>
      <c r="F41" s="6">
        <f>Tableau1[[#This Row],[NBR ETUI / CAISSE]]*Tableau1[[#This Row],[NBR TOT CAISSE]]</f>
        <v>535500</v>
      </c>
      <c r="G41" s="46" t="s">
        <v>34</v>
      </c>
      <c r="H41" s="27"/>
    </row>
    <row r="42" spans="1:8" x14ac:dyDescent="0.25">
      <c r="A42" s="9" t="s">
        <v>56</v>
      </c>
      <c r="B42" s="10">
        <v>0</v>
      </c>
      <c r="C42" s="10">
        <v>1</v>
      </c>
      <c r="D42" s="10">
        <v>1</v>
      </c>
      <c r="E42" s="10">
        <v>2100</v>
      </c>
      <c r="F42" s="6">
        <f>Tableau1[[#This Row],[NBR ETUI / CAISSE]]*Tableau1[[#This Row],[NBR TOT CAISSE]]</f>
        <v>2100</v>
      </c>
      <c r="G42" s="10" t="s">
        <v>15</v>
      </c>
      <c r="H42" s="27"/>
    </row>
    <row r="43" spans="1:8" x14ac:dyDescent="0.25">
      <c r="A43" s="9" t="s">
        <v>56</v>
      </c>
      <c r="B43" s="10">
        <v>1</v>
      </c>
      <c r="C43" s="10">
        <v>19</v>
      </c>
      <c r="D43" s="10">
        <v>19</v>
      </c>
      <c r="E43" s="10">
        <v>2400</v>
      </c>
      <c r="F43" s="6">
        <f>Tableau1[[#This Row],[NBR ETUI / CAISSE]]*Tableau1[[#This Row],[NBR TOT CAISSE]]</f>
        <v>45600</v>
      </c>
      <c r="G43" s="10" t="s">
        <v>15</v>
      </c>
      <c r="H43" s="27"/>
    </row>
    <row r="44" spans="1:8" x14ac:dyDescent="0.25">
      <c r="A44" s="9" t="s">
        <v>56</v>
      </c>
      <c r="B44" s="10">
        <v>1</v>
      </c>
      <c r="C44" s="10">
        <v>24</v>
      </c>
      <c r="D44" s="10">
        <v>24</v>
      </c>
      <c r="E44" s="10">
        <v>2400</v>
      </c>
      <c r="F44" s="6">
        <f>Tableau1[[#This Row],[NBR ETUI / CAISSE]]*Tableau1[[#This Row],[NBR TOT CAISSE]]</f>
        <v>57600</v>
      </c>
      <c r="G44" s="10" t="s">
        <v>15</v>
      </c>
      <c r="H44" s="27"/>
    </row>
    <row r="45" spans="1:8" x14ac:dyDescent="0.25">
      <c r="A45" s="8" t="s">
        <v>57</v>
      </c>
      <c r="B45" s="5">
        <v>0</v>
      </c>
      <c r="C45" s="5">
        <v>1</v>
      </c>
      <c r="D45" s="5">
        <v>1</v>
      </c>
      <c r="E45" s="5">
        <v>800</v>
      </c>
      <c r="F45" s="6">
        <f>Tableau1[[#This Row],[NBR ETUI / CAISSE]]*Tableau1[[#This Row],[NBR TOT CAISSE]]</f>
        <v>800</v>
      </c>
      <c r="G45" s="5" t="s">
        <v>15</v>
      </c>
      <c r="H45" s="27"/>
    </row>
    <row r="46" spans="1:8" x14ac:dyDescent="0.25">
      <c r="A46" s="8" t="s">
        <v>57</v>
      </c>
      <c r="B46" s="5">
        <v>1</v>
      </c>
      <c r="C46" s="5">
        <v>20</v>
      </c>
      <c r="D46" s="5">
        <v>20</v>
      </c>
      <c r="E46" s="5">
        <v>2400</v>
      </c>
      <c r="F46" s="6">
        <f>Tableau1[[#This Row],[NBR ETUI / CAISSE]]*Tableau1[[#This Row],[NBR TOT CAISSE]]</f>
        <v>48000</v>
      </c>
      <c r="G46" s="5" t="s">
        <v>15</v>
      </c>
      <c r="H46" s="27"/>
    </row>
    <row r="47" spans="1:8" x14ac:dyDescent="0.25">
      <c r="A47" s="29" t="s">
        <v>47</v>
      </c>
      <c r="B47" s="47">
        <v>1</v>
      </c>
      <c r="C47" s="47">
        <v>9</v>
      </c>
      <c r="D47" s="47">
        <f>B47*C47</f>
        <v>9</v>
      </c>
      <c r="E47" s="47">
        <v>1800</v>
      </c>
      <c r="F47" s="6">
        <f>Tableau1[[#This Row],[NBR ETUI / CAISSE]]*Tableau1[[#This Row],[NBR TOT CAISSE]]</f>
        <v>16200</v>
      </c>
      <c r="G47" s="46" t="s">
        <v>40</v>
      </c>
      <c r="H47" s="27"/>
    </row>
    <row r="48" spans="1:8" x14ac:dyDescent="0.25">
      <c r="A48" s="29" t="s">
        <v>47</v>
      </c>
      <c r="B48" s="47">
        <v>2</v>
      </c>
      <c r="C48" s="47">
        <v>18</v>
      </c>
      <c r="D48" s="47">
        <f>B48*C48</f>
        <v>36</v>
      </c>
      <c r="E48" s="47">
        <v>1800</v>
      </c>
      <c r="F48" s="6">
        <f>Tableau1[[#This Row],[NBR ETUI / CAISSE]]*Tableau1[[#This Row],[NBR TOT CAISSE]]</f>
        <v>64800</v>
      </c>
      <c r="G48" s="46" t="s">
        <v>40</v>
      </c>
      <c r="H48" s="27"/>
    </row>
    <row r="49" spans="1:8" x14ac:dyDescent="0.25">
      <c r="A49" s="29" t="s">
        <v>47</v>
      </c>
      <c r="B49" s="47">
        <v>3</v>
      </c>
      <c r="C49" s="47">
        <v>24</v>
      </c>
      <c r="D49" s="47">
        <f>B49*C49</f>
        <v>72</v>
      </c>
      <c r="E49" s="47">
        <v>1800</v>
      </c>
      <c r="F49" s="6">
        <f>Tableau1[[#This Row],[NBR ETUI / CAISSE]]*Tableau1[[#This Row],[NBR TOT CAISSE]]</f>
        <v>129600</v>
      </c>
      <c r="G49" s="46" t="s">
        <v>40</v>
      </c>
      <c r="H49" s="27"/>
    </row>
    <row r="50" spans="1:8" x14ac:dyDescent="0.25">
      <c r="A50" s="16" t="s">
        <v>48</v>
      </c>
      <c r="B50" s="5">
        <v>3</v>
      </c>
      <c r="C50" s="5">
        <v>18</v>
      </c>
      <c r="D50" s="5">
        <v>54</v>
      </c>
      <c r="E50" s="5">
        <v>1800</v>
      </c>
      <c r="F50" s="6">
        <f>Tableau1[[#This Row],[NBR ETUI / CAISSE]]*Tableau1[[#This Row],[NBR TOT CAISSE]]</f>
        <v>97200</v>
      </c>
      <c r="G50" s="46" t="s">
        <v>40</v>
      </c>
      <c r="H50" s="27"/>
    </row>
    <row r="51" spans="1:8" x14ac:dyDescent="0.25">
      <c r="A51" s="16" t="s">
        <v>48</v>
      </c>
      <c r="B51" s="5">
        <v>4</v>
      </c>
      <c r="C51" s="5">
        <v>24</v>
      </c>
      <c r="D51" s="5">
        <v>96</v>
      </c>
      <c r="E51" s="5">
        <v>1800</v>
      </c>
      <c r="F51" s="6">
        <f>Tableau1[[#This Row],[NBR ETUI / CAISSE]]*Tableau1[[#This Row],[NBR TOT CAISSE]]</f>
        <v>172800</v>
      </c>
      <c r="G51" s="46" t="s">
        <v>40</v>
      </c>
      <c r="H51" s="27"/>
    </row>
    <row r="52" spans="1:8" x14ac:dyDescent="0.25">
      <c r="A52" s="29" t="s">
        <v>49</v>
      </c>
      <c r="B52" s="47">
        <v>1</v>
      </c>
      <c r="C52" s="47">
        <v>10</v>
      </c>
      <c r="D52" s="47">
        <v>10</v>
      </c>
      <c r="E52" s="47">
        <v>1800</v>
      </c>
      <c r="F52" s="6">
        <f>Tableau1[[#This Row],[NBR ETUI / CAISSE]]*Tableau1[[#This Row],[NBR TOT CAISSE]]</f>
        <v>18000</v>
      </c>
      <c r="G52" s="46" t="s">
        <v>40</v>
      </c>
      <c r="H52" s="27"/>
    </row>
    <row r="53" spans="1:8" x14ac:dyDescent="0.25">
      <c r="A53" s="29" t="s">
        <v>49</v>
      </c>
      <c r="B53" s="47">
        <v>2</v>
      </c>
      <c r="C53" s="47">
        <v>18</v>
      </c>
      <c r="D53" s="47">
        <v>36</v>
      </c>
      <c r="E53" s="47">
        <v>1800</v>
      </c>
      <c r="F53" s="6">
        <f>Tableau1[[#This Row],[NBR ETUI / CAISSE]]*Tableau1[[#This Row],[NBR TOT CAISSE]]</f>
        <v>64800</v>
      </c>
      <c r="G53" s="46" t="s">
        <v>40</v>
      </c>
      <c r="H53" s="27"/>
    </row>
    <row r="54" spans="1:8" x14ac:dyDescent="0.25">
      <c r="A54" s="29" t="s">
        <v>49</v>
      </c>
      <c r="B54" s="47">
        <v>3</v>
      </c>
      <c r="C54" s="47">
        <v>24</v>
      </c>
      <c r="D54" s="47">
        <v>72</v>
      </c>
      <c r="E54" s="47">
        <v>1800</v>
      </c>
      <c r="F54" s="6">
        <f>Tableau1[[#This Row],[NBR ETUI / CAISSE]]*Tableau1[[#This Row],[NBR TOT CAISSE]]</f>
        <v>129600</v>
      </c>
      <c r="G54" s="46" t="s">
        <v>40</v>
      </c>
      <c r="H54" s="27"/>
    </row>
    <row r="55" spans="1:8" x14ac:dyDescent="0.25">
      <c r="A55" s="8" t="s">
        <v>73</v>
      </c>
      <c r="B55" s="5">
        <v>0</v>
      </c>
      <c r="C55" s="5">
        <v>1</v>
      </c>
      <c r="D55" s="5">
        <v>1</v>
      </c>
      <c r="E55" s="5">
        <v>1800</v>
      </c>
      <c r="F55" s="6">
        <f>Tableau1[[#This Row],[NBR ETUI / CAISSE]]*Tableau1[[#This Row],[NBR TOT CAISSE]]</f>
        <v>1800</v>
      </c>
      <c r="G55" s="5" t="s">
        <v>44</v>
      </c>
      <c r="H55" s="27"/>
    </row>
    <row r="56" spans="1:8" x14ac:dyDescent="0.25">
      <c r="A56" s="8" t="s">
        <v>73</v>
      </c>
      <c r="B56" s="5">
        <v>1</v>
      </c>
      <c r="C56" s="5">
        <v>7</v>
      </c>
      <c r="D56" s="5">
        <v>7</v>
      </c>
      <c r="E56" s="5">
        <v>2160</v>
      </c>
      <c r="F56" s="6">
        <f>Tableau1[[#This Row],[NBR ETUI / CAISSE]]*Tableau1[[#This Row],[NBR TOT CAISSE]]</f>
        <v>15120</v>
      </c>
      <c r="G56" s="5" t="s">
        <v>44</v>
      </c>
      <c r="H56" s="27"/>
    </row>
    <row r="57" spans="1:8" x14ac:dyDescent="0.25">
      <c r="A57" s="8" t="s">
        <v>73</v>
      </c>
      <c r="B57" s="5">
        <v>2</v>
      </c>
      <c r="C57" s="5">
        <v>24</v>
      </c>
      <c r="D57" s="5">
        <f>B57*C57</f>
        <v>48</v>
      </c>
      <c r="E57" s="5">
        <v>2160</v>
      </c>
      <c r="F57" s="6">
        <f>Tableau1[[#This Row],[NBR ETUI / CAISSE]]*Tableau1[[#This Row],[NBR TOT CAISSE]]</f>
        <v>103680</v>
      </c>
      <c r="G57" s="5" t="s">
        <v>44</v>
      </c>
      <c r="H57" s="27"/>
    </row>
    <row r="58" spans="1:8" x14ac:dyDescent="0.25">
      <c r="A58" s="8" t="s">
        <v>73</v>
      </c>
      <c r="B58" s="5">
        <v>3</v>
      </c>
      <c r="C58" s="5">
        <v>18</v>
      </c>
      <c r="D58" s="5">
        <f>B58*C58</f>
        <v>54</v>
      </c>
      <c r="E58" s="5">
        <v>2160</v>
      </c>
      <c r="F58" s="6">
        <f>Tableau1[[#This Row],[NBR ETUI / CAISSE]]*Tableau1[[#This Row],[NBR TOT CAISSE]]</f>
        <v>116640</v>
      </c>
      <c r="G58" s="5" t="s">
        <v>44</v>
      </c>
      <c r="H58" s="27"/>
    </row>
    <row r="59" spans="1:8" x14ac:dyDescent="0.25">
      <c r="A59" s="16" t="s">
        <v>73</v>
      </c>
      <c r="B59" s="5">
        <v>9</v>
      </c>
      <c r="C59" s="5">
        <v>18</v>
      </c>
      <c r="D59" s="5">
        <f>B59*C59</f>
        <v>162</v>
      </c>
      <c r="E59" s="5">
        <v>2160</v>
      </c>
      <c r="F59" s="6">
        <f>Tableau1[[#This Row],[NBR ETUI / CAISSE]]*Tableau1[[#This Row],[NBR TOT CAISSE]]</f>
        <v>349920</v>
      </c>
      <c r="G59" s="46" t="s">
        <v>40</v>
      </c>
      <c r="H59" s="27"/>
    </row>
    <row r="60" spans="1:8" x14ac:dyDescent="0.25">
      <c r="A60" s="16" t="s">
        <v>73</v>
      </c>
      <c r="B60" s="5">
        <v>9</v>
      </c>
      <c r="C60" s="5">
        <v>24</v>
      </c>
      <c r="D60" s="5">
        <f>B60*C60</f>
        <v>216</v>
      </c>
      <c r="E60" s="5">
        <v>2160</v>
      </c>
      <c r="F60" s="6">
        <f>Tableau1[[#This Row],[NBR ETUI / CAISSE]]*Tableau1[[#This Row],[NBR TOT CAISSE]]</f>
        <v>466560</v>
      </c>
      <c r="G60" s="46" t="s">
        <v>40</v>
      </c>
      <c r="H60" s="27"/>
    </row>
    <row r="61" spans="1:8" x14ac:dyDescent="0.25">
      <c r="A61" s="8" t="s">
        <v>58</v>
      </c>
      <c r="B61" s="5">
        <v>0</v>
      </c>
      <c r="C61" s="5">
        <v>1</v>
      </c>
      <c r="D61" s="5">
        <v>1</v>
      </c>
      <c r="E61" s="5">
        <v>600</v>
      </c>
      <c r="F61" s="6">
        <f>Tableau1[[#This Row],[NBR ETUI / CAISSE]]*Tableau1[[#This Row],[NBR TOT CAISSE]]</f>
        <v>600</v>
      </c>
      <c r="G61" s="5" t="s">
        <v>15</v>
      </c>
      <c r="H61" s="27"/>
    </row>
    <row r="62" spans="1:8" x14ac:dyDescent="0.25">
      <c r="A62" s="8" t="s">
        <v>58</v>
      </c>
      <c r="B62" s="5">
        <v>1</v>
      </c>
      <c r="C62" s="5">
        <v>27</v>
      </c>
      <c r="D62" s="5">
        <v>27</v>
      </c>
      <c r="E62" s="5">
        <v>1800</v>
      </c>
      <c r="F62" s="6">
        <f>Tableau1[[#This Row],[NBR ETUI / CAISSE]]*Tableau1[[#This Row],[NBR TOT CAISSE]]</f>
        <v>48600</v>
      </c>
      <c r="G62" s="5" t="s">
        <v>15</v>
      </c>
      <c r="H62" s="27"/>
    </row>
    <row r="63" spans="1:8" x14ac:dyDescent="0.25">
      <c r="A63" s="8" t="s">
        <v>58</v>
      </c>
      <c r="B63" s="5">
        <v>3</v>
      </c>
      <c r="C63" s="5">
        <v>30</v>
      </c>
      <c r="D63" s="5">
        <v>90</v>
      </c>
      <c r="E63" s="5">
        <v>1800</v>
      </c>
      <c r="F63" s="6">
        <f>Tableau1[[#This Row],[NBR ETUI / CAISSE]]*Tableau1[[#This Row],[NBR TOT CAISSE]]</f>
        <v>162000</v>
      </c>
      <c r="G63" s="5" t="s">
        <v>15</v>
      </c>
      <c r="H63" s="27"/>
    </row>
    <row r="64" spans="1:8" x14ac:dyDescent="0.25">
      <c r="A64" s="8" t="s">
        <v>59</v>
      </c>
      <c r="B64" s="5">
        <v>1</v>
      </c>
      <c r="C64" s="5">
        <v>29</v>
      </c>
      <c r="D64" s="5">
        <v>29</v>
      </c>
      <c r="E64" s="5">
        <v>1800</v>
      </c>
      <c r="F64" s="6">
        <f>Tableau1[[#This Row],[NBR ETUI / CAISSE]]*Tableau1[[#This Row],[NBR TOT CAISSE]]</f>
        <v>52200</v>
      </c>
      <c r="G64" s="5" t="s">
        <v>15</v>
      </c>
      <c r="H64" s="27"/>
    </row>
    <row r="65" spans="1:8" x14ac:dyDescent="0.25">
      <c r="A65" s="8" t="s">
        <v>59</v>
      </c>
      <c r="B65" s="5">
        <v>3</v>
      </c>
      <c r="C65" s="5">
        <v>30</v>
      </c>
      <c r="D65" s="5">
        <v>90</v>
      </c>
      <c r="E65" s="5">
        <v>1800</v>
      </c>
      <c r="F65" s="6">
        <f>Tableau1[[#This Row],[NBR ETUI / CAISSE]]*Tableau1[[#This Row],[NBR TOT CAISSE]]</f>
        <v>162000</v>
      </c>
      <c r="G65" s="5" t="s">
        <v>15</v>
      </c>
      <c r="H65" s="27"/>
    </row>
    <row r="66" spans="1:8" x14ac:dyDescent="0.25">
      <c r="A66" s="8" t="s">
        <v>60</v>
      </c>
      <c r="B66" s="5">
        <v>0</v>
      </c>
      <c r="C66" s="5">
        <v>1</v>
      </c>
      <c r="D66" s="5">
        <v>1</v>
      </c>
      <c r="E66" s="5">
        <v>550</v>
      </c>
      <c r="F66" s="6">
        <f>Tableau1[[#This Row],[NBR ETUI / CAISSE]]*Tableau1[[#This Row],[NBR TOT CAISSE]]</f>
        <v>550</v>
      </c>
      <c r="G66" s="5" t="s">
        <v>15</v>
      </c>
      <c r="H66" s="27"/>
    </row>
    <row r="67" spans="1:8" x14ac:dyDescent="0.25">
      <c r="A67" s="8" t="s">
        <v>60</v>
      </c>
      <c r="B67" s="5">
        <v>1</v>
      </c>
      <c r="C67" s="5">
        <v>14</v>
      </c>
      <c r="D67" s="5">
        <v>14</v>
      </c>
      <c r="E67" s="5">
        <v>1050</v>
      </c>
      <c r="F67" s="6">
        <f>Tableau1[[#This Row],[NBR ETUI / CAISSE]]*Tableau1[[#This Row],[NBR TOT CAISSE]]</f>
        <v>14700</v>
      </c>
      <c r="G67" s="5" t="s">
        <v>15</v>
      </c>
      <c r="H67" s="27"/>
    </row>
    <row r="68" spans="1:8" x14ac:dyDescent="0.25">
      <c r="A68" s="8" t="s">
        <v>60</v>
      </c>
      <c r="B68" s="5">
        <v>1</v>
      </c>
      <c r="C68" s="5">
        <v>30</v>
      </c>
      <c r="D68" s="5">
        <v>30</v>
      </c>
      <c r="E68" s="5">
        <v>1050</v>
      </c>
      <c r="F68" s="6">
        <f>Tableau1[[#This Row],[NBR ETUI / CAISSE]]*Tableau1[[#This Row],[NBR TOT CAISSE]]</f>
        <v>31500</v>
      </c>
      <c r="G68" s="5" t="s">
        <v>15</v>
      </c>
      <c r="H68" s="27"/>
    </row>
    <row r="69" spans="1:8" x14ac:dyDescent="0.25">
      <c r="A69" s="4" t="s">
        <v>67</v>
      </c>
      <c r="B69" s="5">
        <v>0</v>
      </c>
      <c r="C69" s="5">
        <v>1</v>
      </c>
      <c r="D69" s="5">
        <v>1</v>
      </c>
      <c r="E69" s="5">
        <v>500</v>
      </c>
      <c r="F69" s="6">
        <f>Tableau1[[#This Row],[NBR ETUI / CAISSE]]*Tableau1[[#This Row],[NBR TOT CAISSE]]</f>
        <v>500</v>
      </c>
      <c r="G69" s="5" t="s">
        <v>25</v>
      </c>
      <c r="H69" s="27"/>
    </row>
    <row r="70" spans="1:8" x14ac:dyDescent="0.25">
      <c r="A70" s="4" t="s">
        <v>67</v>
      </c>
      <c r="B70" s="5">
        <v>1</v>
      </c>
      <c r="C70" s="5">
        <v>27</v>
      </c>
      <c r="D70" s="5">
        <v>27</v>
      </c>
      <c r="E70" s="5">
        <v>1050</v>
      </c>
      <c r="F70" s="6">
        <f>Tableau1[[#This Row],[NBR ETUI / CAISSE]]*Tableau1[[#This Row],[NBR TOT CAISSE]]</f>
        <v>28350</v>
      </c>
      <c r="G70" s="5" t="s">
        <v>25</v>
      </c>
      <c r="H70" s="27"/>
    </row>
    <row r="71" spans="1:8" x14ac:dyDescent="0.25">
      <c r="A71" s="4" t="s">
        <v>67</v>
      </c>
      <c r="B71" s="5">
        <v>6</v>
      </c>
      <c r="C71" s="5">
        <v>30</v>
      </c>
      <c r="D71" s="5">
        <v>180</v>
      </c>
      <c r="E71" s="5">
        <v>1050</v>
      </c>
      <c r="F71" s="6">
        <f>Tableau1[[#This Row],[NBR ETUI / CAISSE]]*Tableau1[[#This Row],[NBR TOT CAISSE]]</f>
        <v>189000</v>
      </c>
      <c r="G71" s="5" t="s">
        <v>25</v>
      </c>
      <c r="H71" s="27"/>
    </row>
    <row r="72" spans="1:8" x14ac:dyDescent="0.25">
      <c r="A72" s="8" t="s">
        <v>68</v>
      </c>
      <c r="B72" s="5">
        <v>4</v>
      </c>
      <c r="C72" s="5">
        <v>30</v>
      </c>
      <c r="D72" s="5">
        <v>120</v>
      </c>
      <c r="E72" s="5">
        <v>1800</v>
      </c>
      <c r="F72" s="6">
        <f>Tableau1[[#This Row],[NBR ETUI / CAISSE]]*Tableau1[[#This Row],[NBR TOT CAISSE]]</f>
        <v>216000</v>
      </c>
      <c r="G72" s="5" t="s">
        <v>25</v>
      </c>
      <c r="H72" s="27"/>
    </row>
    <row r="73" spans="1:8" x14ac:dyDescent="0.25">
      <c r="A73" s="4" t="s">
        <v>69</v>
      </c>
      <c r="B73" s="5">
        <v>0</v>
      </c>
      <c r="C73" s="5">
        <v>1</v>
      </c>
      <c r="D73" s="5">
        <v>1</v>
      </c>
      <c r="E73" s="5">
        <v>500</v>
      </c>
      <c r="F73" s="6">
        <f>Tableau1[[#This Row],[NBR ETUI / CAISSE]]*Tableau1[[#This Row],[NBR TOT CAISSE]]</f>
        <v>500</v>
      </c>
      <c r="G73" s="5" t="s">
        <v>25</v>
      </c>
      <c r="H73" s="27"/>
    </row>
    <row r="74" spans="1:8" x14ac:dyDescent="0.25">
      <c r="A74" s="4" t="s">
        <v>69</v>
      </c>
      <c r="B74" s="5">
        <v>1</v>
      </c>
      <c r="C74" s="5">
        <v>9</v>
      </c>
      <c r="D74" s="5">
        <v>9</v>
      </c>
      <c r="E74" s="5">
        <v>1050</v>
      </c>
      <c r="F74" s="6">
        <f>Tableau1[[#This Row],[NBR ETUI / CAISSE]]*Tableau1[[#This Row],[NBR TOT CAISSE]]</f>
        <v>9450</v>
      </c>
      <c r="G74" s="5" t="s">
        <v>25</v>
      </c>
      <c r="H74" s="27"/>
    </row>
    <row r="75" spans="1:8" x14ac:dyDescent="0.25">
      <c r="A75" s="4" t="s">
        <v>69</v>
      </c>
      <c r="B75" s="5">
        <v>10</v>
      </c>
      <c r="C75" s="5">
        <v>30</v>
      </c>
      <c r="D75" s="5">
        <v>300</v>
      </c>
      <c r="E75" s="5">
        <v>1050</v>
      </c>
      <c r="F75" s="6">
        <f>Tableau1[[#This Row],[NBR ETUI / CAISSE]]*Tableau1[[#This Row],[NBR TOT CAISSE]]</f>
        <v>315000</v>
      </c>
      <c r="G75" s="5" t="s">
        <v>25</v>
      </c>
      <c r="H75" s="27"/>
    </row>
    <row r="76" spans="1:8" x14ac:dyDescent="0.25">
      <c r="A76" s="9" t="s">
        <v>61</v>
      </c>
      <c r="B76" s="10">
        <v>0</v>
      </c>
      <c r="C76" s="10">
        <v>1</v>
      </c>
      <c r="D76" s="10">
        <v>1</v>
      </c>
      <c r="E76" s="10">
        <v>600</v>
      </c>
      <c r="F76" s="6">
        <f>Tableau1[[#This Row],[NBR ETUI / CAISSE]]*Tableau1[[#This Row],[NBR TOT CAISSE]]</f>
        <v>600</v>
      </c>
      <c r="G76" s="10" t="s">
        <v>15</v>
      </c>
      <c r="H76" s="27"/>
    </row>
    <row r="77" spans="1:8" x14ac:dyDescent="0.25">
      <c r="A77" s="9" t="s">
        <v>61</v>
      </c>
      <c r="B77" s="10">
        <v>1</v>
      </c>
      <c r="C77" s="10">
        <v>2</v>
      </c>
      <c r="D77" s="10">
        <v>2</v>
      </c>
      <c r="E77" s="10">
        <v>2400</v>
      </c>
      <c r="F77" s="6">
        <f>Tableau1[[#This Row],[NBR ETUI / CAISSE]]*Tableau1[[#This Row],[NBR TOT CAISSE]]</f>
        <v>4800</v>
      </c>
      <c r="G77" s="10" t="s">
        <v>15</v>
      </c>
      <c r="H77" s="27"/>
    </row>
    <row r="78" spans="1:8" x14ac:dyDescent="0.25">
      <c r="A78" s="9" t="s">
        <v>61</v>
      </c>
      <c r="B78" s="10">
        <v>1</v>
      </c>
      <c r="C78" s="10">
        <v>18</v>
      </c>
      <c r="D78" s="10">
        <v>18</v>
      </c>
      <c r="E78" s="10">
        <v>2400</v>
      </c>
      <c r="F78" s="6">
        <f>Tableau1[[#This Row],[NBR ETUI / CAISSE]]*Tableau1[[#This Row],[NBR TOT CAISSE]]</f>
        <v>43200</v>
      </c>
      <c r="G78" s="10" t="s">
        <v>15</v>
      </c>
      <c r="H78" s="27"/>
    </row>
    <row r="79" spans="1:8" x14ac:dyDescent="0.25">
      <c r="A79" s="9" t="s">
        <v>61</v>
      </c>
      <c r="B79" s="10">
        <v>1</v>
      </c>
      <c r="C79" s="10">
        <v>24</v>
      </c>
      <c r="D79" s="10">
        <v>24</v>
      </c>
      <c r="E79" s="10">
        <v>2400</v>
      </c>
      <c r="F79" s="6">
        <f>Tableau1[[#This Row],[NBR ETUI / CAISSE]]*Tableau1[[#This Row],[NBR TOT CAISSE]]</f>
        <v>57600</v>
      </c>
      <c r="G79" s="10" t="s">
        <v>15</v>
      </c>
      <c r="H79" s="27"/>
    </row>
    <row r="80" spans="1:8" x14ac:dyDescent="0.25">
      <c r="A80" s="9" t="s">
        <v>62</v>
      </c>
      <c r="B80" s="10">
        <v>0</v>
      </c>
      <c r="C80" s="10">
        <v>1</v>
      </c>
      <c r="D80" s="10">
        <v>1</v>
      </c>
      <c r="E80" s="10">
        <v>1500</v>
      </c>
      <c r="F80" s="6">
        <f>Tableau1[[#This Row],[NBR ETUI / CAISSE]]*Tableau1[[#This Row],[NBR TOT CAISSE]]</f>
        <v>1500</v>
      </c>
      <c r="G80" s="10" t="s">
        <v>15</v>
      </c>
      <c r="H80" s="27"/>
    </row>
    <row r="81" spans="1:8" x14ac:dyDescent="0.25">
      <c r="A81" s="9" t="s">
        <v>62</v>
      </c>
      <c r="B81" s="10">
        <v>1</v>
      </c>
      <c r="C81" s="10">
        <v>29</v>
      </c>
      <c r="D81" s="10">
        <v>29</v>
      </c>
      <c r="E81" s="10">
        <v>1800</v>
      </c>
      <c r="F81" s="6">
        <f>Tableau1[[#This Row],[NBR ETUI / CAISSE]]*Tableau1[[#This Row],[NBR TOT CAISSE]]</f>
        <v>52200</v>
      </c>
      <c r="G81" s="10" t="s">
        <v>15</v>
      </c>
      <c r="H81" s="27"/>
    </row>
    <row r="82" spans="1:8" x14ac:dyDescent="0.25">
      <c r="A82" s="4" t="s">
        <v>70</v>
      </c>
      <c r="B82" s="5">
        <v>0</v>
      </c>
      <c r="C82" s="5">
        <v>1</v>
      </c>
      <c r="D82" s="5">
        <v>1</v>
      </c>
      <c r="E82" s="5">
        <v>1400</v>
      </c>
      <c r="F82" s="6">
        <f>Tableau1[[#This Row],[NBR ETUI / CAISSE]]*Tableau1[[#This Row],[NBR TOT CAISSE]]</f>
        <v>1400</v>
      </c>
      <c r="G82" s="5" t="s">
        <v>25</v>
      </c>
      <c r="H82" s="27"/>
    </row>
    <row r="83" spans="1:8" x14ac:dyDescent="0.25">
      <c r="A83" s="4" t="s">
        <v>70</v>
      </c>
      <c r="B83" s="5">
        <v>1</v>
      </c>
      <c r="C83" s="5">
        <v>28</v>
      </c>
      <c r="D83" s="5">
        <v>28</v>
      </c>
      <c r="E83" s="5">
        <v>1800</v>
      </c>
      <c r="F83" s="6">
        <f>Tableau1[[#This Row],[NBR ETUI / CAISSE]]*Tableau1[[#This Row],[NBR TOT CAISSE]]</f>
        <v>50400</v>
      </c>
      <c r="G83" s="5" t="s">
        <v>25</v>
      </c>
      <c r="H83" s="27"/>
    </row>
    <row r="84" spans="1:8" x14ac:dyDescent="0.25">
      <c r="A84" s="4" t="s">
        <v>70</v>
      </c>
      <c r="B84" s="5">
        <v>1</v>
      </c>
      <c r="C84" s="5">
        <v>30</v>
      </c>
      <c r="D84" s="5">
        <v>30</v>
      </c>
      <c r="E84" s="5">
        <v>1800</v>
      </c>
      <c r="F84" s="6">
        <f>Tableau1[[#This Row],[NBR ETUI / CAISSE]]*Tableau1[[#This Row],[NBR TOT CAISSE]]</f>
        <v>54000</v>
      </c>
      <c r="G84" s="5" t="s">
        <v>25</v>
      </c>
      <c r="H84" s="27"/>
    </row>
    <row r="85" spans="1:8" x14ac:dyDescent="0.25">
      <c r="A85" s="9" t="s">
        <v>63</v>
      </c>
      <c r="B85" s="10">
        <v>0</v>
      </c>
      <c r="C85" s="10">
        <v>1</v>
      </c>
      <c r="D85" s="10">
        <v>1</v>
      </c>
      <c r="E85" s="10">
        <v>750</v>
      </c>
      <c r="F85" s="6">
        <f>Tableau1[[#This Row],[NBR ETUI / CAISSE]]*Tableau1[[#This Row],[NBR TOT CAISSE]]</f>
        <v>750</v>
      </c>
      <c r="G85" s="10" t="s">
        <v>15</v>
      </c>
      <c r="H85" s="27"/>
    </row>
    <row r="86" spans="1:8" x14ac:dyDescent="0.25">
      <c r="A86" s="9" t="s">
        <v>63</v>
      </c>
      <c r="B86" s="10">
        <v>1</v>
      </c>
      <c r="C86" s="10">
        <v>5</v>
      </c>
      <c r="D86" s="10">
        <v>5</v>
      </c>
      <c r="E86" s="10">
        <v>2400</v>
      </c>
      <c r="F86" s="6">
        <f>Tableau1[[#This Row],[NBR ETUI / CAISSE]]*Tableau1[[#This Row],[NBR TOT CAISSE]]</f>
        <v>12000</v>
      </c>
      <c r="G86" s="10" t="s">
        <v>15</v>
      </c>
      <c r="H86" s="27"/>
    </row>
    <row r="87" spans="1:8" x14ac:dyDescent="0.25">
      <c r="A87" s="9" t="s">
        <v>63</v>
      </c>
      <c r="B87" s="10">
        <v>2</v>
      </c>
      <c r="C87" s="10">
        <v>18</v>
      </c>
      <c r="D87" s="10">
        <v>36</v>
      </c>
      <c r="E87" s="10">
        <v>2400</v>
      </c>
      <c r="F87" s="6">
        <f>Tableau1[[#This Row],[NBR ETUI / CAISSE]]*Tableau1[[#This Row],[NBR TOT CAISSE]]</f>
        <v>86400</v>
      </c>
      <c r="G87" s="10" t="s">
        <v>15</v>
      </c>
      <c r="H87" s="27"/>
    </row>
    <row r="88" spans="1:8" x14ac:dyDescent="0.25">
      <c r="A88" s="9" t="s">
        <v>63</v>
      </c>
      <c r="B88" s="10">
        <v>2</v>
      </c>
      <c r="C88" s="10">
        <v>24</v>
      </c>
      <c r="D88" s="10">
        <v>48</v>
      </c>
      <c r="E88" s="10">
        <v>2400</v>
      </c>
      <c r="F88" s="6">
        <f>Tableau1[[#This Row],[NBR ETUI / CAISSE]]*Tableau1[[#This Row],[NBR TOT CAISSE]]</f>
        <v>115200</v>
      </c>
      <c r="G88" s="10" t="s">
        <v>15</v>
      </c>
      <c r="H88" s="27"/>
    </row>
    <row r="89" spans="1:8" x14ac:dyDescent="0.25">
      <c r="A89" s="28" t="s">
        <v>74</v>
      </c>
      <c r="B89" s="46">
        <v>0</v>
      </c>
      <c r="C89" s="46">
        <v>1</v>
      </c>
      <c r="D89" s="46">
        <v>1</v>
      </c>
      <c r="E89" s="46">
        <v>1750</v>
      </c>
      <c r="F89" s="6">
        <f>Tableau1[[#This Row],[NBR ETUI / CAISSE]]*Tableau1[[#This Row],[NBR TOT CAISSE]]</f>
        <v>1750</v>
      </c>
      <c r="G89" s="5" t="s">
        <v>44</v>
      </c>
      <c r="H89" s="27"/>
    </row>
    <row r="90" spans="1:8" x14ac:dyDescent="0.25">
      <c r="A90" s="28" t="s">
        <v>74</v>
      </c>
      <c r="B90" s="47">
        <v>1</v>
      </c>
      <c r="C90" s="47">
        <v>18</v>
      </c>
      <c r="D90" s="47">
        <v>18</v>
      </c>
      <c r="E90" s="47">
        <v>1800</v>
      </c>
      <c r="F90" s="6">
        <f>Tableau1[[#This Row],[NBR ETUI / CAISSE]]*Tableau1[[#This Row],[NBR TOT CAISSE]]</f>
        <v>32400</v>
      </c>
      <c r="G90" s="5" t="s">
        <v>44</v>
      </c>
      <c r="H90" s="27"/>
    </row>
    <row r="91" spans="1:8" x14ac:dyDescent="0.25">
      <c r="A91" s="28" t="s">
        <v>74</v>
      </c>
      <c r="B91" s="47">
        <v>1</v>
      </c>
      <c r="C91" s="47">
        <v>19</v>
      </c>
      <c r="D91" s="47">
        <v>19</v>
      </c>
      <c r="E91" s="47">
        <v>1800</v>
      </c>
      <c r="F91" s="6">
        <f>Tableau1[[#This Row],[NBR ETUI / CAISSE]]*Tableau1[[#This Row],[NBR TOT CAISSE]]</f>
        <v>34200</v>
      </c>
      <c r="G91" s="5" t="s">
        <v>44</v>
      </c>
      <c r="H91" s="27"/>
    </row>
    <row r="92" spans="1:8" x14ac:dyDescent="0.25">
      <c r="A92" s="28" t="s">
        <v>74</v>
      </c>
      <c r="B92" s="47">
        <v>1</v>
      </c>
      <c r="C92" s="47">
        <v>24</v>
      </c>
      <c r="D92" s="47">
        <v>24</v>
      </c>
      <c r="E92" s="47">
        <v>1800</v>
      </c>
      <c r="F92" s="6">
        <f>Tableau1[[#This Row],[NBR ETUI / CAISSE]]*Tableau1[[#This Row],[NBR TOT CAISSE]]</f>
        <v>43200</v>
      </c>
      <c r="G92" s="5" t="s">
        <v>44</v>
      </c>
      <c r="H92" s="27"/>
    </row>
    <row r="93" spans="1:8" x14ac:dyDescent="0.25">
      <c r="A93" s="4" t="s">
        <v>71</v>
      </c>
      <c r="B93" s="5">
        <v>0</v>
      </c>
      <c r="C93" s="5">
        <v>1</v>
      </c>
      <c r="D93" s="5">
        <v>1</v>
      </c>
      <c r="E93" s="5">
        <v>350</v>
      </c>
      <c r="F93" s="6">
        <f>Tableau1[[#This Row],[NBR ETUI / CAISSE]]*Tableau1[[#This Row],[NBR TOT CAISSE]]</f>
        <v>350</v>
      </c>
      <c r="G93" s="5" t="s">
        <v>25</v>
      </c>
      <c r="H93" s="27"/>
    </row>
    <row r="94" spans="1:8" x14ac:dyDescent="0.25">
      <c r="A94" s="4" t="s">
        <v>71</v>
      </c>
      <c r="B94" s="5">
        <v>1</v>
      </c>
      <c r="C94" s="5">
        <v>12</v>
      </c>
      <c r="D94" s="5">
        <v>12</v>
      </c>
      <c r="E94" s="5">
        <v>1050</v>
      </c>
      <c r="F94" s="6">
        <f>Tableau1[[#This Row],[NBR ETUI / CAISSE]]*Tableau1[[#This Row],[NBR TOT CAISSE]]</f>
        <v>12600</v>
      </c>
      <c r="G94" s="5" t="s">
        <v>25</v>
      </c>
      <c r="H94" s="27"/>
    </row>
    <row r="95" spans="1:8" x14ac:dyDescent="0.25">
      <c r="A95" s="4" t="s">
        <v>71</v>
      </c>
      <c r="B95" s="5">
        <v>3</v>
      </c>
      <c r="C95" s="5">
        <v>30</v>
      </c>
      <c r="D95" s="5">
        <v>90</v>
      </c>
      <c r="E95" s="5">
        <v>1050</v>
      </c>
      <c r="F95" s="6">
        <f>Tableau1[[#This Row],[NBR ETUI / CAISSE]]*Tableau1[[#This Row],[NBR TOT CAISSE]]</f>
        <v>94500</v>
      </c>
      <c r="G95" s="5" t="s">
        <v>25</v>
      </c>
      <c r="H95" s="27"/>
    </row>
    <row r="96" spans="1:8" x14ac:dyDescent="0.25">
      <c r="A96" s="16" t="s">
        <v>76</v>
      </c>
      <c r="B96" s="5">
        <v>0</v>
      </c>
      <c r="C96" s="5">
        <v>1</v>
      </c>
      <c r="D96" s="5">
        <v>1</v>
      </c>
      <c r="E96" s="5">
        <v>300</v>
      </c>
      <c r="F96" s="6">
        <f>Tableau1[[#This Row],[NBR ETUI / CAISSE]]*Tableau1[[#This Row],[NBR TOT CAISSE]]</f>
        <v>300</v>
      </c>
      <c r="G96" s="46" t="s">
        <v>34</v>
      </c>
      <c r="H96" s="27"/>
    </row>
    <row r="97" spans="1:8" x14ac:dyDescent="0.25">
      <c r="A97" s="16" t="s">
        <v>76</v>
      </c>
      <c r="B97" s="5">
        <v>1</v>
      </c>
      <c r="C97" s="5">
        <v>3</v>
      </c>
      <c r="D97" s="5">
        <v>3</v>
      </c>
      <c r="E97" s="5">
        <v>600</v>
      </c>
      <c r="F97" s="6">
        <f>Tableau1[[#This Row],[NBR ETUI / CAISSE]]*Tableau1[[#This Row],[NBR TOT CAISSE]]</f>
        <v>1800</v>
      </c>
      <c r="G97" s="46" t="s">
        <v>34</v>
      </c>
      <c r="H97" s="27"/>
    </row>
    <row r="98" spans="1:8" x14ac:dyDescent="0.25">
      <c r="A98" s="16" t="s">
        <v>76</v>
      </c>
      <c r="B98" s="5">
        <v>30</v>
      </c>
      <c r="C98" s="5">
        <v>30</v>
      </c>
      <c r="D98" s="5">
        <f>B98*C98</f>
        <v>900</v>
      </c>
      <c r="E98" s="5">
        <v>600</v>
      </c>
      <c r="F98" s="6">
        <f>Tableau1[[#This Row],[NBR ETUI / CAISSE]]*Tableau1[[#This Row],[NBR TOT CAISSE]]</f>
        <v>540000</v>
      </c>
      <c r="G98" s="46" t="s">
        <v>34</v>
      </c>
      <c r="H98" s="27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8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RowHeight="15" x14ac:dyDescent="0.25"/>
  <cols>
    <col min="1" max="1" width="28.42578125" style="43" bestFit="1" customWidth="1"/>
    <col min="2" max="6" width="18.28515625" style="33" customWidth="1"/>
    <col min="7" max="8" width="11.42578125" style="33"/>
    <col min="9" max="9" width="14.85546875" style="33" customWidth="1"/>
    <col min="10" max="16384" width="11.42578125" style="33"/>
  </cols>
  <sheetData>
    <row r="1" spans="1:9" x14ac:dyDescent="0.25">
      <c r="A1" s="40"/>
      <c r="B1" s="44" t="s">
        <v>40</v>
      </c>
      <c r="C1" s="44" t="s">
        <v>15</v>
      </c>
      <c r="D1" s="44" t="s">
        <v>25</v>
      </c>
      <c r="E1" s="44" t="s">
        <v>44</v>
      </c>
      <c r="F1" s="45" t="s">
        <v>34</v>
      </c>
    </row>
    <row r="2" spans="1:9" x14ac:dyDescent="0.25">
      <c r="A2" s="40" t="s">
        <v>50</v>
      </c>
      <c r="B2" s="51">
        <f>SUMPRODUCT((RECAPE!$A$2:$A$60000=$A2)*(RECAPE!$G$2:$G$60000=B$1)*(RECAPE!$D$2:$D$60000))</f>
        <v>0</v>
      </c>
      <c r="C2" s="51">
        <f>SUMPRODUCT((RECAPE!$A$2:$A$60000=$A2)*(RECAPE!$G$2:$G$60000=C$1)*(RECAPE!$D$2:$D$60000))</f>
        <v>92</v>
      </c>
      <c r="D2" s="51">
        <f>SUMPRODUCT((RECAPE!$A$2:$A$60000=$A2)*(RECAPE!$G$2:$G$60000=D$1)*(RECAPE!$D$2:$D$60000))</f>
        <v>0</v>
      </c>
      <c r="E2" s="51">
        <f>SUMPRODUCT((RECAPE!$A$2:$A$60000=$A2)*(RECAPE!$G$2:$G$60000=E$1)*(RECAPE!$D$2:$D$60000))</f>
        <v>0</v>
      </c>
      <c r="F2" s="51">
        <f>SUMPRODUCT((RECAPE!$A$2:$A$60000=$A2)*(RECAPE!$G$2:$G$60000=F$1)*(RECAPE!$D$2:$D$60000))</f>
        <v>0</v>
      </c>
    </row>
    <row r="3" spans="1:9" x14ac:dyDescent="0.25">
      <c r="A3" s="40" t="s">
        <v>51</v>
      </c>
      <c r="B3" s="37"/>
      <c r="C3" s="37"/>
      <c r="D3" s="37"/>
      <c r="E3" s="37"/>
      <c r="F3" s="38"/>
    </row>
    <row r="4" spans="1:9" x14ac:dyDescent="0.25">
      <c r="A4" s="40" t="s">
        <v>52</v>
      </c>
      <c r="B4" s="35"/>
      <c r="C4" s="35"/>
      <c r="D4" s="35"/>
      <c r="E4" s="35"/>
      <c r="F4" s="36"/>
    </row>
    <row r="5" spans="1:9" x14ac:dyDescent="0.25">
      <c r="A5" s="40" t="s">
        <v>53</v>
      </c>
      <c r="B5" s="37"/>
      <c r="C5" s="37"/>
      <c r="D5" s="37"/>
      <c r="E5" s="37"/>
      <c r="F5" s="38"/>
    </row>
    <row r="6" spans="1:9" x14ac:dyDescent="0.25">
      <c r="A6" s="41" t="s">
        <v>46</v>
      </c>
      <c r="B6" s="35"/>
      <c r="C6" s="35"/>
      <c r="D6" s="35"/>
      <c r="E6" s="35"/>
      <c r="F6" s="36"/>
    </row>
    <row r="7" spans="1:9" ht="15.75" x14ac:dyDescent="0.25">
      <c r="A7" s="41" t="s">
        <v>64</v>
      </c>
      <c r="B7" s="37"/>
      <c r="C7" s="37"/>
      <c r="D7" s="37"/>
      <c r="E7" s="37"/>
      <c r="F7" s="38"/>
      <c r="H7" s="48">
        <v>92</v>
      </c>
    </row>
    <row r="8" spans="1:9" x14ac:dyDescent="0.25">
      <c r="A8" s="41" t="s">
        <v>72</v>
      </c>
      <c r="B8" s="35"/>
      <c r="C8" s="35"/>
      <c r="D8" s="35"/>
      <c r="E8" s="35"/>
      <c r="F8" s="36"/>
    </row>
    <row r="9" spans="1:9" x14ac:dyDescent="0.25">
      <c r="A9" s="41" t="s">
        <v>54</v>
      </c>
      <c r="B9" s="37"/>
      <c r="C9" s="37"/>
      <c r="D9" s="37"/>
      <c r="E9" s="37"/>
      <c r="F9" s="38"/>
    </row>
    <row r="10" spans="1:9" x14ac:dyDescent="0.25">
      <c r="A10" s="41" t="s">
        <v>55</v>
      </c>
      <c r="B10" s="35"/>
      <c r="C10" s="35"/>
      <c r="D10" s="35"/>
      <c r="E10" s="35"/>
      <c r="F10" s="36"/>
      <c r="I10" s="33" t="s">
        <v>15</v>
      </c>
    </row>
    <row r="11" spans="1:9" x14ac:dyDescent="0.25">
      <c r="A11" s="41" t="s">
        <v>65</v>
      </c>
      <c r="B11" s="37"/>
      <c r="C11" s="37"/>
      <c r="D11" s="37"/>
      <c r="E11" s="37"/>
      <c r="F11" s="38"/>
      <c r="I11" s="50" t="s">
        <v>77</v>
      </c>
    </row>
    <row r="12" spans="1:9" x14ac:dyDescent="0.25">
      <c r="A12" s="41" t="s">
        <v>66</v>
      </c>
      <c r="B12" s="35"/>
      <c r="C12" s="35"/>
      <c r="D12" s="35"/>
      <c r="E12" s="35"/>
      <c r="F12" s="36"/>
    </row>
    <row r="13" spans="1:9" x14ac:dyDescent="0.25">
      <c r="A13" s="41" t="s">
        <v>75</v>
      </c>
      <c r="B13" s="37"/>
      <c r="C13" s="37"/>
      <c r="D13" s="37"/>
      <c r="E13" s="37"/>
      <c r="F13" s="38"/>
    </row>
    <row r="14" spans="1:9" x14ac:dyDescent="0.25">
      <c r="A14" s="41" t="s">
        <v>56</v>
      </c>
      <c r="B14" s="35"/>
      <c r="C14" s="35"/>
      <c r="D14" s="35"/>
      <c r="E14" s="35"/>
      <c r="F14" s="36"/>
    </row>
    <row r="15" spans="1:9" x14ac:dyDescent="0.25">
      <c r="A15" s="41" t="s">
        <v>57</v>
      </c>
      <c r="B15" s="37"/>
      <c r="C15" s="37"/>
      <c r="D15" s="37"/>
      <c r="E15" s="37"/>
      <c r="F15" s="38"/>
    </row>
    <row r="16" spans="1:9" x14ac:dyDescent="0.25">
      <c r="A16" s="41" t="s">
        <v>47</v>
      </c>
      <c r="B16" s="35"/>
      <c r="C16" s="35"/>
      <c r="D16" s="35"/>
      <c r="E16" s="35"/>
      <c r="F16" s="36"/>
    </row>
    <row r="17" spans="1:6" x14ac:dyDescent="0.25">
      <c r="A17" s="41" t="s">
        <v>48</v>
      </c>
      <c r="B17" s="37"/>
      <c r="C17" s="37"/>
      <c r="D17" s="37"/>
      <c r="E17" s="37"/>
      <c r="F17" s="38"/>
    </row>
    <row r="18" spans="1:6" x14ac:dyDescent="0.25">
      <c r="A18" s="41" t="s">
        <v>49</v>
      </c>
      <c r="B18" s="35"/>
      <c r="C18" s="35"/>
      <c r="D18" s="35"/>
      <c r="E18" s="35"/>
      <c r="F18" s="36"/>
    </row>
    <row r="19" spans="1:6" x14ac:dyDescent="0.25">
      <c r="A19" s="41" t="s">
        <v>73</v>
      </c>
      <c r="B19" s="37"/>
      <c r="C19" s="37"/>
      <c r="D19" s="37"/>
      <c r="E19" s="37"/>
      <c r="F19" s="38"/>
    </row>
    <row r="20" spans="1:6" x14ac:dyDescent="0.25">
      <c r="A20" s="41" t="s">
        <v>58</v>
      </c>
      <c r="B20" s="35"/>
      <c r="C20" s="35"/>
      <c r="D20" s="35"/>
      <c r="E20" s="35"/>
      <c r="F20" s="36"/>
    </row>
    <row r="21" spans="1:6" x14ac:dyDescent="0.25">
      <c r="A21" s="41" t="s">
        <v>59</v>
      </c>
      <c r="B21" s="37"/>
      <c r="C21" s="37"/>
      <c r="D21" s="37"/>
      <c r="E21" s="37"/>
      <c r="F21" s="38"/>
    </row>
    <row r="22" spans="1:6" x14ac:dyDescent="0.25">
      <c r="A22" s="41" t="s">
        <v>60</v>
      </c>
      <c r="B22" s="35"/>
      <c r="C22" s="35"/>
      <c r="D22" s="35"/>
      <c r="E22" s="35"/>
      <c r="F22" s="36"/>
    </row>
    <row r="23" spans="1:6" x14ac:dyDescent="0.25">
      <c r="A23" s="41" t="s">
        <v>67</v>
      </c>
      <c r="B23" s="37"/>
      <c r="C23" s="37"/>
      <c r="D23" s="37"/>
      <c r="E23" s="37"/>
      <c r="F23" s="38"/>
    </row>
    <row r="24" spans="1:6" x14ac:dyDescent="0.25">
      <c r="A24" s="41" t="s">
        <v>68</v>
      </c>
      <c r="B24" s="35"/>
      <c r="C24" s="35"/>
      <c r="D24" s="35"/>
      <c r="E24" s="35"/>
      <c r="F24" s="36"/>
    </row>
    <row r="25" spans="1:6" x14ac:dyDescent="0.25">
      <c r="A25" s="41" t="s">
        <v>69</v>
      </c>
      <c r="B25" s="37"/>
      <c r="C25" s="37"/>
      <c r="D25" s="37"/>
      <c r="E25" s="37"/>
      <c r="F25" s="38"/>
    </row>
    <row r="26" spans="1:6" x14ac:dyDescent="0.25">
      <c r="A26" s="41" t="s">
        <v>61</v>
      </c>
      <c r="B26" s="35"/>
      <c r="C26" s="35"/>
      <c r="D26" s="35"/>
      <c r="E26" s="35"/>
      <c r="F26" s="36"/>
    </row>
    <row r="27" spans="1:6" x14ac:dyDescent="0.25">
      <c r="A27" s="41" t="s">
        <v>62</v>
      </c>
      <c r="B27" s="37"/>
      <c r="C27" s="37"/>
      <c r="D27" s="37"/>
      <c r="E27" s="37"/>
      <c r="F27" s="38"/>
    </row>
    <row r="28" spans="1:6" x14ac:dyDescent="0.25">
      <c r="A28" s="41" t="s">
        <v>70</v>
      </c>
      <c r="B28" s="35"/>
      <c r="C28" s="35"/>
      <c r="D28" s="35"/>
      <c r="E28" s="35"/>
      <c r="F28" s="36"/>
    </row>
    <row r="29" spans="1:6" x14ac:dyDescent="0.25">
      <c r="A29" s="41" t="s">
        <v>63</v>
      </c>
      <c r="B29" s="37"/>
      <c r="C29" s="37"/>
      <c r="D29" s="37"/>
      <c r="E29" s="37"/>
      <c r="F29" s="38"/>
    </row>
    <row r="30" spans="1:6" x14ac:dyDescent="0.25">
      <c r="A30" s="41" t="s">
        <v>74</v>
      </c>
      <c r="B30" s="35"/>
      <c r="C30" s="35"/>
      <c r="D30" s="35"/>
      <c r="E30" s="35"/>
      <c r="F30" s="36"/>
    </row>
    <row r="31" spans="1:6" x14ac:dyDescent="0.25">
      <c r="A31" s="41" t="s">
        <v>71</v>
      </c>
      <c r="B31" s="37"/>
      <c r="C31" s="37"/>
      <c r="D31" s="37"/>
      <c r="E31" s="37"/>
      <c r="F31" s="38"/>
    </row>
    <row r="32" spans="1:6" x14ac:dyDescent="0.25">
      <c r="A32" s="42" t="s">
        <v>76</v>
      </c>
      <c r="B32" s="39"/>
      <c r="C32" s="39"/>
      <c r="D32" s="39"/>
      <c r="E32" s="39"/>
      <c r="F32" s="34"/>
    </row>
    <row r="33" spans="1:6" x14ac:dyDescent="0.25">
      <c r="A33"/>
      <c r="B33" s="37"/>
      <c r="C33" s="37"/>
      <c r="D33" s="37"/>
      <c r="E33" s="37"/>
      <c r="F33" s="38"/>
    </row>
    <row r="34" spans="1:6" x14ac:dyDescent="0.25">
      <c r="A34"/>
    </row>
    <row r="35" spans="1:6" x14ac:dyDescent="0.25">
      <c r="A35"/>
    </row>
    <row r="36" spans="1:6" x14ac:dyDescent="0.25">
      <c r="A36"/>
    </row>
    <row r="37" spans="1:6" x14ac:dyDescent="0.25">
      <c r="A37"/>
    </row>
    <row r="38" spans="1:6" x14ac:dyDescent="0.25">
      <c r="A38"/>
    </row>
    <row r="39" spans="1:6" x14ac:dyDescent="0.25">
      <c r="A39"/>
    </row>
    <row r="40" spans="1:6" x14ac:dyDescent="0.25">
      <c r="A40"/>
    </row>
    <row r="41" spans="1:6" x14ac:dyDescent="0.25">
      <c r="A41"/>
    </row>
    <row r="42" spans="1:6" x14ac:dyDescent="0.25">
      <c r="A42"/>
    </row>
    <row r="43" spans="1:6" x14ac:dyDescent="0.25">
      <c r="A43"/>
    </row>
    <row r="44" spans="1:6" x14ac:dyDescent="0.25">
      <c r="A44"/>
    </row>
    <row r="45" spans="1:6" x14ac:dyDescent="0.25">
      <c r="A45"/>
    </row>
    <row r="46" spans="1:6" x14ac:dyDescent="0.25">
      <c r="A46"/>
    </row>
    <row r="47" spans="1:6" x14ac:dyDescent="0.25">
      <c r="A47"/>
    </row>
    <row r="48" spans="1:6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4"/>
  <sheetViews>
    <sheetView showGridLines="0" zoomScaleNormal="100" workbookViewId="0">
      <pane ySplit="1" topLeftCell="A2" activePane="bottomLeft" state="frozen"/>
      <selection activeCell="B44" sqref="B44"/>
      <selection pane="bottomLeft" activeCell="B44" sqref="B44"/>
    </sheetView>
  </sheetViews>
  <sheetFormatPr baseColWidth="10" defaultRowHeight="15" x14ac:dyDescent="0.25"/>
  <cols>
    <col min="1" max="1" width="32.28515625" style="9" bestFit="1" customWidth="1"/>
    <col min="2" max="2" width="8.42578125" style="10" bestFit="1" customWidth="1"/>
    <col min="3" max="3" width="10.7109375" style="10" bestFit="1" customWidth="1"/>
    <col min="4" max="4" width="12.7109375" style="10" customWidth="1"/>
    <col min="5" max="5" width="11.28515625" style="11" customWidth="1"/>
    <col min="6" max="6" width="8.85546875" style="11" customWidth="1"/>
    <col min="7" max="7" width="12.42578125" style="11" bestFit="1" customWidth="1"/>
    <col min="8" max="16384" width="11.42578125" style="7"/>
  </cols>
  <sheetData>
    <row r="1" spans="1:7" s="3" customFormat="1" ht="24" x14ac:dyDescent="0.25">
      <c r="A1" s="1" t="s">
        <v>0</v>
      </c>
      <c r="B1" s="2" t="s">
        <v>27</v>
      </c>
      <c r="C1" s="2" t="s">
        <v>28</v>
      </c>
      <c r="D1" s="2" t="s">
        <v>29</v>
      </c>
      <c r="E1" s="2" t="s">
        <v>30</v>
      </c>
      <c r="F1" s="2" t="s">
        <v>26</v>
      </c>
      <c r="G1" s="2" t="s">
        <v>16</v>
      </c>
    </row>
    <row r="2" spans="1:7" ht="15" customHeight="1" x14ac:dyDescent="0.25">
      <c r="A2" s="8" t="s">
        <v>1</v>
      </c>
      <c r="B2" s="5">
        <v>3</v>
      </c>
      <c r="C2" s="5">
        <v>30</v>
      </c>
      <c r="D2" s="5">
        <v>90</v>
      </c>
      <c r="E2" s="6">
        <v>1050</v>
      </c>
      <c r="F2" s="6">
        <f>E2*D2</f>
        <v>94500</v>
      </c>
      <c r="G2" s="6" t="s">
        <v>15</v>
      </c>
    </row>
    <row r="3" spans="1:7" ht="15" customHeight="1" x14ac:dyDescent="0.25">
      <c r="A3" s="8" t="s">
        <v>1</v>
      </c>
      <c r="B3" s="5">
        <v>1</v>
      </c>
      <c r="C3" s="5">
        <v>10</v>
      </c>
      <c r="D3" s="5">
        <v>10</v>
      </c>
      <c r="E3" s="6">
        <v>1050</v>
      </c>
      <c r="F3" s="6">
        <f t="shared" ref="F3:F44" si="0">E3*D3</f>
        <v>10500</v>
      </c>
      <c r="G3" s="6" t="s">
        <v>15</v>
      </c>
    </row>
    <row r="4" spans="1:7" x14ac:dyDescent="0.25">
      <c r="A4" s="8" t="s">
        <v>1</v>
      </c>
      <c r="B4" s="5">
        <v>0</v>
      </c>
      <c r="C4" s="5">
        <v>1</v>
      </c>
      <c r="D4" s="5">
        <v>1</v>
      </c>
      <c r="E4" s="6">
        <v>600</v>
      </c>
      <c r="F4" s="6">
        <f t="shared" si="0"/>
        <v>600</v>
      </c>
      <c r="G4" s="6" t="s">
        <v>15</v>
      </c>
    </row>
    <row r="5" spans="1:7" ht="15" customHeight="1" x14ac:dyDescent="0.25">
      <c r="A5" s="8" t="s">
        <v>2</v>
      </c>
      <c r="B5" s="5">
        <v>8</v>
      </c>
      <c r="C5" s="5">
        <v>30</v>
      </c>
      <c r="D5" s="5">
        <v>240</v>
      </c>
      <c r="E5" s="6">
        <v>1800</v>
      </c>
      <c r="F5" s="6">
        <f t="shared" si="0"/>
        <v>432000</v>
      </c>
      <c r="G5" s="6" t="s">
        <v>15</v>
      </c>
    </row>
    <row r="6" spans="1:7" ht="15" customHeight="1" x14ac:dyDescent="0.25">
      <c r="A6" s="8" t="s">
        <v>2</v>
      </c>
      <c r="B6" s="5">
        <v>1</v>
      </c>
      <c r="C6" s="5">
        <v>28</v>
      </c>
      <c r="D6" s="5">
        <v>28</v>
      </c>
      <c r="E6" s="6">
        <v>1800</v>
      </c>
      <c r="F6" s="6">
        <f t="shared" si="0"/>
        <v>50400</v>
      </c>
      <c r="G6" s="6" t="s">
        <v>15</v>
      </c>
    </row>
    <row r="7" spans="1:7" x14ac:dyDescent="0.25">
      <c r="A7" s="8" t="s">
        <v>2</v>
      </c>
      <c r="B7" s="5">
        <v>0</v>
      </c>
      <c r="C7" s="5">
        <v>1</v>
      </c>
      <c r="D7" s="5">
        <v>1</v>
      </c>
      <c r="E7" s="6">
        <v>600</v>
      </c>
      <c r="F7" s="6">
        <f t="shared" si="0"/>
        <v>600</v>
      </c>
      <c r="G7" s="6" t="s">
        <v>15</v>
      </c>
    </row>
    <row r="8" spans="1:7" x14ac:dyDescent="0.25">
      <c r="A8" s="8" t="s">
        <v>2</v>
      </c>
      <c r="B8" s="5">
        <v>1</v>
      </c>
      <c r="C8" s="5">
        <v>28</v>
      </c>
      <c r="D8" s="5">
        <v>28</v>
      </c>
      <c r="E8" s="6">
        <v>1800</v>
      </c>
      <c r="F8" s="6">
        <f t="shared" si="0"/>
        <v>50400</v>
      </c>
      <c r="G8" s="6" t="s">
        <v>15</v>
      </c>
    </row>
    <row r="9" spans="1:7" x14ac:dyDescent="0.25">
      <c r="A9" s="8" t="s">
        <v>2</v>
      </c>
      <c r="B9" s="5">
        <v>0</v>
      </c>
      <c r="C9" s="5">
        <v>1</v>
      </c>
      <c r="D9" s="5">
        <v>1</v>
      </c>
      <c r="E9" s="6">
        <v>1200</v>
      </c>
      <c r="F9" s="6">
        <f t="shared" si="0"/>
        <v>1200</v>
      </c>
      <c r="G9" s="6" t="s">
        <v>15</v>
      </c>
    </row>
    <row r="10" spans="1:7" x14ac:dyDescent="0.25">
      <c r="A10" s="8" t="s">
        <v>3</v>
      </c>
      <c r="B10" s="5">
        <v>3</v>
      </c>
      <c r="C10" s="5">
        <v>30</v>
      </c>
      <c r="D10" s="5">
        <v>90</v>
      </c>
      <c r="E10" s="6">
        <v>1800</v>
      </c>
      <c r="F10" s="6">
        <f t="shared" si="0"/>
        <v>162000</v>
      </c>
      <c r="G10" s="6" t="s">
        <v>15</v>
      </c>
    </row>
    <row r="11" spans="1:7" ht="15" customHeight="1" x14ac:dyDescent="0.25">
      <c r="A11" s="8" t="s">
        <v>3</v>
      </c>
      <c r="B11" s="5">
        <v>1</v>
      </c>
      <c r="C11" s="5">
        <v>29</v>
      </c>
      <c r="D11" s="5">
        <v>29</v>
      </c>
      <c r="E11" s="6">
        <v>1800</v>
      </c>
      <c r="F11" s="6">
        <f t="shared" si="0"/>
        <v>52200</v>
      </c>
      <c r="G11" s="6" t="s">
        <v>15</v>
      </c>
    </row>
    <row r="12" spans="1:7" ht="15" customHeight="1" x14ac:dyDescent="0.25">
      <c r="A12" s="8" t="s">
        <v>4</v>
      </c>
      <c r="B12" s="5">
        <v>3</v>
      </c>
      <c r="C12" s="5">
        <v>30</v>
      </c>
      <c r="D12" s="5">
        <v>90</v>
      </c>
      <c r="E12" s="6">
        <v>1800</v>
      </c>
      <c r="F12" s="6">
        <f t="shared" si="0"/>
        <v>162000</v>
      </c>
      <c r="G12" s="6" t="s">
        <v>15</v>
      </c>
    </row>
    <row r="13" spans="1:7" x14ac:dyDescent="0.25">
      <c r="A13" s="8" t="s">
        <v>4</v>
      </c>
      <c r="B13" s="5">
        <v>1</v>
      </c>
      <c r="C13" s="5">
        <v>27</v>
      </c>
      <c r="D13" s="5">
        <v>27</v>
      </c>
      <c r="E13" s="6">
        <v>1800</v>
      </c>
      <c r="F13" s="6">
        <f t="shared" si="0"/>
        <v>48600</v>
      </c>
      <c r="G13" s="6" t="s">
        <v>15</v>
      </c>
    </row>
    <row r="14" spans="1:7" ht="15" customHeight="1" x14ac:dyDescent="0.25">
      <c r="A14" s="8" t="s">
        <v>4</v>
      </c>
      <c r="B14" s="5">
        <v>0</v>
      </c>
      <c r="C14" s="5">
        <v>1</v>
      </c>
      <c r="D14" s="5">
        <v>1</v>
      </c>
      <c r="E14" s="6">
        <v>600</v>
      </c>
      <c r="F14" s="6">
        <f t="shared" si="0"/>
        <v>600</v>
      </c>
      <c r="G14" s="6" t="s">
        <v>15</v>
      </c>
    </row>
    <row r="15" spans="1:7" ht="15" customHeight="1" x14ac:dyDescent="0.25">
      <c r="A15" s="8" t="s">
        <v>5</v>
      </c>
      <c r="B15" s="5">
        <v>3</v>
      </c>
      <c r="C15" s="5">
        <v>30</v>
      </c>
      <c r="D15" s="5">
        <v>90</v>
      </c>
      <c r="E15" s="6">
        <v>1050</v>
      </c>
      <c r="F15" s="6">
        <f t="shared" si="0"/>
        <v>94500</v>
      </c>
      <c r="G15" s="6" t="s">
        <v>15</v>
      </c>
    </row>
    <row r="16" spans="1:7" x14ac:dyDescent="0.25">
      <c r="A16" s="8" t="s">
        <v>5</v>
      </c>
      <c r="B16" s="5">
        <v>1</v>
      </c>
      <c r="C16" s="5">
        <v>14</v>
      </c>
      <c r="D16" s="5">
        <v>14</v>
      </c>
      <c r="E16" s="6">
        <v>1050</v>
      </c>
      <c r="F16" s="6">
        <f t="shared" si="0"/>
        <v>14700</v>
      </c>
      <c r="G16" s="6" t="s">
        <v>15</v>
      </c>
    </row>
    <row r="17" spans="1:7" ht="15" customHeight="1" x14ac:dyDescent="0.25">
      <c r="A17" s="8" t="s">
        <v>6</v>
      </c>
      <c r="B17" s="5">
        <v>1</v>
      </c>
      <c r="C17" s="5">
        <v>30</v>
      </c>
      <c r="D17" s="5">
        <v>30</v>
      </c>
      <c r="E17" s="6">
        <v>1050</v>
      </c>
      <c r="F17" s="6">
        <f t="shared" si="0"/>
        <v>31500</v>
      </c>
      <c r="G17" s="6" t="s">
        <v>15</v>
      </c>
    </row>
    <row r="18" spans="1:7" ht="15" customHeight="1" x14ac:dyDescent="0.25">
      <c r="A18" s="8" t="s">
        <v>6</v>
      </c>
      <c r="B18" s="5">
        <v>1</v>
      </c>
      <c r="C18" s="5">
        <v>14</v>
      </c>
      <c r="D18" s="5">
        <v>14</v>
      </c>
      <c r="E18" s="6">
        <v>1050</v>
      </c>
      <c r="F18" s="6">
        <f t="shared" si="0"/>
        <v>14700</v>
      </c>
      <c r="G18" s="6" t="s">
        <v>15</v>
      </c>
    </row>
    <row r="19" spans="1:7" x14ac:dyDescent="0.25">
      <c r="A19" s="8" t="s">
        <v>6</v>
      </c>
      <c r="B19" s="5">
        <v>0</v>
      </c>
      <c r="C19" s="5">
        <v>1</v>
      </c>
      <c r="D19" s="5">
        <v>1</v>
      </c>
      <c r="E19" s="6">
        <v>550</v>
      </c>
      <c r="F19" s="6">
        <f t="shared" si="0"/>
        <v>550</v>
      </c>
      <c r="G19" s="6" t="s">
        <v>15</v>
      </c>
    </row>
    <row r="20" spans="1:7" ht="15" customHeight="1" x14ac:dyDescent="0.25">
      <c r="A20" s="8" t="s">
        <v>7</v>
      </c>
      <c r="B20" s="5">
        <v>3</v>
      </c>
      <c r="C20" s="5">
        <v>30</v>
      </c>
      <c r="D20" s="5">
        <v>90</v>
      </c>
      <c r="E20" s="6">
        <v>1050</v>
      </c>
      <c r="F20" s="6">
        <f t="shared" si="0"/>
        <v>94500</v>
      </c>
      <c r="G20" s="6" t="s">
        <v>15</v>
      </c>
    </row>
    <row r="21" spans="1:7" ht="15" customHeight="1" x14ac:dyDescent="0.25">
      <c r="A21" s="8" t="s">
        <v>7</v>
      </c>
      <c r="B21" s="5">
        <v>1</v>
      </c>
      <c r="C21" s="5">
        <v>1</v>
      </c>
      <c r="D21" s="5">
        <v>1</v>
      </c>
      <c r="E21" s="6">
        <v>1050</v>
      </c>
      <c r="F21" s="6">
        <f t="shared" si="0"/>
        <v>1050</v>
      </c>
      <c r="G21" s="6" t="s">
        <v>15</v>
      </c>
    </row>
    <row r="22" spans="1:7" x14ac:dyDescent="0.25">
      <c r="A22" s="8" t="s">
        <v>7</v>
      </c>
      <c r="B22" s="5">
        <v>0</v>
      </c>
      <c r="C22" s="5">
        <v>1</v>
      </c>
      <c r="D22" s="5">
        <v>1</v>
      </c>
      <c r="E22" s="6">
        <v>650</v>
      </c>
      <c r="F22" s="6">
        <f t="shared" si="0"/>
        <v>650</v>
      </c>
      <c r="G22" s="6" t="s">
        <v>15</v>
      </c>
    </row>
    <row r="23" spans="1:7" x14ac:dyDescent="0.25">
      <c r="A23" s="8" t="s">
        <v>8</v>
      </c>
      <c r="B23" s="5">
        <v>1</v>
      </c>
      <c r="C23" s="5">
        <v>20</v>
      </c>
      <c r="D23" s="5">
        <v>20</v>
      </c>
      <c r="E23" s="6">
        <v>2400</v>
      </c>
      <c r="F23" s="6">
        <f t="shared" si="0"/>
        <v>48000</v>
      </c>
      <c r="G23" s="6" t="s">
        <v>15</v>
      </c>
    </row>
    <row r="24" spans="1:7" x14ac:dyDescent="0.25">
      <c r="A24" s="8" t="s">
        <v>8</v>
      </c>
      <c r="B24" s="5">
        <v>0</v>
      </c>
      <c r="C24" s="5">
        <v>1</v>
      </c>
      <c r="D24" s="5">
        <v>1</v>
      </c>
      <c r="E24" s="6">
        <v>800</v>
      </c>
      <c r="F24" s="6">
        <f t="shared" si="0"/>
        <v>800</v>
      </c>
      <c r="G24" s="6" t="s">
        <v>15</v>
      </c>
    </row>
    <row r="25" spans="1:7" x14ac:dyDescent="0.25">
      <c r="A25" s="9" t="s">
        <v>9</v>
      </c>
      <c r="B25" s="10">
        <v>2</v>
      </c>
      <c r="C25" s="10">
        <v>24</v>
      </c>
      <c r="D25" s="10">
        <v>48</v>
      </c>
      <c r="E25" s="11">
        <v>2400</v>
      </c>
      <c r="F25" s="11">
        <f t="shared" si="0"/>
        <v>115200</v>
      </c>
      <c r="G25" s="11" t="s">
        <v>15</v>
      </c>
    </row>
    <row r="26" spans="1:7" x14ac:dyDescent="0.25">
      <c r="A26" s="9" t="s">
        <v>9</v>
      </c>
      <c r="B26" s="10">
        <v>2</v>
      </c>
      <c r="C26" s="10">
        <v>18</v>
      </c>
      <c r="D26" s="10">
        <v>36</v>
      </c>
      <c r="E26" s="11">
        <v>2400</v>
      </c>
      <c r="F26" s="11">
        <f t="shared" si="0"/>
        <v>86400</v>
      </c>
      <c r="G26" s="11" t="s">
        <v>15</v>
      </c>
    </row>
    <row r="27" spans="1:7" x14ac:dyDescent="0.25">
      <c r="A27" s="9" t="s">
        <v>9</v>
      </c>
      <c r="B27" s="10">
        <v>1</v>
      </c>
      <c r="C27" s="10">
        <v>5</v>
      </c>
      <c r="D27" s="10">
        <v>5</v>
      </c>
      <c r="E27" s="11">
        <v>2400</v>
      </c>
      <c r="F27" s="11">
        <f t="shared" si="0"/>
        <v>12000</v>
      </c>
      <c r="G27" s="11" t="s">
        <v>15</v>
      </c>
    </row>
    <row r="28" spans="1:7" x14ac:dyDescent="0.25">
      <c r="A28" s="9" t="s">
        <v>9</v>
      </c>
      <c r="B28" s="10">
        <v>0</v>
      </c>
      <c r="C28" s="10">
        <v>1</v>
      </c>
      <c r="D28" s="10">
        <v>1</v>
      </c>
      <c r="E28" s="11">
        <v>750</v>
      </c>
      <c r="F28" s="11">
        <f t="shared" si="0"/>
        <v>750</v>
      </c>
      <c r="G28" s="11" t="s">
        <v>15</v>
      </c>
    </row>
    <row r="29" spans="1:7" x14ac:dyDescent="0.25">
      <c r="A29" s="9" t="s">
        <v>10</v>
      </c>
      <c r="B29" s="10">
        <v>2</v>
      </c>
      <c r="C29" s="10">
        <v>30</v>
      </c>
      <c r="D29" s="10">
        <v>60</v>
      </c>
      <c r="E29" s="11">
        <v>1050</v>
      </c>
      <c r="F29" s="11">
        <f t="shared" si="0"/>
        <v>63000</v>
      </c>
      <c r="G29" s="11" t="s">
        <v>15</v>
      </c>
    </row>
    <row r="30" spans="1:7" x14ac:dyDescent="0.25">
      <c r="A30" s="9" t="s">
        <v>10</v>
      </c>
      <c r="B30" s="10">
        <v>1</v>
      </c>
      <c r="C30" s="10">
        <v>17</v>
      </c>
      <c r="D30" s="10">
        <v>17</v>
      </c>
      <c r="E30" s="11">
        <v>1050</v>
      </c>
      <c r="F30" s="11">
        <f t="shared" si="0"/>
        <v>17850</v>
      </c>
      <c r="G30" s="11" t="s">
        <v>15</v>
      </c>
    </row>
    <row r="31" spans="1:7" x14ac:dyDescent="0.25">
      <c r="A31" s="9" t="s">
        <v>10</v>
      </c>
      <c r="B31" s="10">
        <v>0</v>
      </c>
      <c r="C31" s="10">
        <v>1</v>
      </c>
      <c r="D31" s="10">
        <v>1</v>
      </c>
      <c r="E31" s="11">
        <v>650</v>
      </c>
      <c r="F31" s="11">
        <f t="shared" si="0"/>
        <v>650</v>
      </c>
      <c r="G31" s="11" t="s">
        <v>15</v>
      </c>
    </row>
    <row r="32" spans="1:7" x14ac:dyDescent="0.25">
      <c r="A32" s="9" t="s">
        <v>11</v>
      </c>
      <c r="B32" s="10">
        <v>2</v>
      </c>
      <c r="C32" s="10">
        <v>24</v>
      </c>
      <c r="D32" s="10">
        <v>48</v>
      </c>
      <c r="E32" s="11">
        <v>2400</v>
      </c>
      <c r="F32" s="11">
        <f t="shared" si="0"/>
        <v>115200</v>
      </c>
      <c r="G32" s="11" t="s">
        <v>15</v>
      </c>
    </row>
    <row r="33" spans="1:7" x14ac:dyDescent="0.25">
      <c r="A33" s="9" t="s">
        <v>11</v>
      </c>
      <c r="B33" s="10">
        <v>2</v>
      </c>
      <c r="C33" s="10">
        <v>18</v>
      </c>
      <c r="D33" s="10">
        <v>36</v>
      </c>
      <c r="E33" s="11">
        <v>2400</v>
      </c>
      <c r="F33" s="11">
        <f t="shared" si="0"/>
        <v>86400</v>
      </c>
      <c r="G33" s="11" t="s">
        <v>15</v>
      </c>
    </row>
    <row r="34" spans="1:7" x14ac:dyDescent="0.25">
      <c r="A34" s="9" t="s">
        <v>11</v>
      </c>
      <c r="B34" s="10">
        <v>1</v>
      </c>
      <c r="C34" s="10">
        <v>3</v>
      </c>
      <c r="D34" s="10">
        <v>3</v>
      </c>
      <c r="E34" s="11">
        <v>2400</v>
      </c>
      <c r="F34" s="11">
        <f t="shared" si="0"/>
        <v>7200</v>
      </c>
      <c r="G34" s="11" t="s">
        <v>15</v>
      </c>
    </row>
    <row r="35" spans="1:7" x14ac:dyDescent="0.25">
      <c r="A35" s="9" t="s">
        <v>11</v>
      </c>
      <c r="B35" s="10">
        <v>0</v>
      </c>
      <c r="C35" s="10">
        <v>1</v>
      </c>
      <c r="D35" s="10">
        <v>1</v>
      </c>
      <c r="E35" s="11">
        <v>1200</v>
      </c>
      <c r="F35" s="11">
        <f t="shared" si="0"/>
        <v>1200</v>
      </c>
      <c r="G35" s="11" t="s">
        <v>15</v>
      </c>
    </row>
    <row r="36" spans="1:7" x14ac:dyDescent="0.25">
      <c r="A36" s="9" t="s">
        <v>12</v>
      </c>
      <c r="B36" s="10">
        <v>1</v>
      </c>
      <c r="C36" s="10">
        <v>24</v>
      </c>
      <c r="D36" s="10">
        <v>24</v>
      </c>
      <c r="E36" s="11">
        <v>2400</v>
      </c>
      <c r="F36" s="11">
        <f t="shared" si="0"/>
        <v>57600</v>
      </c>
      <c r="G36" s="11" t="s">
        <v>15</v>
      </c>
    </row>
    <row r="37" spans="1:7" x14ac:dyDescent="0.25">
      <c r="A37" s="9" t="s">
        <v>12</v>
      </c>
      <c r="B37" s="10">
        <v>1</v>
      </c>
      <c r="C37" s="10">
        <v>18</v>
      </c>
      <c r="D37" s="10">
        <v>18</v>
      </c>
      <c r="E37" s="11">
        <v>2400</v>
      </c>
      <c r="F37" s="11">
        <f t="shared" si="0"/>
        <v>43200</v>
      </c>
      <c r="G37" s="11" t="s">
        <v>15</v>
      </c>
    </row>
    <row r="38" spans="1:7" x14ac:dyDescent="0.25">
      <c r="A38" s="9" t="s">
        <v>12</v>
      </c>
      <c r="B38" s="10">
        <v>1</v>
      </c>
      <c r="C38" s="10">
        <v>2</v>
      </c>
      <c r="D38" s="10">
        <v>2</v>
      </c>
      <c r="E38" s="11">
        <v>2400</v>
      </c>
      <c r="F38" s="11">
        <f t="shared" si="0"/>
        <v>4800</v>
      </c>
      <c r="G38" s="11" t="s">
        <v>15</v>
      </c>
    </row>
    <row r="39" spans="1:7" x14ac:dyDescent="0.25">
      <c r="A39" s="9" t="s">
        <v>12</v>
      </c>
      <c r="B39" s="10">
        <v>0</v>
      </c>
      <c r="C39" s="10">
        <v>1</v>
      </c>
      <c r="D39" s="10">
        <v>1</v>
      </c>
      <c r="E39" s="11">
        <v>600</v>
      </c>
      <c r="F39" s="11">
        <f t="shared" si="0"/>
        <v>600</v>
      </c>
      <c r="G39" s="11" t="s">
        <v>15</v>
      </c>
    </row>
    <row r="40" spans="1:7" x14ac:dyDescent="0.25">
      <c r="A40" s="9" t="s">
        <v>13</v>
      </c>
      <c r="B40" s="10">
        <v>1</v>
      </c>
      <c r="C40" s="10">
        <v>24</v>
      </c>
      <c r="D40" s="10">
        <v>24</v>
      </c>
      <c r="E40" s="11">
        <v>2400</v>
      </c>
      <c r="F40" s="11">
        <f t="shared" si="0"/>
        <v>57600</v>
      </c>
      <c r="G40" s="11" t="s">
        <v>15</v>
      </c>
    </row>
    <row r="41" spans="1:7" x14ac:dyDescent="0.25">
      <c r="A41" s="9" t="s">
        <v>13</v>
      </c>
      <c r="B41" s="10">
        <v>1</v>
      </c>
      <c r="C41" s="10">
        <v>19</v>
      </c>
      <c r="D41" s="10">
        <v>19</v>
      </c>
      <c r="E41" s="11">
        <v>2400</v>
      </c>
      <c r="F41" s="11">
        <f t="shared" si="0"/>
        <v>45600</v>
      </c>
      <c r="G41" s="11" t="s">
        <v>15</v>
      </c>
    </row>
    <row r="42" spans="1:7" x14ac:dyDescent="0.25">
      <c r="A42" s="9" t="s">
        <v>13</v>
      </c>
      <c r="B42" s="10">
        <v>0</v>
      </c>
      <c r="C42" s="10">
        <v>1</v>
      </c>
      <c r="D42" s="10">
        <v>1</v>
      </c>
      <c r="E42" s="11">
        <v>2100</v>
      </c>
      <c r="F42" s="11">
        <f t="shared" si="0"/>
        <v>2100</v>
      </c>
      <c r="G42" s="11" t="s">
        <v>15</v>
      </c>
    </row>
    <row r="43" spans="1:7" x14ac:dyDescent="0.25">
      <c r="A43" s="9" t="s">
        <v>14</v>
      </c>
      <c r="B43" s="10">
        <v>1</v>
      </c>
      <c r="C43" s="10">
        <v>29</v>
      </c>
      <c r="D43" s="10">
        <v>29</v>
      </c>
      <c r="E43" s="11">
        <v>1800</v>
      </c>
      <c r="F43" s="11">
        <f t="shared" si="0"/>
        <v>52200</v>
      </c>
      <c r="G43" s="11" t="s">
        <v>15</v>
      </c>
    </row>
    <row r="44" spans="1:7" x14ac:dyDescent="0.25">
      <c r="A44" s="9" t="s">
        <v>14</v>
      </c>
      <c r="B44" s="10">
        <v>0</v>
      </c>
      <c r="C44" s="10">
        <v>1</v>
      </c>
      <c r="D44" s="10">
        <v>1</v>
      </c>
      <c r="E44" s="11">
        <v>1500</v>
      </c>
      <c r="F44" s="11">
        <f t="shared" si="0"/>
        <v>1500</v>
      </c>
      <c r="G44" s="11" t="s">
        <v>15</v>
      </c>
    </row>
  </sheetData>
  <pageMargins left="0.70866141732283472" right="0.70866141732283472" top="0.74803149606299213" bottom="0.74803149606299213" header="0.31496062992125984" footer="0.31496062992125984"/>
  <pageSetup paperSize="9" scale="80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2"/>
  <sheetViews>
    <sheetView showGridLines="0" zoomScaleNormal="100" workbookViewId="0">
      <pane ySplit="1" topLeftCell="A6" activePane="bottomLeft" state="frozen"/>
      <selection activeCell="B44" sqref="B44"/>
      <selection pane="bottomLeft" activeCell="B44" sqref="B44"/>
    </sheetView>
  </sheetViews>
  <sheetFormatPr baseColWidth="10" defaultRowHeight="15" x14ac:dyDescent="0.25"/>
  <cols>
    <col min="1" max="1" width="28.42578125" style="12" bestFit="1" customWidth="1"/>
    <col min="2" max="2" width="9" style="10" customWidth="1"/>
    <col min="3" max="3" width="9.140625" style="10" customWidth="1"/>
    <col min="4" max="4" width="10.85546875" style="10" customWidth="1"/>
    <col min="5" max="5" width="12.7109375" style="10" customWidth="1"/>
    <col min="6" max="6" width="8.7109375" style="11" bestFit="1" customWidth="1"/>
    <col min="7" max="7" width="12.140625" style="11" bestFit="1" customWidth="1"/>
    <col min="8" max="16384" width="11.42578125" style="7"/>
  </cols>
  <sheetData>
    <row r="1" spans="1:7" s="3" customFormat="1" ht="25.5" x14ac:dyDescent="0.25">
      <c r="A1" s="14" t="s">
        <v>0</v>
      </c>
      <c r="B1" s="13" t="s">
        <v>27</v>
      </c>
      <c r="C1" s="13" t="s">
        <v>31</v>
      </c>
      <c r="D1" s="13" t="s">
        <v>29</v>
      </c>
      <c r="E1" s="13" t="s">
        <v>30</v>
      </c>
      <c r="F1" s="13" t="s">
        <v>26</v>
      </c>
      <c r="G1" s="13" t="s">
        <v>16</v>
      </c>
    </row>
    <row r="2" spans="1:7" ht="15" customHeight="1" x14ac:dyDescent="0.25">
      <c r="A2" s="4" t="s">
        <v>17</v>
      </c>
      <c r="B2" s="5">
        <v>6</v>
      </c>
      <c r="C2" s="5">
        <v>30</v>
      </c>
      <c r="D2" s="5">
        <v>180</v>
      </c>
      <c r="E2" s="5">
        <v>1050</v>
      </c>
      <c r="F2" s="6">
        <f>E2*D2</f>
        <v>189000</v>
      </c>
      <c r="G2" s="6" t="s">
        <v>25</v>
      </c>
    </row>
    <row r="3" spans="1:7" ht="15" customHeight="1" x14ac:dyDescent="0.25">
      <c r="A3" s="4" t="s">
        <v>17</v>
      </c>
      <c r="B3" s="5">
        <v>1</v>
      </c>
      <c r="C3" s="5">
        <v>27</v>
      </c>
      <c r="D3" s="5">
        <v>27</v>
      </c>
      <c r="E3" s="5">
        <v>1050</v>
      </c>
      <c r="F3" s="6">
        <f t="shared" ref="F3:F23" si="0">E3*D3</f>
        <v>28350</v>
      </c>
      <c r="G3" s="6" t="s">
        <v>25</v>
      </c>
    </row>
    <row r="4" spans="1:7" x14ac:dyDescent="0.25">
      <c r="A4" s="4" t="s">
        <v>17</v>
      </c>
      <c r="B4" s="5">
        <v>0</v>
      </c>
      <c r="C4" s="5">
        <v>1</v>
      </c>
      <c r="D4" s="5">
        <v>1</v>
      </c>
      <c r="E4" s="5">
        <v>500</v>
      </c>
      <c r="F4" s="6">
        <f t="shared" si="0"/>
        <v>500</v>
      </c>
      <c r="G4" s="6" t="s">
        <v>25</v>
      </c>
    </row>
    <row r="5" spans="1:7" ht="15" customHeight="1" x14ac:dyDescent="0.25">
      <c r="A5" s="4" t="s">
        <v>18</v>
      </c>
      <c r="B5" s="5">
        <v>10</v>
      </c>
      <c r="C5" s="5">
        <v>30</v>
      </c>
      <c r="D5" s="5">
        <v>300</v>
      </c>
      <c r="E5" s="5">
        <v>1050</v>
      </c>
      <c r="F5" s="6">
        <f t="shared" si="0"/>
        <v>315000</v>
      </c>
      <c r="G5" s="6" t="s">
        <v>25</v>
      </c>
    </row>
    <row r="6" spans="1:7" ht="15" customHeight="1" x14ac:dyDescent="0.25">
      <c r="A6" s="4" t="s">
        <v>18</v>
      </c>
      <c r="B6" s="5">
        <v>1</v>
      </c>
      <c r="C6" s="5">
        <v>9</v>
      </c>
      <c r="D6" s="5">
        <v>9</v>
      </c>
      <c r="E6" s="5">
        <v>1050</v>
      </c>
      <c r="F6" s="6">
        <f t="shared" si="0"/>
        <v>9450</v>
      </c>
      <c r="G6" s="6" t="s">
        <v>25</v>
      </c>
    </row>
    <row r="7" spans="1:7" x14ac:dyDescent="0.25">
      <c r="A7" s="4" t="s">
        <v>18</v>
      </c>
      <c r="B7" s="5">
        <v>0</v>
      </c>
      <c r="C7" s="5">
        <v>1</v>
      </c>
      <c r="D7" s="5">
        <v>1</v>
      </c>
      <c r="E7" s="5">
        <v>500</v>
      </c>
      <c r="F7" s="6">
        <f t="shared" si="0"/>
        <v>500</v>
      </c>
      <c r="G7" s="6" t="s">
        <v>25</v>
      </c>
    </row>
    <row r="8" spans="1:7" x14ac:dyDescent="0.25">
      <c r="A8" s="4" t="s">
        <v>19</v>
      </c>
      <c r="B8" s="5">
        <v>3</v>
      </c>
      <c r="C8" s="5">
        <v>24</v>
      </c>
      <c r="D8" s="5">
        <v>72</v>
      </c>
      <c r="E8" s="5">
        <v>2025</v>
      </c>
      <c r="F8" s="6">
        <f t="shared" si="0"/>
        <v>145800</v>
      </c>
      <c r="G8" s="6" t="s">
        <v>25</v>
      </c>
    </row>
    <row r="9" spans="1:7" x14ac:dyDescent="0.25">
      <c r="A9" s="4" t="s">
        <v>19</v>
      </c>
      <c r="B9" s="5">
        <v>1</v>
      </c>
      <c r="C9" s="5">
        <v>8</v>
      </c>
      <c r="D9" s="5">
        <v>8</v>
      </c>
      <c r="E9" s="5">
        <v>2025</v>
      </c>
      <c r="F9" s="6">
        <f t="shared" si="0"/>
        <v>16200</v>
      </c>
      <c r="G9" s="6" t="s">
        <v>25</v>
      </c>
    </row>
    <row r="10" spans="1:7" x14ac:dyDescent="0.25">
      <c r="A10" s="4" t="s">
        <v>20</v>
      </c>
      <c r="B10" s="5">
        <v>3</v>
      </c>
      <c r="C10" s="5">
        <v>24</v>
      </c>
      <c r="D10" s="5">
        <v>72</v>
      </c>
      <c r="E10" s="5">
        <v>2400</v>
      </c>
      <c r="F10" s="6">
        <f t="shared" si="0"/>
        <v>172800</v>
      </c>
      <c r="G10" s="6" t="s">
        <v>25</v>
      </c>
    </row>
    <row r="11" spans="1:7" ht="15" customHeight="1" x14ac:dyDescent="0.25">
      <c r="A11" s="4" t="s">
        <v>20</v>
      </c>
      <c r="B11" s="5">
        <v>2</v>
      </c>
      <c r="C11" s="5">
        <v>18</v>
      </c>
      <c r="D11" s="5">
        <v>36</v>
      </c>
      <c r="E11" s="5">
        <v>2400</v>
      </c>
      <c r="F11" s="6">
        <f t="shared" si="0"/>
        <v>86400</v>
      </c>
      <c r="G11" s="6" t="s">
        <v>25</v>
      </c>
    </row>
    <row r="12" spans="1:7" ht="15" customHeight="1" x14ac:dyDescent="0.25">
      <c r="A12" s="4" t="s">
        <v>20</v>
      </c>
      <c r="B12" s="5">
        <v>1</v>
      </c>
      <c r="C12" s="5">
        <v>1</v>
      </c>
      <c r="D12" s="5">
        <v>1</v>
      </c>
      <c r="E12" s="5">
        <v>2400</v>
      </c>
      <c r="F12" s="6">
        <f t="shared" si="0"/>
        <v>2400</v>
      </c>
      <c r="G12" s="6" t="s">
        <v>25</v>
      </c>
    </row>
    <row r="13" spans="1:7" x14ac:dyDescent="0.25">
      <c r="A13" s="4" t="s">
        <v>20</v>
      </c>
      <c r="B13" s="5">
        <v>0</v>
      </c>
      <c r="C13" s="5">
        <v>1</v>
      </c>
      <c r="D13" s="5">
        <v>1</v>
      </c>
      <c r="E13" s="5">
        <v>2300</v>
      </c>
      <c r="F13" s="6">
        <f t="shared" si="0"/>
        <v>2300</v>
      </c>
      <c r="G13" s="6" t="s">
        <v>25</v>
      </c>
    </row>
    <row r="14" spans="1:7" ht="15" customHeight="1" x14ac:dyDescent="0.25">
      <c r="A14" s="4" t="s">
        <v>21</v>
      </c>
      <c r="B14" s="5">
        <v>10</v>
      </c>
      <c r="C14" s="5">
        <v>24</v>
      </c>
      <c r="D14" s="5">
        <v>240</v>
      </c>
      <c r="E14" s="5">
        <v>2025</v>
      </c>
      <c r="F14" s="6">
        <f t="shared" si="0"/>
        <v>486000</v>
      </c>
      <c r="G14" s="6" t="s">
        <v>25</v>
      </c>
    </row>
    <row r="15" spans="1:7" ht="15" customHeight="1" x14ac:dyDescent="0.25">
      <c r="A15" s="4" t="s">
        <v>21</v>
      </c>
      <c r="B15" s="5">
        <v>1</v>
      </c>
      <c r="C15" s="5">
        <v>17</v>
      </c>
      <c r="D15" s="5">
        <v>17</v>
      </c>
      <c r="E15" s="5">
        <v>2025</v>
      </c>
      <c r="F15" s="6">
        <f t="shared" si="0"/>
        <v>34425</v>
      </c>
      <c r="G15" s="6" t="s">
        <v>25</v>
      </c>
    </row>
    <row r="16" spans="1:7" x14ac:dyDescent="0.25">
      <c r="A16" s="4" t="s">
        <v>21</v>
      </c>
      <c r="B16" s="5">
        <v>0</v>
      </c>
      <c r="C16" s="5">
        <v>1</v>
      </c>
      <c r="D16" s="5">
        <v>1</v>
      </c>
      <c r="E16" s="5">
        <v>1875</v>
      </c>
      <c r="F16" s="6">
        <f t="shared" si="0"/>
        <v>1875</v>
      </c>
      <c r="G16" s="6" t="s">
        <v>25</v>
      </c>
    </row>
    <row r="17" spans="1:7" ht="15" customHeight="1" x14ac:dyDescent="0.25">
      <c r="A17" s="4" t="s">
        <v>22</v>
      </c>
      <c r="B17" s="5">
        <v>3</v>
      </c>
      <c r="C17" s="5">
        <v>30</v>
      </c>
      <c r="D17" s="5">
        <v>90</v>
      </c>
      <c r="E17" s="5">
        <v>1050</v>
      </c>
      <c r="F17" s="6">
        <f t="shared" si="0"/>
        <v>94500</v>
      </c>
      <c r="G17" s="6" t="s">
        <v>25</v>
      </c>
    </row>
    <row r="18" spans="1:7" ht="15" customHeight="1" x14ac:dyDescent="0.25">
      <c r="A18" s="4" t="s">
        <v>22</v>
      </c>
      <c r="B18" s="5">
        <v>1</v>
      </c>
      <c r="C18" s="5">
        <v>12</v>
      </c>
      <c r="D18" s="5">
        <v>12</v>
      </c>
      <c r="E18" s="5">
        <v>1050</v>
      </c>
      <c r="F18" s="6">
        <f t="shared" si="0"/>
        <v>12600</v>
      </c>
      <c r="G18" s="6" t="s">
        <v>25</v>
      </c>
    </row>
    <row r="19" spans="1:7" x14ac:dyDescent="0.25">
      <c r="A19" s="4" t="s">
        <v>22</v>
      </c>
      <c r="B19" s="5">
        <v>0</v>
      </c>
      <c r="C19" s="5">
        <v>1</v>
      </c>
      <c r="D19" s="5">
        <v>1</v>
      </c>
      <c r="E19" s="5">
        <v>350</v>
      </c>
      <c r="F19" s="6">
        <f t="shared" si="0"/>
        <v>350</v>
      </c>
      <c r="G19" s="6" t="s">
        <v>25</v>
      </c>
    </row>
    <row r="20" spans="1:7" ht="15" customHeight="1" x14ac:dyDescent="0.25">
      <c r="A20" s="4" t="s">
        <v>23</v>
      </c>
      <c r="B20" s="5">
        <v>1</v>
      </c>
      <c r="C20" s="5">
        <v>30</v>
      </c>
      <c r="D20" s="5">
        <v>30</v>
      </c>
      <c r="E20" s="5">
        <v>1800</v>
      </c>
      <c r="F20" s="6">
        <f t="shared" si="0"/>
        <v>54000</v>
      </c>
      <c r="G20" s="6" t="s">
        <v>25</v>
      </c>
    </row>
    <row r="21" spans="1:7" ht="15" customHeight="1" x14ac:dyDescent="0.25">
      <c r="A21" s="4" t="s">
        <v>23</v>
      </c>
      <c r="B21" s="5">
        <v>1</v>
      </c>
      <c r="C21" s="5">
        <v>28</v>
      </c>
      <c r="D21" s="5">
        <v>28</v>
      </c>
      <c r="E21" s="5">
        <v>1800</v>
      </c>
      <c r="F21" s="6">
        <f t="shared" si="0"/>
        <v>50400</v>
      </c>
      <c r="G21" s="6" t="s">
        <v>25</v>
      </c>
    </row>
    <row r="22" spans="1:7" x14ac:dyDescent="0.25">
      <c r="A22" s="4" t="s">
        <v>23</v>
      </c>
      <c r="B22" s="5">
        <v>0</v>
      </c>
      <c r="C22" s="5">
        <v>1</v>
      </c>
      <c r="D22" s="5">
        <v>1</v>
      </c>
      <c r="E22" s="5">
        <v>1400</v>
      </c>
      <c r="F22" s="6">
        <f t="shared" si="0"/>
        <v>1400</v>
      </c>
      <c r="G22" s="6" t="s">
        <v>25</v>
      </c>
    </row>
    <row r="23" spans="1:7" x14ac:dyDescent="0.25">
      <c r="A23" s="8" t="s">
        <v>24</v>
      </c>
      <c r="B23" s="5">
        <v>4</v>
      </c>
      <c r="C23" s="5">
        <v>30</v>
      </c>
      <c r="D23" s="5">
        <v>120</v>
      </c>
      <c r="E23" s="5">
        <v>1800</v>
      </c>
      <c r="F23" s="6">
        <f t="shared" si="0"/>
        <v>216000</v>
      </c>
      <c r="G23" s="6" t="s">
        <v>25</v>
      </c>
    </row>
    <row r="24" spans="1:7" x14ac:dyDescent="0.25">
      <c r="A24" s="9"/>
    </row>
    <row r="25" spans="1:7" x14ac:dyDescent="0.25">
      <c r="A25" s="9"/>
    </row>
    <row r="26" spans="1:7" x14ac:dyDescent="0.25">
      <c r="A26" s="9"/>
    </row>
    <row r="27" spans="1:7" x14ac:dyDescent="0.25">
      <c r="A27" s="9"/>
    </row>
    <row r="28" spans="1:7" x14ac:dyDescent="0.25">
      <c r="A28" s="9"/>
    </row>
    <row r="29" spans="1:7" x14ac:dyDescent="0.25">
      <c r="A29" s="9"/>
    </row>
    <row r="30" spans="1:7" x14ac:dyDescent="0.25">
      <c r="A30" s="9"/>
    </row>
    <row r="31" spans="1:7" x14ac:dyDescent="0.25">
      <c r="A31" s="9"/>
    </row>
    <row r="32" spans="1:7" x14ac:dyDescent="0.25">
      <c r="A32" s="9"/>
    </row>
  </sheetData>
  <pageMargins left="0.70866141732283472" right="0.70866141732283472" top="0.74803149606299213" bottom="0.74803149606299213" header="0.31496062992125984" footer="0.31496062992125984"/>
  <pageSetup paperSize="9" scale="80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7"/>
  <sheetViews>
    <sheetView workbookViewId="0">
      <selection activeCell="B44" sqref="B44"/>
    </sheetView>
  </sheetViews>
  <sheetFormatPr baseColWidth="10" defaultRowHeight="12.75" x14ac:dyDescent="0.2"/>
  <cols>
    <col min="1" max="1" width="31" style="15" bestFit="1" customWidth="1"/>
    <col min="2" max="2" width="11.85546875" style="15" customWidth="1"/>
    <col min="3" max="3" width="10.5703125" style="15" customWidth="1"/>
    <col min="4" max="4" width="11.28515625" style="15" customWidth="1"/>
    <col min="5" max="5" width="11.85546875" style="15" customWidth="1"/>
    <col min="6" max="6" width="11.28515625" style="15" customWidth="1"/>
    <col min="7" max="7" width="13.28515625" style="15" bestFit="1" customWidth="1"/>
    <col min="8" max="16384" width="11.42578125" style="15"/>
  </cols>
  <sheetData>
    <row r="1" spans="1:7" s="3" customFormat="1" ht="25.5" x14ac:dyDescent="0.25">
      <c r="A1" s="14" t="s">
        <v>0</v>
      </c>
      <c r="B1" s="13" t="s">
        <v>27</v>
      </c>
      <c r="C1" s="13" t="s">
        <v>31</v>
      </c>
      <c r="D1" s="13" t="s">
        <v>29</v>
      </c>
      <c r="E1" s="13" t="s">
        <v>30</v>
      </c>
      <c r="F1" s="13" t="s">
        <v>26</v>
      </c>
      <c r="G1" s="13" t="s">
        <v>16</v>
      </c>
    </row>
    <row r="2" spans="1:7" x14ac:dyDescent="0.2">
      <c r="A2" s="16" t="s">
        <v>32</v>
      </c>
      <c r="B2" s="17">
        <v>30</v>
      </c>
      <c r="C2" s="17">
        <v>30</v>
      </c>
      <c r="D2" s="17">
        <f>B2*C2</f>
        <v>900</v>
      </c>
      <c r="E2" s="17">
        <v>600</v>
      </c>
      <c r="F2" s="18">
        <f>E2*D2</f>
        <v>540000</v>
      </c>
      <c r="G2" s="15" t="s">
        <v>34</v>
      </c>
    </row>
    <row r="3" spans="1:7" x14ac:dyDescent="0.2">
      <c r="A3" s="16" t="s">
        <v>32</v>
      </c>
      <c r="B3" s="17">
        <v>1</v>
      </c>
      <c r="C3" s="17">
        <v>3</v>
      </c>
      <c r="D3" s="17">
        <v>3</v>
      </c>
      <c r="E3" s="17">
        <v>600</v>
      </c>
      <c r="F3" s="18">
        <f t="shared" ref="F3:F7" si="0">E3*D3</f>
        <v>1800</v>
      </c>
      <c r="G3" s="15" t="s">
        <v>34</v>
      </c>
    </row>
    <row r="4" spans="1:7" x14ac:dyDescent="0.2">
      <c r="A4" s="16" t="s">
        <v>32</v>
      </c>
      <c r="B4" s="17">
        <v>0</v>
      </c>
      <c r="C4" s="17">
        <v>1</v>
      </c>
      <c r="D4" s="17">
        <v>1</v>
      </c>
      <c r="E4" s="17">
        <v>300</v>
      </c>
      <c r="F4" s="18">
        <f t="shared" si="0"/>
        <v>300</v>
      </c>
      <c r="G4" s="15" t="s">
        <v>34</v>
      </c>
    </row>
    <row r="5" spans="1:7" x14ac:dyDescent="0.2">
      <c r="A5" s="16" t="s">
        <v>33</v>
      </c>
      <c r="B5" s="17">
        <v>17</v>
      </c>
      <c r="C5" s="17">
        <v>30</v>
      </c>
      <c r="D5" s="17">
        <f>B5*C5</f>
        <v>510</v>
      </c>
      <c r="E5" s="17">
        <v>1050</v>
      </c>
      <c r="F5" s="18">
        <f t="shared" si="0"/>
        <v>535500</v>
      </c>
      <c r="G5" s="15" t="s">
        <v>34</v>
      </c>
    </row>
    <row r="6" spans="1:7" x14ac:dyDescent="0.2">
      <c r="A6" s="16" t="s">
        <v>33</v>
      </c>
      <c r="B6" s="17">
        <v>1</v>
      </c>
      <c r="C6" s="17">
        <v>8</v>
      </c>
      <c r="D6" s="17">
        <v>8</v>
      </c>
      <c r="E6" s="17">
        <v>1050</v>
      </c>
      <c r="F6" s="18">
        <f t="shared" si="0"/>
        <v>8400</v>
      </c>
      <c r="G6" s="15" t="s">
        <v>34</v>
      </c>
    </row>
    <row r="7" spans="1:7" x14ac:dyDescent="0.2">
      <c r="A7" s="16" t="s">
        <v>33</v>
      </c>
      <c r="B7" s="17">
        <v>0</v>
      </c>
      <c r="C7" s="17">
        <v>1</v>
      </c>
      <c r="D7" s="17">
        <v>1</v>
      </c>
      <c r="E7" s="17">
        <v>850</v>
      </c>
      <c r="F7" s="18">
        <f t="shared" si="0"/>
        <v>850</v>
      </c>
      <c r="G7" s="15" t="s">
        <v>34</v>
      </c>
    </row>
  </sheetData>
  <pageMargins left="0.70866141732283472" right="0.70866141732283472" top="0.74803149606299213" bottom="0.74803149606299213" header="0.31496062992125984" footer="0.31496062992125984"/>
  <pageSetup paperSize="9" scale="80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3"/>
  <sheetViews>
    <sheetView workbookViewId="0">
      <selection activeCell="B44" sqref="B44"/>
    </sheetView>
  </sheetViews>
  <sheetFormatPr baseColWidth="10" defaultRowHeight="12.75" x14ac:dyDescent="0.2"/>
  <cols>
    <col min="1" max="1" width="31" style="15" bestFit="1" customWidth="1"/>
    <col min="2" max="2" width="10.5703125" style="19" customWidth="1"/>
    <col min="3" max="3" width="11.28515625" style="19" customWidth="1"/>
    <col min="4" max="4" width="11.85546875" style="19" customWidth="1"/>
    <col min="5" max="5" width="11.28515625" style="15" customWidth="1"/>
    <col min="6" max="6" width="13.28515625" style="15" bestFit="1" customWidth="1"/>
    <col min="7" max="7" width="13.5703125" style="15" bestFit="1" customWidth="1"/>
    <col min="8" max="16384" width="11.42578125" style="15"/>
  </cols>
  <sheetData>
    <row r="1" spans="1:7" s="3" customFormat="1" ht="25.5" x14ac:dyDescent="0.25">
      <c r="A1" s="14" t="s">
        <v>0</v>
      </c>
      <c r="B1" s="13" t="s">
        <v>27</v>
      </c>
      <c r="C1" s="13" t="s">
        <v>31</v>
      </c>
      <c r="D1" s="13" t="s">
        <v>29</v>
      </c>
      <c r="E1" s="13" t="s">
        <v>30</v>
      </c>
      <c r="F1" s="13" t="s">
        <v>26</v>
      </c>
      <c r="G1" s="13" t="s">
        <v>16</v>
      </c>
    </row>
    <row r="2" spans="1:7" x14ac:dyDescent="0.2">
      <c r="A2" s="16" t="s">
        <v>35</v>
      </c>
      <c r="B2" s="17">
        <v>4</v>
      </c>
      <c r="C2" s="17">
        <v>24</v>
      </c>
      <c r="D2" s="17">
        <v>96</v>
      </c>
      <c r="E2" s="18">
        <v>1800</v>
      </c>
      <c r="F2" s="20">
        <f>D2*E2</f>
        <v>172800</v>
      </c>
      <c r="G2" s="15" t="s">
        <v>40</v>
      </c>
    </row>
    <row r="3" spans="1:7" x14ac:dyDescent="0.2">
      <c r="A3" s="16" t="s">
        <v>35</v>
      </c>
      <c r="B3" s="17">
        <v>3</v>
      </c>
      <c r="C3" s="17">
        <v>18</v>
      </c>
      <c r="D3" s="17">
        <v>54</v>
      </c>
      <c r="E3" s="18">
        <v>1800</v>
      </c>
      <c r="F3" s="20">
        <f t="shared" ref="F3:F13" si="0">D3*E3</f>
        <v>97200</v>
      </c>
      <c r="G3" s="15" t="s">
        <v>40</v>
      </c>
    </row>
    <row r="4" spans="1:7" x14ac:dyDescent="0.2">
      <c r="A4" s="16" t="s">
        <v>36</v>
      </c>
      <c r="B4" s="17">
        <v>9</v>
      </c>
      <c r="C4" s="17">
        <v>24</v>
      </c>
      <c r="D4" s="17">
        <f>B4*C4</f>
        <v>216</v>
      </c>
      <c r="E4" s="18">
        <v>2160</v>
      </c>
      <c r="F4" s="20">
        <f t="shared" si="0"/>
        <v>466560</v>
      </c>
      <c r="G4" s="15" t="s">
        <v>40</v>
      </c>
    </row>
    <row r="5" spans="1:7" x14ac:dyDescent="0.2">
      <c r="A5" s="16" t="s">
        <v>36</v>
      </c>
      <c r="B5" s="17">
        <v>9</v>
      </c>
      <c r="C5" s="17">
        <v>18</v>
      </c>
      <c r="D5" s="17">
        <f>B5*C5</f>
        <v>162</v>
      </c>
      <c r="E5" s="18">
        <v>2160</v>
      </c>
      <c r="F5" s="20">
        <f t="shared" si="0"/>
        <v>349920</v>
      </c>
      <c r="G5" s="15" t="s">
        <v>40</v>
      </c>
    </row>
    <row r="6" spans="1:7" x14ac:dyDescent="0.2">
      <c r="A6" s="16" t="s">
        <v>37</v>
      </c>
      <c r="B6" s="17">
        <v>6</v>
      </c>
      <c r="C6" s="17">
        <v>30</v>
      </c>
      <c r="D6" s="17">
        <v>180</v>
      </c>
      <c r="E6" s="18">
        <v>1050</v>
      </c>
      <c r="F6" s="20">
        <f t="shared" si="0"/>
        <v>189000</v>
      </c>
      <c r="G6" s="15" t="s">
        <v>40</v>
      </c>
    </row>
    <row r="7" spans="1:7" x14ac:dyDescent="0.2">
      <c r="A7" s="16" t="s">
        <v>37</v>
      </c>
      <c r="B7" s="17">
        <v>1</v>
      </c>
      <c r="C7" s="17">
        <v>26</v>
      </c>
      <c r="D7" s="17">
        <v>26</v>
      </c>
      <c r="E7" s="18">
        <v>1050</v>
      </c>
      <c r="F7" s="20">
        <f t="shared" si="0"/>
        <v>27300</v>
      </c>
      <c r="G7" s="15" t="s">
        <v>40</v>
      </c>
    </row>
    <row r="8" spans="1:7" x14ac:dyDescent="0.2">
      <c r="A8" s="15" t="s">
        <v>38</v>
      </c>
      <c r="B8" s="21">
        <v>3</v>
      </c>
      <c r="C8" s="21">
        <v>24</v>
      </c>
      <c r="D8" s="21">
        <v>72</v>
      </c>
      <c r="E8" s="20">
        <v>1800</v>
      </c>
      <c r="F8" s="20">
        <f t="shared" si="0"/>
        <v>129600</v>
      </c>
      <c r="G8" s="15" t="s">
        <v>40</v>
      </c>
    </row>
    <row r="9" spans="1:7" x14ac:dyDescent="0.2">
      <c r="A9" s="15" t="s">
        <v>38</v>
      </c>
      <c r="B9" s="21">
        <v>2</v>
      </c>
      <c r="C9" s="21">
        <v>18</v>
      </c>
      <c r="D9" s="21">
        <v>36</v>
      </c>
      <c r="E9" s="20">
        <v>1800</v>
      </c>
      <c r="F9" s="20">
        <f t="shared" si="0"/>
        <v>64800</v>
      </c>
      <c r="G9" s="15" t="s">
        <v>40</v>
      </c>
    </row>
    <row r="10" spans="1:7" x14ac:dyDescent="0.2">
      <c r="A10" s="15" t="s">
        <v>38</v>
      </c>
      <c r="B10" s="21">
        <v>1</v>
      </c>
      <c r="C10" s="21">
        <v>10</v>
      </c>
      <c r="D10" s="21">
        <v>10</v>
      </c>
      <c r="E10" s="20">
        <v>1800</v>
      </c>
      <c r="F10" s="20">
        <f t="shared" si="0"/>
        <v>18000</v>
      </c>
      <c r="G10" s="15" t="s">
        <v>40</v>
      </c>
    </row>
    <row r="11" spans="1:7" x14ac:dyDescent="0.2">
      <c r="A11" s="15" t="s">
        <v>39</v>
      </c>
      <c r="B11" s="21">
        <v>3</v>
      </c>
      <c r="C11" s="21">
        <v>24</v>
      </c>
      <c r="D11" s="21">
        <f>B11*C11</f>
        <v>72</v>
      </c>
      <c r="E11" s="20">
        <v>1800</v>
      </c>
      <c r="F11" s="20">
        <f t="shared" si="0"/>
        <v>129600</v>
      </c>
      <c r="G11" s="15" t="s">
        <v>40</v>
      </c>
    </row>
    <row r="12" spans="1:7" x14ac:dyDescent="0.2">
      <c r="A12" s="15" t="s">
        <v>39</v>
      </c>
      <c r="B12" s="21">
        <v>2</v>
      </c>
      <c r="C12" s="21">
        <v>18</v>
      </c>
      <c r="D12" s="21">
        <f>B12*C12</f>
        <v>36</v>
      </c>
      <c r="E12" s="20">
        <v>1800</v>
      </c>
      <c r="F12" s="20">
        <f t="shared" si="0"/>
        <v>64800</v>
      </c>
      <c r="G12" s="15" t="s">
        <v>40</v>
      </c>
    </row>
    <row r="13" spans="1:7" x14ac:dyDescent="0.2">
      <c r="A13" s="15" t="s">
        <v>39</v>
      </c>
      <c r="B13" s="21">
        <v>1</v>
      </c>
      <c r="C13" s="21">
        <v>9</v>
      </c>
      <c r="D13" s="21">
        <f>B13*C13</f>
        <v>9</v>
      </c>
      <c r="E13" s="20">
        <v>1800</v>
      </c>
      <c r="F13" s="20">
        <f t="shared" si="0"/>
        <v>16200</v>
      </c>
      <c r="G13" s="15" t="s">
        <v>40</v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5"/>
  <sheetViews>
    <sheetView workbookViewId="0">
      <selection activeCell="B44" sqref="B44"/>
    </sheetView>
  </sheetViews>
  <sheetFormatPr baseColWidth="10" defaultRowHeight="12.75" x14ac:dyDescent="0.2"/>
  <cols>
    <col min="1" max="1" width="31" style="25" bestFit="1" customWidth="1"/>
    <col min="2" max="2" width="10.5703125" style="19" customWidth="1"/>
    <col min="3" max="3" width="11.28515625" style="19" customWidth="1"/>
    <col min="4" max="4" width="11.85546875" style="19" customWidth="1"/>
    <col min="5" max="5" width="11.28515625" style="19" customWidth="1"/>
    <col min="6" max="6" width="13.28515625" style="15" bestFit="1" customWidth="1"/>
    <col min="7" max="7" width="13.5703125" style="15" bestFit="1" customWidth="1"/>
    <col min="8" max="16384" width="11.42578125" style="15"/>
  </cols>
  <sheetData>
    <row r="1" spans="1:7" s="3" customFormat="1" ht="25.5" x14ac:dyDescent="0.25">
      <c r="A1" s="14" t="s">
        <v>0</v>
      </c>
      <c r="B1" s="13" t="s">
        <v>27</v>
      </c>
      <c r="C1" s="13" t="s">
        <v>31</v>
      </c>
      <c r="D1" s="13" t="s">
        <v>29</v>
      </c>
      <c r="E1" s="13" t="s">
        <v>30</v>
      </c>
      <c r="F1" s="13" t="s">
        <v>26</v>
      </c>
      <c r="G1" s="13" t="s">
        <v>16</v>
      </c>
    </row>
    <row r="2" spans="1:7" s="3" customFormat="1" ht="15" x14ac:dyDescent="0.25">
      <c r="A2" s="23" t="s">
        <v>36</v>
      </c>
      <c r="B2" s="22">
        <v>2</v>
      </c>
      <c r="C2" s="22">
        <v>24</v>
      </c>
      <c r="D2" s="22">
        <f>B2*C2</f>
        <v>48</v>
      </c>
      <c r="E2" s="22">
        <v>2160</v>
      </c>
      <c r="F2" s="26">
        <f>D2*E2</f>
        <v>103680</v>
      </c>
      <c r="G2" s="22" t="s">
        <v>44</v>
      </c>
    </row>
    <row r="3" spans="1:7" ht="15" x14ac:dyDescent="0.2">
      <c r="A3" s="23" t="s">
        <v>36</v>
      </c>
      <c r="B3" s="17">
        <v>3</v>
      </c>
      <c r="C3" s="17">
        <v>18</v>
      </c>
      <c r="D3" s="17">
        <f>B3*C3</f>
        <v>54</v>
      </c>
      <c r="E3" s="17">
        <v>2160</v>
      </c>
      <c r="F3" s="26">
        <f t="shared" ref="F3:F15" si="0">D3*E3</f>
        <v>116640</v>
      </c>
      <c r="G3" s="22" t="s">
        <v>44</v>
      </c>
    </row>
    <row r="4" spans="1:7" ht="15" customHeight="1" x14ac:dyDescent="0.2">
      <c r="A4" s="23" t="s">
        <v>36</v>
      </c>
      <c r="B4" s="17">
        <v>1</v>
      </c>
      <c r="C4" s="17">
        <v>7</v>
      </c>
      <c r="D4" s="17">
        <v>7</v>
      </c>
      <c r="E4" s="17">
        <v>2160</v>
      </c>
      <c r="F4" s="26">
        <f t="shared" si="0"/>
        <v>15120</v>
      </c>
      <c r="G4" s="22" t="s">
        <v>44</v>
      </c>
    </row>
    <row r="5" spans="1:7" ht="15" customHeight="1" x14ac:dyDescent="0.2">
      <c r="A5" s="23" t="s">
        <v>36</v>
      </c>
      <c r="B5" s="17">
        <v>0</v>
      </c>
      <c r="C5" s="17">
        <v>1</v>
      </c>
      <c r="D5" s="17">
        <v>1</v>
      </c>
      <c r="E5" s="17">
        <v>1800</v>
      </c>
      <c r="F5" s="26">
        <f t="shared" si="0"/>
        <v>1800</v>
      </c>
      <c r="G5" s="22" t="s">
        <v>44</v>
      </c>
    </row>
    <row r="6" spans="1:7" x14ac:dyDescent="0.2">
      <c r="A6" s="24" t="s">
        <v>41</v>
      </c>
      <c r="B6" s="17">
        <v>1</v>
      </c>
      <c r="C6" s="17">
        <v>24</v>
      </c>
      <c r="D6" s="17">
        <v>24</v>
      </c>
      <c r="E6" s="17">
        <v>2400</v>
      </c>
      <c r="F6" s="26">
        <f t="shared" si="0"/>
        <v>57600</v>
      </c>
      <c r="G6" s="22" t="s">
        <v>44</v>
      </c>
    </row>
    <row r="7" spans="1:7" x14ac:dyDescent="0.2">
      <c r="A7" s="24" t="s">
        <v>41</v>
      </c>
      <c r="B7" s="17">
        <v>2</v>
      </c>
      <c r="C7" s="17">
        <v>18</v>
      </c>
      <c r="D7" s="17">
        <v>36</v>
      </c>
      <c r="E7" s="17">
        <v>2400</v>
      </c>
      <c r="F7" s="26">
        <f t="shared" si="0"/>
        <v>86400</v>
      </c>
      <c r="G7" s="22" t="s">
        <v>44</v>
      </c>
    </row>
    <row r="8" spans="1:7" ht="12.75" customHeight="1" x14ac:dyDescent="0.2">
      <c r="A8" s="24" t="s">
        <v>41</v>
      </c>
      <c r="B8" s="17">
        <v>1</v>
      </c>
      <c r="C8" s="17">
        <v>21</v>
      </c>
      <c r="D8" s="17">
        <v>21</v>
      </c>
      <c r="E8" s="17">
        <v>2400</v>
      </c>
      <c r="F8" s="26">
        <f t="shared" si="0"/>
        <v>50400</v>
      </c>
      <c r="G8" s="22" t="s">
        <v>44</v>
      </c>
    </row>
    <row r="9" spans="1:7" ht="12.75" customHeight="1" x14ac:dyDescent="0.2">
      <c r="A9" s="24" t="s">
        <v>41</v>
      </c>
      <c r="B9" s="21">
        <v>0</v>
      </c>
      <c r="C9" s="21">
        <v>1</v>
      </c>
      <c r="D9" s="21">
        <v>1</v>
      </c>
      <c r="E9" s="21">
        <v>1900</v>
      </c>
      <c r="F9" s="26">
        <f t="shared" si="0"/>
        <v>1900</v>
      </c>
      <c r="G9" s="22" t="s">
        <v>44</v>
      </c>
    </row>
    <row r="10" spans="1:7" ht="12.75" customHeight="1" x14ac:dyDescent="0.2">
      <c r="A10" s="25" t="s">
        <v>42</v>
      </c>
      <c r="B10" s="21">
        <v>1</v>
      </c>
      <c r="C10" s="21">
        <v>25</v>
      </c>
      <c r="D10" s="21">
        <v>25</v>
      </c>
      <c r="E10" s="21">
        <v>2400</v>
      </c>
      <c r="F10" s="26">
        <f t="shared" si="0"/>
        <v>60000</v>
      </c>
      <c r="G10" s="22" t="s">
        <v>44</v>
      </c>
    </row>
    <row r="11" spans="1:7" ht="12.75" customHeight="1" x14ac:dyDescent="0.2">
      <c r="A11" s="25" t="s">
        <v>42</v>
      </c>
      <c r="B11" s="21">
        <v>0</v>
      </c>
      <c r="C11" s="21">
        <v>1</v>
      </c>
      <c r="D11" s="21">
        <v>1</v>
      </c>
      <c r="E11" s="21">
        <v>1750</v>
      </c>
      <c r="F11" s="26">
        <f t="shared" si="0"/>
        <v>1750</v>
      </c>
      <c r="G11" s="22" t="s">
        <v>44</v>
      </c>
    </row>
    <row r="12" spans="1:7" x14ac:dyDescent="0.2">
      <c r="A12" s="25" t="s">
        <v>43</v>
      </c>
      <c r="B12" s="21">
        <v>1</v>
      </c>
      <c r="C12" s="21">
        <v>24</v>
      </c>
      <c r="D12" s="21">
        <v>24</v>
      </c>
      <c r="E12" s="21">
        <v>1800</v>
      </c>
      <c r="F12" s="26">
        <f t="shared" si="0"/>
        <v>43200</v>
      </c>
      <c r="G12" s="22" t="s">
        <v>44</v>
      </c>
    </row>
    <row r="13" spans="1:7" x14ac:dyDescent="0.2">
      <c r="A13" s="25" t="s">
        <v>43</v>
      </c>
      <c r="B13" s="21">
        <v>1</v>
      </c>
      <c r="C13" s="21">
        <v>18</v>
      </c>
      <c r="D13" s="21">
        <v>18</v>
      </c>
      <c r="E13" s="21">
        <v>1800</v>
      </c>
      <c r="F13" s="26">
        <f t="shared" si="0"/>
        <v>32400</v>
      </c>
      <c r="G13" s="22" t="s">
        <v>44</v>
      </c>
    </row>
    <row r="14" spans="1:7" ht="12.75" customHeight="1" x14ac:dyDescent="0.2">
      <c r="A14" s="25" t="s">
        <v>43</v>
      </c>
      <c r="B14" s="21">
        <v>1</v>
      </c>
      <c r="C14" s="21">
        <v>19</v>
      </c>
      <c r="D14" s="21">
        <v>19</v>
      </c>
      <c r="E14" s="21">
        <v>1800</v>
      </c>
      <c r="F14" s="26">
        <f t="shared" si="0"/>
        <v>34200</v>
      </c>
      <c r="G14" s="22" t="s">
        <v>44</v>
      </c>
    </row>
    <row r="15" spans="1:7" ht="12.75" customHeight="1" x14ac:dyDescent="0.2">
      <c r="A15" s="25" t="s">
        <v>43</v>
      </c>
      <c r="B15" s="19">
        <v>0</v>
      </c>
      <c r="C15" s="19">
        <v>1</v>
      </c>
      <c r="D15" s="19">
        <v>1</v>
      </c>
      <c r="E15" s="19">
        <v>1750</v>
      </c>
      <c r="F15" s="26">
        <f t="shared" si="0"/>
        <v>1750</v>
      </c>
      <c r="G15" s="2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RECAPE</vt:lpstr>
      <vt:lpstr>REACPE CAISSE CONTNR</vt:lpstr>
      <vt:lpstr>AMFU 874188-9</vt:lpstr>
      <vt:lpstr>APHU 665046-3</vt:lpstr>
      <vt:lpstr>DVRU 063244-8</vt:lpstr>
      <vt:lpstr> DRYU 971072-6</vt:lpstr>
      <vt:lpstr>BSIU 208076-4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isabelle</cp:lastModifiedBy>
  <cp:lastPrinted>2017-05-08T15:17:15Z</cp:lastPrinted>
  <dcterms:created xsi:type="dcterms:W3CDTF">2017-05-08T14:24:57Z</dcterms:created>
  <dcterms:modified xsi:type="dcterms:W3CDTF">2017-05-10T13:26:28Z</dcterms:modified>
</cp:coreProperties>
</file>