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9040" windowHeight="15840" activeTab="4"/>
  </bookViews>
  <sheets>
    <sheet name="Vaches" sheetId="3" r:id="rId1"/>
    <sheet name="Taureaux" sheetId="4" r:id="rId2"/>
    <sheet name="1962" sheetId="5" r:id="rId3"/>
    <sheet name="1963" sheetId="6" r:id="rId4"/>
    <sheet name="1975" sheetId="7" r:id="rId5"/>
    <sheet name="Baudot" sheetId="8" r:id="rId6"/>
  </sheets>
  <definedNames>
    <definedName name="Catégorie">'1975'!#REF!</definedName>
    <definedName name="mere">'1975'!#REF!</definedName>
    <definedName name="Mère">'1975'!#REF!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X17" i="7" l="1" a="1"/>
  <c r="X17" i="7" s="1"/>
  <c r="Y5" i="7"/>
  <c r="Y6" i="7"/>
  <c r="Y4" i="7"/>
  <c r="X4" i="7" l="1" a="1"/>
  <c r="X4" i="7" s="1"/>
  <c r="X5" i="7" l="1" a="1"/>
  <c r="X5" i="7" s="1"/>
  <c r="X6" i="7" a="1"/>
  <c r="X6" i="7" s="1"/>
  <c r="X7" i="7" a="1"/>
  <c r="X7" i="7" s="1"/>
  <c r="X8" i="7" a="1"/>
  <c r="X8" i="7" s="1"/>
  <c r="X9" i="7" a="1"/>
  <c r="X9" i="7" s="1"/>
  <c r="X10" i="7" a="1"/>
  <c r="X10" i="7" s="1"/>
  <c r="X11" i="7" a="1"/>
  <c r="X11" i="7" s="1"/>
  <c r="X12" i="7" a="1"/>
  <c r="X12" i="7" s="1"/>
  <c r="X13" i="7" a="1"/>
  <c r="X13" i="7" s="1"/>
  <c r="X14" i="7" a="1"/>
  <c r="X14" i="7" s="1"/>
  <c r="X15" i="7" a="1"/>
  <c r="X15" i="7" s="1"/>
  <c r="X16" i="7" a="1"/>
  <c r="X16" i="7" s="1"/>
  <c r="X18" i="7" a="1"/>
  <c r="X18" i="7" s="1"/>
  <c r="X19" i="7" a="1"/>
  <c r="X19" i="7" s="1"/>
  <c r="X20" i="7" a="1"/>
  <c r="X20" i="7" s="1"/>
  <c r="X21" i="7" a="1"/>
  <c r="X21" i="7" s="1"/>
  <c r="X22" i="7" a="1"/>
  <c r="X22" i="7" s="1"/>
  <c r="X23" i="7" a="1"/>
  <c r="X23" i="7" s="1"/>
  <c r="X24" i="7" a="1"/>
  <c r="X24" i="7" s="1"/>
  <c r="X25" i="7" a="1"/>
  <c r="X25" i="7" s="1"/>
  <c r="X26" i="7" a="1"/>
  <c r="X26" i="7" s="1"/>
  <c r="X27" i="7" a="1"/>
  <c r="X27" i="7" s="1"/>
  <c r="X28" i="7" a="1"/>
  <c r="X28" i="7" s="1"/>
  <c r="X32" i="7" a="1"/>
  <c r="X32" i="7" s="1"/>
  <c r="X33" i="7" a="1"/>
  <c r="X33" i="7" s="1"/>
  <c r="X34" i="7" a="1"/>
  <c r="X34" i="7" s="1"/>
  <c r="X35" i="7" a="1"/>
  <c r="X35" i="7" s="1"/>
  <c r="X36" i="7" a="1"/>
  <c r="X36" i="7" s="1"/>
  <c r="X37" i="7" a="1"/>
  <c r="X37" i="7" s="1"/>
  <c r="X38" i="7" a="1"/>
  <c r="X38" i="7" s="1"/>
  <c r="X39" i="7" a="1"/>
  <c r="X39" i="7" s="1"/>
  <c r="X40" i="7" a="1"/>
  <c r="X40" i="7" s="1"/>
  <c r="X41" i="7" a="1"/>
  <c r="X41" i="7" s="1"/>
  <c r="X42" i="7" a="1"/>
  <c r="X42" i="7" s="1"/>
  <c r="X43" i="7" a="1"/>
  <c r="X43" i="7" s="1"/>
  <c r="X44" i="7" a="1"/>
  <c r="X44" i="7" s="1"/>
  <c r="X45" i="7" a="1"/>
  <c r="X45" i="7" s="1"/>
  <c r="X46" i="7" a="1"/>
  <c r="X46" i="7" s="1"/>
  <c r="X47" i="7" a="1"/>
  <c r="X47" i="7" s="1"/>
  <c r="X48" i="7" a="1"/>
  <c r="X48" i="7" s="1"/>
  <c r="X49" i="7" a="1"/>
  <c r="X49" i="7" s="1"/>
  <c r="X50" i="7" a="1"/>
  <c r="X50" i="7" s="1"/>
  <c r="X51" i="7" a="1"/>
  <c r="X51" i="7" s="1"/>
  <c r="X52" i="7" a="1"/>
  <c r="X52" i="7" s="1"/>
  <c r="X53" i="7" a="1"/>
  <c r="X53" i="7" s="1"/>
  <c r="X54" i="7" a="1"/>
  <c r="X54" i="7" s="1"/>
  <c r="X55" i="7" a="1"/>
  <c r="X55" i="7" s="1"/>
  <c r="X56" i="7" a="1"/>
  <c r="X56" i="7" s="1"/>
  <c r="K4" i="7"/>
  <c r="K7" i="7" s="1"/>
  <c r="K10" i="7" s="1"/>
  <c r="K12" i="7" s="1"/>
  <c r="K16" i="7" s="1"/>
  <c r="K17" i="7" s="1"/>
  <c r="K19" i="7" s="1"/>
  <c r="K20" i="7" s="1"/>
  <c r="K3" i="7"/>
  <c r="Y2" i="7"/>
  <c r="W2" i="7"/>
  <c r="X2" i="7"/>
  <c r="Z2" i="7"/>
  <c r="A6" i="5"/>
  <c r="K21" i="7" l="1"/>
  <c r="K23" i="7" s="1"/>
  <c r="K25" i="7" s="1"/>
  <c r="AS54" i="3"/>
  <c r="AW54" i="3"/>
  <c r="BA54" i="3"/>
  <c r="BE54" i="3"/>
  <c r="BI54" i="3"/>
  <c r="BM54" i="3"/>
  <c r="V1" i="3"/>
  <c r="W3" i="3" s="1"/>
  <c r="BL2" i="3"/>
  <c r="V54" i="3"/>
  <c r="W10" i="3"/>
  <c r="Q54" i="3"/>
  <c r="AB54" i="3"/>
  <c r="AF54" i="3"/>
  <c r="AJ54" i="3"/>
  <c r="AN54" i="3"/>
  <c r="BQ54" i="3"/>
  <c r="C6" i="5" a="1"/>
  <c r="B6" i="5"/>
  <c r="C6" i="5" l="1"/>
  <c r="W4" i="3"/>
  <c r="W21" i="3"/>
  <c r="W16" i="3"/>
  <c r="W20" i="3"/>
  <c r="W14" i="3"/>
  <c r="W9" i="3"/>
  <c r="W18" i="3"/>
  <c r="W13" i="3"/>
  <c r="W8" i="3"/>
  <c r="W22" i="3"/>
  <c r="W17" i="3"/>
  <c r="W12" i="3"/>
  <c r="W6" i="3"/>
  <c r="W23" i="3"/>
  <c r="W19" i="3"/>
  <c r="W15" i="3"/>
  <c r="W11" i="3"/>
  <c r="W7" i="3"/>
  <c r="W5" i="3"/>
  <c r="B54" i="3"/>
  <c r="G1" i="3" l="1"/>
  <c r="K1" i="3"/>
  <c r="Q1" i="3"/>
  <c r="AB1" i="3"/>
  <c r="AF1" i="3"/>
  <c r="AJ1" i="3"/>
  <c r="AK11" i="3" s="1"/>
  <c r="AN1" i="3"/>
  <c r="AS1" i="3"/>
  <c r="AW1" i="3"/>
  <c r="AX3" i="3" s="1"/>
  <c r="BM2" i="3"/>
  <c r="BI1" i="3" s="1"/>
  <c r="R5" i="3" l="1"/>
  <c r="R4" i="3"/>
  <c r="AO4" i="3"/>
  <c r="AO3" i="3"/>
  <c r="AO5" i="3"/>
  <c r="AO6" i="3"/>
  <c r="AO7" i="3"/>
  <c r="BJ5" i="3"/>
  <c r="BJ6" i="3"/>
  <c r="BJ7" i="3"/>
  <c r="BJ4" i="3"/>
  <c r="BJ3" i="3"/>
  <c r="AK4" i="3"/>
  <c r="AK8" i="3"/>
  <c r="AK5" i="3"/>
  <c r="AK9" i="3"/>
  <c r="AK10" i="3"/>
  <c r="AK7" i="3"/>
  <c r="AK3" i="3"/>
  <c r="AK6" i="3"/>
  <c r="AG11" i="3"/>
  <c r="AG5" i="3"/>
  <c r="AG9" i="3"/>
  <c r="AG6" i="3"/>
  <c r="AG10" i="3"/>
  <c r="AG7" i="3"/>
  <c r="AG3" i="3"/>
  <c r="AG4" i="3"/>
  <c r="AG8" i="3"/>
  <c r="AT12" i="3"/>
  <c r="AT7" i="3"/>
  <c r="AT3" i="3"/>
  <c r="AT4" i="3"/>
  <c r="AT8" i="3"/>
  <c r="AT5" i="3"/>
  <c r="AT9" i="3"/>
  <c r="AT11" i="3"/>
  <c r="AT6" i="3"/>
  <c r="AT10" i="3"/>
  <c r="AC6" i="3"/>
  <c r="AC10" i="3"/>
  <c r="AC14" i="3"/>
  <c r="AC7" i="3"/>
  <c r="AC11" i="3"/>
  <c r="AC15" i="3"/>
  <c r="AC4" i="3"/>
  <c r="AC8" i="3"/>
  <c r="AC12" i="3"/>
  <c r="AC3" i="3"/>
  <c r="AC5" i="3"/>
  <c r="AC9" i="3"/>
  <c r="AC13" i="3"/>
  <c r="BA1" i="3"/>
  <c r="BB6" i="3" l="1"/>
  <c r="BB3" i="3"/>
  <c r="BB4" i="3"/>
  <c r="BB5" i="3"/>
  <c r="BE1" i="3"/>
  <c r="BF3" i="3" s="1"/>
  <c r="BM1" i="3" l="1"/>
  <c r="AY72" i="4"/>
  <c r="A6" i="6"/>
  <c r="BN3" i="3" l="1"/>
  <c r="BN4" i="3"/>
  <c r="A1" i="4" l="1"/>
  <c r="AY2" i="4"/>
  <c r="AY1" i="4" s="1"/>
  <c r="B72" i="4" s="1"/>
  <c r="AX2" i="4"/>
  <c r="AW2" i="4" s="1"/>
  <c r="BQ1" i="3"/>
  <c r="BR3" i="3" s="1"/>
  <c r="AY71" i="4"/>
  <c r="AY69" i="4"/>
  <c r="AY70" i="4"/>
  <c r="B71" i="4" l="1"/>
  <c r="B69" i="4"/>
  <c r="B70" i="4"/>
  <c r="AV2" i="4"/>
  <c r="AW1" i="4"/>
  <c r="AX1" i="4"/>
  <c r="AX72" i="4"/>
  <c r="AW69" i="4"/>
  <c r="AX69" i="4"/>
  <c r="AX70" i="4"/>
  <c r="AX71" i="4"/>
  <c r="AW70" i="4"/>
  <c r="AW71" i="4"/>
  <c r="AU2" i="4" l="1"/>
  <c r="AV1" i="4"/>
  <c r="AV71" i="4"/>
  <c r="AV68" i="4"/>
  <c r="AV69" i="4"/>
  <c r="AV70" i="4"/>
  <c r="B68" i="4" l="1"/>
  <c r="AU1" i="4"/>
  <c r="AT2" i="4"/>
  <c r="AU66" i="4"/>
  <c r="AU68" i="4"/>
  <c r="AU67" i="4"/>
  <c r="AU69" i="4"/>
  <c r="B67" i="4" l="1"/>
  <c r="AS2" i="4"/>
  <c r="AT1" i="4"/>
  <c r="AT69" i="4"/>
  <c r="AT68" i="4"/>
  <c r="AT67" i="4"/>
  <c r="AT66" i="4"/>
  <c r="AR2" i="4" l="1"/>
  <c r="AS1" i="4"/>
  <c r="AS67" i="4"/>
  <c r="AS66" i="4"/>
  <c r="AS65" i="4"/>
  <c r="AS68" i="4"/>
  <c r="B66" i="4" l="1"/>
  <c r="B65" i="4"/>
  <c r="AQ2" i="4"/>
  <c r="AR1" i="4"/>
  <c r="AR68" i="4"/>
  <c r="AR65" i="4"/>
  <c r="AR67" i="4"/>
  <c r="AQ1" i="4" l="1"/>
  <c r="AP2" i="4"/>
  <c r="AQ64" i="4"/>
  <c r="AQ67" i="4"/>
  <c r="AQ68" i="4"/>
  <c r="AQ65" i="4"/>
  <c r="B64" i="4" l="1"/>
  <c r="AO2" i="4"/>
  <c r="AP1" i="4"/>
  <c r="AP64" i="4"/>
  <c r="AP67" i="4"/>
  <c r="AP63" i="4"/>
  <c r="AP65" i="4"/>
  <c r="B63" i="4" l="1"/>
  <c r="AN2" i="4"/>
  <c r="AO1" i="4"/>
  <c r="AO63" i="4"/>
  <c r="AO65" i="4"/>
  <c r="AO62" i="4"/>
  <c r="AO64" i="4"/>
  <c r="B62" i="4" l="1"/>
  <c r="AM2" i="4"/>
  <c r="AN1" i="4"/>
  <c r="AN61" i="4"/>
  <c r="AN62" i="4"/>
  <c r="AN63" i="4"/>
  <c r="AN59" i="4"/>
  <c r="AN60" i="4"/>
  <c r="AN65" i="4"/>
  <c r="B60" i="4" l="1"/>
  <c r="B59" i="4"/>
  <c r="B61" i="4"/>
  <c r="AM1" i="4"/>
  <c r="AL2" i="4"/>
  <c r="AM62" i="4"/>
  <c r="AM60" i="4"/>
  <c r="AM57" i="4"/>
  <c r="AM61" i="4"/>
  <c r="AM58" i="4"/>
  <c r="B58" i="4" l="1"/>
  <c r="B57" i="4"/>
  <c r="AK2" i="4"/>
  <c r="AL1" i="4"/>
  <c r="AL61" i="4"/>
  <c r="AL62" i="4"/>
  <c r="AL58" i="4"/>
  <c r="AL56" i="4"/>
  <c r="AL60" i="4"/>
  <c r="B56" i="4" l="1"/>
  <c r="AJ2" i="4"/>
  <c r="AK1" i="4"/>
  <c r="AK54" i="4"/>
  <c r="AK53" i="4"/>
  <c r="AK56" i="4"/>
  <c r="AK62" i="4"/>
  <c r="AK55" i="4"/>
  <c r="AK61" i="4"/>
  <c r="B55" i="4" l="1"/>
  <c r="B53" i="4"/>
  <c r="B54" i="4"/>
  <c r="AI2" i="4"/>
  <c r="AJ1" i="4"/>
  <c r="AJ56" i="4"/>
  <c r="AJ61" i="4"/>
  <c r="AJ52" i="4"/>
  <c r="AJ55" i="4"/>
  <c r="AJ54" i="4"/>
  <c r="B52" i="4" l="1"/>
  <c r="AI1" i="4"/>
  <c r="AH2" i="4"/>
  <c r="AI50" i="4"/>
  <c r="AI55" i="4"/>
  <c r="AI51" i="4"/>
  <c r="AI54" i="4"/>
  <c r="AI61" i="4"/>
  <c r="AI52" i="4"/>
  <c r="B50" i="4" l="1"/>
  <c r="B51" i="4"/>
  <c r="AG2" i="4"/>
  <c r="AH1" i="4"/>
  <c r="AH50" i="4"/>
  <c r="AH51" i="4"/>
  <c r="AH49" i="4"/>
  <c r="AH54" i="4"/>
  <c r="AH52" i="4"/>
  <c r="AH55" i="4"/>
  <c r="B49" i="4" l="1"/>
  <c r="AF2" i="4"/>
  <c r="AG1" i="4"/>
  <c r="AG49" i="4"/>
  <c r="AG50" i="4"/>
  <c r="AG48" i="4"/>
  <c r="AG54" i="4"/>
  <c r="AG51" i="4"/>
  <c r="AG55" i="4"/>
  <c r="B48" i="4" l="1"/>
  <c r="AE2" i="4"/>
  <c r="AF1" i="4"/>
  <c r="AF55" i="4"/>
  <c r="AF48" i="4"/>
  <c r="AF54" i="4"/>
  <c r="AF49" i="4"/>
  <c r="AF50" i="4"/>
  <c r="AF51" i="4"/>
  <c r="AE1" i="4" l="1"/>
  <c r="AD2" i="4"/>
  <c r="AE49" i="4"/>
  <c r="AE50" i="4"/>
  <c r="AE54" i="4"/>
  <c r="AE51" i="4"/>
  <c r="AE47" i="4"/>
  <c r="AE48" i="4"/>
  <c r="B47" i="4" l="1"/>
  <c r="AC2" i="4"/>
  <c r="AD1" i="4"/>
  <c r="AD48" i="4"/>
  <c r="AD47" i="4"/>
  <c r="AD46" i="4"/>
  <c r="AD50" i="4"/>
  <c r="AD45" i="4"/>
  <c r="AD51" i="4"/>
  <c r="B46" i="4" l="1"/>
  <c r="B45" i="4"/>
  <c r="AB2" i="4"/>
  <c r="AC1" i="4"/>
  <c r="AC47" i="4"/>
  <c r="AC50" i="4"/>
  <c r="AC46" i="4"/>
  <c r="AC48" i="4"/>
  <c r="AC44" i="4"/>
  <c r="AC51" i="4"/>
  <c r="AC43" i="4"/>
  <c r="B43" i="4" l="1"/>
  <c r="B44" i="4"/>
  <c r="AA2" i="4"/>
  <c r="AB1" i="4"/>
  <c r="AB50" i="4"/>
  <c r="AB51" i="4"/>
  <c r="AB44" i="4"/>
  <c r="AB46" i="4"/>
  <c r="AB43" i="4"/>
  <c r="AB47" i="4"/>
  <c r="AB48" i="4"/>
  <c r="AA1" i="4" l="1"/>
  <c r="Z2" i="4"/>
  <c r="AA47" i="4"/>
  <c r="AA46" i="4"/>
  <c r="AA41" i="4"/>
  <c r="AA42" i="4"/>
  <c r="AA43" i="4"/>
  <c r="AA48" i="4"/>
  <c r="B42" i="4" l="1"/>
  <c r="B41" i="4"/>
  <c r="Y2" i="4"/>
  <c r="Z1" i="4"/>
  <c r="Z47" i="4"/>
  <c r="Z40" i="4"/>
  <c r="Z46" i="4"/>
  <c r="Z42" i="4"/>
  <c r="Z41" i="4"/>
  <c r="Z39" i="4"/>
  <c r="B39" i="4" l="1"/>
  <c r="B40" i="4"/>
  <c r="X2" i="4"/>
  <c r="Y1" i="4"/>
  <c r="Y41" i="4"/>
  <c r="Y40" i="4"/>
  <c r="Y46" i="4"/>
  <c r="Y42" i="4"/>
  <c r="Y47" i="4"/>
  <c r="Y39" i="4"/>
  <c r="W2" i="4" l="1"/>
  <c r="X1" i="4"/>
  <c r="X37" i="4"/>
  <c r="X42" i="4"/>
  <c r="X40" i="4"/>
  <c r="X39" i="4"/>
  <c r="X36" i="4"/>
  <c r="X38" i="4"/>
  <c r="X41" i="4"/>
  <c r="B37" i="4" l="1"/>
  <c r="B38" i="4"/>
  <c r="B36" i="4"/>
  <c r="W1" i="4"/>
  <c r="V2" i="4"/>
  <c r="W42" i="4"/>
  <c r="W40" i="4"/>
  <c r="W38" i="4"/>
  <c r="W37" i="4"/>
  <c r="W41" i="4"/>
  <c r="W39" i="4"/>
  <c r="U2" i="4" l="1"/>
  <c r="V1" i="4"/>
  <c r="V40" i="4"/>
  <c r="V35" i="4"/>
  <c r="V42" i="4"/>
  <c r="V39" i="4"/>
  <c r="V37" i="4"/>
  <c r="V34" i="4"/>
  <c r="B34" i="4" l="1"/>
  <c r="B35" i="4"/>
  <c r="T2" i="4"/>
  <c r="U1" i="4"/>
  <c r="U33" i="4"/>
  <c r="U37" i="4"/>
  <c r="U32" i="4"/>
  <c r="U35" i="4"/>
  <c r="U34" i="4"/>
  <c r="U39" i="4"/>
  <c r="B33" i="4" l="1"/>
  <c r="B32" i="4"/>
  <c r="S2" i="4"/>
  <c r="T1" i="4"/>
  <c r="T34" i="4"/>
  <c r="T29" i="4"/>
  <c r="T35" i="4"/>
  <c r="T31" i="4"/>
  <c r="T39" i="4"/>
  <c r="T32" i="4"/>
  <c r="T33" i="4"/>
  <c r="T30" i="4"/>
  <c r="B30" i="4" l="1"/>
  <c r="B29" i="4"/>
  <c r="B31" i="4"/>
  <c r="S1" i="4"/>
  <c r="R2" i="4"/>
  <c r="S32" i="4"/>
  <c r="S33" i="4"/>
  <c r="S30" i="4"/>
  <c r="S28" i="4"/>
  <c r="S35" i="4"/>
  <c r="S31" i="4"/>
  <c r="S34" i="4"/>
  <c r="S29" i="4"/>
  <c r="S27" i="4"/>
  <c r="B27" i="4" l="1"/>
  <c r="B28" i="4"/>
  <c r="Q2" i="4"/>
  <c r="R1" i="4"/>
  <c r="R35" i="4"/>
  <c r="R30" i="4"/>
  <c r="R31" i="4"/>
  <c r="R34" i="4"/>
  <c r="R25" i="4"/>
  <c r="R28" i="4"/>
  <c r="R33" i="4"/>
  <c r="R26" i="4"/>
  <c r="R27" i="4"/>
  <c r="R24" i="4"/>
  <c r="B26" i="4" l="1"/>
  <c r="B25" i="4"/>
  <c r="B24" i="4"/>
  <c r="P2" i="4"/>
  <c r="Q1" i="4"/>
  <c r="Q31" i="4"/>
  <c r="Q23" i="4"/>
  <c r="Q24" i="4"/>
  <c r="Q25" i="4"/>
  <c r="Q27" i="4"/>
  <c r="Q26" i="4"/>
  <c r="Q30" i="4"/>
  <c r="Q33" i="4"/>
  <c r="Q28" i="4"/>
  <c r="B23" i="4" l="1"/>
  <c r="O2" i="4"/>
  <c r="P1" i="4"/>
  <c r="P24" i="4"/>
  <c r="P25" i="4"/>
  <c r="P21" i="4"/>
  <c r="P26" i="4"/>
  <c r="P27" i="4"/>
  <c r="P23" i="4"/>
  <c r="P22" i="4"/>
  <c r="P28" i="4"/>
  <c r="P31" i="4"/>
  <c r="P33" i="4"/>
  <c r="B22" i="4" l="1"/>
  <c r="B21" i="4"/>
  <c r="O1" i="4"/>
  <c r="N2" i="4"/>
  <c r="O28" i="4"/>
  <c r="O23" i="4"/>
  <c r="O20" i="4"/>
  <c r="O22" i="4"/>
  <c r="O31" i="4"/>
  <c r="O27" i="4"/>
  <c r="O25" i="4"/>
  <c r="O26" i="4"/>
  <c r="O21" i="4"/>
  <c r="B20" i="4" l="1"/>
  <c r="M2" i="4"/>
  <c r="N1" i="4"/>
  <c r="N25" i="4"/>
  <c r="N31" i="4"/>
  <c r="N27" i="4"/>
  <c r="N20" i="4"/>
  <c r="N22" i="4"/>
  <c r="N26" i="4"/>
  <c r="N21" i="4"/>
  <c r="N28" i="4"/>
  <c r="N19" i="4"/>
  <c r="B19" i="4" l="1"/>
  <c r="L2" i="4"/>
  <c r="M1" i="4"/>
  <c r="M17" i="4"/>
  <c r="M26" i="4"/>
  <c r="M21" i="4"/>
  <c r="M20" i="4"/>
  <c r="M27" i="4"/>
  <c r="M18" i="4"/>
  <c r="M25" i="4"/>
  <c r="M19" i="4"/>
  <c r="M22" i="4"/>
  <c r="B18" i="4" l="1"/>
  <c r="B17" i="4"/>
  <c r="K2" i="4"/>
  <c r="L1" i="4"/>
  <c r="L18" i="4"/>
  <c r="L16" i="4"/>
  <c r="L19" i="4"/>
  <c r="L21" i="4"/>
  <c r="L20" i="4"/>
  <c r="L17" i="4"/>
  <c r="L15" i="4"/>
  <c r="L22" i="4"/>
  <c r="L14" i="4"/>
  <c r="B14" i="4" l="1"/>
  <c r="B15" i="4"/>
  <c r="B16" i="4"/>
  <c r="K1" i="4"/>
  <c r="J2" i="4"/>
  <c r="K21" i="4"/>
  <c r="K18" i="4"/>
  <c r="K13" i="4"/>
  <c r="K16" i="4"/>
  <c r="K17" i="4"/>
  <c r="K19" i="4"/>
  <c r="K15" i="4"/>
  <c r="K14" i="4"/>
  <c r="K20" i="4"/>
  <c r="B13" i="4" l="1"/>
  <c r="I2" i="4"/>
  <c r="J1" i="4"/>
  <c r="J18" i="4"/>
  <c r="J20" i="4"/>
  <c r="J16" i="4"/>
  <c r="J15" i="4"/>
  <c r="J13" i="4"/>
  <c r="J21" i="4"/>
  <c r="J14" i="4"/>
  <c r="J19" i="4"/>
  <c r="J12" i="4"/>
  <c r="B12" i="4" l="1"/>
  <c r="H2" i="4"/>
  <c r="I1" i="4"/>
  <c r="I11" i="4"/>
  <c r="I15" i="4"/>
  <c r="I16" i="4"/>
  <c r="I10" i="4"/>
  <c r="I13" i="4"/>
  <c r="I19" i="4"/>
  <c r="I14" i="4"/>
  <c r="I21" i="4"/>
  <c r="I12" i="4"/>
  <c r="B10" i="4" l="1"/>
  <c r="B11" i="4"/>
  <c r="G2" i="4"/>
  <c r="H1" i="4"/>
  <c r="H16" i="4"/>
  <c r="H9" i="4"/>
  <c r="H8" i="4"/>
  <c r="H13" i="4"/>
  <c r="H19" i="4"/>
  <c r="H15" i="4"/>
  <c r="H14" i="4"/>
  <c r="H11" i="4"/>
  <c r="H12" i="4"/>
  <c r="H10" i="4"/>
  <c r="B9" i="4" l="1"/>
  <c r="B8" i="4"/>
  <c r="G1" i="4"/>
  <c r="F2" i="4"/>
  <c r="F1" i="4" s="1"/>
  <c r="F14" i="4"/>
  <c r="F13" i="4"/>
  <c r="G13" i="4"/>
  <c r="F6" i="4"/>
  <c r="F9" i="4"/>
  <c r="G15" i="4"/>
  <c r="F10" i="4"/>
  <c r="F12" i="4"/>
  <c r="G11" i="4"/>
  <c r="G10" i="4"/>
  <c r="F5" i="4"/>
  <c r="G8" i="4"/>
  <c r="G14" i="4"/>
  <c r="G12" i="4"/>
  <c r="G9" i="4"/>
  <c r="F7" i="4"/>
  <c r="G7" i="4"/>
  <c r="F8" i="4"/>
  <c r="F15" i="4"/>
  <c r="B5" i="4" l="1"/>
  <c r="B1" i="4"/>
  <c r="B6" i="4"/>
  <c r="B7" i="4"/>
  <c r="I6" i="5"/>
  <c r="H6" i="5"/>
  <c r="G6" i="5"/>
  <c r="F6" i="5"/>
  <c r="E6" i="5"/>
  <c r="D6" i="5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<sst xmlns="http://schemas.openxmlformats.org/spreadsheetml/2006/main" count="448" uniqueCount="200">
  <si>
    <t>Père</t>
  </si>
  <si>
    <t>T 15</t>
  </si>
  <si>
    <t>Nivot2</t>
  </si>
  <si>
    <t>Delorme</t>
  </si>
  <si>
    <t>Prost</t>
  </si>
  <si>
    <t>Labopin</t>
  </si>
  <si>
    <t>Roux</t>
  </si>
  <si>
    <t>Poupon2</t>
  </si>
  <si>
    <t>Poupon1</t>
  </si>
  <si>
    <t>Vaudiau</t>
  </si>
  <si>
    <t>Compot</t>
  </si>
  <si>
    <t>Leboeuf</t>
  </si>
  <si>
    <t>Gaudet2</t>
  </si>
  <si>
    <t>Gaudet1</t>
  </si>
  <si>
    <t>Gonnot2</t>
  </si>
  <si>
    <t>Gonnot1</t>
  </si>
  <si>
    <t>Andriot</t>
  </si>
  <si>
    <t>Dufraigne</t>
  </si>
  <si>
    <t>Pierre</t>
  </si>
  <si>
    <t>Potignion</t>
  </si>
  <si>
    <t>Mateuil</t>
  </si>
  <si>
    <t>Morin</t>
  </si>
  <si>
    <t>A5</t>
  </si>
  <si>
    <t>H3</t>
  </si>
  <si>
    <t>Emorine2</t>
  </si>
  <si>
    <t>Emorine1</t>
  </si>
  <si>
    <t>Pacaud</t>
  </si>
  <si>
    <t>Nugues2</t>
  </si>
  <si>
    <t>Cuisset</t>
  </si>
  <si>
    <t>Guillaumain</t>
  </si>
  <si>
    <t>C5</t>
  </si>
  <si>
    <t>Ducert</t>
  </si>
  <si>
    <t>Puy</t>
  </si>
  <si>
    <t>Pellenard</t>
  </si>
  <si>
    <t>Cothenet</t>
  </si>
  <si>
    <t>Descours</t>
  </si>
  <si>
    <t>Gateau</t>
  </si>
  <si>
    <t>Billaud2</t>
  </si>
  <si>
    <t>Billaud1</t>
  </si>
  <si>
    <t>Cailler</t>
  </si>
  <si>
    <t>Nivot</t>
  </si>
  <si>
    <t>Cannet</t>
  </si>
  <si>
    <t>Dumont</t>
  </si>
  <si>
    <t>Genevois</t>
  </si>
  <si>
    <t>Vincent</t>
  </si>
  <si>
    <t>Père2</t>
  </si>
  <si>
    <t>Bonnot</t>
  </si>
  <si>
    <t>A0</t>
  </si>
  <si>
    <t>Demortière</t>
  </si>
  <si>
    <t>Burtin</t>
  </si>
  <si>
    <t>Barbotte</t>
  </si>
  <si>
    <t>Pluchot</t>
  </si>
  <si>
    <t>Copin</t>
  </si>
  <si>
    <t>Gauthey</t>
  </si>
  <si>
    <t>Devillard</t>
  </si>
  <si>
    <t>Chaponneau</t>
  </si>
  <si>
    <t>Frontière</t>
  </si>
  <si>
    <t>Priet</t>
  </si>
  <si>
    <t>Pallot</t>
  </si>
  <si>
    <t>Aufranc</t>
  </si>
  <si>
    <t>Barge</t>
  </si>
  <si>
    <t>Ponthieu</t>
  </si>
  <si>
    <t>Nugues</t>
  </si>
  <si>
    <t>Saulnier</t>
  </si>
  <si>
    <t>Baudot</t>
  </si>
  <si>
    <t>Créer nouvelle page taureau puis active VBA module 1</t>
  </si>
  <si>
    <t>H 93</t>
  </si>
  <si>
    <t>Née en</t>
  </si>
  <si>
    <t>Origine</t>
  </si>
  <si>
    <t>Année</t>
  </si>
  <si>
    <t>Date</t>
  </si>
  <si>
    <t>Sexe</t>
  </si>
  <si>
    <t>Code</t>
  </si>
  <si>
    <t>F repros</t>
  </si>
  <si>
    <t>Observations</t>
  </si>
  <si>
    <t>I V V</t>
  </si>
  <si>
    <t>M</t>
  </si>
  <si>
    <t>F</t>
  </si>
  <si>
    <t xml:space="preserve">Total </t>
  </si>
  <si>
    <t>Nombre de vêlages</t>
  </si>
  <si>
    <t>Nombre de veaux nés</t>
  </si>
  <si>
    <t>x</t>
  </si>
  <si>
    <t>% mortalité</t>
  </si>
  <si>
    <t>% productivité</t>
  </si>
  <si>
    <t>.</t>
  </si>
  <si>
    <t>% F repro</t>
  </si>
  <si>
    <t>F repro</t>
  </si>
  <si>
    <t>Nombre de F repro</t>
  </si>
  <si>
    <t>Mère</t>
  </si>
  <si>
    <t>H 97</t>
  </si>
  <si>
    <t>G 50</t>
  </si>
  <si>
    <t>F 40</t>
  </si>
  <si>
    <t>E 33</t>
  </si>
  <si>
    <t>E 38</t>
  </si>
  <si>
    <t>V 22</t>
  </si>
  <si>
    <t>Cat</t>
  </si>
  <si>
    <t>Veau</t>
  </si>
  <si>
    <t>Total M</t>
  </si>
  <si>
    <t>jM</t>
  </si>
  <si>
    <t>jmf</t>
  </si>
  <si>
    <t>Jf</t>
  </si>
  <si>
    <t>Total F</t>
  </si>
  <si>
    <t xml:space="preserve">Total veaux </t>
  </si>
  <si>
    <t>Génisses</t>
  </si>
  <si>
    <t>G</t>
  </si>
  <si>
    <t>Vaches</t>
  </si>
  <si>
    <t>V</t>
  </si>
  <si>
    <t>Achetée chez PELLENARD à Bragny en 1974</t>
  </si>
  <si>
    <t>U 16</t>
  </si>
  <si>
    <t>U 17</t>
  </si>
  <si>
    <t>V 18</t>
  </si>
  <si>
    <t>V 19</t>
  </si>
  <si>
    <t>V 20</t>
  </si>
  <si>
    <t>V 21</t>
  </si>
  <si>
    <t>B 23</t>
  </si>
  <si>
    <t>C 24</t>
  </si>
  <si>
    <t>C 25</t>
  </si>
  <si>
    <t>C 26</t>
  </si>
  <si>
    <t>C 27</t>
  </si>
  <si>
    <t>D 28</t>
  </si>
  <si>
    <t>E 31</t>
  </si>
  <si>
    <t>E 32</t>
  </si>
  <si>
    <t>E 34</t>
  </si>
  <si>
    <t>E 35</t>
  </si>
  <si>
    <t>E 36</t>
  </si>
  <si>
    <t>E 37</t>
  </si>
  <si>
    <t>F 39</t>
  </si>
  <si>
    <t>F 41</t>
  </si>
  <si>
    <t>F 42</t>
  </si>
  <si>
    <t>F 43</t>
  </si>
  <si>
    <t>G 44</t>
  </si>
  <si>
    <t>G 45</t>
  </si>
  <si>
    <t>G 46</t>
  </si>
  <si>
    <t>G 47</t>
  </si>
  <si>
    <t>G 48</t>
  </si>
  <si>
    <t>G 49</t>
  </si>
  <si>
    <t>G 51</t>
  </si>
  <si>
    <t>H 92</t>
  </si>
  <si>
    <t>H 94</t>
  </si>
  <si>
    <t>H 95</t>
  </si>
  <si>
    <t>H 96</t>
  </si>
  <si>
    <t>H 98</t>
  </si>
  <si>
    <t>H 99</t>
  </si>
  <si>
    <t>I 52</t>
  </si>
  <si>
    <t>I 53</t>
  </si>
  <si>
    <t>I 54</t>
  </si>
  <si>
    <t>I 55</t>
  </si>
  <si>
    <t>I 56</t>
  </si>
  <si>
    <t>I 59</t>
  </si>
  <si>
    <t>I 60</t>
  </si>
  <si>
    <t>I 61</t>
  </si>
  <si>
    <t>I 62</t>
  </si>
  <si>
    <t>I 63</t>
  </si>
  <si>
    <t>I 65</t>
  </si>
  <si>
    <t>I 66</t>
  </si>
  <si>
    <t>I 67</t>
  </si>
  <si>
    <t>J 77</t>
  </si>
  <si>
    <t>J 79</t>
  </si>
  <si>
    <t>J 80</t>
  </si>
  <si>
    <t>J 82</t>
  </si>
  <si>
    <t>J 68</t>
  </si>
  <si>
    <t>J 69</t>
  </si>
  <si>
    <t>J 70</t>
  </si>
  <si>
    <t>J 71</t>
  </si>
  <si>
    <t>J 72</t>
  </si>
  <si>
    <t>J 73</t>
  </si>
  <si>
    <t>J 74</t>
  </si>
  <si>
    <t>J 76</t>
  </si>
  <si>
    <t>J 78</t>
  </si>
  <si>
    <t>J 84</t>
  </si>
  <si>
    <t>J 86</t>
  </si>
  <si>
    <t>J 87</t>
  </si>
  <si>
    <t>J 88</t>
  </si>
  <si>
    <t>J 89</t>
  </si>
  <si>
    <t>J 90</t>
  </si>
  <si>
    <t>J 91</t>
  </si>
  <si>
    <t>J grise</t>
  </si>
  <si>
    <t>L 1</t>
  </si>
  <si>
    <t>L 96</t>
  </si>
  <si>
    <t>Jaune</t>
  </si>
  <si>
    <t>Grande</t>
  </si>
  <si>
    <t>Gauthier</t>
  </si>
  <si>
    <t>E 29</t>
  </si>
  <si>
    <t>E 30</t>
  </si>
  <si>
    <t>Martinet</t>
  </si>
  <si>
    <t>I 57</t>
  </si>
  <si>
    <t>C25</t>
  </si>
  <si>
    <t>H noire</t>
  </si>
  <si>
    <t>G noire</t>
  </si>
  <si>
    <t>Gnoire</t>
  </si>
  <si>
    <t>ajout année = active VBA  ligne 3</t>
  </si>
  <si>
    <t>TAU PAS FINIS</t>
  </si>
  <si>
    <t>saulnier</t>
  </si>
  <si>
    <t>nugues</t>
  </si>
  <si>
    <t>ponthieu</t>
  </si>
  <si>
    <t>t 15</t>
  </si>
  <si>
    <t>e 37</t>
  </si>
  <si>
    <t>e 31</t>
  </si>
  <si>
    <t>L 15</t>
  </si>
  <si>
    <t>f 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</si>
</sst>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-mmm;@"/>
  </numFmts>
  <fonts count="23" x14ac:knownFonts="1">
    <font>
      <sz val="10"/>
      <color theme="1"/>
      <name val="Comic Sans MS"/>
      <family val="2"/>
    </font>
    <font>
      <u/>
      <sz val="10"/>
      <color theme="10"/>
      <name val="Comic Sans MS"/>
      <family val="2"/>
    </font>
    <font>
      <sz val="10"/>
      <name val="Comic Sans MS"/>
      <family val="4"/>
    </font>
    <font>
      <b/>
      <sz val="10"/>
      <color rgb="FF0000FF"/>
      <name val="Comic Sans MS"/>
      <family val="4"/>
    </font>
    <font>
      <sz val="1"/>
      <color theme="1"/>
      <name val="Comic Sans MS"/>
      <family val="2"/>
    </font>
    <font>
      <sz val="1"/>
      <name val="Comic Sans MS"/>
      <family val="2"/>
    </font>
    <font>
      <sz val="9"/>
      <color theme="1"/>
      <name val="Comic Sans MS"/>
      <family val="2"/>
    </font>
    <font>
      <u/>
      <sz val="9"/>
      <color theme="10"/>
      <name val="Comic Sans MS"/>
      <family val="2"/>
    </font>
    <font>
      <sz val="9"/>
      <name val="Comic Sans MS"/>
      <family val="2"/>
    </font>
    <font>
      <b/>
      <sz val="9"/>
      <color rgb="FF0000FF"/>
      <name val="Comic Sans MS"/>
      <family val="4"/>
    </font>
    <font>
      <sz val="9"/>
      <color rgb="FFFF0000"/>
      <name val="Comic Sans MS"/>
      <family val="2"/>
    </font>
    <font>
      <sz val="10"/>
      <color rgb="FFFF0000"/>
      <name val="Comic Sans MS"/>
      <family val="2"/>
    </font>
    <font>
      <sz val="10"/>
      <name val="Comic Sans MS"/>
      <family val="2"/>
    </font>
    <font>
      <sz val="1"/>
      <name val="Comic Sans MS"/>
      <family val="4"/>
    </font>
    <font>
      <b/>
      <sz val="20"/>
      <color rgb="FF009632"/>
      <name val="Comic Sans MS"/>
      <family val="4"/>
    </font>
    <font>
      <sz val="10"/>
      <color theme="1"/>
      <name val="Comic Sans MS"/>
      <family val="4"/>
    </font>
    <font>
      <sz val="10"/>
      <color rgb="FF00B050"/>
      <name val="Comic Sans MS"/>
      <family val="2"/>
    </font>
    <font>
      <sz val="15"/>
      <color theme="1"/>
      <name val="Comic Sans MS"/>
      <family val="4"/>
    </font>
    <font>
      <sz val="8"/>
      <name val="Comic Sans MS"/>
      <family val="2"/>
    </font>
    <font>
      <b/>
      <sz val="10"/>
      <color rgb="FFC00000"/>
      <name val="Comic Sans MS"/>
      <family val="4"/>
    </font>
    <font>
      <b/>
      <sz val="10"/>
      <color rgb="FF963232"/>
      <name val="Comic Sans MS"/>
      <family val="4"/>
    </font>
    <font>
      <b/>
      <sz val="1"/>
      <color rgb="FF963232"/>
      <name val="Comic Sans MS"/>
      <family val="4"/>
    </font>
    <font>
      <sz val="7"/>
      <color theme="1"/>
      <name val="Comic Sans MS"/>
      <family val="2"/>
    </font>
  </fonts>
  <fills count="20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BEBEBE"/>
        <bgColor indexed="64"/>
      </patternFill>
    </fill>
    <fill>
      <patternFill patternType="solid">
        <fgColor rgb="FFFF5A5A"/>
        <bgColor indexed="64"/>
      </patternFill>
    </fill>
    <fill>
      <patternFill patternType="solid">
        <fgColor rgb="FFDCEBFA"/>
        <bgColor indexed="64"/>
      </patternFill>
    </fill>
    <fill>
      <patternFill patternType="solid">
        <fgColor rgb="FFA5FFCD"/>
        <bgColor indexed="64"/>
      </patternFill>
    </fill>
    <fill>
      <patternFill patternType="solid">
        <fgColor rgb="FFFFD7EB"/>
        <bgColor indexed="64"/>
      </patternFill>
    </fill>
    <fill>
      <patternFill patternType="solid">
        <fgColor rgb="FFFFE69B"/>
        <bgColor indexed="64"/>
      </patternFill>
    </fill>
    <fill>
      <patternFill patternType="solid">
        <fgColor rgb="FFCDAFE6"/>
        <bgColor indexed="64"/>
      </patternFill>
    </fill>
    <fill>
      <patternFill patternType="solid">
        <fgColor rgb="FFFACDAF"/>
        <bgColor indexed="64"/>
      </patternFill>
    </fill>
    <fill>
      <patternFill patternType="solid">
        <fgColor rgb="FFBEDCAF"/>
        <bgColor indexed="64"/>
      </patternFill>
    </fill>
    <fill>
      <patternFill patternType="solid">
        <fgColor rgb="FFDC8246"/>
        <bgColor indexed="64"/>
      </patternFill>
    </fill>
    <fill>
      <patternFill patternType="solid">
        <fgColor rgb="FFBEDCAF"/>
        <bgColor rgb="FF000000"/>
      </patternFill>
    </fill>
    <fill>
      <patternFill patternType="solid">
        <fgColor rgb="FFFFE69B"/>
        <bgColor rgb="FF000000"/>
      </patternFill>
    </fill>
    <fill>
      <patternFill patternType="solid">
        <fgColor rgb="FFDCE6FF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6" fillId="0" borderId="0"/>
    <xf numFmtId="0" fontId="7" fillId="0" borderId="0" applyNumberFormat="0" applyFill="0" applyBorder="0" applyAlignment="0" applyProtection="0"/>
  </cellStyleXfs>
  <cellXfs count="114"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6" fillId="0" borderId="0" xfId="2" applyAlignment="1">
      <alignment horizontal="center" vertical="center"/>
    </xf>
    <xf numFmtId="0" fontId="6" fillId="2" borderId="0" xfId="2" applyFill="1" applyAlignment="1">
      <alignment horizontal="center" vertical="center"/>
    </xf>
    <xf numFmtId="0" fontId="6" fillId="0" borderId="0" xfId="2" quotePrefix="1" applyAlignment="1">
      <alignment horizontal="center" vertical="center"/>
    </xf>
    <xf numFmtId="0" fontId="6" fillId="3" borderId="0" xfId="2" applyFill="1" applyAlignment="1">
      <alignment horizontal="center" vertical="center"/>
    </xf>
    <xf numFmtId="0" fontId="8" fillId="0" borderId="0" xfId="3" applyFont="1" applyFill="1" applyAlignment="1">
      <alignment horizontal="center" vertical="center"/>
    </xf>
    <xf numFmtId="0" fontId="6" fillId="4" borderId="0" xfId="2" applyFill="1" applyAlignment="1">
      <alignment horizontal="center" vertical="center"/>
    </xf>
    <xf numFmtId="0" fontId="6" fillId="5" borderId="0" xfId="2" applyFill="1" applyAlignment="1">
      <alignment horizontal="center" vertical="center"/>
    </xf>
    <xf numFmtId="0" fontId="6" fillId="6" borderId="0" xfId="2" applyFill="1" applyAlignment="1">
      <alignment horizontal="center" vertical="center"/>
    </xf>
    <xf numFmtId="0" fontId="9" fillId="0" borderId="0" xfId="3" applyFont="1" applyFill="1" applyAlignment="1">
      <alignment horizontal="center" vertical="center"/>
    </xf>
    <xf numFmtId="0" fontId="6" fillId="7" borderId="0" xfId="2" applyFill="1" applyAlignment="1">
      <alignment horizontal="center" vertical="center"/>
    </xf>
    <xf numFmtId="0" fontId="6" fillId="8" borderId="0" xfId="2" applyFill="1" applyAlignment="1">
      <alignment horizontal="center" vertical="center"/>
    </xf>
    <xf numFmtId="0" fontId="6" fillId="9" borderId="0" xfId="2" applyFill="1" applyAlignment="1">
      <alignment horizontal="center" vertical="center"/>
    </xf>
    <xf numFmtId="0" fontId="6" fillId="10" borderId="0" xfId="2" applyFill="1" applyAlignment="1">
      <alignment horizontal="center" vertical="center"/>
    </xf>
    <xf numFmtId="0" fontId="6" fillId="11" borderId="0" xfId="2" applyFill="1" applyAlignment="1">
      <alignment horizontal="center" vertical="center"/>
    </xf>
    <xf numFmtId="0" fontId="6" fillId="12" borderId="0" xfId="2" applyFill="1" applyAlignment="1">
      <alignment horizontal="center" vertical="center"/>
    </xf>
    <xf numFmtId="0" fontId="3" fillId="8" borderId="0" xfId="1" applyFont="1" applyFill="1" applyAlignment="1">
      <alignment horizontal="center" vertical="center"/>
    </xf>
    <xf numFmtId="0" fontId="3" fillId="4" borderId="0" xfId="1" applyFont="1" applyFill="1" applyAlignment="1">
      <alignment horizontal="center" vertical="center"/>
    </xf>
    <xf numFmtId="0" fontId="3" fillId="5" borderId="0" xfId="1" applyFont="1" applyFill="1" applyAlignment="1">
      <alignment horizontal="center" vertical="center"/>
    </xf>
    <xf numFmtId="0" fontId="3" fillId="11" borderId="0" xfId="1" applyFont="1" applyFill="1" applyAlignment="1">
      <alignment horizontal="center" vertical="center"/>
    </xf>
    <xf numFmtId="0" fontId="3" fillId="14" borderId="0" xfId="1" applyFont="1" applyFill="1" applyAlignment="1">
      <alignment horizontal="center" vertical="center"/>
    </xf>
    <xf numFmtId="0" fontId="3" fillId="13" borderId="0" xfId="1" applyFont="1" applyFill="1" applyAlignment="1">
      <alignment horizontal="center" vertical="center"/>
    </xf>
    <xf numFmtId="0" fontId="3" fillId="10" borderId="0" xfId="1" applyFont="1" applyFill="1" applyAlignment="1">
      <alignment horizontal="center" vertical="center"/>
    </xf>
    <xf numFmtId="0" fontId="3" fillId="9" borderId="0" xfId="1" applyFont="1" applyFill="1" applyAlignment="1">
      <alignment horizontal="center" vertical="center"/>
    </xf>
    <xf numFmtId="0" fontId="3" fillId="7" borderId="0" xfId="1" applyFont="1" applyFill="1" applyAlignment="1">
      <alignment horizontal="center" vertical="center"/>
    </xf>
    <xf numFmtId="0" fontId="3" fillId="12" borderId="0" xfId="1" applyFont="1" applyFill="1" applyAlignment="1">
      <alignment horizontal="center" vertical="center"/>
    </xf>
    <xf numFmtId="0" fontId="3" fillId="3" borderId="0" xfId="1" applyFont="1" applyFill="1" applyAlignment="1">
      <alignment horizontal="center" vertical="center"/>
    </xf>
    <xf numFmtId="0" fontId="2" fillId="0" borderId="0" xfId="1" applyFont="1" applyFill="1" applyAlignment="1">
      <alignment horizontal="center" vertical="center"/>
    </xf>
    <xf numFmtId="0" fontId="2" fillId="0" borderId="0" xfId="2" applyFont="1" applyAlignment="1">
      <alignment horizontal="center" vertical="center"/>
    </xf>
    <xf numFmtId="0" fontId="2" fillId="2" borderId="0" xfId="2" applyFont="1" applyFill="1" applyAlignment="1">
      <alignment horizontal="center" vertical="center"/>
    </xf>
    <xf numFmtId="0" fontId="3" fillId="6" borderId="0" xfId="1" applyFont="1" applyFill="1" applyAlignment="1">
      <alignment horizontal="center" vertical="center"/>
    </xf>
    <xf numFmtId="0" fontId="10" fillId="0" borderId="0" xfId="2" applyFont="1" applyAlignment="1">
      <alignment horizontal="center" vertical="center"/>
    </xf>
    <xf numFmtId="0" fontId="8" fillId="0" borderId="0" xfId="2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13" fillId="15" borderId="0" xfId="0" applyFont="1" applyFill="1" applyAlignment="1">
      <alignment horizontal="center" vertical="center"/>
    </xf>
    <xf numFmtId="0" fontId="2" fillId="15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15" borderId="0" xfId="0" applyFont="1" applyFill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/>
    </xf>
    <xf numFmtId="9" fontId="2" fillId="15" borderId="0" xfId="0" applyNumberFormat="1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2" fontId="2" fillId="0" borderId="0" xfId="0" applyNumberFormat="1" applyFont="1" applyFill="1" applyAlignment="1">
      <alignment horizontal="center" vertical="center"/>
    </xf>
    <xf numFmtId="9" fontId="2" fillId="0" borderId="0" xfId="0" applyNumberFormat="1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4" fillId="0" borderId="0" xfId="0" applyFont="1" applyAlignment="1">
      <alignment vertical="center"/>
    </xf>
    <xf numFmtId="0" fontId="15" fillId="0" borderId="0" xfId="0" applyFont="1" applyAlignment="1">
      <alignment horizontal="center" vertical="center"/>
    </xf>
    <xf numFmtId="164" fontId="15" fillId="0" borderId="0" xfId="0" applyNumberFormat="1" applyFont="1" applyAlignment="1">
      <alignment horizontal="center" vertical="center"/>
    </xf>
    <xf numFmtId="0" fontId="15" fillId="0" borderId="0" xfId="0" applyFont="1" applyFill="1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2" fillId="15" borderId="0" xfId="0" applyFont="1" applyFill="1" applyAlignment="1">
      <alignment horizontal="right" vertical="center"/>
    </xf>
    <xf numFmtId="0" fontId="2" fillId="15" borderId="0" xfId="0" applyFont="1" applyFill="1" applyAlignment="1">
      <alignment horizontal="left" vertical="center"/>
    </xf>
    <xf numFmtId="0" fontId="16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1" fontId="2" fillId="0" borderId="0" xfId="0" applyNumberFormat="1" applyFont="1" applyAlignment="1">
      <alignment horizontal="center" vertical="center"/>
    </xf>
    <xf numFmtId="2" fontId="2" fillId="0" borderId="0" xfId="0" applyNumberFormat="1" applyFont="1" applyAlignment="1">
      <alignment horizontal="right" vertical="center"/>
    </xf>
    <xf numFmtId="2" fontId="2" fillId="0" borderId="0" xfId="0" applyNumberFormat="1" applyFont="1" applyAlignment="1">
      <alignment horizontal="left" vertical="center"/>
    </xf>
    <xf numFmtId="0" fontId="2" fillId="7" borderId="0" xfId="0" applyFont="1" applyFill="1" applyAlignment="1">
      <alignment horizontal="center" vertical="center"/>
    </xf>
    <xf numFmtId="0" fontId="2" fillId="7" borderId="0" xfId="0" applyFont="1" applyFill="1" applyAlignment="1">
      <alignment horizontal="left" vertical="center"/>
    </xf>
    <xf numFmtId="164" fontId="13" fillId="7" borderId="0" xfId="0" applyNumberFormat="1" applyFont="1" applyFill="1" applyAlignment="1">
      <alignment horizontal="center" vertical="center" textRotation="90"/>
    </xf>
    <xf numFmtId="0" fontId="2" fillId="7" borderId="0" xfId="0" applyFont="1" applyFill="1" applyAlignment="1">
      <alignment horizontal="right" vertical="center"/>
    </xf>
    <xf numFmtId="0" fontId="2" fillId="7" borderId="0" xfId="0" applyFont="1" applyFill="1" applyAlignment="1">
      <alignment horizontal="center" vertical="center" wrapText="1"/>
    </xf>
    <xf numFmtId="9" fontId="2" fillId="7" borderId="0" xfId="0" applyNumberFormat="1" applyFont="1" applyFill="1" applyAlignment="1">
      <alignment horizontal="center" vertical="center"/>
    </xf>
    <xf numFmtId="0" fontId="2" fillId="9" borderId="0" xfId="0" applyFont="1" applyFill="1" applyAlignment="1">
      <alignment horizontal="center" vertical="center"/>
    </xf>
    <xf numFmtId="0" fontId="2" fillId="9" borderId="0" xfId="0" applyFont="1" applyFill="1" applyAlignment="1">
      <alignment horizontal="left" vertical="center"/>
    </xf>
    <xf numFmtId="164" fontId="13" fillId="9" borderId="0" xfId="0" applyNumberFormat="1" applyFont="1" applyFill="1" applyAlignment="1">
      <alignment horizontal="center" vertical="center" textRotation="90"/>
    </xf>
    <xf numFmtId="0" fontId="2" fillId="9" borderId="0" xfId="0" applyFont="1" applyFill="1" applyAlignment="1">
      <alignment horizontal="right" vertical="center"/>
    </xf>
    <xf numFmtId="0" fontId="2" fillId="9" borderId="0" xfId="0" applyFont="1" applyFill="1" applyAlignment="1">
      <alignment horizontal="center" vertical="center" wrapText="1"/>
    </xf>
    <xf numFmtId="9" fontId="2" fillId="9" borderId="0" xfId="0" applyNumberFormat="1" applyFont="1" applyFill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164" fontId="15" fillId="0" borderId="0" xfId="0" applyNumberFormat="1" applyFont="1" applyFill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3" fillId="2" borderId="0" xfId="1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12" fillId="0" borderId="0" xfId="1" applyFont="1" applyAlignment="1">
      <alignment horizontal="center" vertical="center"/>
    </xf>
    <xf numFmtId="0" fontId="0" fillId="16" borderId="0" xfId="0" applyFill="1" applyAlignment="1">
      <alignment horizontal="center" vertical="center"/>
    </xf>
    <xf numFmtId="0" fontId="19" fillId="16" borderId="0" xfId="0" applyFont="1" applyFill="1" applyAlignment="1">
      <alignment horizontal="center" vertical="center"/>
    </xf>
    <xf numFmtId="0" fontId="19" fillId="16" borderId="0" xfId="1" applyFont="1" applyFill="1" applyAlignment="1">
      <alignment horizontal="center" vertical="center"/>
    </xf>
    <xf numFmtId="0" fontId="19" fillId="2" borderId="0" xfId="0" applyFont="1" applyFill="1" applyAlignment="1">
      <alignment horizontal="center" vertical="center"/>
    </xf>
    <xf numFmtId="0" fontId="3" fillId="0" borderId="0" xfId="1" applyFont="1" applyFill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1" fillId="2" borderId="0" xfId="0" applyFont="1" applyFill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4" borderId="0" xfId="0" applyFill="1" applyAlignment="1">
      <alignment horizontal="center" vertical="center"/>
    </xf>
    <xf numFmtId="0" fontId="0" fillId="17" borderId="0" xfId="0" applyFill="1" applyAlignment="1">
      <alignment horizontal="center" vertical="center"/>
    </xf>
    <xf numFmtId="0" fontId="0" fillId="11" borderId="0" xfId="0" applyFill="1" applyAlignment="1">
      <alignment horizontal="center" vertical="center"/>
    </xf>
    <xf numFmtId="0" fontId="0" fillId="0" borderId="0" xfId="0" applyAlignment="1">
      <alignment horizontal="center"/>
    </xf>
    <xf numFmtId="0" fontId="2" fillId="5" borderId="0" xfId="1" applyFont="1" applyFill="1" applyAlignment="1">
      <alignment horizontal="center" vertical="center"/>
    </xf>
    <xf numFmtId="164" fontId="3" fillId="5" borderId="0" xfId="1" applyNumberFormat="1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22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0" fillId="18" borderId="0" xfId="0" applyFont="1" applyFill="1" applyAlignment="1">
      <alignment horizontal="center"/>
    </xf>
    <xf numFmtId="0" fontId="0" fillId="0" borderId="0" xfId="0" applyFont="1" applyFill="1" applyAlignment="1">
      <alignment horizontal="center"/>
    </xf>
    <xf numFmtId="0" fontId="0" fillId="18" borderId="0" xfId="0" applyFill="1" applyAlignment="1">
      <alignment horizontal="center" vertical="center"/>
    </xf>
    <xf numFmtId="0" fontId="0" fillId="19" borderId="0" xfId="0" applyFont="1" applyFill="1" applyAlignment="1">
      <alignment horizontal="center"/>
    </xf>
    <xf numFmtId="0" fontId="0" fillId="19" borderId="0" xfId="0" applyFill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">
    <cellStyle name="Lien hypertexte" xfId="1" builtinId="8"/>
    <cellStyle name="Lien hypertexte 2" xfId="3"/>
    <cellStyle name="Normal" xfId="0" builtinId="0"/>
    <cellStyle name="Normal 2" xfId="2"/>
  </cellStyles>
  <dxfs count="0"/>
  <tableStyles count="0" defaultTableStyle="TableStyleMedium2" defaultPivotStyle="PivotStyleLight16"/>
  <colors>
    <mruColors>
      <color rgb="FF963232"/>
      <color rgb="FF00963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66CC"/>
  </sheetPr>
  <dimension ref="A1:BS54"/>
  <sheetViews>
    <sheetView zoomScaleNormal="100" workbookViewId="0">
      <selection activeCell="AM54" sqref="AM54"/>
    </sheetView>
  </sheetViews>
  <sheetFormatPr baseColWidth="10" defaultColWidth="7.5" defaultRowHeight="15" customHeight="1" x14ac:dyDescent="0.3"/>
  <cols>
    <col min="1" max="1" width="7.5" style="91"/>
    <col min="2" max="13" width="7.5" style="1"/>
    <col min="14" max="16" width="7.5" style="45"/>
    <col min="17" max="19" width="7.5" style="1"/>
    <col min="20" max="21" width="7.5" style="45"/>
    <col min="22" max="24" width="7.5" style="1"/>
    <col min="25" max="27" width="7.5" style="45"/>
    <col min="28" max="30" width="7.5" style="1"/>
    <col min="31" max="31" width="7.5" style="45"/>
    <col min="32" max="34" width="7.5" style="1"/>
    <col min="35" max="35" width="7.5" style="45"/>
    <col min="36" max="38" width="7.5" style="1"/>
    <col min="39" max="39" width="7.5" style="45"/>
    <col min="40" max="42" width="7.5" style="1"/>
    <col min="43" max="44" width="7.5" style="45"/>
    <col min="45" max="47" width="7.5" style="1"/>
    <col min="48" max="48" width="7.5" style="45"/>
    <col min="49" max="51" width="7.5" style="1"/>
    <col min="52" max="52" width="7.5" style="45"/>
    <col min="53" max="55" width="7.5" style="1"/>
    <col min="56" max="56" width="7.5" style="45"/>
    <col min="57" max="59" width="7.5" style="1"/>
    <col min="60" max="60" width="7.5" style="45"/>
    <col min="61" max="63" width="7.5" style="1"/>
    <col min="64" max="64" width="7.5" style="45"/>
    <col min="65" max="67" width="7.5" style="1"/>
    <col min="68" max="68" width="7.5" style="45"/>
    <col min="69" max="16384" width="7.5" style="1"/>
  </cols>
  <sheetData>
    <row r="1" spans="1:71" ht="15" customHeight="1" x14ac:dyDescent="0.3">
      <c r="C1" s="93" t="s">
        <v>190</v>
      </c>
      <c r="G1" s="2">
        <f t="shared" ref="G1:V1" si="0">HYPERLINK("[genebo20.xlsm]'"&amp;G$2&amp;"'!a1",G$2)</f>
        <v>1977</v>
      </c>
      <c r="H1" s="2"/>
      <c r="I1" s="2"/>
      <c r="J1" s="2"/>
      <c r="K1" s="2">
        <f t="shared" si="0"/>
        <v>1976</v>
      </c>
      <c r="L1" s="2"/>
      <c r="M1" s="82"/>
      <c r="N1" s="89"/>
      <c r="O1" s="89"/>
      <c r="P1" s="89"/>
      <c r="Q1" s="2">
        <f>HYPERLINK("[genebo20.xlsm]'"&amp;Q$2&amp;"'!a1",Q$2)</f>
        <v>1975</v>
      </c>
      <c r="S1" s="82"/>
      <c r="T1" s="89"/>
      <c r="U1" s="89"/>
      <c r="V1" s="2">
        <f t="shared" si="0"/>
        <v>1974</v>
      </c>
      <c r="W1" s="2"/>
      <c r="X1" s="82"/>
      <c r="Y1" s="89"/>
      <c r="Z1" s="89"/>
      <c r="AA1" s="89"/>
      <c r="AB1" s="2">
        <f>HYPERLINK("[genebo20.xlsm]'"&amp;AC$2&amp;"'!a1",AC$2)</f>
        <v>1973</v>
      </c>
      <c r="AC1" s="2"/>
      <c r="AD1" s="82"/>
      <c r="AE1" s="89"/>
      <c r="AF1" s="2">
        <f>HYPERLINK("[genebo20.xlsm]'"&amp;AG$2&amp;"'!a1",AG$2)</f>
        <v>1972</v>
      </c>
      <c r="AG1" s="2"/>
      <c r="AH1" s="82"/>
      <c r="AI1" s="89"/>
      <c r="AJ1" s="2">
        <f>HYPERLINK("[genebo20.xlsm]'"&amp;AK$2&amp;"'!a1",AK$2)</f>
        <v>1971</v>
      </c>
      <c r="AK1" s="2"/>
      <c r="AL1" s="82"/>
      <c r="AM1" s="89"/>
      <c r="AN1" s="2">
        <f>HYPERLINK("[genebo20.xlsm]'"&amp;AO$2&amp;"'!a1",AO$2)</f>
        <v>1970</v>
      </c>
      <c r="AO1" s="2"/>
      <c r="AP1" s="82"/>
      <c r="AQ1" s="89"/>
      <c r="AR1" s="89"/>
      <c r="AS1" s="2">
        <f>HYPERLINK("[genebo20.xlsm]'"&amp;AT$2&amp;"'!a1",AT$2)</f>
        <v>1969</v>
      </c>
      <c r="AT1" s="2"/>
      <c r="AU1" s="82"/>
      <c r="AV1" s="89"/>
      <c r="AW1" s="2">
        <f>HYPERLINK("[genebo20.xlsm]'"&amp;AX$2&amp;"'!a1",AX$2)</f>
        <v>1968</v>
      </c>
      <c r="AX1" s="2"/>
      <c r="AY1" s="82"/>
      <c r="AZ1" s="89"/>
      <c r="BA1" s="2">
        <f>HYPERLINK("[genebo20.xlsm]'"&amp;BB$2&amp;"'!a1",BB$2)</f>
        <v>1967</v>
      </c>
      <c r="BB1" s="2"/>
      <c r="BC1" s="82"/>
      <c r="BD1" s="89"/>
      <c r="BE1" s="2">
        <f t="shared" ref="BE1:BI1" si="1">HYPERLINK("[genebo20.xlsm]'"&amp;BE$2&amp;"'!a1",BE$2)</f>
        <v>1966</v>
      </c>
      <c r="BF1" s="2"/>
      <c r="BG1" s="82"/>
      <c r="BH1" s="89"/>
      <c r="BI1" s="2">
        <f t="shared" si="1"/>
        <v>1964</v>
      </c>
      <c r="BJ1" s="2"/>
      <c r="BK1" s="82"/>
      <c r="BL1" s="89"/>
      <c r="BM1" s="2">
        <f>HYPERLINK("[genebo20.xlsm]'"&amp;BM$2&amp;"'!a1",BM$2)</f>
        <v>1963</v>
      </c>
      <c r="BN1" s="2"/>
      <c r="BO1" s="82"/>
      <c r="BP1" s="89"/>
      <c r="BQ1" s="2">
        <f>HYPERLINK("[genebo20.xlsm]'"&amp;BQ$2&amp;"'!a1",BQ$2)</f>
        <v>1962</v>
      </c>
      <c r="BR1" s="2"/>
      <c r="BS1" s="81"/>
    </row>
    <row r="2" spans="1:71" s="3" customFormat="1" ht="15" customHeight="1" x14ac:dyDescent="0.3">
      <c r="A2" s="92"/>
      <c r="B2" s="4"/>
      <c r="C2" s="4"/>
      <c r="D2" s="4"/>
      <c r="E2" s="4"/>
      <c r="F2" s="4"/>
      <c r="G2" s="4">
        <v>1977</v>
      </c>
      <c r="H2" s="4"/>
      <c r="I2" s="4"/>
      <c r="J2" s="4"/>
      <c r="K2" s="4">
        <v>1976</v>
      </c>
      <c r="L2" s="4"/>
      <c r="M2" s="4"/>
      <c r="N2" s="4"/>
      <c r="O2" s="4"/>
      <c r="P2" s="4"/>
      <c r="Q2" s="4">
        <v>1975</v>
      </c>
      <c r="R2" s="4"/>
      <c r="S2" s="4"/>
      <c r="T2" s="4">
        <v>1974</v>
      </c>
      <c r="U2" s="4">
        <v>1974</v>
      </c>
      <c r="V2" s="4">
        <v>1974</v>
      </c>
      <c r="W2" s="4"/>
      <c r="X2" s="4"/>
      <c r="Y2" s="4"/>
      <c r="Z2" s="4"/>
      <c r="AA2" s="4"/>
      <c r="AB2" s="4"/>
      <c r="AC2" s="4">
        <v>1973</v>
      </c>
      <c r="AD2" s="4"/>
      <c r="AE2" s="4"/>
      <c r="AF2" s="4"/>
      <c r="AG2" s="4">
        <v>1972</v>
      </c>
      <c r="AH2" s="4"/>
      <c r="AI2" s="4"/>
      <c r="AJ2" s="4"/>
      <c r="AK2" s="4">
        <v>1971</v>
      </c>
      <c r="AL2" s="4"/>
      <c r="AM2" s="4"/>
      <c r="AN2" s="4"/>
      <c r="AO2" s="4">
        <v>1970</v>
      </c>
      <c r="AP2" s="4"/>
      <c r="AQ2" s="4"/>
      <c r="AR2" s="4"/>
      <c r="AS2" s="4"/>
      <c r="AT2" s="4">
        <v>1969</v>
      </c>
      <c r="AU2" s="4"/>
      <c r="AV2" s="4"/>
      <c r="AW2" s="4"/>
      <c r="AX2" s="4">
        <v>1968</v>
      </c>
      <c r="AY2" s="4"/>
      <c r="AZ2" s="4"/>
      <c r="BA2" s="4"/>
      <c r="BB2" s="4">
        <v>1967</v>
      </c>
      <c r="BC2" s="4"/>
      <c r="BD2" s="4">
        <v>1966</v>
      </c>
      <c r="BE2" s="4">
        <v>1966</v>
      </c>
      <c r="BF2" s="4"/>
      <c r="BG2" s="4"/>
      <c r="BH2" s="4">
        <v>1964</v>
      </c>
      <c r="BI2" s="4">
        <v>1964</v>
      </c>
      <c r="BJ2" s="4"/>
      <c r="BK2" s="4"/>
      <c r="BL2" s="4">
        <f>BP2+1</f>
        <v>1963</v>
      </c>
      <c r="BM2" s="4">
        <f>BQ2+1</f>
        <v>1963</v>
      </c>
      <c r="BN2" s="4"/>
      <c r="BO2" s="4"/>
      <c r="BP2" s="4">
        <v>1962</v>
      </c>
      <c r="BQ2" s="4">
        <v>1962</v>
      </c>
      <c r="BR2" s="4"/>
      <c r="BS2" s="83"/>
    </row>
    <row r="3" spans="1:71" ht="15" customHeight="1" x14ac:dyDescent="0.3">
      <c r="A3" s="91" t="s">
        <v>1</v>
      </c>
      <c r="B3" s="1">
        <v>3</v>
      </c>
      <c r="M3" s="81"/>
      <c r="S3" s="81"/>
      <c r="T3" s="90" t="s">
        <v>160</v>
      </c>
      <c r="V3" s="1" t="s">
        <v>160</v>
      </c>
      <c r="W3" s="50" t="str">
        <f t="shared" ref="W3:W9" ca="1" si="2">IF(V3="","",HYPERLINK("[genebo20.xlsm]'"&amp;V$1&amp;"'!A"&amp;(CELL("contenu",$B3)),V3))</f>
        <v>J 68</v>
      </c>
      <c r="X3" s="81"/>
      <c r="Y3" s="90" t="s">
        <v>115</v>
      </c>
      <c r="Z3" s="45" t="s">
        <v>184</v>
      </c>
      <c r="AA3" s="45" t="s">
        <v>120</v>
      </c>
      <c r="AB3" s="1" t="s">
        <v>143</v>
      </c>
      <c r="AC3" s="50" t="str">
        <f ca="1">IF(AB3="","",HYPERLINK("[genebo20.xlsm]'"&amp;AB$1&amp;"'!A"&amp;(CELL("contenu",$B3)),AB3))</f>
        <v>I 52</v>
      </c>
      <c r="AD3" s="81"/>
      <c r="AE3" s="90" t="s">
        <v>137</v>
      </c>
      <c r="AF3" s="1" t="s">
        <v>137</v>
      </c>
      <c r="AG3" s="50" t="str">
        <f ca="1">IF(AF3="","",HYPERLINK("[genebo20.xlsm]'"&amp;AF$1&amp;"'!A"&amp;(CELL("contenu",$B3)),AF3))</f>
        <v>H 92</v>
      </c>
      <c r="AH3" s="81"/>
      <c r="AI3" s="90" t="s">
        <v>130</v>
      </c>
      <c r="AJ3" s="1" t="s">
        <v>130</v>
      </c>
      <c r="AK3" s="50" t="str">
        <f ca="1">IF(AJ3="","",HYPERLINK("[genebo20.xlsm]'"&amp;AJ$1&amp;"'!A"&amp;(CELL("contenu",$B3)),AJ3))</f>
        <v>G 44</v>
      </c>
      <c r="AL3" s="81"/>
      <c r="AM3" s="90" t="s">
        <v>179</v>
      </c>
      <c r="AN3" s="1" t="s">
        <v>126</v>
      </c>
      <c r="AO3" s="50" t="str">
        <f ca="1">IF(AN3="","",HYPERLINK("[genebo20.xlsm]'"&amp;AN$1&amp;"'!A"&amp;(CELL("contenu",$B3)),AN3))</f>
        <v>F 39</v>
      </c>
      <c r="AP3" s="81"/>
      <c r="AQ3" s="90" t="s">
        <v>181</v>
      </c>
      <c r="AR3" s="46"/>
      <c r="AS3" s="1" t="s">
        <v>182</v>
      </c>
      <c r="AT3" s="50" t="str">
        <f ca="1">IF(AS3="","",HYPERLINK("[genebo20.xlsm]'"&amp;AS$1&amp;"'!A"&amp;(CELL("contenu",$B3)),AS3))</f>
        <v>E 29</v>
      </c>
      <c r="AU3" s="81"/>
      <c r="AV3" s="90" t="s">
        <v>179</v>
      </c>
      <c r="AW3" s="1" t="s">
        <v>119</v>
      </c>
      <c r="AX3" s="50" t="str">
        <f ca="1">IF(AW3="","",HYPERLINK("[genebo20.xlsm]'"&amp;AW$1&amp;"'!A"&amp;(CELL("contenu",$B3)),AW3))</f>
        <v>D 28</v>
      </c>
      <c r="AY3" s="81"/>
      <c r="AZ3" s="90" t="s">
        <v>115</v>
      </c>
      <c r="BA3" s="1" t="s">
        <v>115</v>
      </c>
      <c r="BB3" s="50" t="str">
        <f ca="1">IF(BA3="","",HYPERLINK("[genebo20.xlsm]'"&amp;BA$1&amp;"'!A"&amp;(CELL("contenu",$B3)),BA3))</f>
        <v>C 24</v>
      </c>
      <c r="BC3" s="81"/>
      <c r="BD3" s="90" t="s">
        <v>179</v>
      </c>
      <c r="BE3" s="1" t="s">
        <v>114</v>
      </c>
      <c r="BF3" s="50" t="str">
        <f ca="1">IF(BE3="","",HYPERLINK("[genebo20.xlsm]'"&amp;BE$1&amp;"'!A"&amp;(CELL("contenu",$B3)),BE3))</f>
        <v>B 23</v>
      </c>
      <c r="BG3" s="81"/>
      <c r="BH3" s="90" t="s">
        <v>110</v>
      </c>
      <c r="BI3" s="1" t="s">
        <v>110</v>
      </c>
      <c r="BJ3" s="50" t="str">
        <f ca="1">IF(BI3="","",HYPERLINK("[genebo20.xlsm]'"&amp;BI$1&amp;"'!A"&amp;(CELL("contenu",$B3)),BI3))</f>
        <v>V 18</v>
      </c>
      <c r="BK3" s="81"/>
      <c r="BL3" s="90" t="s">
        <v>179</v>
      </c>
      <c r="BM3" s="52" t="s">
        <v>108</v>
      </c>
      <c r="BN3" s="50" t="str">
        <f t="shared" ref="BN3:BN4" ca="1" si="3">IF(BM3="","",HYPERLINK("[genebo20.xlsm]'"&amp;BM$1&amp;"'!A"&amp;(CELL("contenu",$B3)),BM3))</f>
        <v>U 16</v>
      </c>
      <c r="BO3" s="81"/>
      <c r="BP3" s="90" t="s">
        <v>1</v>
      </c>
      <c r="BQ3" s="41" t="s">
        <v>1</v>
      </c>
      <c r="BR3" s="2" t="str">
        <f ca="1">IF(BQ3="","",HYPERLINK("[genebo20.xlsm]'"&amp;BQ$1&amp;"'!A"&amp;(CELL("contenu",$B3)),BQ3))</f>
        <v>T 15</v>
      </c>
      <c r="BS3" s="81"/>
    </row>
    <row r="4" spans="1:71" ht="15" customHeight="1" x14ac:dyDescent="0.3">
      <c r="A4" s="91" t="s">
        <v>179</v>
      </c>
      <c r="B4" s="1">
        <v>31</v>
      </c>
      <c r="M4" s="81"/>
      <c r="Q4" s="1" t="s">
        <v>177</v>
      </c>
      <c r="R4" s="50" t="str">
        <f ca="1">IF(Q4="","",HYPERLINK("[genebo20.xlsm]'"&amp;Q$1&amp;"'!A"&amp;(CELL("contenu",$B4)),Q4))</f>
        <v>L 1</v>
      </c>
      <c r="S4" s="81"/>
      <c r="T4" s="90" t="s">
        <v>161</v>
      </c>
      <c r="V4" s="1" t="s">
        <v>161</v>
      </c>
      <c r="W4" s="50" t="str">
        <f t="shared" ca="1" si="2"/>
        <v>J 69</v>
      </c>
      <c r="X4" s="81"/>
      <c r="Y4" s="90" t="s">
        <v>180</v>
      </c>
      <c r="AB4" s="1" t="s">
        <v>144</v>
      </c>
      <c r="AC4" s="50" t="str">
        <f t="shared" ref="AC4:AC15" ca="1" si="4">IF(AB4="","",HYPERLINK("[genebo20.xlsm]'"&amp;AB$1&amp;"'!A"&amp;(CELL("contenu",$B4)),AB4))</f>
        <v>I 53</v>
      </c>
      <c r="AD4" s="81"/>
      <c r="AE4" s="90" t="s">
        <v>179</v>
      </c>
      <c r="AF4" s="1" t="s">
        <v>66</v>
      </c>
      <c r="AG4" s="50" t="str">
        <f t="shared" ref="AG4:AG11" ca="1" si="5">IF(AF4="","",HYPERLINK("[genebo20.xlsm]'"&amp;AF$1&amp;"'!A"&amp;(CELL("contenu",$B4)),AF4))</f>
        <v>H 93</v>
      </c>
      <c r="AH4" s="81"/>
      <c r="AI4" s="90" t="s">
        <v>180</v>
      </c>
      <c r="AJ4" s="1" t="s">
        <v>131</v>
      </c>
      <c r="AK4" s="50" t="str">
        <f t="shared" ref="AK4:AK11" ca="1" si="6">IF(AJ4="","",HYPERLINK("[genebo20.xlsm]'"&amp;AJ$1&amp;"'!A"&amp;(CELL("contenu",$B4)),AJ4))</f>
        <v>G 45</v>
      </c>
      <c r="AL4" s="81"/>
      <c r="AM4" s="90" t="s">
        <v>179</v>
      </c>
      <c r="AN4" s="1" t="s">
        <v>91</v>
      </c>
      <c r="AO4" s="50" t="str">
        <f t="shared" ref="AO4:AO7" ca="1" si="7">IF(AN4="","",HYPERLINK("[genebo20.xlsm]'"&amp;AN$1&amp;"'!A"&amp;(CELL("contenu",$B4)),AN4))</f>
        <v>F 40</v>
      </c>
      <c r="AP4" s="81"/>
      <c r="AQ4" s="90" t="s">
        <v>181</v>
      </c>
      <c r="AR4" s="46"/>
      <c r="AS4" s="1" t="s">
        <v>183</v>
      </c>
      <c r="AT4" s="50" t="str">
        <f t="shared" ref="AT4:AT12" ca="1" si="8">IF(AS4="","",HYPERLINK("[genebo20.xlsm]'"&amp;AS$1&amp;"'!A"&amp;(CELL("contenu",$B4)),AS4))</f>
        <v>E 30</v>
      </c>
      <c r="AU4" s="81"/>
      <c r="AY4" s="81"/>
      <c r="AZ4" s="90" t="s">
        <v>181</v>
      </c>
      <c r="BA4" s="1" t="s">
        <v>116</v>
      </c>
      <c r="BB4" s="50" t="str">
        <f t="shared" ref="BB4:BB6" ca="1" si="9">IF(BA4="","",HYPERLINK("[genebo20.xlsm]'"&amp;BA$1&amp;"'!A"&amp;(CELL("contenu",$B4)),BA4))</f>
        <v>C 25</v>
      </c>
      <c r="BC4" s="81"/>
      <c r="BG4" s="81"/>
      <c r="BH4" s="90" t="s">
        <v>111</v>
      </c>
      <c r="BI4" s="1" t="s">
        <v>111</v>
      </c>
      <c r="BJ4" s="50" t="str">
        <f t="shared" ref="BJ4:BJ7" ca="1" si="10">IF(BI4="","",HYPERLINK("[genebo20.xlsm]'"&amp;BI$1&amp;"'!A"&amp;(CELL("contenu",$B4)),BI4))</f>
        <v>V 19</v>
      </c>
      <c r="BK4" s="81"/>
      <c r="BL4" s="90" t="s">
        <v>109</v>
      </c>
      <c r="BM4" s="52" t="s">
        <v>109</v>
      </c>
      <c r="BN4" s="50" t="str">
        <f t="shared" ca="1" si="3"/>
        <v>U 17</v>
      </c>
      <c r="BO4" s="81"/>
      <c r="BR4" s="84"/>
      <c r="BS4" s="81"/>
    </row>
    <row r="5" spans="1:71" ht="15" customHeight="1" x14ac:dyDescent="0.3">
      <c r="A5" s="91" t="s">
        <v>109</v>
      </c>
      <c r="B5" s="1">
        <v>59</v>
      </c>
      <c r="M5" s="81"/>
      <c r="Q5" s="1" t="s">
        <v>178</v>
      </c>
      <c r="R5" s="50" t="str">
        <f ca="1">IF(Q5="","",HYPERLINK("[genebo20.xlsm]'"&amp;Q$1&amp;"'!A"&amp;(CELL("contenu",$B5)),Q5))</f>
        <v>L 96</v>
      </c>
      <c r="S5" s="81"/>
      <c r="T5" s="90" t="s">
        <v>162</v>
      </c>
      <c r="V5" s="1" t="s">
        <v>162</v>
      </c>
      <c r="W5" s="50" t="str">
        <f t="shared" ca="1" si="2"/>
        <v>J 70</v>
      </c>
      <c r="X5" s="81"/>
      <c r="Y5" s="90" t="s">
        <v>180</v>
      </c>
      <c r="Z5" s="45" t="s">
        <v>184</v>
      </c>
      <c r="AB5" s="1" t="s">
        <v>145</v>
      </c>
      <c r="AC5" s="50" t="str">
        <f t="shared" ca="1" si="4"/>
        <v>I 54</v>
      </c>
      <c r="AD5" s="81"/>
      <c r="AE5" s="90" t="s">
        <v>179</v>
      </c>
      <c r="AF5" s="1" t="s">
        <v>138</v>
      </c>
      <c r="AG5" s="50" t="str">
        <f t="shared" ca="1" si="5"/>
        <v>H 94</v>
      </c>
      <c r="AH5" s="81"/>
      <c r="AI5" s="90" t="s">
        <v>180</v>
      </c>
      <c r="AJ5" s="1" t="s">
        <v>132</v>
      </c>
      <c r="AK5" s="50" t="str">
        <f t="shared" ca="1" si="6"/>
        <v>G 46</v>
      </c>
      <c r="AL5" s="81"/>
      <c r="AM5" s="90" t="s">
        <v>181</v>
      </c>
      <c r="AN5" s="1" t="s">
        <v>127</v>
      </c>
      <c r="AO5" s="50" t="str">
        <f t="shared" ca="1" si="7"/>
        <v>F 41</v>
      </c>
      <c r="AP5" s="81"/>
      <c r="AQ5" s="90" t="s">
        <v>115</v>
      </c>
      <c r="AR5" s="46" t="s">
        <v>115</v>
      </c>
      <c r="AS5" s="1" t="s">
        <v>120</v>
      </c>
      <c r="AT5" s="50" t="str">
        <f t="shared" ca="1" si="8"/>
        <v>E 31</v>
      </c>
      <c r="AU5" s="81"/>
      <c r="AY5" s="81"/>
      <c r="AZ5" s="90" t="s">
        <v>181</v>
      </c>
      <c r="BA5" s="1" t="s">
        <v>117</v>
      </c>
      <c r="BB5" s="50" t="str">
        <f t="shared" ca="1" si="9"/>
        <v>C 26</v>
      </c>
      <c r="BC5" s="81"/>
      <c r="BG5" s="81"/>
      <c r="BH5" s="90" t="s">
        <v>180</v>
      </c>
      <c r="BI5" s="1" t="s">
        <v>112</v>
      </c>
      <c r="BJ5" s="50" t="str">
        <f t="shared" ca="1" si="10"/>
        <v>V 20</v>
      </c>
      <c r="BK5" s="81"/>
      <c r="BM5" s="52"/>
      <c r="BO5" s="81"/>
      <c r="BQ5" s="37"/>
      <c r="BR5" s="84"/>
      <c r="BS5" s="81"/>
    </row>
    <row r="6" spans="1:71" ht="15" customHeight="1" x14ac:dyDescent="0.3">
      <c r="A6" s="91" t="s">
        <v>110</v>
      </c>
      <c r="B6" s="1">
        <v>87</v>
      </c>
      <c r="M6" s="81"/>
      <c r="S6" s="81"/>
      <c r="T6" s="90" t="s">
        <v>115</v>
      </c>
      <c r="U6" s="45" t="s">
        <v>120</v>
      </c>
      <c r="V6" s="1" t="s">
        <v>163</v>
      </c>
      <c r="W6" s="50" t="str">
        <f t="shared" ca="1" si="2"/>
        <v>J 71</v>
      </c>
      <c r="X6" s="81"/>
      <c r="Y6" s="90" t="s">
        <v>146</v>
      </c>
      <c r="AB6" s="1" t="s">
        <v>146</v>
      </c>
      <c r="AC6" s="50" t="str">
        <f t="shared" ca="1" si="4"/>
        <v>I 55</v>
      </c>
      <c r="AD6" s="81"/>
      <c r="AE6" s="90" t="s">
        <v>180</v>
      </c>
      <c r="AF6" s="1" t="s">
        <v>139</v>
      </c>
      <c r="AG6" s="50" t="str">
        <f t="shared" ca="1" si="5"/>
        <v>H 95</v>
      </c>
      <c r="AH6" s="81"/>
      <c r="AI6" s="90" t="s">
        <v>181</v>
      </c>
      <c r="AJ6" s="1" t="s">
        <v>133</v>
      </c>
      <c r="AK6" s="50" t="str">
        <f t="shared" ca="1" si="6"/>
        <v>G 47</v>
      </c>
      <c r="AL6" s="81"/>
      <c r="AM6" s="90" t="s">
        <v>180</v>
      </c>
      <c r="AN6" s="1" t="s">
        <v>128</v>
      </c>
      <c r="AO6" s="50" t="str">
        <f t="shared" ca="1" si="7"/>
        <v>F 42</v>
      </c>
      <c r="AP6" s="81"/>
      <c r="AQ6" s="90" t="s">
        <v>121</v>
      </c>
      <c r="AR6" s="46"/>
      <c r="AS6" s="1" t="s">
        <v>121</v>
      </c>
      <c r="AT6" s="50" t="str">
        <f t="shared" ca="1" si="8"/>
        <v>E 32</v>
      </c>
      <c r="AU6" s="81"/>
      <c r="AY6" s="81"/>
      <c r="AZ6" s="90" t="s">
        <v>180</v>
      </c>
      <c r="BA6" s="1" t="s">
        <v>118</v>
      </c>
      <c r="BB6" s="50" t="str">
        <f t="shared" ca="1" si="9"/>
        <v>C 27</v>
      </c>
      <c r="BC6" s="81"/>
      <c r="BG6" s="81"/>
      <c r="BH6" s="90" t="s">
        <v>113</v>
      </c>
      <c r="BI6" s="1" t="s">
        <v>113</v>
      </c>
      <c r="BJ6" s="50" t="str">
        <f t="shared" ca="1" si="10"/>
        <v>V 21</v>
      </c>
      <c r="BK6" s="81"/>
      <c r="BM6" s="52"/>
      <c r="BO6" s="81"/>
      <c r="BQ6" s="37"/>
      <c r="BR6" s="84"/>
      <c r="BS6" s="81"/>
    </row>
    <row r="7" spans="1:71" ht="15" customHeight="1" x14ac:dyDescent="0.3">
      <c r="A7" s="91" t="s">
        <v>111</v>
      </c>
      <c r="B7" s="1">
        <v>115</v>
      </c>
      <c r="M7" s="81"/>
      <c r="S7" s="81"/>
      <c r="T7" s="90" t="s">
        <v>164</v>
      </c>
      <c r="V7" s="1" t="s">
        <v>164</v>
      </c>
      <c r="W7" s="50" t="str">
        <f t="shared" ca="1" si="2"/>
        <v>J 72</v>
      </c>
      <c r="X7" s="81"/>
      <c r="Y7" s="90" t="s">
        <v>185</v>
      </c>
      <c r="AB7" s="1" t="s">
        <v>147</v>
      </c>
      <c r="AC7" s="50" t="str">
        <f t="shared" ca="1" si="4"/>
        <v>I 56</v>
      </c>
      <c r="AD7" s="81"/>
      <c r="AE7" s="90" t="s">
        <v>179</v>
      </c>
      <c r="AF7" s="1" t="s">
        <v>140</v>
      </c>
      <c r="AG7" s="50" t="str">
        <f t="shared" ca="1" si="5"/>
        <v>H 96</v>
      </c>
      <c r="AH7" s="81"/>
      <c r="AI7" s="90" t="s">
        <v>179</v>
      </c>
      <c r="AJ7" s="1" t="s">
        <v>134</v>
      </c>
      <c r="AK7" s="50" t="str">
        <f t="shared" ca="1" si="6"/>
        <v>G 48</v>
      </c>
      <c r="AL7" s="81"/>
      <c r="AM7" s="90" t="s">
        <v>129</v>
      </c>
      <c r="AN7" s="1" t="s">
        <v>129</v>
      </c>
      <c r="AO7" s="50" t="str">
        <f t="shared" ca="1" si="7"/>
        <v>F 43</v>
      </c>
      <c r="AP7" s="81"/>
      <c r="AQ7" s="90" t="s">
        <v>181</v>
      </c>
      <c r="AR7" s="46"/>
      <c r="AS7" s="1" t="s">
        <v>92</v>
      </c>
      <c r="AT7" s="50" t="str">
        <f t="shared" ca="1" si="8"/>
        <v>E 33</v>
      </c>
      <c r="AU7" s="81"/>
      <c r="AY7" s="81"/>
      <c r="BC7" s="81"/>
      <c r="BG7" s="81"/>
      <c r="BH7" s="90" t="s">
        <v>94</v>
      </c>
      <c r="BI7" s="1" t="s">
        <v>94</v>
      </c>
      <c r="BJ7" s="50" t="str">
        <f t="shared" ca="1" si="10"/>
        <v>V 22</v>
      </c>
      <c r="BK7" s="81"/>
      <c r="BO7" s="81"/>
      <c r="BQ7" s="37"/>
      <c r="BR7" s="84"/>
      <c r="BS7" s="81"/>
    </row>
    <row r="8" spans="1:71" ht="15" customHeight="1" x14ac:dyDescent="0.3">
      <c r="A8" s="91" t="s">
        <v>180</v>
      </c>
      <c r="B8" s="1">
        <v>143</v>
      </c>
      <c r="M8" s="81"/>
      <c r="S8" s="81"/>
      <c r="T8" s="90" t="s">
        <v>165</v>
      </c>
      <c r="V8" s="1" t="s">
        <v>165</v>
      </c>
      <c r="W8" s="50" t="str">
        <f t="shared" ca="1" si="2"/>
        <v>J 73</v>
      </c>
      <c r="X8" s="81"/>
      <c r="Y8" s="90" t="s">
        <v>148</v>
      </c>
      <c r="AB8" s="1" t="s">
        <v>148</v>
      </c>
      <c r="AC8" s="50" t="str">
        <f t="shared" ca="1" si="4"/>
        <v>I 59</v>
      </c>
      <c r="AD8" s="81"/>
      <c r="AE8" s="90" t="s">
        <v>179</v>
      </c>
      <c r="AF8" s="1" t="s">
        <v>89</v>
      </c>
      <c r="AG8" s="50" t="str">
        <f t="shared" ca="1" si="5"/>
        <v>H 97</v>
      </c>
      <c r="AH8" s="81"/>
      <c r="AI8" s="90" t="s">
        <v>181</v>
      </c>
      <c r="AJ8" s="1" t="s">
        <v>135</v>
      </c>
      <c r="AK8" s="50" t="str">
        <f t="shared" ca="1" si="6"/>
        <v>G 49</v>
      </c>
      <c r="AL8" s="81"/>
      <c r="AO8" s="50"/>
      <c r="AP8" s="81"/>
      <c r="AQ8" s="90" t="s">
        <v>122</v>
      </c>
      <c r="AR8" s="46"/>
      <c r="AS8" s="1" t="s">
        <v>122</v>
      </c>
      <c r="AT8" s="50" t="str">
        <f t="shared" ca="1" si="8"/>
        <v>E 34</v>
      </c>
      <c r="AU8" s="81"/>
      <c r="AY8" s="81"/>
      <c r="BC8" s="81"/>
      <c r="BG8" s="81"/>
      <c r="BK8" s="81"/>
      <c r="BO8" s="81"/>
      <c r="BQ8" s="37"/>
      <c r="BR8" s="84"/>
      <c r="BS8" s="81"/>
    </row>
    <row r="9" spans="1:71" ht="15" customHeight="1" x14ac:dyDescent="0.3">
      <c r="A9" s="91" t="s">
        <v>113</v>
      </c>
      <c r="B9" s="1">
        <v>171</v>
      </c>
      <c r="M9" s="81"/>
      <c r="S9" s="81"/>
      <c r="T9" s="90" t="s">
        <v>166</v>
      </c>
      <c r="V9" s="1" t="s">
        <v>166</v>
      </c>
      <c r="W9" s="50" t="str">
        <f t="shared" ca="1" si="2"/>
        <v>J 74</v>
      </c>
      <c r="X9" s="81"/>
      <c r="Y9" s="90" t="s">
        <v>149</v>
      </c>
      <c r="AB9" s="1" t="s">
        <v>149</v>
      </c>
      <c r="AC9" s="50" t="str">
        <f t="shared" ca="1" si="4"/>
        <v>I 60</v>
      </c>
      <c r="AD9" s="81"/>
      <c r="AE9" s="90" t="s">
        <v>180</v>
      </c>
      <c r="AF9" s="1" t="s">
        <v>141</v>
      </c>
      <c r="AG9" s="50" t="str">
        <f t="shared" ca="1" si="5"/>
        <v>H 98</v>
      </c>
      <c r="AH9" s="81"/>
      <c r="AI9" s="90" t="s">
        <v>179</v>
      </c>
      <c r="AJ9" s="1" t="s">
        <v>90</v>
      </c>
      <c r="AK9" s="50" t="str">
        <f t="shared" ca="1" si="6"/>
        <v>G 50</v>
      </c>
      <c r="AL9" s="81"/>
      <c r="AO9" s="50"/>
      <c r="AP9" s="81"/>
      <c r="AQ9" s="90" t="s">
        <v>180</v>
      </c>
      <c r="AR9" s="46"/>
      <c r="AS9" s="1" t="s">
        <v>123</v>
      </c>
      <c r="AT9" s="50" t="str">
        <f t="shared" ca="1" si="8"/>
        <v>E 35</v>
      </c>
      <c r="AU9" s="81"/>
      <c r="AY9" s="81"/>
      <c r="BC9" s="81"/>
      <c r="BG9" s="81"/>
      <c r="BK9" s="81"/>
      <c r="BO9" s="81"/>
      <c r="BQ9" s="37"/>
      <c r="BR9" s="84"/>
      <c r="BS9" s="81"/>
    </row>
    <row r="10" spans="1:71" ht="15" customHeight="1" x14ac:dyDescent="0.3">
      <c r="A10" s="91" t="s">
        <v>94</v>
      </c>
      <c r="B10" s="1">
        <v>199</v>
      </c>
      <c r="M10" s="81"/>
      <c r="S10" s="81"/>
      <c r="T10" s="90" t="s">
        <v>110</v>
      </c>
      <c r="U10" s="45" t="s">
        <v>110</v>
      </c>
      <c r="V10" s="1" t="s">
        <v>167</v>
      </c>
      <c r="W10" s="50" t="str">
        <f t="shared" ref="W10:W23" ca="1" si="11">IF(V10="","",HYPERLINK("[genebo20.xlsm]'"&amp;V$1&amp;"'!A"&amp;(CELL("contenu",$B11)),V10))</f>
        <v>J 76</v>
      </c>
      <c r="X10" s="81"/>
      <c r="Y10" s="90" t="s">
        <v>150</v>
      </c>
      <c r="AB10" s="1" t="s">
        <v>150</v>
      </c>
      <c r="AC10" s="50" t="str">
        <f t="shared" ca="1" si="4"/>
        <v>I 61</v>
      </c>
      <c r="AD10" s="81"/>
      <c r="AE10" s="90" t="s">
        <v>181</v>
      </c>
      <c r="AF10" s="1" t="s">
        <v>142</v>
      </c>
      <c r="AG10" s="50" t="str">
        <f t="shared" ca="1" si="5"/>
        <v>H 99</v>
      </c>
      <c r="AH10" s="81"/>
      <c r="AI10" s="90" t="s">
        <v>180</v>
      </c>
      <c r="AJ10" s="1" t="s">
        <v>136</v>
      </c>
      <c r="AK10" s="50" t="str">
        <f t="shared" ca="1" si="6"/>
        <v>G 51</v>
      </c>
      <c r="AL10" s="81"/>
      <c r="AP10" s="81"/>
      <c r="AQ10" s="90" t="s">
        <v>180</v>
      </c>
      <c r="AR10" s="46"/>
      <c r="AS10" s="1" t="s">
        <v>124</v>
      </c>
      <c r="AT10" s="50" t="str">
        <f t="shared" ca="1" si="8"/>
        <v>E 36</v>
      </c>
      <c r="AU10" s="81"/>
      <c r="AY10" s="81"/>
      <c r="BC10" s="81"/>
      <c r="BG10" s="81"/>
      <c r="BK10" s="81"/>
      <c r="BO10" s="81"/>
      <c r="BQ10" s="37"/>
      <c r="BR10" s="84"/>
      <c r="BS10" s="81"/>
    </row>
    <row r="11" spans="1:71" ht="15" customHeight="1" x14ac:dyDescent="0.3">
      <c r="A11" s="91" t="s">
        <v>181</v>
      </c>
      <c r="B11" s="1">
        <v>227</v>
      </c>
      <c r="M11" s="81"/>
      <c r="S11" s="81"/>
      <c r="T11" s="90" t="s">
        <v>181</v>
      </c>
      <c r="U11" s="45" t="s">
        <v>186</v>
      </c>
      <c r="V11" s="1" t="s">
        <v>156</v>
      </c>
      <c r="W11" s="50" t="str">
        <f t="shared" ca="1" si="11"/>
        <v>J 77</v>
      </c>
      <c r="X11" s="81"/>
      <c r="Y11" s="90" t="s">
        <v>181</v>
      </c>
      <c r="Z11" s="45" t="s">
        <v>184</v>
      </c>
      <c r="AB11" s="1" t="s">
        <v>151</v>
      </c>
      <c r="AC11" s="50" t="str">
        <f t="shared" ca="1" si="4"/>
        <v>I 62</v>
      </c>
      <c r="AD11" s="81"/>
      <c r="AE11" s="90" t="s">
        <v>187</v>
      </c>
      <c r="AF11" s="1" t="s">
        <v>187</v>
      </c>
      <c r="AG11" s="50" t="str">
        <f t="shared" ca="1" si="5"/>
        <v>H noire</v>
      </c>
      <c r="AH11" s="81"/>
      <c r="AI11" s="90" t="s">
        <v>188</v>
      </c>
      <c r="AJ11" s="1" t="s">
        <v>189</v>
      </c>
      <c r="AK11" s="50" t="str">
        <f t="shared" ca="1" si="6"/>
        <v>Gnoire</v>
      </c>
      <c r="AL11" s="81"/>
      <c r="AP11" s="81"/>
      <c r="AQ11" s="90" t="s">
        <v>180</v>
      </c>
      <c r="AR11" s="46"/>
      <c r="AS11" s="1" t="s">
        <v>125</v>
      </c>
      <c r="AT11" s="50" t="str">
        <f t="shared" ca="1" si="8"/>
        <v>E 37</v>
      </c>
      <c r="AU11" s="81"/>
      <c r="AY11" s="81"/>
      <c r="BC11" s="81"/>
      <c r="BG11" s="81"/>
      <c r="BK11" s="81"/>
      <c r="BO11" s="81"/>
      <c r="BQ11" s="37"/>
      <c r="BR11" s="84"/>
      <c r="BS11" s="81"/>
    </row>
    <row r="12" spans="1:71" ht="15" customHeight="1" x14ac:dyDescent="0.3">
      <c r="A12" s="91" t="s">
        <v>115</v>
      </c>
      <c r="B12" s="1">
        <v>255</v>
      </c>
      <c r="M12" s="81"/>
      <c r="S12" s="81"/>
      <c r="T12" s="90" t="s">
        <v>168</v>
      </c>
      <c r="V12" s="1" t="s">
        <v>168</v>
      </c>
      <c r="W12" s="50" t="str">
        <f t="shared" ca="1" si="11"/>
        <v>J 78</v>
      </c>
      <c r="X12" s="81"/>
      <c r="Y12" s="90" t="s">
        <v>152</v>
      </c>
      <c r="AB12" s="1" t="s">
        <v>152</v>
      </c>
      <c r="AC12" s="50" t="str">
        <f t="shared" ca="1" si="4"/>
        <v>I 63</v>
      </c>
      <c r="AD12" s="81"/>
      <c r="AH12" s="81"/>
      <c r="AL12" s="81"/>
      <c r="AP12" s="81"/>
      <c r="AQ12" s="90" t="s">
        <v>179</v>
      </c>
      <c r="AR12" s="46"/>
      <c r="AS12" s="1" t="s">
        <v>93</v>
      </c>
      <c r="AT12" s="50" t="str">
        <f t="shared" ca="1" si="8"/>
        <v>E 38</v>
      </c>
      <c r="AU12" s="81"/>
      <c r="AY12" s="81"/>
      <c r="BC12" s="81"/>
      <c r="BG12" s="81"/>
      <c r="BK12" s="81"/>
      <c r="BO12" s="81"/>
      <c r="BQ12" s="37"/>
      <c r="BR12" s="84"/>
      <c r="BS12" s="81"/>
    </row>
    <row r="13" spans="1:71" ht="15" customHeight="1" x14ac:dyDescent="0.3">
      <c r="A13" s="91" t="s">
        <v>121</v>
      </c>
      <c r="B13" s="1">
        <v>283</v>
      </c>
      <c r="M13" s="81"/>
      <c r="S13" s="81"/>
      <c r="T13" s="90" t="s">
        <v>94</v>
      </c>
      <c r="U13" s="45" t="s">
        <v>94</v>
      </c>
      <c r="V13" s="1" t="s">
        <v>157</v>
      </c>
      <c r="W13" s="50" t="str">
        <f t="shared" ca="1" si="11"/>
        <v>J 79</v>
      </c>
      <c r="X13" s="81"/>
      <c r="Y13" s="90" t="s">
        <v>153</v>
      </c>
      <c r="AB13" s="1" t="s">
        <v>153</v>
      </c>
      <c r="AC13" s="50" t="str">
        <f t="shared" ca="1" si="4"/>
        <v>I 65</v>
      </c>
      <c r="AD13" s="81"/>
      <c r="AH13" s="81"/>
      <c r="AL13" s="81"/>
      <c r="AP13" s="81"/>
      <c r="AR13" s="46"/>
      <c r="AU13" s="81"/>
      <c r="AY13" s="81"/>
      <c r="BC13" s="81"/>
      <c r="BG13" s="81"/>
      <c r="BK13" s="81"/>
      <c r="BO13" s="81"/>
      <c r="BQ13" s="37"/>
      <c r="BR13" s="84"/>
      <c r="BS13" s="81"/>
    </row>
    <row r="14" spans="1:71" ht="15" customHeight="1" x14ac:dyDescent="0.3">
      <c r="A14" s="91" t="s">
        <v>122</v>
      </c>
      <c r="B14" s="1">
        <v>311</v>
      </c>
      <c r="M14" s="81"/>
      <c r="S14" s="81"/>
      <c r="T14" s="90" t="s">
        <v>113</v>
      </c>
      <c r="U14" s="45" t="s">
        <v>113</v>
      </c>
      <c r="V14" s="1" t="s">
        <v>158</v>
      </c>
      <c r="W14" s="50" t="str">
        <f t="shared" ca="1" si="11"/>
        <v>J 80</v>
      </c>
      <c r="X14" s="81"/>
      <c r="Y14" s="90" t="s">
        <v>154</v>
      </c>
      <c r="AB14" s="1" t="s">
        <v>154</v>
      </c>
      <c r="AC14" s="50" t="str">
        <f t="shared" ca="1" si="4"/>
        <v>I 66</v>
      </c>
      <c r="AD14" s="81"/>
      <c r="AH14" s="81"/>
      <c r="AL14" s="81"/>
      <c r="AP14" s="81"/>
      <c r="AR14" s="46"/>
      <c r="AU14" s="81"/>
      <c r="AY14" s="81"/>
      <c r="BC14" s="81"/>
      <c r="BG14" s="81"/>
      <c r="BK14" s="81"/>
      <c r="BO14" s="81"/>
      <c r="BQ14" s="37"/>
      <c r="BR14" s="84"/>
      <c r="BS14" s="81"/>
    </row>
    <row r="15" spans="1:71" ht="15" customHeight="1" x14ac:dyDescent="0.3">
      <c r="A15" s="91" t="s">
        <v>129</v>
      </c>
      <c r="B15" s="1">
        <v>339</v>
      </c>
      <c r="M15" s="81"/>
      <c r="S15" s="81"/>
      <c r="T15" s="90" t="s">
        <v>115</v>
      </c>
      <c r="U15" s="45" t="s">
        <v>115</v>
      </c>
      <c r="V15" s="1" t="s">
        <v>159</v>
      </c>
      <c r="W15" s="50" t="str">
        <f t="shared" ca="1" si="11"/>
        <v>J 82</v>
      </c>
      <c r="X15" s="81"/>
      <c r="Y15" s="90" t="s">
        <v>179</v>
      </c>
      <c r="Z15" s="45" t="s">
        <v>184</v>
      </c>
      <c r="AA15" s="45" t="s">
        <v>114</v>
      </c>
      <c r="AB15" s="1" t="s">
        <v>155</v>
      </c>
      <c r="AC15" s="50" t="str">
        <f t="shared" ca="1" si="4"/>
        <v>I 67</v>
      </c>
      <c r="AD15" s="81"/>
      <c r="AH15" s="81"/>
      <c r="AL15" s="81"/>
      <c r="AP15" s="81"/>
      <c r="AR15" s="46"/>
      <c r="AU15" s="81"/>
      <c r="AY15" s="81"/>
      <c r="BC15" s="81"/>
      <c r="BG15" s="81"/>
      <c r="BK15" s="81"/>
      <c r="BO15" s="81"/>
      <c r="BQ15" s="37"/>
      <c r="BR15" s="84"/>
      <c r="BS15" s="81"/>
    </row>
    <row r="16" spans="1:71" ht="15" customHeight="1" x14ac:dyDescent="0.3">
      <c r="A16" s="91" t="s">
        <v>130</v>
      </c>
      <c r="B16" s="1">
        <v>367</v>
      </c>
      <c r="M16" s="81"/>
      <c r="S16" s="81"/>
      <c r="T16" s="90" t="s">
        <v>122</v>
      </c>
      <c r="U16" s="45" t="s">
        <v>122</v>
      </c>
      <c r="V16" s="1" t="s">
        <v>169</v>
      </c>
      <c r="W16" s="50" t="str">
        <f t="shared" ca="1" si="11"/>
        <v>J 84</v>
      </c>
      <c r="X16" s="81"/>
      <c r="AD16" s="81"/>
      <c r="AH16" s="81"/>
      <c r="AL16" s="81"/>
      <c r="AP16" s="81"/>
      <c r="AU16" s="81"/>
      <c r="AY16" s="81"/>
      <c r="BC16" s="81"/>
      <c r="BG16" s="81"/>
      <c r="BK16" s="81"/>
      <c r="BO16" s="81"/>
      <c r="BQ16" s="37"/>
      <c r="BR16" s="84"/>
      <c r="BS16" s="81"/>
    </row>
    <row r="17" spans="1:71" ht="15" customHeight="1" x14ac:dyDescent="0.3">
      <c r="A17" s="91" t="s">
        <v>188</v>
      </c>
      <c r="B17" s="1">
        <v>395</v>
      </c>
      <c r="M17" s="81"/>
      <c r="S17" s="81"/>
      <c r="T17" s="90" t="s">
        <v>170</v>
      </c>
      <c r="V17" s="1" t="s">
        <v>170</v>
      </c>
      <c r="W17" s="50" t="str">
        <f t="shared" ca="1" si="11"/>
        <v>J 86</v>
      </c>
      <c r="X17" s="81"/>
      <c r="AD17" s="81"/>
      <c r="AH17" s="81"/>
      <c r="AL17" s="81"/>
      <c r="AP17" s="81"/>
      <c r="AU17" s="81"/>
      <c r="AY17" s="81"/>
      <c r="BC17" s="81"/>
      <c r="BG17" s="81"/>
      <c r="BK17" s="81"/>
      <c r="BO17" s="81"/>
      <c r="BQ17" s="37"/>
      <c r="BR17" s="84"/>
      <c r="BS17" s="81"/>
    </row>
    <row r="18" spans="1:71" ht="15" customHeight="1" x14ac:dyDescent="0.3">
      <c r="A18" s="91" t="s">
        <v>137</v>
      </c>
      <c r="B18" s="1">
        <v>423</v>
      </c>
      <c r="M18" s="81"/>
      <c r="S18" s="81"/>
      <c r="T18" s="90" t="s">
        <v>171</v>
      </c>
      <c r="V18" s="1" t="s">
        <v>171</v>
      </c>
      <c r="W18" s="50" t="str">
        <f t="shared" ca="1" si="11"/>
        <v>J 87</v>
      </c>
      <c r="X18" s="81"/>
      <c r="AD18" s="81"/>
      <c r="AH18" s="81"/>
      <c r="AL18" s="81"/>
      <c r="AP18" s="81"/>
      <c r="AU18" s="81"/>
      <c r="AY18" s="81"/>
      <c r="BC18" s="81"/>
      <c r="BG18" s="81"/>
      <c r="BK18" s="81"/>
      <c r="BO18" s="81"/>
      <c r="BQ18" s="37"/>
      <c r="BR18" s="84"/>
      <c r="BS18" s="81"/>
    </row>
    <row r="19" spans="1:71" ht="15" customHeight="1" x14ac:dyDescent="0.3">
      <c r="A19" s="91" t="s">
        <v>187</v>
      </c>
      <c r="B19" s="1">
        <v>451</v>
      </c>
      <c r="M19" s="81"/>
      <c r="S19" s="81"/>
      <c r="T19" s="90" t="s">
        <v>172</v>
      </c>
      <c r="V19" s="1" t="s">
        <v>172</v>
      </c>
      <c r="W19" s="50" t="str">
        <f t="shared" ca="1" si="11"/>
        <v>J 88</v>
      </c>
      <c r="X19" s="81"/>
      <c r="AD19" s="81"/>
      <c r="AH19" s="81"/>
      <c r="AL19" s="81"/>
      <c r="AP19" s="81"/>
      <c r="AU19" s="81"/>
      <c r="AY19" s="81"/>
      <c r="BC19" s="81"/>
      <c r="BG19" s="81"/>
      <c r="BK19" s="81"/>
      <c r="BO19" s="81"/>
      <c r="BQ19" s="37"/>
      <c r="BR19" s="84"/>
      <c r="BS19" s="81"/>
    </row>
    <row r="20" spans="1:71" ht="15" customHeight="1" x14ac:dyDescent="0.3">
      <c r="A20" s="91" t="s">
        <v>146</v>
      </c>
      <c r="B20" s="1">
        <v>479</v>
      </c>
      <c r="M20" s="81"/>
      <c r="S20" s="81"/>
      <c r="T20" s="90" t="s">
        <v>173</v>
      </c>
      <c r="V20" s="1" t="s">
        <v>173</v>
      </c>
      <c r="W20" s="50" t="str">
        <f t="shared" ca="1" si="11"/>
        <v>J 89</v>
      </c>
      <c r="X20" s="81"/>
      <c r="AD20" s="81"/>
      <c r="AH20" s="81"/>
      <c r="AL20" s="81"/>
      <c r="AP20" s="81"/>
      <c r="AU20" s="81"/>
      <c r="AY20" s="81"/>
      <c r="BC20" s="81"/>
      <c r="BG20" s="81"/>
      <c r="BK20" s="81"/>
      <c r="BO20" s="81"/>
      <c r="BQ20" s="37"/>
      <c r="BR20" s="84"/>
      <c r="BS20" s="81"/>
    </row>
    <row r="21" spans="1:71" ht="15" customHeight="1" x14ac:dyDescent="0.3">
      <c r="A21" s="91" t="s">
        <v>185</v>
      </c>
      <c r="B21" s="1">
        <v>507</v>
      </c>
      <c r="M21" s="81"/>
      <c r="S21" s="81"/>
      <c r="T21" s="90" t="s">
        <v>111</v>
      </c>
      <c r="U21" s="45" t="s">
        <v>111</v>
      </c>
      <c r="V21" s="1" t="s">
        <v>174</v>
      </c>
      <c r="W21" s="50" t="str">
        <f t="shared" ca="1" si="11"/>
        <v>J 90</v>
      </c>
      <c r="X21" s="81"/>
      <c r="AD21" s="81"/>
      <c r="AH21" s="81"/>
      <c r="AL21" s="81"/>
      <c r="AP21" s="81"/>
      <c r="AU21" s="81"/>
      <c r="AY21" s="81"/>
      <c r="BC21" s="81"/>
      <c r="BG21" s="81"/>
      <c r="BK21" s="81"/>
      <c r="BO21" s="81"/>
      <c r="BQ21" s="37"/>
      <c r="BR21" s="84"/>
      <c r="BS21" s="81"/>
    </row>
    <row r="22" spans="1:71" ht="15" customHeight="1" x14ac:dyDescent="0.3">
      <c r="A22" s="91" t="s">
        <v>148</v>
      </c>
      <c r="B22" s="1">
        <v>535</v>
      </c>
      <c r="M22" s="81"/>
      <c r="S22" s="81"/>
      <c r="T22" s="90" t="s">
        <v>175</v>
      </c>
      <c r="V22" s="1" t="s">
        <v>175</v>
      </c>
      <c r="W22" s="50" t="str">
        <f t="shared" ca="1" si="11"/>
        <v>J 91</v>
      </c>
      <c r="X22" s="81"/>
      <c r="AD22" s="81"/>
      <c r="AH22" s="81"/>
      <c r="AL22" s="81"/>
      <c r="AP22" s="81"/>
      <c r="AU22" s="81"/>
      <c r="AY22" s="81"/>
      <c r="BC22" s="81"/>
      <c r="BG22" s="81"/>
      <c r="BK22" s="81"/>
      <c r="BO22" s="81"/>
      <c r="BQ22" s="37"/>
      <c r="BR22" s="84"/>
      <c r="BS22" s="81"/>
    </row>
    <row r="23" spans="1:71" ht="15" customHeight="1" x14ac:dyDescent="0.3">
      <c r="A23" s="91" t="s">
        <v>149</v>
      </c>
      <c r="B23" s="1">
        <v>563</v>
      </c>
      <c r="M23" s="81"/>
      <c r="S23" s="81"/>
      <c r="T23" s="90" t="s">
        <v>176</v>
      </c>
      <c r="V23" s="1" t="s">
        <v>176</v>
      </c>
      <c r="W23" s="50" t="str">
        <f t="shared" ca="1" si="11"/>
        <v>J grise</v>
      </c>
      <c r="X23" s="81"/>
      <c r="AD23" s="81"/>
      <c r="AH23" s="81"/>
      <c r="AL23" s="81"/>
      <c r="AP23" s="81"/>
      <c r="AU23" s="81"/>
      <c r="AY23" s="81"/>
      <c r="BC23" s="81"/>
      <c r="BG23" s="81"/>
      <c r="BK23" s="81"/>
      <c r="BO23" s="81"/>
      <c r="BQ23" s="37"/>
      <c r="BR23" s="84"/>
      <c r="BS23" s="81"/>
    </row>
    <row r="24" spans="1:71" ht="15" customHeight="1" x14ac:dyDescent="0.3">
      <c r="A24" s="91" t="s">
        <v>150</v>
      </c>
      <c r="B24" s="1">
        <v>591</v>
      </c>
      <c r="M24" s="81"/>
      <c r="S24" s="81"/>
      <c r="X24" s="81"/>
      <c r="AD24" s="81"/>
      <c r="AH24" s="81"/>
      <c r="AL24" s="81"/>
      <c r="AP24" s="81"/>
      <c r="AU24" s="81"/>
      <c r="AY24" s="81"/>
      <c r="BC24" s="81"/>
      <c r="BG24" s="81"/>
      <c r="BK24" s="81"/>
      <c r="BO24" s="81"/>
      <c r="BQ24" s="37"/>
      <c r="BR24" s="84"/>
      <c r="BS24" s="81"/>
    </row>
    <row r="25" spans="1:71" ht="15" customHeight="1" x14ac:dyDescent="0.3">
      <c r="A25" s="91" t="s">
        <v>152</v>
      </c>
      <c r="B25" s="1">
        <v>619</v>
      </c>
      <c r="M25" s="81"/>
      <c r="S25" s="81"/>
      <c r="X25" s="81"/>
      <c r="AD25" s="81"/>
      <c r="AH25" s="81"/>
      <c r="AL25" s="81"/>
      <c r="AP25" s="81"/>
      <c r="AU25" s="81"/>
      <c r="AY25" s="81"/>
      <c r="BC25" s="81"/>
      <c r="BG25" s="81"/>
      <c r="BK25" s="81"/>
      <c r="BO25" s="81"/>
      <c r="BQ25" s="37"/>
      <c r="BR25" s="84"/>
      <c r="BS25" s="81"/>
    </row>
    <row r="26" spans="1:71" ht="15" customHeight="1" x14ac:dyDescent="0.3">
      <c r="A26" s="91" t="s">
        <v>153</v>
      </c>
      <c r="B26" s="1">
        <v>647</v>
      </c>
      <c r="M26" s="81"/>
      <c r="S26" s="81"/>
      <c r="X26" s="81"/>
      <c r="AD26" s="81"/>
      <c r="AH26" s="81"/>
      <c r="AL26" s="81"/>
      <c r="AP26" s="81"/>
      <c r="AU26" s="81"/>
      <c r="AY26" s="81"/>
      <c r="BC26" s="81"/>
      <c r="BG26" s="81"/>
      <c r="BK26" s="81"/>
      <c r="BO26" s="81"/>
      <c r="BQ26" s="37"/>
      <c r="BR26" s="84"/>
      <c r="BS26" s="81"/>
    </row>
    <row r="27" spans="1:71" ht="15" customHeight="1" x14ac:dyDescent="0.3">
      <c r="A27" s="91" t="s">
        <v>154</v>
      </c>
      <c r="B27" s="1">
        <v>675</v>
      </c>
      <c r="M27" s="81"/>
      <c r="S27" s="81"/>
      <c r="X27" s="81"/>
      <c r="AD27" s="81"/>
      <c r="AH27" s="81"/>
      <c r="AL27" s="81"/>
      <c r="AP27" s="81"/>
      <c r="AU27" s="81"/>
      <c r="AY27" s="81"/>
      <c r="BC27" s="81"/>
      <c r="BG27" s="81"/>
      <c r="BK27" s="81"/>
      <c r="BO27" s="81"/>
      <c r="BQ27" s="37"/>
      <c r="BR27" s="84"/>
      <c r="BS27" s="81"/>
    </row>
    <row r="28" spans="1:71" ht="15" customHeight="1" x14ac:dyDescent="0.3">
      <c r="A28" s="91" t="s">
        <v>160</v>
      </c>
      <c r="B28" s="1">
        <v>703</v>
      </c>
      <c r="M28" s="81"/>
      <c r="S28" s="81"/>
      <c r="X28" s="81"/>
      <c r="AD28" s="81"/>
      <c r="AH28" s="81"/>
      <c r="AL28" s="81"/>
      <c r="AP28" s="81"/>
      <c r="AU28" s="81"/>
      <c r="AY28" s="81"/>
      <c r="BC28" s="81"/>
      <c r="BG28" s="81"/>
      <c r="BK28" s="81"/>
      <c r="BO28" s="81"/>
      <c r="BQ28" s="37"/>
      <c r="BR28" s="84"/>
      <c r="BS28" s="81"/>
    </row>
    <row r="29" spans="1:71" ht="15" customHeight="1" x14ac:dyDescent="0.3">
      <c r="A29" s="91" t="s">
        <v>161</v>
      </c>
      <c r="B29" s="1">
        <v>731</v>
      </c>
      <c r="M29" s="81"/>
      <c r="S29" s="81"/>
      <c r="X29" s="81"/>
      <c r="AD29" s="81"/>
      <c r="AH29" s="81"/>
      <c r="AL29" s="81"/>
      <c r="AP29" s="81"/>
      <c r="AU29" s="81"/>
      <c r="AY29" s="81"/>
      <c r="BC29" s="81"/>
      <c r="BG29" s="81"/>
      <c r="BK29" s="81"/>
      <c r="BO29" s="81"/>
      <c r="BQ29" s="37"/>
      <c r="BR29" s="84"/>
      <c r="BS29" s="81"/>
    </row>
    <row r="30" spans="1:71" ht="15" customHeight="1" x14ac:dyDescent="0.3">
      <c r="A30" s="91" t="s">
        <v>162</v>
      </c>
      <c r="B30" s="1">
        <v>759</v>
      </c>
      <c r="M30" s="81"/>
      <c r="S30" s="81"/>
      <c r="X30" s="81"/>
      <c r="AD30" s="81"/>
      <c r="AH30" s="81"/>
      <c r="AL30" s="81"/>
      <c r="AP30" s="81"/>
      <c r="AU30" s="81"/>
      <c r="AY30" s="81"/>
      <c r="BC30" s="81"/>
      <c r="BG30" s="81"/>
      <c r="BK30" s="81"/>
      <c r="BO30" s="81"/>
      <c r="BQ30" s="37"/>
      <c r="BR30" s="84"/>
      <c r="BS30" s="81"/>
    </row>
    <row r="31" spans="1:71" ht="15" customHeight="1" x14ac:dyDescent="0.3">
      <c r="A31" s="91" t="s">
        <v>164</v>
      </c>
      <c r="B31" s="1">
        <v>787</v>
      </c>
      <c r="M31" s="81"/>
      <c r="S31" s="81"/>
      <c r="X31" s="81"/>
      <c r="AD31" s="81"/>
      <c r="AH31" s="81"/>
      <c r="AL31" s="81"/>
      <c r="AP31" s="81"/>
      <c r="AU31" s="81"/>
      <c r="AY31" s="81"/>
      <c r="BC31" s="81"/>
      <c r="BG31" s="81"/>
      <c r="BK31" s="81"/>
      <c r="BO31" s="81"/>
      <c r="BQ31" s="37"/>
      <c r="BR31" s="84"/>
      <c r="BS31" s="81"/>
    </row>
    <row r="32" spans="1:71" ht="15" customHeight="1" x14ac:dyDescent="0.3">
      <c r="A32" s="91" t="s">
        <v>165</v>
      </c>
      <c r="B32" s="1">
        <v>815</v>
      </c>
      <c r="M32" s="81"/>
      <c r="S32" s="81"/>
      <c r="X32" s="81"/>
      <c r="AD32" s="81"/>
      <c r="AH32" s="81"/>
      <c r="AL32" s="81"/>
      <c r="AP32" s="81"/>
      <c r="AU32" s="81"/>
      <c r="AY32" s="81"/>
      <c r="BC32" s="81"/>
      <c r="BG32" s="81"/>
      <c r="BK32" s="81"/>
      <c r="BO32" s="81"/>
      <c r="BQ32" s="37"/>
      <c r="BR32" s="84"/>
      <c r="BS32" s="81"/>
    </row>
    <row r="33" spans="1:71" ht="15" customHeight="1" x14ac:dyDescent="0.3">
      <c r="A33" s="91" t="s">
        <v>166</v>
      </c>
      <c r="B33" s="1">
        <v>843</v>
      </c>
      <c r="M33" s="81"/>
      <c r="S33" s="81"/>
      <c r="X33" s="81"/>
      <c r="AD33" s="81"/>
      <c r="AH33" s="81"/>
      <c r="AL33" s="81"/>
      <c r="AP33" s="81"/>
      <c r="AU33" s="81"/>
      <c r="AY33" s="81"/>
      <c r="BC33" s="81"/>
      <c r="BG33" s="81"/>
      <c r="BK33" s="81"/>
      <c r="BO33" s="81"/>
      <c r="BQ33" s="37"/>
      <c r="BR33" s="84"/>
      <c r="BS33" s="81"/>
    </row>
    <row r="34" spans="1:71" ht="15" customHeight="1" x14ac:dyDescent="0.3">
      <c r="A34" s="91" t="s">
        <v>168</v>
      </c>
      <c r="B34" s="1">
        <v>871</v>
      </c>
      <c r="M34" s="81"/>
      <c r="S34" s="81"/>
      <c r="X34" s="81"/>
      <c r="AD34" s="81"/>
      <c r="AH34" s="81"/>
      <c r="AL34" s="81"/>
      <c r="AP34" s="81"/>
      <c r="AU34" s="81"/>
      <c r="AY34" s="81"/>
      <c r="BC34" s="81"/>
      <c r="BG34" s="81"/>
      <c r="BK34" s="81"/>
      <c r="BO34" s="81"/>
      <c r="BQ34" s="37"/>
      <c r="BR34" s="84"/>
      <c r="BS34" s="81"/>
    </row>
    <row r="35" spans="1:71" ht="15" customHeight="1" x14ac:dyDescent="0.3">
      <c r="A35" s="91" t="s">
        <v>170</v>
      </c>
      <c r="B35" s="1">
        <v>899</v>
      </c>
      <c r="M35" s="81"/>
      <c r="S35" s="81"/>
      <c r="X35" s="81"/>
      <c r="AD35" s="81"/>
      <c r="AH35" s="81"/>
      <c r="AL35" s="81"/>
      <c r="AP35" s="81"/>
      <c r="AU35" s="81"/>
      <c r="AY35" s="81"/>
      <c r="BC35" s="81"/>
      <c r="BG35" s="81"/>
      <c r="BK35" s="81"/>
      <c r="BO35" s="81"/>
      <c r="BQ35" s="37"/>
      <c r="BR35" s="84"/>
      <c r="BS35" s="81"/>
    </row>
    <row r="36" spans="1:71" ht="15" customHeight="1" x14ac:dyDescent="0.3">
      <c r="A36" s="91" t="s">
        <v>171</v>
      </c>
      <c r="B36" s="1">
        <v>927</v>
      </c>
      <c r="M36" s="81"/>
      <c r="S36" s="81"/>
      <c r="X36" s="81"/>
      <c r="AD36" s="81"/>
      <c r="AH36" s="81"/>
      <c r="AL36" s="81"/>
      <c r="AP36" s="81"/>
      <c r="AU36" s="81"/>
      <c r="AY36" s="81"/>
      <c r="BC36" s="81"/>
      <c r="BG36" s="81"/>
      <c r="BK36" s="81"/>
      <c r="BO36" s="81"/>
      <c r="BQ36" s="37"/>
      <c r="BR36" s="84"/>
      <c r="BS36" s="81"/>
    </row>
    <row r="37" spans="1:71" ht="15" customHeight="1" x14ac:dyDescent="0.3">
      <c r="A37" s="91" t="s">
        <v>172</v>
      </c>
      <c r="B37" s="1">
        <v>955</v>
      </c>
      <c r="M37" s="81"/>
      <c r="S37" s="81"/>
      <c r="X37" s="81"/>
      <c r="AD37" s="81"/>
      <c r="AH37" s="81"/>
      <c r="AL37" s="81"/>
      <c r="AP37" s="81"/>
      <c r="AU37" s="81"/>
      <c r="AY37" s="81"/>
      <c r="BC37" s="81"/>
      <c r="BG37" s="81"/>
      <c r="BK37" s="81"/>
      <c r="BO37" s="81"/>
      <c r="BQ37" s="37"/>
      <c r="BR37" s="84"/>
      <c r="BS37" s="81"/>
    </row>
    <row r="38" spans="1:71" ht="15" customHeight="1" x14ac:dyDescent="0.3">
      <c r="A38" s="91" t="s">
        <v>173</v>
      </c>
      <c r="B38" s="1">
        <v>983</v>
      </c>
      <c r="M38" s="81"/>
      <c r="S38" s="81"/>
      <c r="X38" s="81"/>
      <c r="AD38" s="81"/>
      <c r="AH38" s="81"/>
      <c r="AL38" s="81"/>
      <c r="AP38" s="81"/>
      <c r="AU38" s="81"/>
      <c r="AY38" s="81"/>
      <c r="BC38" s="81"/>
      <c r="BG38" s="81"/>
      <c r="BK38" s="81"/>
      <c r="BO38" s="81"/>
      <c r="BQ38" s="37"/>
      <c r="BR38" s="84"/>
      <c r="BS38" s="81"/>
    </row>
    <row r="39" spans="1:71" ht="15" customHeight="1" x14ac:dyDescent="0.3">
      <c r="A39" s="91" t="s">
        <v>175</v>
      </c>
      <c r="B39" s="1">
        <v>1011</v>
      </c>
      <c r="M39" s="81"/>
      <c r="S39" s="81"/>
      <c r="X39" s="81"/>
      <c r="AD39" s="81"/>
      <c r="AH39" s="81"/>
      <c r="AL39" s="81"/>
      <c r="AP39" s="81"/>
      <c r="AU39" s="81"/>
      <c r="AY39" s="81"/>
      <c r="BC39" s="81"/>
      <c r="BG39" s="81"/>
      <c r="BK39" s="81"/>
      <c r="BO39" s="81"/>
      <c r="BQ39" s="37"/>
      <c r="BR39" s="84"/>
      <c r="BS39" s="81"/>
    </row>
    <row r="40" spans="1:71" ht="15" customHeight="1" x14ac:dyDescent="0.3">
      <c r="A40" s="91" t="s">
        <v>176</v>
      </c>
      <c r="B40" s="1">
        <v>1039</v>
      </c>
      <c r="M40" s="81"/>
      <c r="S40" s="81"/>
      <c r="X40" s="81"/>
      <c r="AD40" s="81"/>
      <c r="AH40" s="81"/>
      <c r="AL40" s="81"/>
      <c r="AP40" s="81"/>
      <c r="AU40" s="81"/>
      <c r="AY40" s="81"/>
      <c r="BC40" s="81"/>
      <c r="BG40" s="81"/>
      <c r="BK40" s="81"/>
      <c r="BO40" s="81"/>
      <c r="BQ40" s="37"/>
      <c r="BR40" s="84"/>
      <c r="BS40" s="81"/>
    </row>
    <row r="41" spans="1:71" ht="15" customHeight="1" x14ac:dyDescent="0.3">
      <c r="B41" s="1">
        <v>1067</v>
      </c>
      <c r="M41" s="81"/>
      <c r="S41" s="81"/>
      <c r="X41" s="81"/>
      <c r="AD41" s="81"/>
      <c r="AH41" s="81"/>
      <c r="AL41" s="81"/>
      <c r="AP41" s="81"/>
      <c r="AU41" s="81"/>
      <c r="AY41" s="81"/>
      <c r="BC41" s="81"/>
      <c r="BG41" s="81"/>
      <c r="BK41" s="81"/>
      <c r="BO41" s="81"/>
      <c r="BQ41" s="37"/>
      <c r="BR41" s="84"/>
      <c r="BS41" s="81"/>
    </row>
    <row r="42" spans="1:71" ht="15" customHeight="1" x14ac:dyDescent="0.3">
      <c r="B42" s="1">
        <v>1095</v>
      </c>
      <c r="M42" s="81"/>
      <c r="S42" s="81"/>
      <c r="X42" s="81"/>
      <c r="AD42" s="81"/>
      <c r="AH42" s="81"/>
      <c r="AL42" s="81"/>
      <c r="AP42" s="81"/>
      <c r="AU42" s="81"/>
      <c r="AY42" s="81"/>
      <c r="BC42" s="81"/>
      <c r="BG42" s="81"/>
      <c r="BK42" s="81"/>
      <c r="BO42" s="81"/>
      <c r="BQ42" s="37"/>
      <c r="BR42" s="84"/>
      <c r="BS42" s="81"/>
    </row>
    <row r="43" spans="1:71" ht="15" customHeight="1" x14ac:dyDescent="0.3">
      <c r="B43" s="1">
        <v>1123</v>
      </c>
      <c r="M43" s="81"/>
      <c r="S43" s="81"/>
      <c r="X43" s="81"/>
      <c r="AD43" s="81"/>
      <c r="AH43" s="81"/>
      <c r="AL43" s="81"/>
      <c r="AP43" s="81"/>
      <c r="AU43" s="81"/>
      <c r="AY43" s="81"/>
      <c r="BC43" s="81"/>
      <c r="BG43" s="81"/>
      <c r="BK43" s="81"/>
      <c r="BO43" s="81"/>
      <c r="BQ43" s="37"/>
      <c r="BR43" s="84"/>
      <c r="BS43" s="81"/>
    </row>
    <row r="44" spans="1:71" ht="15" customHeight="1" x14ac:dyDescent="0.3">
      <c r="B44" s="1">
        <v>1151</v>
      </c>
      <c r="M44" s="81"/>
      <c r="S44" s="81"/>
      <c r="X44" s="81"/>
      <c r="AD44" s="81"/>
      <c r="AH44" s="81"/>
      <c r="AL44" s="81"/>
      <c r="AP44" s="81"/>
      <c r="AU44" s="81"/>
      <c r="AY44" s="81"/>
      <c r="BC44" s="81"/>
      <c r="BG44" s="81"/>
      <c r="BK44" s="81"/>
      <c r="BO44" s="81"/>
      <c r="BQ44" s="37"/>
      <c r="BR44" s="84"/>
      <c r="BS44" s="81"/>
    </row>
    <row r="45" spans="1:71" ht="15" customHeight="1" x14ac:dyDescent="0.3">
      <c r="B45" s="1">
        <v>1179</v>
      </c>
      <c r="M45" s="81"/>
      <c r="S45" s="81"/>
      <c r="X45" s="81"/>
      <c r="AD45" s="81"/>
      <c r="AH45" s="81"/>
      <c r="AL45" s="81"/>
      <c r="AP45" s="81"/>
      <c r="AU45" s="81"/>
      <c r="AY45" s="81"/>
      <c r="BC45" s="81"/>
      <c r="BG45" s="81"/>
      <c r="BK45" s="81"/>
      <c r="BO45" s="81"/>
      <c r="BQ45" s="37"/>
      <c r="BR45" s="84"/>
      <c r="BS45" s="81"/>
    </row>
    <row r="46" spans="1:71" ht="15" customHeight="1" x14ac:dyDescent="0.3">
      <c r="B46" s="1">
        <v>1207</v>
      </c>
      <c r="M46" s="81"/>
      <c r="S46" s="81"/>
      <c r="X46" s="81"/>
      <c r="AD46" s="81"/>
      <c r="AH46" s="81"/>
      <c r="AL46" s="81"/>
      <c r="AP46" s="81"/>
      <c r="AU46" s="81"/>
      <c r="AY46" s="81"/>
      <c r="BC46" s="81"/>
      <c r="BG46" s="81"/>
      <c r="BK46" s="81"/>
      <c r="BO46" s="81"/>
      <c r="BQ46" s="37"/>
      <c r="BR46" s="84"/>
      <c r="BS46" s="81"/>
    </row>
    <row r="47" spans="1:71" ht="15" customHeight="1" x14ac:dyDescent="0.3">
      <c r="B47" s="1">
        <v>1235</v>
      </c>
      <c r="M47" s="81"/>
      <c r="S47" s="81"/>
      <c r="X47" s="81"/>
      <c r="AD47" s="81"/>
      <c r="AH47" s="81"/>
      <c r="AL47" s="81"/>
      <c r="AP47" s="81"/>
      <c r="AU47" s="81"/>
      <c r="AY47" s="81"/>
      <c r="BC47" s="81"/>
      <c r="BG47" s="81"/>
      <c r="BK47" s="81"/>
      <c r="BO47" s="81"/>
      <c r="BQ47" s="37"/>
      <c r="BR47" s="84"/>
      <c r="BS47" s="81"/>
    </row>
    <row r="48" spans="1:71" ht="15" customHeight="1" x14ac:dyDescent="0.3">
      <c r="B48" s="1">
        <v>1263</v>
      </c>
      <c r="M48" s="81"/>
      <c r="S48" s="81"/>
      <c r="X48" s="81"/>
      <c r="AD48" s="81"/>
      <c r="AH48" s="81"/>
      <c r="AL48" s="81"/>
      <c r="AP48" s="81"/>
      <c r="AU48" s="81"/>
      <c r="AY48" s="81"/>
      <c r="BC48" s="81"/>
      <c r="BG48" s="81"/>
      <c r="BK48" s="81"/>
      <c r="BO48" s="81"/>
      <c r="BQ48" s="37"/>
      <c r="BR48" s="84"/>
      <c r="BS48" s="81"/>
    </row>
    <row r="49" spans="2:71" ht="15" customHeight="1" x14ac:dyDescent="0.3">
      <c r="B49" s="1">
        <v>1291</v>
      </c>
      <c r="M49" s="81"/>
      <c r="S49" s="81"/>
      <c r="X49" s="81"/>
      <c r="AD49" s="81"/>
      <c r="AH49" s="81"/>
      <c r="AL49" s="81"/>
      <c r="AP49" s="81"/>
      <c r="AU49" s="81"/>
      <c r="AY49" s="81"/>
      <c r="BC49" s="81"/>
      <c r="BG49" s="81"/>
      <c r="BK49" s="81"/>
      <c r="BO49" s="81"/>
      <c r="BQ49" s="37"/>
      <c r="BR49" s="84"/>
      <c r="BS49" s="81"/>
    </row>
    <row r="50" spans="2:71" ht="15" customHeight="1" x14ac:dyDescent="0.3">
      <c r="B50" s="1">
        <v>1319</v>
      </c>
      <c r="M50" s="81"/>
      <c r="S50" s="81"/>
      <c r="X50" s="81"/>
      <c r="AD50" s="81"/>
      <c r="AH50" s="81"/>
      <c r="AL50" s="81"/>
      <c r="AP50" s="81"/>
      <c r="AU50" s="81"/>
      <c r="AY50" s="81"/>
      <c r="BC50" s="81"/>
      <c r="BG50" s="81"/>
      <c r="BK50" s="81"/>
      <c r="BO50" s="81"/>
      <c r="BQ50" s="37"/>
      <c r="BR50" s="84"/>
      <c r="BS50" s="81"/>
    </row>
    <row r="51" spans="2:71" ht="15" customHeight="1" x14ac:dyDescent="0.3">
      <c r="B51" s="1">
        <v>1347</v>
      </c>
      <c r="M51" s="81"/>
      <c r="S51" s="81"/>
      <c r="X51" s="81"/>
      <c r="AD51" s="81"/>
      <c r="AH51" s="81"/>
      <c r="AL51" s="81"/>
      <c r="AP51" s="81"/>
      <c r="AU51" s="81"/>
      <c r="AY51" s="81"/>
      <c r="BC51" s="81"/>
      <c r="BG51" s="81"/>
      <c r="BK51" s="81"/>
      <c r="BO51" s="81"/>
      <c r="BQ51" s="37"/>
      <c r="BR51" s="84"/>
      <c r="BS51" s="81"/>
    </row>
    <row r="52" spans="2:71" ht="15" customHeight="1" x14ac:dyDescent="0.3">
      <c r="B52" s="1">
        <v>1375</v>
      </c>
      <c r="M52" s="81"/>
      <c r="S52" s="81"/>
      <c r="X52" s="81"/>
      <c r="AD52" s="81"/>
      <c r="AH52" s="81"/>
      <c r="AL52" s="81"/>
      <c r="AP52" s="81"/>
      <c r="AU52" s="81"/>
      <c r="AY52" s="81"/>
      <c r="BC52" s="81"/>
      <c r="BG52" s="81"/>
      <c r="BK52" s="81"/>
      <c r="BO52" s="81"/>
      <c r="BQ52" s="37"/>
      <c r="BR52" s="84"/>
      <c r="BS52" s="81"/>
    </row>
    <row r="53" spans="2:71" ht="15" customHeight="1" x14ac:dyDescent="0.3">
      <c r="M53" s="81"/>
      <c r="S53" s="81"/>
      <c r="X53" s="81"/>
      <c r="AD53" s="81"/>
      <c r="AH53" s="81"/>
      <c r="AL53" s="81"/>
      <c r="AP53" s="81"/>
      <c r="AU53" s="81"/>
      <c r="AY53" s="81"/>
      <c r="BC53" s="81"/>
      <c r="BG53" s="81"/>
      <c r="BK53" s="81"/>
      <c r="BO53" s="81"/>
      <c r="BQ53" s="37"/>
      <c r="BR53" s="84"/>
      <c r="BS53" s="81"/>
    </row>
    <row r="54" spans="2:71" ht="15" customHeight="1" x14ac:dyDescent="0.3">
      <c r="B54" s="86">
        <f>SUM(C54:BS54)</f>
        <v>83</v>
      </c>
      <c r="C54" s="86"/>
      <c r="D54" s="86"/>
      <c r="E54" s="86"/>
      <c r="F54" s="86"/>
      <c r="G54" s="86"/>
      <c r="H54" s="86"/>
      <c r="I54" s="86"/>
      <c r="J54" s="86"/>
      <c r="K54" s="86"/>
      <c r="L54" s="86"/>
      <c r="M54" s="88"/>
      <c r="N54" s="86"/>
      <c r="O54" s="86"/>
      <c r="P54" s="86"/>
      <c r="Q54" s="86">
        <f>COUNTA(Q3:Q53)</f>
        <v>2</v>
      </c>
      <c r="R54" s="87"/>
      <c r="S54" s="81"/>
      <c r="T54" s="85"/>
      <c r="U54" s="85"/>
      <c r="V54" s="86">
        <f>COUNTA(V3:V53)</f>
        <v>21</v>
      </c>
      <c r="W54" s="87"/>
      <c r="X54" s="81"/>
      <c r="Y54" s="85"/>
      <c r="Z54" s="85"/>
      <c r="AA54" s="85"/>
      <c r="AB54" s="86">
        <f t="shared" ref="AB54" si="12">COUNTA(AB3:AB53)</f>
        <v>13</v>
      </c>
      <c r="AC54" s="87"/>
      <c r="AD54" s="81"/>
      <c r="AE54" s="85"/>
      <c r="AF54" s="86">
        <f t="shared" ref="AF54" si="13">COUNTA(AF3:AF53)</f>
        <v>9</v>
      </c>
      <c r="AG54" s="87"/>
      <c r="AH54" s="81"/>
      <c r="AI54" s="85"/>
      <c r="AJ54" s="86">
        <f t="shared" ref="AJ54" si="14">COUNTA(AJ3:AJ53)</f>
        <v>9</v>
      </c>
      <c r="AK54" s="87"/>
      <c r="AL54" s="81"/>
      <c r="AM54" s="85"/>
      <c r="AN54" s="86">
        <f t="shared" ref="AN54" si="15">COUNTA(AN3:AN53)</f>
        <v>5</v>
      </c>
      <c r="AO54" s="87"/>
      <c r="AP54" s="81"/>
      <c r="AQ54" s="85"/>
      <c r="AR54" s="85"/>
      <c r="AS54" s="86">
        <f t="shared" ref="AS54" si="16">COUNTA(AS3:AS53)</f>
        <v>10</v>
      </c>
      <c r="AT54" s="87"/>
      <c r="AU54" s="81"/>
      <c r="AV54" s="85"/>
      <c r="AW54" s="86">
        <f t="shared" ref="AW54" si="17">COUNTA(AW3:AW53)</f>
        <v>1</v>
      </c>
      <c r="AX54" s="87"/>
      <c r="AY54" s="81"/>
      <c r="AZ54" s="85"/>
      <c r="BA54" s="86">
        <f t="shared" ref="BA54" si="18">COUNTA(BA3:BA53)</f>
        <v>4</v>
      </c>
      <c r="BB54" s="87"/>
      <c r="BC54" s="81"/>
      <c r="BD54" s="85"/>
      <c r="BE54" s="86">
        <f t="shared" ref="BE54" si="19">COUNTA(BE3:BE53)</f>
        <v>1</v>
      </c>
      <c r="BF54" s="87"/>
      <c r="BG54" s="81"/>
      <c r="BH54" s="85"/>
      <c r="BI54" s="86">
        <f t="shared" ref="BI54" si="20">COUNTA(BI3:BI53)</f>
        <v>5</v>
      </c>
      <c r="BJ54" s="87"/>
      <c r="BK54" s="81"/>
      <c r="BL54" s="85"/>
      <c r="BM54" s="86">
        <f t="shared" ref="BM54" si="21">COUNTA(BM3:BM53)</f>
        <v>2</v>
      </c>
      <c r="BN54" s="87"/>
      <c r="BO54" s="81"/>
      <c r="BP54" s="85"/>
      <c r="BQ54" s="86">
        <f>COUNTA(BQ3:BQ53)</f>
        <v>1</v>
      </c>
      <c r="BR54" s="87"/>
      <c r="BS54" s="81"/>
    </row>
  </sheetData>
  <phoneticPr fontId="18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0070C0"/>
  </sheetPr>
  <dimension ref="A1:AZ72"/>
  <sheetViews>
    <sheetView topLeftCell="AI55" zoomScaleNormal="100" workbookViewId="0">
      <selection activeCell="AO53" sqref="AO53"/>
    </sheetView>
  </sheetViews>
  <sheetFormatPr baseColWidth="10" defaultColWidth="10.75" defaultRowHeight="15" x14ac:dyDescent="0.3"/>
  <cols>
    <col min="1" max="1" width="10.75" style="5"/>
    <col min="2" max="2" width="6.875" style="32" customWidth="1"/>
    <col min="3" max="3" width="0" style="5" hidden="1" customWidth="1"/>
    <col min="4" max="16384" width="10.75" style="5"/>
  </cols>
  <sheetData>
    <row r="1" spans="1:52" ht="16.5" x14ac:dyDescent="0.3">
      <c r="A1" s="5">
        <f>COUNTA($A$2:$A72)</f>
        <v>68</v>
      </c>
      <c r="B1" s="32">
        <f>COUNTA($C$1:AY$1)</f>
        <v>46</v>
      </c>
      <c r="C1" s="6"/>
      <c r="F1" s="2">
        <f t="shared" ref="F1:AX1" si="0">HYPERLINK("[genebo20.xlsm]'"&amp;F$2&amp;"'!a1",F$2)</f>
        <v>2020</v>
      </c>
      <c r="G1" s="2">
        <f t="shared" si="0"/>
        <v>2019</v>
      </c>
      <c r="H1" s="2">
        <f t="shared" si="0"/>
        <v>2018</v>
      </c>
      <c r="I1" s="2">
        <f t="shared" si="0"/>
        <v>2017</v>
      </c>
      <c r="J1" s="2">
        <f t="shared" si="0"/>
        <v>2016</v>
      </c>
      <c r="K1" s="2">
        <f t="shared" si="0"/>
        <v>2015</v>
      </c>
      <c r="L1" s="2">
        <f t="shared" si="0"/>
        <v>2014</v>
      </c>
      <c r="M1" s="2">
        <f t="shared" si="0"/>
        <v>2013</v>
      </c>
      <c r="N1" s="2">
        <f t="shared" si="0"/>
        <v>2012</v>
      </c>
      <c r="O1" s="2">
        <f t="shared" si="0"/>
        <v>2011</v>
      </c>
      <c r="P1" s="2">
        <f t="shared" si="0"/>
        <v>2010</v>
      </c>
      <c r="Q1" s="2">
        <f t="shared" si="0"/>
        <v>2009</v>
      </c>
      <c r="R1" s="2">
        <f t="shared" si="0"/>
        <v>2008</v>
      </c>
      <c r="S1" s="2">
        <f t="shared" si="0"/>
        <v>2007</v>
      </c>
      <c r="T1" s="2">
        <f t="shared" si="0"/>
        <v>2006</v>
      </c>
      <c r="U1" s="2">
        <f t="shared" si="0"/>
        <v>2005</v>
      </c>
      <c r="V1" s="2">
        <f t="shared" si="0"/>
        <v>2004</v>
      </c>
      <c r="W1" s="2">
        <f t="shared" si="0"/>
        <v>2003</v>
      </c>
      <c r="X1" s="2">
        <f t="shared" si="0"/>
        <v>2002</v>
      </c>
      <c r="Y1" s="2">
        <f t="shared" si="0"/>
        <v>2001</v>
      </c>
      <c r="Z1" s="2">
        <f t="shared" si="0"/>
        <v>2000</v>
      </c>
      <c r="AA1" s="2">
        <f t="shared" si="0"/>
        <v>1999</v>
      </c>
      <c r="AB1" s="2">
        <f t="shared" si="0"/>
        <v>1998</v>
      </c>
      <c r="AC1" s="2">
        <f t="shared" si="0"/>
        <v>1997</v>
      </c>
      <c r="AD1" s="2">
        <f t="shared" si="0"/>
        <v>1996</v>
      </c>
      <c r="AE1" s="2">
        <f t="shared" si="0"/>
        <v>1995</v>
      </c>
      <c r="AF1" s="2">
        <f t="shared" si="0"/>
        <v>1994</v>
      </c>
      <c r="AG1" s="2">
        <f t="shared" si="0"/>
        <v>1993</v>
      </c>
      <c r="AH1" s="2">
        <f t="shared" si="0"/>
        <v>1992</v>
      </c>
      <c r="AI1" s="2">
        <f t="shared" si="0"/>
        <v>1991</v>
      </c>
      <c r="AJ1" s="2">
        <f t="shared" si="0"/>
        <v>1990</v>
      </c>
      <c r="AK1" s="2">
        <f t="shared" si="0"/>
        <v>1989</v>
      </c>
      <c r="AL1" s="2">
        <f t="shared" si="0"/>
        <v>1988</v>
      </c>
      <c r="AM1" s="2">
        <f t="shared" si="0"/>
        <v>1987</v>
      </c>
      <c r="AN1" s="2">
        <f t="shared" si="0"/>
        <v>1986</v>
      </c>
      <c r="AO1" s="2">
        <f t="shared" si="0"/>
        <v>1985</v>
      </c>
      <c r="AP1" s="2">
        <f t="shared" si="0"/>
        <v>1984</v>
      </c>
      <c r="AQ1" s="2">
        <f t="shared" si="0"/>
        <v>1983</v>
      </c>
      <c r="AR1" s="2">
        <f t="shared" si="0"/>
        <v>1982</v>
      </c>
      <c r="AS1" s="2">
        <f t="shared" si="0"/>
        <v>1981</v>
      </c>
      <c r="AT1" s="2">
        <f t="shared" si="0"/>
        <v>1980</v>
      </c>
      <c r="AU1" s="2">
        <f t="shared" si="0"/>
        <v>1979</v>
      </c>
      <c r="AV1" s="2">
        <f t="shared" si="0"/>
        <v>1978</v>
      </c>
      <c r="AW1" s="2">
        <f t="shared" si="0"/>
        <v>1977</v>
      </c>
      <c r="AX1" s="2">
        <f t="shared" si="0"/>
        <v>1976</v>
      </c>
      <c r="AY1" s="2">
        <f>HYPERLINK("[genebo20.xlsm]'"&amp;AY$2&amp;"'!a1",AY$2)</f>
        <v>1975</v>
      </c>
    </row>
    <row r="2" spans="1:52" hidden="1" x14ac:dyDescent="0.3">
      <c r="A2" s="6"/>
      <c r="B2" s="33"/>
      <c r="C2" s="6"/>
      <c r="F2" s="5">
        <f t="shared" ref="F2:AX2" si="1">G2+1</f>
        <v>2020</v>
      </c>
      <c r="G2" s="5">
        <f t="shared" si="1"/>
        <v>2019</v>
      </c>
      <c r="H2" s="5">
        <f t="shared" si="1"/>
        <v>2018</v>
      </c>
      <c r="I2" s="5">
        <f t="shared" si="1"/>
        <v>2017</v>
      </c>
      <c r="J2" s="5">
        <f t="shared" si="1"/>
        <v>2016</v>
      </c>
      <c r="K2" s="5">
        <f t="shared" si="1"/>
        <v>2015</v>
      </c>
      <c r="L2" s="5">
        <f t="shared" si="1"/>
        <v>2014</v>
      </c>
      <c r="M2" s="5">
        <f t="shared" si="1"/>
        <v>2013</v>
      </c>
      <c r="N2" s="5">
        <f t="shared" si="1"/>
        <v>2012</v>
      </c>
      <c r="O2" s="5">
        <f t="shared" si="1"/>
        <v>2011</v>
      </c>
      <c r="P2" s="5">
        <f t="shared" si="1"/>
        <v>2010</v>
      </c>
      <c r="Q2" s="5">
        <f t="shared" si="1"/>
        <v>2009</v>
      </c>
      <c r="R2" s="5">
        <f t="shared" si="1"/>
        <v>2008</v>
      </c>
      <c r="S2" s="5">
        <f t="shared" si="1"/>
        <v>2007</v>
      </c>
      <c r="T2" s="5">
        <f t="shared" si="1"/>
        <v>2006</v>
      </c>
      <c r="U2" s="5">
        <f t="shared" si="1"/>
        <v>2005</v>
      </c>
      <c r="V2" s="5">
        <f t="shared" si="1"/>
        <v>2004</v>
      </c>
      <c r="W2" s="5">
        <f t="shared" si="1"/>
        <v>2003</v>
      </c>
      <c r="X2" s="5">
        <f t="shared" si="1"/>
        <v>2002</v>
      </c>
      <c r="Y2" s="5">
        <f t="shared" si="1"/>
        <v>2001</v>
      </c>
      <c r="Z2" s="5">
        <f t="shared" si="1"/>
        <v>2000</v>
      </c>
      <c r="AA2" s="5">
        <f t="shared" si="1"/>
        <v>1999</v>
      </c>
      <c r="AB2" s="5">
        <f t="shared" si="1"/>
        <v>1998</v>
      </c>
      <c r="AC2" s="5">
        <f t="shared" si="1"/>
        <v>1997</v>
      </c>
      <c r="AD2" s="5">
        <f t="shared" si="1"/>
        <v>1996</v>
      </c>
      <c r="AE2" s="5">
        <f t="shared" si="1"/>
        <v>1995</v>
      </c>
      <c r="AF2" s="5">
        <f t="shared" si="1"/>
        <v>1994</v>
      </c>
      <c r="AG2" s="5">
        <f t="shared" si="1"/>
        <v>1993</v>
      </c>
      <c r="AH2" s="5">
        <f t="shared" si="1"/>
        <v>1992</v>
      </c>
      <c r="AI2" s="5">
        <f t="shared" si="1"/>
        <v>1991</v>
      </c>
      <c r="AJ2" s="5">
        <f t="shared" si="1"/>
        <v>1990</v>
      </c>
      <c r="AK2" s="5">
        <f t="shared" si="1"/>
        <v>1989</v>
      </c>
      <c r="AL2" s="5">
        <f t="shared" si="1"/>
        <v>1988</v>
      </c>
      <c r="AM2" s="5">
        <f t="shared" si="1"/>
        <v>1987</v>
      </c>
      <c r="AN2" s="5">
        <f t="shared" si="1"/>
        <v>1986</v>
      </c>
      <c r="AO2" s="5">
        <f t="shared" si="1"/>
        <v>1985</v>
      </c>
      <c r="AP2" s="5">
        <f t="shared" si="1"/>
        <v>1984</v>
      </c>
      <c r="AQ2" s="5">
        <f t="shared" si="1"/>
        <v>1983</v>
      </c>
      <c r="AR2" s="5">
        <f t="shared" si="1"/>
        <v>1982</v>
      </c>
      <c r="AS2" s="5">
        <f t="shared" si="1"/>
        <v>1981</v>
      </c>
      <c r="AT2" s="5">
        <f t="shared" si="1"/>
        <v>1980</v>
      </c>
      <c r="AU2" s="5">
        <f t="shared" si="1"/>
        <v>1979</v>
      </c>
      <c r="AV2" s="5">
        <f t="shared" si="1"/>
        <v>1978</v>
      </c>
      <c r="AW2" s="5">
        <f t="shared" si="1"/>
        <v>1977</v>
      </c>
      <c r="AX2" s="5">
        <f t="shared" si="1"/>
        <v>1976</v>
      </c>
      <c r="AY2" s="5">
        <f>AZ2+1</f>
        <v>1975</v>
      </c>
      <c r="AZ2" s="5">
        <v>1974</v>
      </c>
    </row>
    <row r="3" spans="1:52" x14ac:dyDescent="0.3">
      <c r="D3" s="35" t="s">
        <v>65</v>
      </c>
      <c r="E3" s="35"/>
      <c r="I3" s="7"/>
      <c r="M3" s="7"/>
    </row>
    <row r="4" spans="1:52" x14ac:dyDescent="0.3">
      <c r="D4" s="36"/>
      <c r="E4" s="36"/>
      <c r="I4" s="7"/>
      <c r="M4" s="7"/>
    </row>
    <row r="5" spans="1:52" ht="16.5" x14ac:dyDescent="0.3">
      <c r="A5" s="8" t="s">
        <v>2</v>
      </c>
      <c r="B5" s="31">
        <f>F$1</f>
        <v>2020</v>
      </c>
      <c r="F5" s="30" t="e">
        <f ca="1">HYPERLINK("[genebo20.xlsm]'"&amp;$A5&amp;"'!A"&amp;(MATCH(F$1,INDIRECT($A5&amp;"!$A$1:$A$252"),0)),$A5)</f>
        <v>#REF!</v>
      </c>
      <c r="G5" s="9"/>
      <c r="M5" s="7"/>
    </row>
    <row r="6" spans="1:52" ht="16.5" x14ac:dyDescent="0.3">
      <c r="A6" s="10" t="s">
        <v>3</v>
      </c>
      <c r="B6" s="31">
        <f>F$1</f>
        <v>2020</v>
      </c>
      <c r="F6" s="21" t="e">
        <f ca="1">HYPERLINK("[genebo20.xlsm]'"&amp;$A6&amp;"'!A"&amp;(MATCH(F$1,INDIRECT($A6&amp;"!$A$1:$A$252"),0)),$A6)</f>
        <v>#REF!</v>
      </c>
      <c r="M6" s="7"/>
    </row>
    <row r="7" spans="1:52" ht="16.5" x14ac:dyDescent="0.3">
      <c r="A7" s="11" t="s">
        <v>4</v>
      </c>
      <c r="B7" s="31">
        <f>G$1</f>
        <v>2019</v>
      </c>
      <c r="F7" s="22" t="e">
        <f ca="1">HYPERLINK("[genebo20.xlsm]'"&amp;$A7&amp;"'!A"&amp;(MATCH(F$1,INDIRECT($A7&amp;"!$A$1:$A$252"),0)),$A7)</f>
        <v>#REF!</v>
      </c>
      <c r="G7" s="22" t="e">
        <f ca="1">HYPERLINK("[genebo20.xlsm]'"&amp;$A7&amp;"'!A"&amp;(MATCH(G$1,INDIRECT($A7&amp;"!$A$1:$A$252"),0)),$A7)</f>
        <v>#REF!</v>
      </c>
      <c r="M7" s="7"/>
    </row>
    <row r="8" spans="1:52" ht="16.5" x14ac:dyDescent="0.3">
      <c r="A8" s="12" t="s">
        <v>5</v>
      </c>
      <c r="B8" s="31">
        <f>H$1</f>
        <v>2018</v>
      </c>
      <c r="D8" s="13"/>
      <c r="E8" s="13"/>
      <c r="F8" s="34" t="e">
        <f t="shared" ref="F8:G9" ca="1" si="2">HYPERLINK("[genebo20.xlsm]'"&amp;$A8&amp;"'!A"&amp;(MATCH(F$1,INDIRECT($A8&amp;"!$A$1:$A$252"),0)),$A8)</f>
        <v>#REF!</v>
      </c>
      <c r="G8" s="34" t="e">
        <f t="shared" ca="1" si="2"/>
        <v>#REF!</v>
      </c>
      <c r="H8" s="34" t="e">
        <f ca="1">HYPERLINK("[genebo20.xlsm]'"&amp;$A8&amp;"'!A"&amp;(MATCH(H$1,INDIRECT($A8&amp;"!$A$1:$A$252"),0)),$A8)</f>
        <v>#REF!</v>
      </c>
    </row>
    <row r="9" spans="1:52" ht="16.5" x14ac:dyDescent="0.3">
      <c r="A9" s="14" t="s">
        <v>6</v>
      </c>
      <c r="B9" s="31">
        <f>H$1</f>
        <v>2018</v>
      </c>
      <c r="F9" s="28" t="e">
        <f t="shared" ca="1" si="2"/>
        <v>#REF!</v>
      </c>
      <c r="G9" s="28" t="e">
        <f t="shared" ca="1" si="2"/>
        <v>#REF!</v>
      </c>
      <c r="H9" s="28" t="e">
        <f ca="1">HYPERLINK("[genebo20.xlsm]'"&amp;$A9&amp;"'!A"&amp;(MATCH(H$1,INDIRECT($A9&amp;"!$A$1:$A$252"),0)),$A9)</f>
        <v>#REF!</v>
      </c>
    </row>
    <row r="10" spans="1:52" ht="16.5" x14ac:dyDescent="0.3">
      <c r="A10" s="15" t="s">
        <v>7</v>
      </c>
      <c r="B10" s="31">
        <f>I$1</f>
        <v>2017</v>
      </c>
      <c r="F10" s="20" t="e">
        <f t="shared" ref="F10:H10" ca="1" si="3">HYPERLINK("[genebo20.xlsm]'"&amp;$A10&amp;"'!A"&amp;(MATCH(F$1,INDIRECT($A10&amp;"!$A$1:$A$252"),0)),$A10)</f>
        <v>#REF!</v>
      </c>
      <c r="G10" s="20" t="e">
        <f t="shared" ca="1" si="3"/>
        <v>#REF!</v>
      </c>
      <c r="H10" s="20" t="e">
        <f t="shared" ca="1" si="3"/>
        <v>#REF!</v>
      </c>
      <c r="I10" s="20" t="e">
        <f ca="1">HYPERLINK("[genebo20.xlsm]'"&amp;$A10&amp;"'!A"&amp;(MATCH(I$1,INDIRECT($A10&amp;"!$A$1:$A$252"),0)),$A10)</f>
        <v>#REF!</v>
      </c>
    </row>
    <row r="11" spans="1:52" ht="16.5" x14ac:dyDescent="0.3">
      <c r="A11" s="10" t="s">
        <v>8</v>
      </c>
      <c r="B11" s="31">
        <f>I$1</f>
        <v>2017</v>
      </c>
      <c r="G11" s="21" t="e">
        <f t="shared" ref="G11:H11" ca="1" si="4">HYPERLINK("[genebo20.xlsm]'"&amp;$A11&amp;"'!A"&amp;(MATCH(G$1,INDIRECT($A11&amp;"!$A$1:$A$252"),0)),$A11)</f>
        <v>#REF!</v>
      </c>
      <c r="H11" s="21" t="e">
        <f t="shared" ca="1" si="4"/>
        <v>#REF!</v>
      </c>
      <c r="I11" s="21" t="e">
        <f ca="1">HYPERLINK("[genebo20.xlsm]'"&amp;$A11&amp;"'!A"&amp;(MATCH(I$1,INDIRECT($A11&amp;"!$A$1:$A$252"),0)),$A11)</f>
        <v>#REF!</v>
      </c>
    </row>
    <row r="12" spans="1:52" ht="16.5" x14ac:dyDescent="0.3">
      <c r="A12" s="16" t="s">
        <v>9</v>
      </c>
      <c r="B12" s="31">
        <f>J$1</f>
        <v>2016</v>
      </c>
      <c r="F12" s="27" t="e">
        <f t="shared" ref="F12:I12" ca="1" si="5">HYPERLINK("[genebo20.xlsm]'"&amp;$A12&amp;"'!A"&amp;(MATCH(F$1,INDIRECT($A12&amp;"!$A$1:$A$252"),0)),$A12)</f>
        <v>#REF!</v>
      </c>
      <c r="G12" s="27" t="e">
        <f t="shared" ca="1" si="5"/>
        <v>#REF!</v>
      </c>
      <c r="H12" s="27" t="e">
        <f t="shared" ca="1" si="5"/>
        <v>#REF!</v>
      </c>
      <c r="I12" s="27" t="e">
        <f t="shared" ca="1" si="5"/>
        <v>#REF!</v>
      </c>
      <c r="J12" s="27" t="e">
        <f ca="1">HYPERLINK("[genebo20.xlsm]'"&amp;$A12&amp;"'!A"&amp;(MATCH(J$1,INDIRECT($A12&amp;"!$A$1:$A$252"),0)),$A12)</f>
        <v>#REF!</v>
      </c>
    </row>
    <row r="13" spans="1:52" ht="16.5" x14ac:dyDescent="0.3">
      <c r="A13" s="17" t="s">
        <v>10</v>
      </c>
      <c r="B13" s="31">
        <f>K$1</f>
        <v>2015</v>
      </c>
      <c r="F13" s="26" t="e">
        <f t="shared" ref="F13:J13" ca="1" si="6">HYPERLINK("[genebo20.xlsm]'"&amp;$A13&amp;"'!A"&amp;(MATCH(F$1,INDIRECT($A13&amp;"!$A$1:$A$252"),0)),$A13)</f>
        <v>#REF!</v>
      </c>
      <c r="G13" s="26" t="e">
        <f t="shared" ca="1" si="6"/>
        <v>#REF!</v>
      </c>
      <c r="H13" s="26" t="e">
        <f t="shared" ca="1" si="6"/>
        <v>#REF!</v>
      </c>
      <c r="I13" s="26" t="e">
        <f t="shared" ca="1" si="6"/>
        <v>#REF!</v>
      </c>
      <c r="J13" s="26" t="e">
        <f t="shared" ca="1" si="6"/>
        <v>#REF!</v>
      </c>
      <c r="K13" s="26" t="e">
        <f ca="1">HYPERLINK("[genebo20.xlsm]'"&amp;$A13&amp;"'!A"&amp;(MATCH(K$1,INDIRECT($A13&amp;"!$A$1:$A$252"),0)),$A13)</f>
        <v>#REF!</v>
      </c>
    </row>
    <row r="14" spans="1:52" ht="16.5" x14ac:dyDescent="0.3">
      <c r="A14" s="18" t="s">
        <v>11</v>
      </c>
      <c r="B14" s="31">
        <f>L$1</f>
        <v>2014</v>
      </c>
      <c r="F14" s="23" t="e">
        <f t="shared" ref="F14:K16" ca="1" si="7">HYPERLINK("[genebo20.xlsm]'"&amp;$A14&amp;"'!A"&amp;(MATCH(F$1,INDIRECT($A14&amp;"!$A$1:$A$252"),0)),$A14)</f>
        <v>#REF!</v>
      </c>
      <c r="G14" s="23" t="e">
        <f t="shared" ca="1" si="7"/>
        <v>#REF!</v>
      </c>
      <c r="H14" s="23" t="e">
        <f t="shared" ca="1" si="7"/>
        <v>#REF!</v>
      </c>
      <c r="I14" s="23" t="e">
        <f t="shared" ca="1" si="7"/>
        <v>#REF!</v>
      </c>
      <c r="J14" s="23" t="e">
        <f t="shared" ca="1" si="7"/>
        <v>#REF!</v>
      </c>
      <c r="K14" s="23" t="e">
        <f t="shared" ca="1" si="7"/>
        <v>#REF!</v>
      </c>
      <c r="L14" s="23" t="e">
        <f ca="1">HYPERLINK("[genebo20.xlsm]'"&amp;$A14&amp;"'!A"&amp;(MATCH(L$1,INDIRECT($A14&amp;"!$A$1:$A$252"),0)),$A14)</f>
        <v>#REF!</v>
      </c>
    </row>
    <row r="15" spans="1:52" ht="16.5" x14ac:dyDescent="0.3">
      <c r="A15" s="19" t="s">
        <v>12</v>
      </c>
      <c r="B15" s="31">
        <f>L$1</f>
        <v>2014</v>
      </c>
      <c r="F15" s="29" t="e">
        <f t="shared" ca="1" si="7"/>
        <v>#REF!</v>
      </c>
      <c r="G15" s="29" t="e">
        <f t="shared" ca="1" si="7"/>
        <v>#REF!</v>
      </c>
      <c r="H15" s="29" t="e">
        <f t="shared" ca="1" si="7"/>
        <v>#REF!</v>
      </c>
      <c r="I15" s="29" t="e">
        <f t="shared" ca="1" si="7"/>
        <v>#REF!</v>
      </c>
      <c r="J15" s="29" t="e">
        <f t="shared" ca="1" si="7"/>
        <v>#REF!</v>
      </c>
      <c r="K15" s="29" t="e">
        <f t="shared" ca="1" si="7"/>
        <v>#REF!</v>
      </c>
      <c r="L15" s="29" t="e">
        <f ca="1">HYPERLINK("[genebo20.xlsm]'"&amp;$A15&amp;"'!A"&amp;(MATCH(L$1,INDIRECT($A15&amp;"!$A$1:$A$252"),0)),$A15)</f>
        <v>#REF!</v>
      </c>
    </row>
    <row r="16" spans="1:52" ht="16.5" x14ac:dyDescent="0.3">
      <c r="A16" s="8" t="s">
        <v>13</v>
      </c>
      <c r="B16" s="31">
        <f>L$1</f>
        <v>2014</v>
      </c>
      <c r="H16" s="30" t="e">
        <f t="shared" ca="1" si="7"/>
        <v>#REF!</v>
      </c>
      <c r="I16" s="30" t="e">
        <f t="shared" ca="1" si="7"/>
        <v>#REF!</v>
      </c>
      <c r="J16" s="30" t="e">
        <f t="shared" ca="1" si="7"/>
        <v>#REF!</v>
      </c>
      <c r="K16" s="30" t="e">
        <f t="shared" ca="1" si="7"/>
        <v>#REF!</v>
      </c>
      <c r="L16" s="30" t="e">
        <f ca="1">HYPERLINK("[genebo20.xlsm]'"&amp;$A16&amp;"'!A"&amp;(MATCH(L$1,INDIRECT($A16&amp;"!$A$1:$A$252"),0)),$A16)</f>
        <v>#REF!</v>
      </c>
    </row>
    <row r="17" spans="1:21" ht="16.5" x14ac:dyDescent="0.3">
      <c r="A17" s="16" t="s">
        <v>14</v>
      </c>
      <c r="B17" s="31">
        <f>M$1</f>
        <v>2013</v>
      </c>
      <c r="K17" s="27" t="e">
        <f t="shared" ref="H17:L20" ca="1" si="8">HYPERLINK("[genebo20.xlsm]'"&amp;$A17&amp;"'!A"&amp;(MATCH(K$1,INDIRECT($A17&amp;"!$A$1:$A$252"),0)),$A17)</f>
        <v>#REF!</v>
      </c>
      <c r="L17" s="27" t="e">
        <f t="shared" ca="1" si="8"/>
        <v>#REF!</v>
      </c>
      <c r="M17" s="27" t="e">
        <f ca="1">HYPERLINK("[genebo20.xlsm]'"&amp;$A17&amp;"'!A"&amp;(MATCH(M$1,INDIRECT($A17&amp;"!$A$1:$A$252"),0)),$A17)</f>
        <v>#REF!</v>
      </c>
    </row>
    <row r="18" spans="1:21" ht="16.5" x14ac:dyDescent="0.3">
      <c r="A18" s="15" t="s">
        <v>15</v>
      </c>
      <c r="B18" s="31">
        <f>M$1</f>
        <v>2013</v>
      </c>
      <c r="J18" s="20" t="e">
        <f t="shared" ca="1" si="8"/>
        <v>#REF!</v>
      </c>
      <c r="K18" s="20" t="e">
        <f t="shared" ca="1" si="8"/>
        <v>#REF!</v>
      </c>
      <c r="L18" s="20" t="e">
        <f t="shared" ca="1" si="8"/>
        <v>#REF!</v>
      </c>
      <c r="M18" s="20" t="e">
        <f ca="1">HYPERLINK("[genebo20.xlsm]'"&amp;$A18&amp;"'!A"&amp;(MATCH(M$1,INDIRECT($A18&amp;"!$A$1:$A$252"),0)),$A18)</f>
        <v>#REF!</v>
      </c>
    </row>
    <row r="19" spans="1:21" ht="16.5" x14ac:dyDescent="0.3">
      <c r="A19" s="11" t="s">
        <v>16</v>
      </c>
      <c r="B19" s="31">
        <f>N$1</f>
        <v>2012</v>
      </c>
      <c r="H19" s="22" t="e">
        <f t="shared" ca="1" si="8"/>
        <v>#REF!</v>
      </c>
      <c r="I19" s="22" t="e">
        <f t="shared" ca="1" si="8"/>
        <v>#REF!</v>
      </c>
      <c r="J19" s="22" t="e">
        <f t="shared" ca="1" si="8"/>
        <v>#REF!</v>
      </c>
      <c r="K19" s="22" t="e">
        <f t="shared" ca="1" si="8"/>
        <v>#REF!</v>
      </c>
      <c r="L19" s="22" t="e">
        <f t="shared" ca="1" si="8"/>
        <v>#REF!</v>
      </c>
      <c r="M19" s="22" t="e">
        <f ca="1">HYPERLINK("[genebo20.xlsm]'"&amp;$A19&amp;"'!A"&amp;(MATCH(M$1,INDIRECT($A19&amp;"!$A$1:$A$252"),0)),$A19)</f>
        <v>#REF!</v>
      </c>
      <c r="N19" s="22" t="e">
        <f ca="1">HYPERLINK("[genebo20.xlsm]'"&amp;$A19&amp;"'!A"&amp;(MATCH(N$1,INDIRECT($A19&amp;"!$A$1:$A$252"),0)),$A19)</f>
        <v>#REF!</v>
      </c>
    </row>
    <row r="20" spans="1:21" ht="16.5" x14ac:dyDescent="0.3">
      <c r="A20" s="10" t="s">
        <v>17</v>
      </c>
      <c r="B20" s="31">
        <f>O$1</f>
        <v>2011</v>
      </c>
      <c r="J20" s="21" t="e">
        <f t="shared" ca="1" si="8"/>
        <v>#REF!</v>
      </c>
      <c r="K20" s="21" t="e">
        <f t="shared" ca="1" si="8"/>
        <v>#REF!</v>
      </c>
      <c r="L20" s="21" t="e">
        <f t="shared" ca="1" si="8"/>
        <v>#REF!</v>
      </c>
      <c r="M20" s="21" t="e">
        <f ca="1">HYPERLINK("[genebo20.xlsm]'"&amp;$A20&amp;"'!A"&amp;(MATCH(M$1,INDIRECT($A20&amp;"!$A$1:$A$252"),0)),$A20)</f>
        <v>#REF!</v>
      </c>
      <c r="N20" s="21" t="e">
        <f ca="1">HYPERLINK("[genebo20.xlsm]'"&amp;$A20&amp;"'!A"&amp;(MATCH(N$1,INDIRECT($A20&amp;"!$A$1:$A$252"),0)),$A20)</f>
        <v>#REF!</v>
      </c>
      <c r="O20" s="21" t="e">
        <f ca="1">HYPERLINK("[genebo20.xlsm]'"&amp;$A20&amp;"'!A"&amp;(MATCH(O$1,INDIRECT($A20&amp;"!$A$1:$A$252"),0)),$A20)</f>
        <v>#REF!</v>
      </c>
    </row>
    <row r="21" spans="1:21" ht="16.5" x14ac:dyDescent="0.3">
      <c r="A21" s="14" t="s">
        <v>18</v>
      </c>
      <c r="B21" s="31">
        <f>P$1</f>
        <v>2010</v>
      </c>
      <c r="I21" s="28" t="e">
        <f t="shared" ref="I21:K21" ca="1" si="9">HYPERLINK("[genebo20.xlsm]'"&amp;$A21&amp;"'!A"&amp;(MATCH(I$1,INDIRECT($A21&amp;"!$A$1:$A$252"),0)),$A21)</f>
        <v>#REF!</v>
      </c>
      <c r="J21" s="28" t="e">
        <f t="shared" ca="1" si="9"/>
        <v>#REF!</v>
      </c>
      <c r="K21" s="28" t="e">
        <f t="shared" ca="1" si="9"/>
        <v>#REF!</v>
      </c>
      <c r="L21" s="28" t="e">
        <f t="shared" ref="L21:O22" ca="1" si="10">HYPERLINK("[genebo20.xlsm]'"&amp;$A21&amp;"'!A"&amp;(MATCH(L$1,INDIRECT($A21&amp;"!$A$1:$A$252"),0)),$A21)</f>
        <v>#REF!</v>
      </c>
      <c r="M21" s="28" t="e">
        <f t="shared" ca="1" si="10"/>
        <v>#REF!</v>
      </c>
      <c r="N21" s="28" t="e">
        <f t="shared" ca="1" si="10"/>
        <v>#REF!</v>
      </c>
      <c r="O21" s="28" t="e">
        <f t="shared" ca="1" si="10"/>
        <v>#REF!</v>
      </c>
      <c r="P21" s="28" t="e">
        <f ca="1">HYPERLINK("[genebo20.xlsm]'"&amp;$A21&amp;"'!A"&amp;(MATCH(P$1,INDIRECT($A21&amp;"!$A$1:$A$252"),0)),$A21)</f>
        <v>#REF!</v>
      </c>
    </row>
    <row r="22" spans="1:21" ht="16.5" x14ac:dyDescent="0.3">
      <c r="A22" s="17" t="s">
        <v>19</v>
      </c>
      <c r="B22" s="31">
        <f>P$1</f>
        <v>2010</v>
      </c>
      <c r="L22" s="26" t="e">
        <f t="shared" ca="1" si="10"/>
        <v>#REF!</v>
      </c>
      <c r="M22" s="26" t="e">
        <f t="shared" ca="1" si="10"/>
        <v>#REF!</v>
      </c>
      <c r="N22" s="26" t="e">
        <f t="shared" ca="1" si="10"/>
        <v>#REF!</v>
      </c>
      <c r="O22" s="26" t="e">
        <f t="shared" ca="1" si="10"/>
        <v>#REF!</v>
      </c>
      <c r="P22" s="26" t="e">
        <f ca="1">HYPERLINK("[genebo20.xlsm]'"&amp;$A22&amp;"'!A"&amp;(MATCH(P$1,INDIRECT($A22&amp;"!$A$1:$A$252"),0)),$A22)</f>
        <v>#REF!</v>
      </c>
    </row>
    <row r="23" spans="1:21" ht="16.5" x14ac:dyDescent="0.3">
      <c r="A23" s="11" t="s">
        <v>20</v>
      </c>
      <c r="B23" s="31">
        <f>Q$1</f>
        <v>2009</v>
      </c>
      <c r="O23" s="22" t="e">
        <f t="shared" ref="O23:P23" ca="1" si="11">HYPERLINK("[genebo20.xlsm]'"&amp;$A23&amp;"'!A"&amp;(MATCH(O$1,INDIRECT($A23&amp;"!$A$1:$A$252"),0)),$A23)</f>
        <v>#REF!</v>
      </c>
      <c r="P23" s="22" t="e">
        <f t="shared" ca="1" si="11"/>
        <v>#REF!</v>
      </c>
      <c r="Q23" s="22" t="e">
        <f ca="1">HYPERLINK("[genebo20.xlsm]'"&amp;$A23&amp;"'!A"&amp;(MATCH(Q$1,INDIRECT($A23&amp;"!$A$1:$A$252"),0)),$A23)</f>
        <v>#REF!</v>
      </c>
    </row>
    <row r="24" spans="1:21" ht="16.5" x14ac:dyDescent="0.3">
      <c r="A24" s="12" t="s">
        <v>21</v>
      </c>
      <c r="B24" s="31">
        <f>R$1</f>
        <v>2008</v>
      </c>
      <c r="P24" s="34" t="e">
        <f t="shared" ref="P24:Q24" ca="1" si="12">HYPERLINK("[genebo20.xlsm]'"&amp;$A24&amp;"'!A"&amp;(MATCH(P$1,INDIRECT($A24&amp;"!$A$1:$A$252"),0)),$A24)</f>
        <v>#REF!</v>
      </c>
      <c r="Q24" s="34" t="e">
        <f t="shared" ca="1" si="12"/>
        <v>#REF!</v>
      </c>
      <c r="R24" s="34" t="e">
        <f ca="1">HYPERLINK("[genebo20.xlsm]'"&amp;$A24&amp;"'!A"&amp;(MATCH(R$1,INDIRECT($A24&amp;"!$A$1:$A$252"),0)),$A24)</f>
        <v>#REF!</v>
      </c>
    </row>
    <row r="25" spans="1:21" ht="16.5" x14ac:dyDescent="0.3">
      <c r="A25" s="18" t="s">
        <v>22</v>
      </c>
      <c r="B25" s="31">
        <f>R$1</f>
        <v>2008</v>
      </c>
      <c r="M25" s="23" t="e">
        <f t="shared" ref="M25:Q26" ca="1" si="13">HYPERLINK("[genebo20.xlsm]'"&amp;$A25&amp;"'!A"&amp;(MATCH(M$1,INDIRECT($A25&amp;"!$A$1:$A$252"),0)),$A25)</f>
        <v>#REF!</v>
      </c>
      <c r="N25" s="23" t="e">
        <f t="shared" ca="1" si="13"/>
        <v>#REF!</v>
      </c>
      <c r="O25" s="23" t="e">
        <f t="shared" ca="1" si="13"/>
        <v>#REF!</v>
      </c>
      <c r="P25" s="23" t="e">
        <f t="shared" ca="1" si="13"/>
        <v>#REF!</v>
      </c>
      <c r="Q25" s="23" t="e">
        <f t="shared" ca="1" si="13"/>
        <v>#REF!</v>
      </c>
      <c r="R25" s="23" t="e">
        <f ca="1">HYPERLINK("[genebo20.xlsm]'"&amp;$A25&amp;"'!A"&amp;(MATCH(R$1,INDIRECT($A25&amp;"!$A$1:$A$252"),0)),$A25)</f>
        <v>#REF!</v>
      </c>
    </row>
    <row r="26" spans="1:21" ht="16.5" x14ac:dyDescent="0.3">
      <c r="A26" s="19" t="s">
        <v>23</v>
      </c>
      <c r="B26" s="31">
        <f>R$1</f>
        <v>2008</v>
      </c>
      <c r="M26" s="29" t="e">
        <f t="shared" ca="1" si="13"/>
        <v>#REF!</v>
      </c>
      <c r="N26" s="29" t="e">
        <f t="shared" ca="1" si="13"/>
        <v>#REF!</v>
      </c>
      <c r="O26" s="29" t="e">
        <f t="shared" ca="1" si="13"/>
        <v>#REF!</v>
      </c>
      <c r="P26" s="29" t="e">
        <f t="shared" ca="1" si="13"/>
        <v>#REF!</v>
      </c>
      <c r="Q26" s="29" t="e">
        <f t="shared" ca="1" si="13"/>
        <v>#REF!</v>
      </c>
      <c r="R26" s="29" t="e">
        <f ca="1">HYPERLINK("[genebo20.xlsm]'"&amp;$A26&amp;"'!A"&amp;(MATCH(R$1,INDIRECT($A26&amp;"!$A$1:$A$252"),0)),$A26)</f>
        <v>#REF!</v>
      </c>
    </row>
    <row r="27" spans="1:21" ht="16.5" x14ac:dyDescent="0.3">
      <c r="A27" s="8" t="s">
        <v>24</v>
      </c>
      <c r="B27" s="31">
        <f>S$1</f>
        <v>2007</v>
      </c>
      <c r="M27" s="30" t="e">
        <f t="shared" ref="M27:R28" ca="1" si="14">HYPERLINK("[genebo20.xlsm]'"&amp;$A27&amp;"'!A"&amp;(MATCH(M$1,INDIRECT($A27&amp;"!$A$1:$A$252"),0)),$A27)</f>
        <v>#REF!</v>
      </c>
      <c r="N27" s="30" t="e">
        <f t="shared" ca="1" si="14"/>
        <v>#REF!</v>
      </c>
      <c r="O27" s="30" t="e">
        <f t="shared" ca="1" si="14"/>
        <v>#REF!</v>
      </c>
      <c r="P27" s="30" t="e">
        <f t="shared" ca="1" si="14"/>
        <v>#REF!</v>
      </c>
      <c r="Q27" s="30" t="e">
        <f t="shared" ca="1" si="14"/>
        <v>#REF!</v>
      </c>
      <c r="R27" s="30" t="e">
        <f t="shared" ca="1" si="14"/>
        <v>#REF!</v>
      </c>
      <c r="S27" s="30" t="e">
        <f ca="1">HYPERLINK("[genebo20.xlsm]'"&amp;$A27&amp;"'!A"&amp;(MATCH(S$1,INDIRECT($A27&amp;"!$A$1:$A$252"),0)),$A27)</f>
        <v>#REF!</v>
      </c>
    </row>
    <row r="28" spans="1:21" ht="16.5" x14ac:dyDescent="0.3">
      <c r="A28" s="16" t="s">
        <v>25</v>
      </c>
      <c r="B28" s="31">
        <f>S$1</f>
        <v>2007</v>
      </c>
      <c r="N28" s="27" t="e">
        <f t="shared" ca="1" si="14"/>
        <v>#REF!</v>
      </c>
      <c r="O28" s="27" t="e">
        <f t="shared" ca="1" si="14"/>
        <v>#REF!</v>
      </c>
      <c r="P28" s="27" t="e">
        <f t="shared" ca="1" si="14"/>
        <v>#REF!</v>
      </c>
      <c r="Q28" s="27" t="e">
        <f t="shared" ca="1" si="14"/>
        <v>#REF!</v>
      </c>
      <c r="R28" s="27" t="e">
        <f t="shared" ca="1" si="14"/>
        <v>#REF!</v>
      </c>
      <c r="S28" s="27" t="e">
        <f ca="1">HYPERLINK("[genebo20.xlsm]'"&amp;$A28&amp;"'!A"&amp;(MATCH(S$1,INDIRECT($A28&amp;"!$A$1:$A$252"),0)),$A28)</f>
        <v>#REF!</v>
      </c>
    </row>
    <row r="29" spans="1:21" ht="16.5" x14ac:dyDescent="0.3">
      <c r="A29" s="19" t="s">
        <v>26</v>
      </c>
      <c r="B29" s="31">
        <f>T$1</f>
        <v>2006</v>
      </c>
      <c r="S29" s="29" t="e">
        <f ca="1">HYPERLINK("[genebo20.xlsm]'"&amp;$A29&amp;"'!A"&amp;(MATCH(S$1,INDIRECT($A29&amp;"!$A$1:$A$252"),0)),$A29)</f>
        <v>#REF!</v>
      </c>
      <c r="T29" s="29" t="e">
        <f ca="1">HYPERLINK("[genebo20.xlsm]'"&amp;$A29&amp;"'!A"&amp;(MATCH(T$1,INDIRECT($A29&amp;"!$A$1:$A$252"),0)),$A29)</f>
        <v>#REF!</v>
      </c>
    </row>
    <row r="30" spans="1:21" ht="16.5" x14ac:dyDescent="0.3">
      <c r="A30" s="14" t="s">
        <v>27</v>
      </c>
      <c r="B30" s="31">
        <f>T$1</f>
        <v>2006</v>
      </c>
      <c r="Q30" s="28" t="e">
        <f t="shared" ref="Q30:T32" ca="1" si="15">HYPERLINK("[genebo20.xlsm]'"&amp;$A30&amp;"'!A"&amp;(MATCH(Q$1,INDIRECT($A30&amp;"!$A$1:$A$252"),0)),$A30)</f>
        <v>#REF!</v>
      </c>
      <c r="R30" s="28" t="e">
        <f t="shared" ca="1" si="15"/>
        <v>#REF!</v>
      </c>
      <c r="S30" s="28" t="e">
        <f t="shared" ca="1" si="15"/>
        <v>#REF!</v>
      </c>
      <c r="T30" s="28" t="e">
        <f ca="1">HYPERLINK("[genebo20.xlsm]'"&amp;$A30&amp;"'!A"&amp;(MATCH(T$1,INDIRECT($A30&amp;"!$A$1:$A$252"),0)),$A30)</f>
        <v>#REF!</v>
      </c>
    </row>
    <row r="31" spans="1:21" ht="16.5" x14ac:dyDescent="0.3">
      <c r="A31" s="15" t="s">
        <v>28</v>
      </c>
      <c r="B31" s="31">
        <f>T$1</f>
        <v>2006</v>
      </c>
      <c r="N31" s="20" t="e">
        <f t="shared" ref="N31:P31" ca="1" si="16">HYPERLINK("[genebo20.xlsm]'"&amp;$A31&amp;"'!A"&amp;(MATCH(N$1,INDIRECT($A31&amp;"!$A$1:$A$252"),0)),$A31)</f>
        <v>#REF!</v>
      </c>
      <c r="O31" s="20" t="e">
        <f t="shared" ca="1" si="16"/>
        <v>#REF!</v>
      </c>
      <c r="P31" s="20" t="e">
        <f t="shared" ca="1" si="16"/>
        <v>#REF!</v>
      </c>
      <c r="Q31" s="20" t="e">
        <f t="shared" ca="1" si="15"/>
        <v>#REF!</v>
      </c>
      <c r="R31" s="20" t="e">
        <f t="shared" ca="1" si="15"/>
        <v>#REF!</v>
      </c>
      <c r="S31" s="20" t="e">
        <f t="shared" ca="1" si="15"/>
        <v>#REF!</v>
      </c>
      <c r="T31" s="20" t="e">
        <f ca="1">HYPERLINK("[genebo20.xlsm]'"&amp;$A31&amp;"'!A"&amp;(MATCH(T$1,INDIRECT($A31&amp;"!$A$1:$A$252"),0)),$A31)</f>
        <v>#REF!</v>
      </c>
    </row>
    <row r="32" spans="1:21" ht="16.5" x14ac:dyDescent="0.3">
      <c r="A32" s="18" t="s">
        <v>29</v>
      </c>
      <c r="B32" s="31">
        <f>U$1</f>
        <v>2005</v>
      </c>
      <c r="S32" s="23" t="e">
        <f t="shared" ca="1" si="15"/>
        <v>#REF!</v>
      </c>
      <c r="T32" s="23" t="e">
        <f t="shared" ca="1" si="15"/>
        <v>#REF!</v>
      </c>
      <c r="U32" s="23" t="e">
        <f ca="1">HYPERLINK("[genebo20.xlsm]'"&amp;$A32&amp;"'!A"&amp;(MATCH(U$1,INDIRECT($A32&amp;"!$A$1:$A$252"),0)),$A32)</f>
        <v>#REF!</v>
      </c>
    </row>
    <row r="33" spans="1:33" ht="16.5" x14ac:dyDescent="0.3">
      <c r="A33" s="10" t="s">
        <v>30</v>
      </c>
      <c r="B33" s="31">
        <f>U$1</f>
        <v>2005</v>
      </c>
      <c r="P33" s="21" t="e">
        <f t="shared" ref="P33:T33" ca="1" si="17">HYPERLINK("[genebo20.xlsm]'"&amp;$A33&amp;"'!A"&amp;(MATCH(P$1,INDIRECT($A33&amp;"!$A$1:$A$252"),0)),$A33)</f>
        <v>#REF!</v>
      </c>
      <c r="Q33" s="21" t="e">
        <f t="shared" ca="1" si="17"/>
        <v>#REF!</v>
      </c>
      <c r="R33" s="21" t="e">
        <f t="shared" ca="1" si="17"/>
        <v>#REF!</v>
      </c>
      <c r="S33" s="21" t="e">
        <f t="shared" ca="1" si="17"/>
        <v>#REF!</v>
      </c>
      <c r="T33" s="21" t="e">
        <f t="shared" ca="1" si="17"/>
        <v>#REF!</v>
      </c>
      <c r="U33" s="21" t="e">
        <f ca="1">HYPERLINK("[genebo20.xlsm]'"&amp;$A33&amp;"'!A"&amp;(MATCH(U$1,INDIRECT($A33&amp;"!$A$1:$A$252"),0)),$A33)</f>
        <v>#REF!</v>
      </c>
    </row>
    <row r="34" spans="1:33" ht="16.5" x14ac:dyDescent="0.3">
      <c r="A34" s="17" t="s">
        <v>31</v>
      </c>
      <c r="B34" s="31">
        <f>V$1</f>
        <v>2004</v>
      </c>
      <c r="R34" s="26" t="e">
        <f t="shared" ref="R34:U35" ca="1" si="18">HYPERLINK("[genebo20.xlsm]'"&amp;$A34&amp;"'!A"&amp;(MATCH(R$1,INDIRECT($A34&amp;"!$A$1:$A$252"),0)),$A34)</f>
        <v>#REF!</v>
      </c>
      <c r="S34" s="26" t="e">
        <f t="shared" ca="1" si="18"/>
        <v>#REF!</v>
      </c>
      <c r="T34" s="26" t="e">
        <f t="shared" ca="1" si="18"/>
        <v>#REF!</v>
      </c>
      <c r="U34" s="26" t="e">
        <f t="shared" ca="1" si="18"/>
        <v>#REF!</v>
      </c>
      <c r="V34" s="26" t="e">
        <f ca="1">HYPERLINK("[genebo20.xlsm]'"&amp;$A34&amp;"'!A"&amp;(MATCH(V$1,INDIRECT($A34&amp;"!$A$1:$A$252"),0)),$A34)</f>
        <v>#REF!</v>
      </c>
    </row>
    <row r="35" spans="1:33" ht="16.5" x14ac:dyDescent="0.3">
      <c r="A35" s="11" t="s">
        <v>32</v>
      </c>
      <c r="B35" s="31">
        <f>V$1</f>
        <v>2004</v>
      </c>
      <c r="R35" s="22" t="e">
        <f t="shared" ca="1" si="18"/>
        <v>#REF!</v>
      </c>
      <c r="S35" s="22" t="e">
        <f t="shared" ca="1" si="18"/>
        <v>#REF!</v>
      </c>
      <c r="T35" s="22" t="e">
        <f t="shared" ca="1" si="18"/>
        <v>#REF!</v>
      </c>
      <c r="U35" s="22" t="e">
        <f t="shared" ca="1" si="18"/>
        <v>#REF!</v>
      </c>
      <c r="V35" s="22" t="e">
        <f ca="1">HYPERLINK("[genebo20.xlsm]'"&amp;$A35&amp;"'!A"&amp;(MATCH(V$1,INDIRECT($A35&amp;"!$A$1:$A$252"),0)),$A35)</f>
        <v>#REF!</v>
      </c>
    </row>
    <row r="36" spans="1:33" ht="16.5" x14ac:dyDescent="0.3">
      <c r="A36" s="14">
        <v>96</v>
      </c>
      <c r="B36" s="31">
        <f>X$1</f>
        <v>2002</v>
      </c>
      <c r="X36" s="28" t="e">
        <f ca="1">HYPERLINK("[genebo20.xlsm]'"&amp;$A36&amp;"'!A"&amp;(MATCH(X$1,INDIRECT($A36&amp;"!$A$1:$A$252"),0)),$A36)</f>
        <v>#REF!</v>
      </c>
    </row>
    <row r="37" spans="1:33" ht="16.5" x14ac:dyDescent="0.3">
      <c r="A37" s="15">
        <v>52</v>
      </c>
      <c r="B37" s="31">
        <f t="shared" ref="B37:B38" si="19">X$1</f>
        <v>2002</v>
      </c>
      <c r="U37" s="20" t="e">
        <f t="shared" ref="U37:W37" ca="1" si="20">HYPERLINK("[genebo20.xlsm]'"&amp;$A37&amp;"'!A"&amp;(MATCH(U$1,INDIRECT($A37&amp;"!$A$1:$A$252"),0)),$A37)</f>
        <v>#REF!</v>
      </c>
      <c r="V37" s="20" t="e">
        <f t="shared" ca="1" si="20"/>
        <v>#REF!</v>
      </c>
      <c r="W37" s="20" t="e">
        <f t="shared" ca="1" si="20"/>
        <v>#REF!</v>
      </c>
      <c r="X37" s="20" t="e">
        <f ca="1">HYPERLINK("[genebo20.xlsm]'"&amp;$A37&amp;"'!A"&amp;(MATCH(X$1,INDIRECT($A37&amp;"!$A$1:$A$252"),0)),$A37)</f>
        <v>#REF!</v>
      </c>
    </row>
    <row r="38" spans="1:33" ht="16.5" x14ac:dyDescent="0.3">
      <c r="A38" s="17">
        <v>42</v>
      </c>
      <c r="B38" s="31">
        <f t="shared" si="19"/>
        <v>2002</v>
      </c>
      <c r="W38" s="26" t="e">
        <f ca="1">HYPERLINK("[genebo20.xlsm]'"&amp;$A38&amp;"'!A"&amp;(MATCH(W$1,INDIRECT($A38&amp;"!$A$1:$A$252"),0)),$A38)</f>
        <v>#REF!</v>
      </c>
      <c r="X38" s="26" t="e">
        <f ca="1">HYPERLINK("[genebo20.xlsm]'"&amp;$A38&amp;"'!A"&amp;(MATCH(X$1,INDIRECT($A38&amp;"!$A$1:$A$252"),0)),$A38)</f>
        <v>#REF!</v>
      </c>
    </row>
    <row r="39" spans="1:33" ht="16.5" x14ac:dyDescent="0.3">
      <c r="A39" s="16" t="s">
        <v>33</v>
      </c>
      <c r="B39" s="31">
        <f>Z$1</f>
        <v>2000</v>
      </c>
      <c r="T39" s="27" t="e">
        <f t="shared" ref="T39:Z42" ca="1" si="21">HYPERLINK("[genebo20.xlsm]'"&amp;$A39&amp;"'!A"&amp;(MATCH(T$1,INDIRECT($A39&amp;"!$A$1:$A$252"),0)),$A39)</f>
        <v>#REF!</v>
      </c>
      <c r="U39" s="27" t="e">
        <f t="shared" ca="1" si="21"/>
        <v>#REF!</v>
      </c>
      <c r="V39" s="27" t="e">
        <f t="shared" ca="1" si="21"/>
        <v>#REF!</v>
      </c>
      <c r="W39" s="27" t="e">
        <f t="shared" ca="1" si="21"/>
        <v>#REF!</v>
      </c>
      <c r="X39" s="27" t="e">
        <f t="shared" ca="1" si="21"/>
        <v>#REF!</v>
      </c>
      <c r="Y39" s="27" t="e">
        <f t="shared" ca="1" si="21"/>
        <v>#REF!</v>
      </c>
      <c r="Z39" s="27" t="e">
        <f ca="1">HYPERLINK("[genebo20.xlsm]'"&amp;$A39&amp;"'!A"&amp;(MATCH(Z$1,INDIRECT($A39&amp;"!$A$1:$A$252"),0)),$A39)</f>
        <v>#REF!</v>
      </c>
    </row>
    <row r="40" spans="1:33" ht="16.5" x14ac:dyDescent="0.3">
      <c r="A40" s="10" t="s">
        <v>34</v>
      </c>
      <c r="B40" s="31">
        <f>Z$1</f>
        <v>2000</v>
      </c>
      <c r="V40" s="21" t="e">
        <f t="shared" ca="1" si="21"/>
        <v>#REF!</v>
      </c>
      <c r="W40" s="21" t="e">
        <f t="shared" ca="1" si="21"/>
        <v>#REF!</v>
      </c>
      <c r="X40" s="21" t="e">
        <f t="shared" ca="1" si="21"/>
        <v>#REF!</v>
      </c>
      <c r="Y40" s="21" t="e">
        <f t="shared" ca="1" si="21"/>
        <v>#REF!</v>
      </c>
      <c r="Z40" s="21" t="e">
        <f ca="1">HYPERLINK("[genebo20.xlsm]'"&amp;$A40&amp;"'!A"&amp;(MATCH(Z$1,INDIRECT($A40&amp;"!$A$1:$A$252"),0)),$A40)</f>
        <v>#REF!</v>
      </c>
    </row>
    <row r="41" spans="1:33" ht="16.5" x14ac:dyDescent="0.3">
      <c r="A41" s="11" t="s">
        <v>35</v>
      </c>
      <c r="B41" s="31">
        <f>AA$1</f>
        <v>1999</v>
      </c>
      <c r="W41" s="22" t="e">
        <f t="shared" ca="1" si="21"/>
        <v>#REF!</v>
      </c>
      <c r="X41" s="22" t="e">
        <f t="shared" ca="1" si="21"/>
        <v>#REF!</v>
      </c>
      <c r="Y41" s="22" t="e">
        <f t="shared" ca="1" si="21"/>
        <v>#REF!</v>
      </c>
      <c r="Z41" s="22" t="e">
        <f t="shared" ca="1" si="21"/>
        <v>#REF!</v>
      </c>
      <c r="AA41" s="22" t="e">
        <f ca="1">HYPERLINK("[genebo20.xlsm]'"&amp;$A41&amp;"'!A"&amp;(MATCH(AA$1,INDIRECT($A41&amp;"!$A$1:$A$252"),0)),$A41)</f>
        <v>#REF!</v>
      </c>
    </row>
    <row r="42" spans="1:33" ht="16.5" x14ac:dyDescent="0.3">
      <c r="A42" s="18" t="s">
        <v>36</v>
      </c>
      <c r="B42" s="31">
        <f>AA$1</f>
        <v>1999</v>
      </c>
      <c r="V42" s="23" t="e">
        <f t="shared" ref="V42" ca="1" si="22">HYPERLINK("[genebo20.xlsm]'"&amp;$A42&amp;"'!A"&amp;(MATCH(V$1,INDIRECT($A42&amp;"!$A$1:$A$252"),0)),$A42)</f>
        <v>#REF!</v>
      </c>
      <c r="W42" s="23" t="e">
        <f t="shared" ca="1" si="21"/>
        <v>#REF!</v>
      </c>
      <c r="X42" s="23" t="e">
        <f t="shared" ca="1" si="21"/>
        <v>#REF!</v>
      </c>
      <c r="Y42" s="23" t="e">
        <f t="shared" ca="1" si="21"/>
        <v>#REF!</v>
      </c>
      <c r="Z42" s="23" t="e">
        <f t="shared" ca="1" si="21"/>
        <v>#REF!</v>
      </c>
      <c r="AA42" s="23" t="e">
        <f ca="1">HYPERLINK("[genebo20.xlsm]'"&amp;$A42&amp;"'!A"&amp;(MATCH(AA$1,INDIRECT($A42&amp;"!$A$1:$A$252"),0)),$A42)</f>
        <v>#REF!</v>
      </c>
    </row>
    <row r="43" spans="1:33" ht="16.5" x14ac:dyDescent="0.3">
      <c r="A43" s="14" t="s">
        <v>37</v>
      </c>
      <c r="B43" s="31">
        <f>AC$1</f>
        <v>1997</v>
      </c>
      <c r="AA43" s="28" t="e">
        <f t="shared" ref="AA43:AB43" ca="1" si="23">HYPERLINK("[genebo20.xlsm]'"&amp;$A43&amp;"'!A"&amp;(MATCH(AA$1,INDIRECT($A43&amp;"!$A$1:$A$252"),0)),$A43)</f>
        <v>#REF!</v>
      </c>
      <c r="AB43" s="28" t="e">
        <f t="shared" ca="1" si="23"/>
        <v>#REF!</v>
      </c>
      <c r="AC43" s="28" t="e">
        <f ca="1">HYPERLINK("[genebo20.xlsm]'"&amp;$A43&amp;"'!A"&amp;(MATCH(AC$1,INDIRECT($A43&amp;"!$A$1:$A$252"),0)),$A43)</f>
        <v>#REF!</v>
      </c>
    </row>
    <row r="44" spans="1:33" ht="16.5" x14ac:dyDescent="0.3">
      <c r="A44" s="11" t="s">
        <v>38</v>
      </c>
      <c r="B44" s="31">
        <f>AC$1</f>
        <v>1997</v>
      </c>
      <c r="AB44" s="22" t="e">
        <f ca="1">HYPERLINK("[genebo20.xlsm]'"&amp;$A44&amp;"'!A"&amp;(MATCH(AB$1,INDIRECT($A44&amp;"!$A$1:$A$252"),0)),$A44)</f>
        <v>#REF!</v>
      </c>
      <c r="AC44" s="22" t="e">
        <f ca="1">HYPERLINK("[genebo20.xlsm]'"&amp;$A44&amp;"'!A"&amp;(MATCH(AC$1,INDIRECT($A44&amp;"!$A$1:$A$252"),0)),$A44)</f>
        <v>#REF!</v>
      </c>
    </row>
    <row r="45" spans="1:33" ht="16.5" x14ac:dyDescent="0.3">
      <c r="A45" s="11" t="s">
        <v>39</v>
      </c>
      <c r="B45" s="31">
        <f>AD$1</f>
        <v>1996</v>
      </c>
      <c r="AD45" s="22" t="e">
        <f ca="1">HYPERLINK("[genebo20.xlsm]'"&amp;$A45&amp;"'!A"&amp;(MATCH(AD$1,INDIRECT($A45&amp;"!$A$1:$A$252"),0)),$A45)</f>
        <v>#REF!</v>
      </c>
    </row>
    <row r="46" spans="1:33" ht="16.5" x14ac:dyDescent="0.3">
      <c r="A46" s="15" t="s">
        <v>40</v>
      </c>
      <c r="B46" s="31">
        <f>AD$1</f>
        <v>1996</v>
      </c>
      <c r="Y46" s="20" t="e">
        <f t="shared" ref="Y46:AG49" ca="1" si="24">HYPERLINK("[genebo20.xlsm]'"&amp;$A46&amp;"'!A"&amp;(MATCH(Y$1,INDIRECT($A46&amp;"!$A$1:$A$252"),0)),$A46)</f>
        <v>#REF!</v>
      </c>
      <c r="Z46" s="20" t="e">
        <f t="shared" ca="1" si="24"/>
        <v>#REF!</v>
      </c>
      <c r="AA46" s="20" t="e">
        <f t="shared" ca="1" si="24"/>
        <v>#REF!</v>
      </c>
      <c r="AB46" s="20" t="e">
        <f t="shared" ca="1" si="24"/>
        <v>#REF!</v>
      </c>
      <c r="AC46" s="20" t="e">
        <f t="shared" ca="1" si="24"/>
        <v>#REF!</v>
      </c>
      <c r="AD46" s="20" t="e">
        <f ca="1">HYPERLINK("[genebo20.xlsm]'"&amp;$A46&amp;"'!A"&amp;(MATCH(AD$1,INDIRECT($A46&amp;"!$A$1:$A$252"),0)),$A46)</f>
        <v>#REF!</v>
      </c>
    </row>
    <row r="47" spans="1:33" ht="16.5" x14ac:dyDescent="0.3">
      <c r="A47" s="17" t="s">
        <v>41</v>
      </c>
      <c r="B47" s="31">
        <f>AE$1</f>
        <v>1995</v>
      </c>
      <c r="Y47" s="26" t="e">
        <f t="shared" ca="1" si="24"/>
        <v>#REF!</v>
      </c>
      <c r="Z47" s="26" t="e">
        <f t="shared" ca="1" si="24"/>
        <v>#REF!</v>
      </c>
      <c r="AA47" s="26" t="e">
        <f t="shared" ca="1" si="24"/>
        <v>#REF!</v>
      </c>
      <c r="AB47" s="26" t="e">
        <f t="shared" ca="1" si="24"/>
        <v>#REF!</v>
      </c>
      <c r="AC47" s="26" t="e">
        <f t="shared" ca="1" si="24"/>
        <v>#REF!</v>
      </c>
      <c r="AD47" s="26" t="e">
        <f t="shared" ca="1" si="24"/>
        <v>#REF!</v>
      </c>
      <c r="AE47" s="26" t="e">
        <f ca="1">HYPERLINK("[genebo20.xlsm]'"&amp;$A47&amp;"'!A"&amp;(MATCH(AE$1,INDIRECT($A47&amp;"!$A$1:$A$252"),0)),$A47)</f>
        <v>#REF!</v>
      </c>
    </row>
    <row r="48" spans="1:33" ht="16.5" x14ac:dyDescent="0.3">
      <c r="A48" s="10" t="s">
        <v>42</v>
      </c>
      <c r="B48" s="31">
        <f>AG$1</f>
        <v>1993</v>
      </c>
      <c r="AA48" s="21" t="e">
        <f t="shared" ca="1" si="24"/>
        <v>#REF!</v>
      </c>
      <c r="AB48" s="21" t="e">
        <f t="shared" ca="1" si="24"/>
        <v>#REF!</v>
      </c>
      <c r="AC48" s="21" t="e">
        <f t="shared" ca="1" si="24"/>
        <v>#REF!</v>
      </c>
      <c r="AD48" s="21" t="e">
        <f t="shared" ca="1" si="24"/>
        <v>#REF!</v>
      </c>
      <c r="AE48" s="21" t="e">
        <f t="shared" ca="1" si="24"/>
        <v>#REF!</v>
      </c>
      <c r="AF48" s="21" t="e">
        <f t="shared" ca="1" si="24"/>
        <v>#REF!</v>
      </c>
      <c r="AG48" s="21" t="e">
        <f ca="1">HYPERLINK("[genebo20.xlsm]'"&amp;$A48&amp;"'!A"&amp;(MATCH(AG$1,INDIRECT($A48&amp;"!$A$1:$A$252"),0)),$A48)</f>
        <v>#REF!</v>
      </c>
    </row>
    <row r="49" spans="1:43" ht="16.5" x14ac:dyDescent="0.3">
      <c r="A49" s="11" t="s">
        <v>43</v>
      </c>
      <c r="B49" s="31">
        <f>AH$1</f>
        <v>1992</v>
      </c>
      <c r="AE49" s="22" t="e">
        <f t="shared" ca="1" si="24"/>
        <v>#REF!</v>
      </c>
      <c r="AF49" s="22" t="e">
        <f t="shared" ca="1" si="24"/>
        <v>#REF!</v>
      </c>
      <c r="AG49" s="22" t="e">
        <f t="shared" ca="1" si="24"/>
        <v>#REF!</v>
      </c>
      <c r="AH49" s="22" t="e">
        <f ca="1">HYPERLINK("[genebo20.xlsm]'"&amp;$A49&amp;"'!A"&amp;(MATCH(AH$1,INDIRECT($A49&amp;"!$A$1:$A$252"),0)),$A49)</f>
        <v>#REF!</v>
      </c>
    </row>
    <row r="50" spans="1:43" ht="16.5" x14ac:dyDescent="0.3">
      <c r="A50" s="16" t="s">
        <v>44</v>
      </c>
      <c r="B50" s="32">
        <f>AI$1</f>
        <v>1991</v>
      </c>
      <c r="AB50" s="27" t="e">
        <f t="shared" ref="AB50:AI52" ca="1" si="25">HYPERLINK("[genebo20.xlsm]'"&amp;$A50&amp;"'!A"&amp;(MATCH(AB$1,INDIRECT($A50&amp;"!$A$1:$A$252"),0)),$A50)</f>
        <v>#REF!</v>
      </c>
      <c r="AC50" s="27" t="e">
        <f t="shared" ca="1" si="25"/>
        <v>#REF!</v>
      </c>
      <c r="AD50" s="27" t="e">
        <f t="shared" ca="1" si="25"/>
        <v>#REF!</v>
      </c>
      <c r="AE50" s="27" t="e">
        <f t="shared" ca="1" si="25"/>
        <v>#REF!</v>
      </c>
      <c r="AF50" s="27" t="e">
        <f t="shared" ca="1" si="25"/>
        <v>#REF!</v>
      </c>
      <c r="AG50" s="27" t="e">
        <f t="shared" ca="1" si="25"/>
        <v>#REF!</v>
      </c>
      <c r="AH50" s="27" t="e">
        <f t="shared" ca="1" si="25"/>
        <v>#REF!</v>
      </c>
      <c r="AI50" s="27" t="e">
        <f ca="1">HYPERLINK("[genebo20.xlsm]'"&amp;$A50&amp;"'!A"&amp;(MATCH(AI$1,INDIRECT($A50&amp;"!$A$1:$A$252"),0)),$A50)</f>
        <v>#REF!</v>
      </c>
    </row>
    <row r="51" spans="1:43" ht="16.5" x14ac:dyDescent="0.3">
      <c r="A51" s="18" t="s">
        <v>45</v>
      </c>
      <c r="B51" s="32">
        <f>AI$1</f>
        <v>1991</v>
      </c>
      <c r="AB51" s="23" t="e">
        <f t="shared" ca="1" si="25"/>
        <v>#REF!</v>
      </c>
      <c r="AC51" s="23" t="e">
        <f t="shared" ca="1" si="25"/>
        <v>#REF!</v>
      </c>
      <c r="AD51" s="23" t="e">
        <f t="shared" ca="1" si="25"/>
        <v>#REF!</v>
      </c>
      <c r="AE51" s="23" t="e">
        <f t="shared" ca="1" si="25"/>
        <v>#REF!</v>
      </c>
      <c r="AF51" s="23" t="e">
        <f t="shared" ca="1" si="25"/>
        <v>#REF!</v>
      </c>
      <c r="AG51" s="23" t="e">
        <f t="shared" ca="1" si="25"/>
        <v>#REF!</v>
      </c>
      <c r="AH51" s="23" t="e">
        <f t="shared" ca="1" si="25"/>
        <v>#REF!</v>
      </c>
      <c r="AI51" s="23" t="e">
        <f ca="1">HYPERLINK("[genebo20.xlsm]'"&amp;$A51&amp;"'!A"&amp;(MATCH(AI$1,INDIRECT($A51&amp;"!$A$1:$A$252"),0)),$A51)</f>
        <v>#REF!</v>
      </c>
    </row>
    <row r="52" spans="1:43" ht="16.5" x14ac:dyDescent="0.3">
      <c r="A52" s="10" t="s">
        <v>46</v>
      </c>
      <c r="B52" s="32">
        <f>AJ$1</f>
        <v>1990</v>
      </c>
      <c r="AH52" s="21" t="e">
        <f t="shared" ca="1" si="25"/>
        <v>#REF!</v>
      </c>
      <c r="AI52" s="21" t="e">
        <f t="shared" ca="1" si="25"/>
        <v>#REF!</v>
      </c>
      <c r="AJ52" s="21" t="e">
        <f ca="1">HYPERLINK("[genebo20.xlsm]'"&amp;$A52&amp;"'!A"&amp;(MATCH(AJ$1,INDIRECT($A52&amp;"!$A$1:$A$252"),0)),$A52)</f>
        <v>#REF!</v>
      </c>
    </row>
    <row r="53" spans="1:43" ht="16.5" x14ac:dyDescent="0.3">
      <c r="A53" s="16" t="s">
        <v>47</v>
      </c>
      <c r="B53" s="32">
        <f>AK$1</f>
        <v>1989</v>
      </c>
      <c r="AK53" s="27" t="e">
        <f ca="1">HYPERLINK("[genebo20.xlsm]'"&amp;$A53&amp;"'!A"&amp;(MATCH(AK$1,INDIRECT($A53&amp;"!$A$1:$A$252"),0)),$A53)</f>
        <v>#REF!</v>
      </c>
    </row>
    <row r="54" spans="1:43" ht="16.5" x14ac:dyDescent="0.3">
      <c r="A54" s="15" t="s">
        <v>48</v>
      </c>
      <c r="B54" s="32">
        <f t="shared" ref="B54:B55" si="26">AK$1</f>
        <v>1989</v>
      </c>
      <c r="AE54" s="20" t="e">
        <f t="shared" ref="AE54:AJ54" ca="1" si="27">HYPERLINK("[genebo20.xlsm]'"&amp;$A54&amp;"'!A"&amp;(MATCH(AE$1,INDIRECT($A54&amp;"!$A$1:$A$252"),0)),$A54)</f>
        <v>#REF!</v>
      </c>
      <c r="AF54" s="20" t="e">
        <f t="shared" ca="1" si="27"/>
        <v>#REF!</v>
      </c>
      <c r="AG54" s="20" t="e">
        <f t="shared" ca="1" si="27"/>
        <v>#REF!</v>
      </c>
      <c r="AH54" s="20" t="e">
        <f t="shared" ca="1" si="27"/>
        <v>#REF!</v>
      </c>
      <c r="AI54" s="20" t="e">
        <f t="shared" ca="1" si="27"/>
        <v>#REF!</v>
      </c>
      <c r="AJ54" s="20" t="e">
        <f t="shared" ca="1" si="27"/>
        <v>#REF!</v>
      </c>
      <c r="AK54" s="20" t="e">
        <f ca="1">HYPERLINK("[genebo20.xlsm]'"&amp;$A54&amp;"'!A"&amp;(MATCH(AK$1,INDIRECT($A54&amp;"!$A$1:$A$252"),0)),$A54)</f>
        <v>#REF!</v>
      </c>
    </row>
    <row r="55" spans="1:43" ht="16.5" x14ac:dyDescent="0.3">
      <c r="A55" s="17" t="s">
        <v>49</v>
      </c>
      <c r="B55" s="32">
        <f t="shared" si="26"/>
        <v>1989</v>
      </c>
      <c r="AF55" s="26" t="e">
        <f t="shared" ref="AF55:AJ55" ca="1" si="28">HYPERLINK("[genebo20.xlsm]'"&amp;$A55&amp;"'!A"&amp;(MATCH(AF$1,INDIRECT($A55&amp;"!$A$1:$A$252"),0)),$A55)</f>
        <v>#REF!</v>
      </c>
      <c r="AG55" s="26" t="e">
        <f t="shared" ca="1" si="28"/>
        <v>#REF!</v>
      </c>
      <c r="AH55" s="26" t="e">
        <f t="shared" ca="1" si="28"/>
        <v>#REF!</v>
      </c>
      <c r="AI55" s="26" t="e">
        <f t="shared" ca="1" si="28"/>
        <v>#REF!</v>
      </c>
      <c r="AJ55" s="26" t="e">
        <f t="shared" ca="1" si="28"/>
        <v>#REF!</v>
      </c>
      <c r="AK55" s="26" t="e">
        <f ca="1">HYPERLINK("[genebo20.xlsm]'"&amp;$A55&amp;"'!A"&amp;(MATCH(AK$1,INDIRECT($A55&amp;"!$A$1:$A$252"),0)),$A55)</f>
        <v>#REF!</v>
      </c>
    </row>
    <row r="56" spans="1:43" ht="16.5" x14ac:dyDescent="0.3">
      <c r="A56" s="18" t="s">
        <v>50</v>
      </c>
      <c r="B56" s="32">
        <f>AL$1</f>
        <v>1988</v>
      </c>
      <c r="AJ56" s="23" t="e">
        <f t="shared" ref="AJ56:AK56" ca="1" si="29">HYPERLINK("[genebo20.xlsm]'"&amp;$A56&amp;"'!A"&amp;(MATCH(AJ$1,INDIRECT($A56&amp;"!$A$1:$A$252"),0)),$A56)</f>
        <v>#REF!</v>
      </c>
      <c r="AK56" s="23" t="e">
        <f t="shared" ca="1" si="29"/>
        <v>#REF!</v>
      </c>
      <c r="AL56" s="23" t="e">
        <f ca="1">HYPERLINK("[genebo20.xlsm]'"&amp;$A56&amp;"'!A"&amp;(MATCH(AL$1,INDIRECT($A56&amp;"!$A$1:$A$252"),0)),$A56)</f>
        <v>#REF!</v>
      </c>
    </row>
    <row r="57" spans="1:43" ht="16.5" x14ac:dyDescent="0.3">
      <c r="A57" s="18" t="s">
        <v>51</v>
      </c>
      <c r="B57" s="32">
        <f>AM$1</f>
        <v>1987</v>
      </c>
      <c r="AM57" s="23" t="e">
        <f ca="1">HYPERLINK("[genebo20.xlsm]'"&amp;$A57&amp;"'!A"&amp;(MATCH(AM$1,INDIRECT($A57&amp;"!$A$1:$A$252"),0)),$A57)</f>
        <v>#REF!</v>
      </c>
    </row>
    <row r="58" spans="1:43" ht="16.5" x14ac:dyDescent="0.3">
      <c r="A58" s="15" t="s">
        <v>52</v>
      </c>
      <c r="B58" s="32">
        <f>AM$1</f>
        <v>1987</v>
      </c>
      <c r="AL58" s="20" t="e">
        <f ca="1">HYPERLINK("[genebo20.xlsm]'"&amp;$A58&amp;"'!A"&amp;(MATCH(AL$1,INDIRECT($A58&amp;"!$A$1:$A$252"),0)),$A58)</f>
        <v>#REF!</v>
      </c>
      <c r="AM58" s="20" t="e">
        <f ca="1">HYPERLINK("[genebo20.xlsm]'"&amp;$A58&amp;"'!A"&amp;(MATCH(AM$1,INDIRECT($A58&amp;"!$A$1:$A$252"),0)),$A58)</f>
        <v>#REF!</v>
      </c>
    </row>
    <row r="59" spans="1:43" ht="16.5" x14ac:dyDescent="0.3">
      <c r="A59" s="16">
        <v>75</v>
      </c>
      <c r="B59" s="32">
        <f>AN$1</f>
        <v>1986</v>
      </c>
      <c r="AN59" s="27" t="e">
        <f ca="1">HYPERLINK("[genebo20.xlsm]'"&amp;$A59&amp;"'!A"&amp;(MATCH(AN$1,INDIRECT($A59&amp;"!$A$1:$A$252"),0)),$A59)</f>
        <v>#REF!</v>
      </c>
    </row>
    <row r="60" spans="1:43" ht="16.5" x14ac:dyDescent="0.3">
      <c r="A60" s="17" t="s">
        <v>53</v>
      </c>
      <c r="B60" s="32">
        <f t="shared" ref="B60:B61" si="30">AN$1</f>
        <v>1986</v>
      </c>
      <c r="AL60" s="26" t="e">
        <f t="shared" ref="AL60:AM60" ca="1" si="31">HYPERLINK("[genebo20.xlsm]'"&amp;$A60&amp;"'!A"&amp;(MATCH(AL$1,INDIRECT($A60&amp;"!$A$1:$A$252"),0)),$A60)</f>
        <v>#REF!</v>
      </c>
      <c r="AM60" s="26" t="e">
        <f t="shared" ca="1" si="31"/>
        <v>#REF!</v>
      </c>
      <c r="AN60" s="26" t="e">
        <f ca="1">HYPERLINK("[genebo20.xlsm]'"&amp;$A60&amp;"'!A"&amp;(MATCH(AN$1,INDIRECT($A60&amp;"!$A$1:$A$252"),0)),$A60)</f>
        <v>#REF!</v>
      </c>
    </row>
    <row r="61" spans="1:43" ht="16.5" x14ac:dyDescent="0.3">
      <c r="A61" s="11" t="s">
        <v>54</v>
      </c>
      <c r="B61" s="32">
        <f t="shared" si="30"/>
        <v>1986</v>
      </c>
      <c r="AI61" s="22" t="e">
        <f t="shared" ref="AI61:AM61" ca="1" si="32">HYPERLINK("[genebo20.xlsm]'"&amp;$A61&amp;"'!A"&amp;(MATCH(AI$1,INDIRECT($A61&amp;"!$A$1:$A$252"),0)),$A61)</f>
        <v>#REF!</v>
      </c>
      <c r="AJ61" s="22" t="e">
        <f t="shared" ca="1" si="32"/>
        <v>#REF!</v>
      </c>
      <c r="AK61" s="22" t="e">
        <f t="shared" ca="1" si="32"/>
        <v>#REF!</v>
      </c>
      <c r="AL61" s="22" t="e">
        <f t="shared" ca="1" si="32"/>
        <v>#REF!</v>
      </c>
      <c r="AM61" s="22" t="e">
        <f t="shared" ca="1" si="32"/>
        <v>#REF!</v>
      </c>
      <c r="AN61" s="22" t="e">
        <f ca="1">HYPERLINK("[genebo20.xlsm]'"&amp;$A61&amp;"'!A"&amp;(MATCH(AN$1,INDIRECT($A61&amp;"!$A$1:$A$252"),0)),$A61)</f>
        <v>#REF!</v>
      </c>
    </row>
    <row r="62" spans="1:43" ht="16.5" x14ac:dyDescent="0.3">
      <c r="A62" s="10" t="s">
        <v>55</v>
      </c>
      <c r="B62" s="32">
        <f>AO$1</f>
        <v>1985</v>
      </c>
      <c r="AK62" s="21" t="e">
        <f t="shared" ref="AK62:AN62" ca="1" si="33">HYPERLINK("[genebo20.xlsm]'"&amp;$A62&amp;"'!A"&amp;(MATCH(AK$1,INDIRECT($A62&amp;"!$A$1:$A$252"),0)),$A62)</f>
        <v>#REF!</v>
      </c>
      <c r="AL62" s="21" t="e">
        <f t="shared" ca="1" si="33"/>
        <v>#REF!</v>
      </c>
      <c r="AM62" s="21" t="e">
        <f t="shared" ca="1" si="33"/>
        <v>#REF!</v>
      </c>
      <c r="AN62" s="21" t="e">
        <f t="shared" ca="1" si="33"/>
        <v>#REF!</v>
      </c>
      <c r="AO62" s="21" t="e">
        <f ca="1">HYPERLINK("[genebo20.xlsm]'"&amp;$A62&amp;"'!A"&amp;(MATCH(AO$1,INDIRECT($A62&amp;"!$A$1:$A$252"),0)),$A62)</f>
        <v>#REF!</v>
      </c>
    </row>
    <row r="63" spans="1:43" ht="16.5" x14ac:dyDescent="0.3">
      <c r="A63" s="15" t="s">
        <v>56</v>
      </c>
      <c r="B63" s="32">
        <f>AP$1</f>
        <v>1984</v>
      </c>
      <c r="AN63" s="20" t="e">
        <f t="shared" ref="AN63:AO63" ca="1" si="34">HYPERLINK("[genebo20.xlsm]'"&amp;$A63&amp;"'!A"&amp;(MATCH(AN$1,INDIRECT($A63&amp;"!$A$1:$A$252"),0)),$A63)</f>
        <v>#REF!</v>
      </c>
      <c r="AO63" s="20" t="e">
        <f t="shared" ca="1" si="34"/>
        <v>#REF!</v>
      </c>
      <c r="AP63" s="20" t="e">
        <f ca="1">HYPERLINK("[genebo20.xlsm]'"&amp;$A63&amp;"'!A"&amp;(MATCH(AP$1,INDIRECT($A63&amp;"!$A$1:$A$252"),0)),$A63)</f>
        <v>#REF!</v>
      </c>
    </row>
    <row r="64" spans="1:43" ht="16.5" x14ac:dyDescent="0.3">
      <c r="A64" s="11" t="s">
        <v>57</v>
      </c>
      <c r="B64" s="32">
        <f>AQ$1</f>
        <v>1983</v>
      </c>
      <c r="AO64" s="22" t="e">
        <f t="shared" ref="AO64:AP64" ca="1" si="35">HYPERLINK("[genebo20.xlsm]'"&amp;$A64&amp;"'!A"&amp;(MATCH(AO$1,INDIRECT($A64&amp;"!$A$1:$A$252"),0)),$A64)</f>
        <v>#REF!</v>
      </c>
      <c r="AP64" s="22" t="e">
        <f t="shared" ca="1" si="35"/>
        <v>#REF!</v>
      </c>
      <c r="AQ64" s="22" t="e">
        <f ca="1">HYPERLINK("[genebo20.xlsm]'"&amp;$A64&amp;"'!A"&amp;(MATCH(AQ$1,INDIRECT($A64&amp;"!$A$1:$A$252"),0)),$A64)</f>
        <v>#REF!</v>
      </c>
    </row>
    <row r="65" spans="1:51" ht="16.5" x14ac:dyDescent="0.3">
      <c r="A65" s="18" t="s">
        <v>58</v>
      </c>
      <c r="B65" s="32">
        <f>AS$1</f>
        <v>1981</v>
      </c>
      <c r="AN65" s="25" t="e">
        <f t="shared" ref="AN65:AR65" ca="1" si="36">HYPERLINK("[genebo20.xlsm]'"&amp;$A65&amp;"'!A"&amp;(MATCH(AN$1,INDIRECT($A65&amp;"!$A$1:$A$252"),0)),$A65)</f>
        <v>#REF!</v>
      </c>
      <c r="AO65" s="25" t="e">
        <f t="shared" ca="1" si="36"/>
        <v>#REF!</v>
      </c>
      <c r="AP65" s="25" t="e">
        <f t="shared" ca="1" si="36"/>
        <v>#REF!</v>
      </c>
      <c r="AQ65" s="25" t="e">
        <f t="shared" ca="1" si="36"/>
        <v>#REF!</v>
      </c>
      <c r="AR65" s="25" t="e">
        <f t="shared" ca="1" si="36"/>
        <v>#REF!</v>
      </c>
      <c r="AS65" s="25" t="e">
        <f ca="1">HYPERLINK("[genebo20.xlsm]'"&amp;$A65&amp;"'!A"&amp;(MATCH(AS$1,INDIRECT($A65&amp;"!$A$1:$A$252"),0)),$A65)</f>
        <v>#REF!</v>
      </c>
    </row>
    <row r="66" spans="1:51" ht="16.5" x14ac:dyDescent="0.3">
      <c r="A66" s="11" t="s">
        <v>59</v>
      </c>
      <c r="B66" s="32">
        <f>AS$1</f>
        <v>1981</v>
      </c>
      <c r="AS66" s="22" t="e">
        <f t="shared" ref="AS66:AT66" ca="1" si="37">HYPERLINK("[genebo20.xlsm]'"&amp;$A66&amp;"'!A"&amp;(MATCH(AS$1,INDIRECT($A66&amp;"!$A$1:$A$252"),0)),$A66)</f>
        <v>#REF!</v>
      </c>
      <c r="AT66" s="22" t="e">
        <f t="shared" ca="1" si="37"/>
        <v>#REF!</v>
      </c>
      <c r="AU66" s="22" t="e">
        <f ca="1">HYPERLINK("[genebo20.xlsm]'"&amp;$A66&amp;"'!A"&amp;(MATCH(AU$1,INDIRECT($A66&amp;"!$A$1:$A$252"),0)),$A66)</f>
        <v>#REF!</v>
      </c>
    </row>
    <row r="67" spans="1:51" ht="16.5" x14ac:dyDescent="0.3">
      <c r="A67" s="10" t="s">
        <v>0</v>
      </c>
      <c r="B67" s="32">
        <f>AU$1</f>
        <v>1979</v>
      </c>
      <c r="AP67" s="21" t="e">
        <f t="shared" ref="AP67:AT67" ca="1" si="38">HYPERLINK("[genebo20.xlsm]'"&amp;$A67&amp;"'!A"&amp;(MATCH(AP$1,INDIRECT($A67&amp;"!$A$1:$A$252"),0)),$A67)</f>
        <v>#REF!</v>
      </c>
      <c r="AQ67" s="21" t="e">
        <f t="shared" ca="1" si="38"/>
        <v>#REF!</v>
      </c>
      <c r="AR67" s="21" t="e">
        <f t="shared" ca="1" si="38"/>
        <v>#REF!</v>
      </c>
      <c r="AS67" s="21" t="e">
        <f t="shared" ca="1" si="38"/>
        <v>#REF!</v>
      </c>
      <c r="AT67" s="21" t="e">
        <f t="shared" ca="1" si="38"/>
        <v>#REF!</v>
      </c>
      <c r="AU67" s="21" t="e">
        <f ca="1">HYPERLINK("[genebo20.xlsm]'"&amp;$A67&amp;"'!A"&amp;(MATCH(AU$1,INDIRECT($A67&amp;"!$A$1:$A$252"),0)),$A67)</f>
        <v>#REF!</v>
      </c>
    </row>
    <row r="68" spans="1:51" ht="16.5" x14ac:dyDescent="0.3">
      <c r="A68" s="15" t="s">
        <v>60</v>
      </c>
      <c r="B68" s="32">
        <f>AV$1</f>
        <v>1978</v>
      </c>
      <c r="AQ68" s="24" t="e">
        <f t="shared" ref="AQ68:AU68" ca="1" si="39">HYPERLINK("[genebo20.xlsm]'"&amp;$A68&amp;"'!A"&amp;(MATCH(AQ$1,INDIRECT($A68&amp;"!$A$1:$A$252"),0)),$A68)</f>
        <v>#REF!</v>
      </c>
      <c r="AR68" s="24" t="e">
        <f t="shared" ca="1" si="39"/>
        <v>#REF!</v>
      </c>
      <c r="AS68" s="24" t="e">
        <f t="shared" ca="1" si="39"/>
        <v>#REF!</v>
      </c>
      <c r="AT68" s="24" t="e">
        <f t="shared" ca="1" si="39"/>
        <v>#REF!</v>
      </c>
      <c r="AU68" s="24" t="e">
        <f t="shared" ca="1" si="39"/>
        <v>#REF!</v>
      </c>
      <c r="AV68" s="24" t="e">
        <f ca="1">HYPERLINK("[genebo20.xlsm]'"&amp;$A68&amp;"'!A"&amp;(MATCH(AV$1,INDIRECT($A68&amp;"!$A$1:$A$252"),0)),$A68)</f>
        <v>#REF!</v>
      </c>
    </row>
    <row r="69" spans="1:51" ht="16.5" x14ac:dyDescent="0.3">
      <c r="A69" s="18" t="s">
        <v>61</v>
      </c>
      <c r="B69" s="32">
        <f>AY$1</f>
        <v>1975</v>
      </c>
      <c r="AT69" s="23" t="e">
        <f t="shared" ref="AT69:AX69" ca="1" si="40">HYPERLINK("[genebo20.xlsm]'"&amp;$A69&amp;"'!A"&amp;(MATCH(AT$1,INDIRECT($A69&amp;"!$A$1:$A$252"),0)),$A69)</f>
        <v>#REF!</v>
      </c>
      <c r="AU69" s="23" t="e">
        <f t="shared" ca="1" si="40"/>
        <v>#REF!</v>
      </c>
      <c r="AV69" s="23" t="e">
        <f t="shared" ca="1" si="40"/>
        <v>#REF!</v>
      </c>
      <c r="AW69" s="23" t="e">
        <f t="shared" ca="1" si="40"/>
        <v>#REF!</v>
      </c>
      <c r="AX69" s="23" t="e">
        <f t="shared" ca="1" si="40"/>
        <v>#REF!</v>
      </c>
      <c r="AY69" s="23" t="e">
        <f ca="1">HYPERLINK("[genebo20.xlsm]'"&amp;$A69&amp;"'!A"&amp;(MATCH(AY$1,INDIRECT($A69&amp;"!$A$1:$A$252"),0)),$A69)</f>
        <v>#REF!</v>
      </c>
    </row>
    <row r="70" spans="1:51" ht="16.5" x14ac:dyDescent="0.3">
      <c r="A70" s="11" t="s">
        <v>62</v>
      </c>
      <c r="B70" s="32">
        <f t="shared" ref="B70:B71" si="41">AY$1</f>
        <v>1975</v>
      </c>
      <c r="AV70" s="22" t="e">
        <f t="shared" ref="AV70:AX70" ca="1" si="42">HYPERLINK("[genebo20.xlsm]'"&amp;$A70&amp;"'!A"&amp;(MATCH(AV$1,INDIRECT($A70&amp;"!$A$1:$A$252"),0)),$A70)</f>
        <v>#REF!</v>
      </c>
      <c r="AW70" s="22" t="e">
        <f t="shared" ca="1" si="42"/>
        <v>#REF!</v>
      </c>
      <c r="AX70" s="22" t="e">
        <f t="shared" ca="1" si="42"/>
        <v>#REF!</v>
      </c>
      <c r="AY70" s="22" t="e">
        <f ca="1">HYPERLINK("[genebo20.xlsm]'"&amp;$A70&amp;"'!A"&amp;(MATCH(AY$1,INDIRECT($A70&amp;"!$A$1:$A$252"),0)),$A70)</f>
        <v>#REF!</v>
      </c>
    </row>
    <row r="71" spans="1:51" ht="16.5" x14ac:dyDescent="0.3">
      <c r="A71" s="10" t="s">
        <v>63</v>
      </c>
      <c r="B71" s="32">
        <f t="shared" si="41"/>
        <v>1975</v>
      </c>
      <c r="AV71" s="21" t="e">
        <f t="shared" ref="AV71:AX71" ca="1" si="43">HYPERLINK("[genebo20.xlsm]'"&amp;$A71&amp;"'!A"&amp;(MATCH(AV$1,INDIRECT($A71&amp;"!$A$1:$A$252"),0)),$A71)</f>
        <v>#REF!</v>
      </c>
      <c r="AW71" s="21" t="e">
        <f t="shared" ca="1" si="43"/>
        <v>#REF!</v>
      </c>
      <c r="AX71" s="21" t="e">
        <f t="shared" ca="1" si="43"/>
        <v>#REF!</v>
      </c>
      <c r="AY71" s="21" t="e">
        <f ca="1">HYPERLINK("[genebo20.xlsm]'"&amp;$A71&amp;"'!A"&amp;(MATCH(AY$1,INDIRECT($A71&amp;"!$A$1:$A$252"),0)),$A71)</f>
        <v>#REF!</v>
      </c>
    </row>
    <row r="72" spans="1:51" ht="16.5" x14ac:dyDescent="0.3">
      <c r="A72" s="15" t="s">
        <v>64</v>
      </c>
      <c r="B72" s="32">
        <f>AY$1</f>
        <v>1975</v>
      </c>
      <c r="AX72" s="20" t="e">
        <f ca="1">HYPERLINK("[genebo20.xlsm]'"&amp;$A72&amp;"'!A"&amp;(MATCH(AX$1,INDIRECT($A72&amp;"!$A$1:$A$252"),0)),$A72)</f>
        <v>#N/A</v>
      </c>
      <c r="AY72" s="20" t="str">
        <f ca="1">HYPERLINK("[genebo20.xlsm]'"&amp;$A72&amp;"'!A"&amp;(MATCH(AY$1,INDIRECT($A72&amp;"!$A$1:$A$252"),0)),$A72)</f>
        <v>Baudot</v>
      </c>
    </row>
  </sheetData>
  <hyperlinks>
    <hyperlink ref="J12" location="Vaudiau!A2" display="Vaudiau"/>
    <hyperlink ref="F12:I12" location="Vaudiau!A2" display="Vaudiau"/>
  </hyperlink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J28"/>
  <sheetViews>
    <sheetView view="pageLayout" zoomScaleNormal="100" workbookViewId="0">
      <selection activeCell="C7" sqref="A7:C7"/>
    </sheetView>
  </sheetViews>
  <sheetFormatPr baseColWidth="10" defaultColWidth="10.75" defaultRowHeight="13.5" customHeight="1" x14ac:dyDescent="0.3"/>
  <cols>
    <col min="1" max="2" width="8.125" style="52" customWidth="1"/>
    <col min="3" max="3" width="8.125" style="53" customWidth="1"/>
    <col min="4" max="5" width="3.5" style="52" customWidth="1"/>
    <col min="6" max="6" width="2.25" style="52" customWidth="1"/>
    <col min="7" max="8" width="8.125" style="52" customWidth="1"/>
    <col min="9" max="9" width="25.375" style="52" customWidth="1"/>
    <col min="10" max="10" width="8.125" style="52" customWidth="1"/>
    <col min="11" max="16384" width="10.75" style="52"/>
  </cols>
  <sheetData>
    <row r="1" spans="1:10" ht="13.5" customHeight="1" x14ac:dyDescent="0.3">
      <c r="B1" s="41"/>
      <c r="C1" s="77"/>
      <c r="H1" s="52" t="s">
        <v>67</v>
      </c>
      <c r="I1" s="41">
        <v>1962</v>
      </c>
    </row>
    <row r="2" spans="1:10" ht="13.5" customHeight="1" x14ac:dyDescent="0.3">
      <c r="B2" s="41"/>
      <c r="C2" s="77"/>
    </row>
    <row r="3" spans="1:10" ht="13.5" customHeight="1" x14ac:dyDescent="0.3">
      <c r="A3" s="111" t="s">
        <v>1</v>
      </c>
      <c r="B3" s="111"/>
      <c r="C3" s="111"/>
      <c r="D3" s="111"/>
      <c r="E3" s="111"/>
      <c r="F3" s="111"/>
      <c r="G3" s="111"/>
      <c r="H3" s="111"/>
      <c r="I3" s="111"/>
      <c r="J3" s="111"/>
    </row>
    <row r="4" spans="1:10" ht="13.5" customHeight="1" x14ac:dyDescent="0.3">
      <c r="A4" s="111"/>
      <c r="B4" s="111"/>
      <c r="C4" s="111"/>
      <c r="D4" s="111"/>
      <c r="E4" s="111"/>
      <c r="F4" s="111"/>
      <c r="G4" s="111"/>
      <c r="H4" s="111"/>
      <c r="I4" s="111"/>
      <c r="J4" s="111"/>
    </row>
    <row r="5" spans="1:10" ht="13.5" customHeight="1" x14ac:dyDescent="0.3">
      <c r="A5" s="41" t="s">
        <v>69</v>
      </c>
      <c r="B5" s="52" t="s">
        <v>0</v>
      </c>
      <c r="C5" s="53" t="s">
        <v>70</v>
      </c>
      <c r="E5" s="52" t="s">
        <v>71</v>
      </c>
      <c r="G5" s="52" t="s">
        <v>72</v>
      </c>
      <c r="H5" s="52" t="s">
        <v>73</v>
      </c>
      <c r="I5" s="52" t="s">
        <v>74</v>
      </c>
      <c r="J5" s="52" t="s">
        <v>75</v>
      </c>
    </row>
    <row r="6" spans="1:10" ht="13.5" customHeight="1" x14ac:dyDescent="0.3">
      <c r="A6" s="2">
        <f ca="1">HYPERLINK("[genebo20.xlsm]'"&amp;((I1)+13)&amp;"'!W"&amp;(MATCH(A3,INDIRECT(((I1)+13)&amp;"!W:W"),0)),((I1) + 13))</f>
        <v>1975</v>
      </c>
      <c r="B6" s="2" t="e">
        <f ca="1">HYPERLINK("[genebo20.xlsm]'"&amp;(INDEX(INDIRECT(A6&amp;"!X31:X35"),MATCH(A3,INDIRECT(A6&amp;"!W31:W35"),0))&amp;"'!A1"),INDEX(INDIRECT(A6&amp;"!X31:X35"),MATCH(A3,INDIRECT(A6&amp;"!W31:W35"),0)))</f>
        <v>#N/A</v>
      </c>
      <c r="C6" s="77" cm="1">
        <f t="array" aca="1" ref="C6:I6" ca="1">IF(OFFSET(INDEX(INDIRECT($A6&amp;"!Y1:Y56"),MATCH($A$3,INDIRECT($A6&amp;"!W1:W56"),0)),,,,7)="","",OFFSET(INDEX(INDIRECT($A6&amp;"!Y1:Y56"),MATCH($A$3,INDIRECT($A6&amp;"!W1:W56"),0)),,,,7))</f>
        <v>1962</v>
      </c>
      <c r="D6" s="80" t="str">
        <f ca="1"/>
        <v/>
      </c>
      <c r="E6" s="52" t="str">
        <f ca="1"/>
        <v/>
      </c>
      <c r="F6" s="52" t="str">
        <f ca="1"/>
        <v/>
      </c>
      <c r="G6" s="52" t="str">
        <f ca="1"/>
        <v/>
      </c>
      <c r="H6" s="52" t="str">
        <f ca="1"/>
        <v/>
      </c>
      <c r="I6" s="52" t="str">
        <f ca="1"/>
        <v/>
      </c>
    </row>
    <row r="7" spans="1:10" ht="13.5" customHeight="1" x14ac:dyDescent="0.3">
      <c r="A7" s="2"/>
      <c r="B7" s="79"/>
      <c r="C7" s="77"/>
    </row>
    <row r="13" spans="1:10" ht="13.5" customHeight="1" x14ac:dyDescent="0.3">
      <c r="A13" s="112" t="s">
        <v>107</v>
      </c>
      <c r="B13" s="112"/>
      <c r="C13" s="112"/>
      <c r="D13" s="112"/>
      <c r="E13" s="112"/>
      <c r="F13" s="112"/>
      <c r="G13" s="112"/>
      <c r="H13" s="112"/>
      <c r="I13" s="112"/>
      <c r="J13" s="112"/>
    </row>
    <row r="14" spans="1:10" ht="13.5" customHeight="1" x14ac:dyDescent="0.3">
      <c r="A14" s="112"/>
      <c r="B14" s="112"/>
      <c r="C14" s="112"/>
      <c r="D14" s="112"/>
      <c r="E14" s="112"/>
      <c r="F14" s="112"/>
      <c r="G14" s="112"/>
      <c r="H14" s="112"/>
      <c r="I14" s="112"/>
      <c r="J14" s="112"/>
    </row>
    <row r="18" spans="1:10" ht="13.5" customHeight="1" x14ac:dyDescent="0.3">
      <c r="A18" s="54"/>
      <c r="B18" s="54"/>
      <c r="C18" s="78"/>
      <c r="D18" s="54"/>
      <c r="E18" s="54"/>
      <c r="F18" s="54"/>
      <c r="G18" s="54"/>
      <c r="H18" s="54"/>
      <c r="I18" s="54"/>
      <c r="J18" s="54"/>
    </row>
    <row r="19" spans="1:10" ht="13.5" customHeight="1" x14ac:dyDescent="0.3">
      <c r="A19" s="54"/>
      <c r="B19" s="46"/>
      <c r="C19" s="78"/>
      <c r="D19" s="54"/>
      <c r="E19" s="46"/>
      <c r="F19" s="54"/>
      <c r="G19" s="54"/>
      <c r="H19" s="46"/>
      <c r="I19" s="54"/>
      <c r="J19" s="46"/>
    </row>
    <row r="20" spans="1:10" ht="13.5" customHeight="1" x14ac:dyDescent="0.3">
      <c r="A20" s="54"/>
      <c r="B20" s="46"/>
      <c r="C20" s="78"/>
      <c r="D20" s="46"/>
      <c r="E20" s="46"/>
      <c r="F20" s="46"/>
      <c r="G20" s="46"/>
      <c r="H20" s="54"/>
      <c r="I20" s="54"/>
      <c r="J20" s="54"/>
    </row>
    <row r="21" spans="1:10" ht="13.5" customHeight="1" x14ac:dyDescent="0.3">
      <c r="A21" s="54"/>
      <c r="B21" s="46"/>
      <c r="C21" s="78"/>
      <c r="D21" s="46"/>
      <c r="E21" s="46"/>
      <c r="F21" s="46"/>
      <c r="G21" s="46"/>
      <c r="H21" s="54"/>
      <c r="I21" s="54"/>
      <c r="J21" s="54"/>
    </row>
    <row r="22" spans="1:10" ht="13.5" customHeight="1" x14ac:dyDescent="0.3">
      <c r="A22" s="54"/>
      <c r="B22" s="47"/>
      <c r="C22" s="78"/>
      <c r="D22" s="46"/>
      <c r="E22" s="46"/>
      <c r="F22" s="46"/>
      <c r="G22" s="46"/>
      <c r="H22" s="54"/>
      <c r="I22" s="54"/>
      <c r="J22" s="54"/>
    </row>
    <row r="23" spans="1:10" ht="13.5" customHeight="1" x14ac:dyDescent="0.3">
      <c r="A23" s="54"/>
      <c r="B23" s="46"/>
      <c r="C23" s="78"/>
      <c r="D23" s="48"/>
      <c r="E23" s="46"/>
      <c r="F23" s="46"/>
      <c r="G23" s="46"/>
      <c r="H23" s="54"/>
      <c r="I23" s="54"/>
      <c r="J23" s="54"/>
    </row>
    <row r="24" spans="1:10" ht="13.5" customHeight="1" x14ac:dyDescent="0.3">
      <c r="A24" s="54"/>
      <c r="B24" s="47"/>
      <c r="C24" s="78"/>
      <c r="D24" s="46"/>
      <c r="E24" s="46"/>
      <c r="F24" s="46"/>
      <c r="G24" s="46"/>
      <c r="H24" s="54"/>
      <c r="I24" s="54"/>
      <c r="J24" s="54"/>
    </row>
    <row r="25" spans="1:10" ht="13.5" customHeight="1" x14ac:dyDescent="0.3">
      <c r="A25" s="54"/>
      <c r="B25" s="49"/>
      <c r="C25" s="78"/>
      <c r="D25" s="48"/>
      <c r="E25" s="46"/>
      <c r="F25" s="46"/>
      <c r="G25" s="46"/>
      <c r="H25" s="54"/>
      <c r="I25" s="54"/>
      <c r="J25" s="54"/>
    </row>
    <row r="26" spans="1:10" ht="13.5" customHeight="1" x14ac:dyDescent="0.3">
      <c r="A26" s="54"/>
      <c r="B26" s="46"/>
      <c r="C26" s="78"/>
      <c r="D26" s="48"/>
      <c r="E26" s="46"/>
      <c r="F26" s="46"/>
      <c r="G26" s="46"/>
      <c r="H26" s="54"/>
      <c r="I26" s="54"/>
      <c r="J26" s="54"/>
    </row>
    <row r="27" spans="1:10" ht="13.5" customHeight="1" x14ac:dyDescent="0.3">
      <c r="A27" s="54"/>
      <c r="B27" s="54"/>
      <c r="C27" s="78"/>
      <c r="D27" s="54"/>
      <c r="E27" s="54"/>
      <c r="F27" s="54"/>
      <c r="G27" s="54"/>
      <c r="H27" s="54"/>
      <c r="I27" s="54"/>
      <c r="J27" s="54"/>
    </row>
    <row r="28" spans="1:10" ht="13.5" customHeight="1" x14ac:dyDescent="0.3">
      <c r="A28" s="54"/>
      <c r="B28" s="54"/>
      <c r="C28" s="78"/>
      <c r="D28" s="54"/>
      <c r="E28" s="54"/>
      <c r="F28" s="54"/>
      <c r="G28" s="54" t="s">
        <v>84</v>
      </c>
      <c r="H28" s="54"/>
      <c r="I28" s="54"/>
      <c r="J28" s="54"/>
    </row>
  </sheetData>
  <mergeCells count="2">
    <mergeCell ref="A3:J4"/>
    <mergeCell ref="A13:J14"/>
  </mergeCells>
  <printOptions horizontalCentered="1"/>
  <pageMargins left="0.59055118110236227" right="0" top="0" bottom="0" header="0" footer="0"/>
  <pageSetup paperSize="11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J33"/>
  <sheetViews>
    <sheetView view="pageLayout" zoomScaleNormal="100" workbookViewId="0">
      <selection activeCell="H7" sqref="H7"/>
    </sheetView>
  </sheetViews>
  <sheetFormatPr baseColWidth="10" defaultColWidth="10.75" defaultRowHeight="13.5" customHeight="1" x14ac:dyDescent="0.3"/>
  <cols>
    <col min="1" max="3" width="8.125" style="1" customWidth="1"/>
    <col min="4" max="5" width="3.5" style="1" customWidth="1"/>
    <col min="6" max="6" width="2.25" style="1" customWidth="1"/>
    <col min="7" max="8" width="8.125" style="1" customWidth="1"/>
    <col min="9" max="9" width="25.375" style="1" customWidth="1"/>
    <col min="10" max="10" width="8.125" style="1" customWidth="1"/>
    <col min="11" max="16384" width="10.75" style="1"/>
  </cols>
  <sheetData>
    <row r="1" spans="1:10" ht="13.5" customHeight="1" x14ac:dyDescent="0.3">
      <c r="B1" s="41" t="s">
        <v>88</v>
      </c>
      <c r="C1" s="41"/>
      <c r="D1" s="52"/>
      <c r="E1" s="52"/>
      <c r="F1" s="52"/>
      <c r="G1" s="52"/>
      <c r="H1" s="52" t="s">
        <v>67</v>
      </c>
      <c r="I1" s="1">
        <v>1963</v>
      </c>
    </row>
    <row r="2" spans="1:10" ht="13.5" customHeight="1" x14ac:dyDescent="0.3">
      <c r="B2" s="41" t="s">
        <v>0</v>
      </c>
      <c r="C2" s="41"/>
      <c r="D2" s="52"/>
      <c r="E2" s="52"/>
      <c r="F2" s="52"/>
      <c r="G2" s="52"/>
      <c r="H2" s="52" t="s">
        <v>68</v>
      </c>
    </row>
    <row r="3" spans="1:10" ht="13.5" customHeight="1" x14ac:dyDescent="0.3">
      <c r="A3" s="51" t="s">
        <v>108</v>
      </c>
      <c r="B3" s="51"/>
      <c r="C3" s="51"/>
      <c r="D3" s="51"/>
      <c r="E3" s="51"/>
      <c r="F3" s="51"/>
      <c r="G3" s="51"/>
      <c r="H3" s="51"/>
      <c r="I3" s="51"/>
      <c r="J3" s="51"/>
    </row>
    <row r="4" spans="1:10" ht="13.5" customHeight="1" x14ac:dyDescent="0.3">
      <c r="A4" s="51"/>
      <c r="B4" s="51"/>
      <c r="C4" s="51"/>
      <c r="D4" s="51"/>
      <c r="E4" s="51"/>
      <c r="F4" s="51"/>
      <c r="G4" s="51"/>
      <c r="H4" s="51"/>
      <c r="I4" s="51"/>
      <c r="J4" s="51"/>
    </row>
    <row r="5" spans="1:10" ht="13.5" customHeight="1" x14ac:dyDescent="0.3">
      <c r="A5" s="37" t="s">
        <v>69</v>
      </c>
      <c r="B5" s="1" t="s">
        <v>0</v>
      </c>
      <c r="C5" s="38" t="s">
        <v>70</v>
      </c>
      <c r="E5" s="1" t="s">
        <v>71</v>
      </c>
      <c r="G5" s="1" t="s">
        <v>72</v>
      </c>
      <c r="H5" s="1" t="s">
        <v>86</v>
      </c>
      <c r="I5" s="1" t="s">
        <v>74</v>
      </c>
      <c r="J5" s="1" t="s">
        <v>75</v>
      </c>
    </row>
    <row r="6" spans="1:10" ht="13.5" customHeight="1" x14ac:dyDescent="0.3">
      <c r="A6" s="2" t="e">
        <f ca="1">HYPERLINK("[genebo20.xlsm]'"&amp;((I1)+12)&amp;"'!M"&amp;(MATCH(A3,INDIRECT(((I1)+12)&amp;"!M:M"),0)),((I1) + 12))</f>
        <v>#N/A</v>
      </c>
    </row>
    <row r="18" spans="2:10" ht="13.5" customHeight="1" x14ac:dyDescent="0.3">
      <c r="B18" s="39"/>
      <c r="E18" s="40" t="s">
        <v>76</v>
      </c>
      <c r="H18" s="40" t="s">
        <v>77</v>
      </c>
      <c r="J18" s="40" t="s">
        <v>78</v>
      </c>
    </row>
    <row r="19" spans="2:10" ht="13.5" customHeight="1" x14ac:dyDescent="0.3">
      <c r="B19" s="40" t="s">
        <v>79</v>
      </c>
      <c r="D19" s="41"/>
      <c r="E19" s="41"/>
      <c r="F19" s="41"/>
      <c r="G19" s="41"/>
    </row>
    <row r="20" spans="2:10" ht="13.5" customHeight="1" x14ac:dyDescent="0.3">
      <c r="B20" s="40" t="s">
        <v>80</v>
      </c>
      <c r="D20" s="41"/>
      <c r="E20" s="41"/>
      <c r="F20" s="41"/>
      <c r="G20" s="41"/>
    </row>
    <row r="21" spans="2:10" ht="13.5" customHeight="1" x14ac:dyDescent="0.3">
      <c r="B21" s="42" t="s">
        <v>81</v>
      </c>
      <c r="D21" s="41"/>
      <c r="E21" s="41"/>
      <c r="F21" s="41"/>
      <c r="G21" s="41"/>
    </row>
    <row r="22" spans="2:10" ht="13.5" customHeight="1" x14ac:dyDescent="0.3">
      <c r="B22" s="40" t="s">
        <v>82</v>
      </c>
      <c r="D22" s="43"/>
      <c r="E22" s="41"/>
      <c r="F22" s="41"/>
      <c r="G22" s="41"/>
    </row>
    <row r="23" spans="2:10" ht="13.5" customHeight="1" x14ac:dyDescent="0.3">
      <c r="B23" s="42">
        <v>4</v>
      </c>
      <c r="D23" s="41"/>
      <c r="E23" s="41"/>
      <c r="F23" s="41"/>
      <c r="G23" s="41"/>
    </row>
    <row r="24" spans="2:10" ht="13.5" customHeight="1" x14ac:dyDescent="0.3">
      <c r="B24" s="44">
        <v>0.04</v>
      </c>
      <c r="D24" s="43"/>
      <c r="E24" s="41"/>
      <c r="F24" s="41"/>
      <c r="G24" s="41"/>
    </row>
    <row r="25" spans="2:10" ht="13.5" customHeight="1" x14ac:dyDescent="0.3">
      <c r="B25" s="40" t="s">
        <v>83</v>
      </c>
      <c r="D25" s="43"/>
      <c r="E25" s="41"/>
      <c r="F25" s="41"/>
      <c r="G25" s="41"/>
    </row>
    <row r="26" spans="2:10" ht="13.5" customHeight="1" x14ac:dyDescent="0.3">
      <c r="B26" s="1" t="s">
        <v>87</v>
      </c>
    </row>
    <row r="27" spans="2:10" ht="13.5" customHeight="1" x14ac:dyDescent="0.3">
      <c r="B27" s="1" t="s">
        <v>85</v>
      </c>
    </row>
    <row r="28" spans="2:10" ht="13.5" customHeight="1" x14ac:dyDescent="0.3">
      <c r="B28" s="1" t="s">
        <v>75</v>
      </c>
    </row>
    <row r="29" spans="2:10" ht="13.5" customHeight="1" x14ac:dyDescent="0.3">
      <c r="B29" s="41" t="s">
        <v>88</v>
      </c>
      <c r="C29" s="41"/>
      <c r="D29" s="52"/>
      <c r="E29" s="52"/>
      <c r="F29" s="52"/>
      <c r="G29" s="52"/>
      <c r="H29" s="52" t="s">
        <v>67</v>
      </c>
    </row>
    <row r="30" spans="2:10" ht="13.5" customHeight="1" x14ac:dyDescent="0.3">
      <c r="B30" s="41" t="s">
        <v>0</v>
      </c>
      <c r="C30" s="41"/>
      <c r="D30" s="52"/>
      <c r="E30" s="52"/>
      <c r="F30" s="52"/>
      <c r="G30" s="52"/>
      <c r="H30" s="52" t="s">
        <v>68</v>
      </c>
    </row>
    <row r="33" spans="1:10" ht="13.5" customHeight="1" x14ac:dyDescent="0.3">
      <c r="A33" s="37" t="s">
        <v>69</v>
      </c>
      <c r="B33" s="1" t="s">
        <v>0</v>
      </c>
      <c r="C33" s="38" t="s">
        <v>70</v>
      </c>
      <c r="E33" s="1" t="s">
        <v>71</v>
      </c>
      <c r="G33" s="1" t="s">
        <v>72</v>
      </c>
      <c r="H33" s="1" t="s">
        <v>86</v>
      </c>
      <c r="I33" s="1" t="s">
        <v>74</v>
      </c>
      <c r="J33" s="1" t="s">
        <v>75</v>
      </c>
    </row>
  </sheetData>
  <printOptions horizontalCentered="1" verticalCentered="1"/>
  <pageMargins left="0.59055118110236227" right="0" top="0" bottom="0" header="0" footer="0"/>
  <pageSetup paperSize="11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H56"/>
  <sheetViews>
    <sheetView tabSelected="1" view="pageLayout" topLeftCell="I1" zoomScaleNormal="100" workbookViewId="0">
      <selection activeCell="Y4" sqref="Y4"/>
    </sheetView>
  </sheetViews>
  <sheetFormatPr baseColWidth="10" defaultColWidth="10.75" defaultRowHeight="13.5" customHeight="1" x14ac:dyDescent="0.3"/>
  <cols>
    <col min="1" max="10" width="6.875" style="94" customWidth="1"/>
    <col min="11" max="11" width="15.125" style="1" bestFit="1" customWidth="1"/>
    <col min="12" max="14" width="7.375" style="1" customWidth="1"/>
    <col min="15" max="17" width="5.5" style="1" customWidth="1"/>
    <col min="18" max="21" width="7.375" style="1" customWidth="1"/>
    <col min="22" max="22" width="3.125" style="100" customWidth="1"/>
    <col min="23" max="23" width="8.125" style="37" customWidth="1"/>
    <col min="24" max="24" width="8.125" style="1" customWidth="1"/>
    <col min="25" max="25" width="8.125" style="38" customWidth="1"/>
    <col min="26" max="27" width="3.5" style="1" customWidth="1"/>
    <col min="28" max="28" width="2.25" style="1" customWidth="1"/>
    <col min="29" max="30" width="8.125" style="1" customWidth="1"/>
    <col min="31" max="31" width="8.125" style="94" customWidth="1"/>
    <col min="32" max="32" width="8.125" style="1" customWidth="1"/>
    <col min="33" max="33" width="8.125" style="94" customWidth="1"/>
    <col min="34" max="34" width="6" style="1" customWidth="1"/>
    <col min="35" max="16384" width="10.75" style="1"/>
  </cols>
  <sheetData>
    <row r="1" spans="1:34" ht="13.5" customHeight="1" x14ac:dyDescent="0.3">
      <c r="A1" s="96"/>
      <c r="B1" s="96"/>
      <c r="C1" s="96"/>
      <c r="D1" s="96"/>
      <c r="E1" s="96"/>
      <c r="F1" s="96"/>
      <c r="G1" s="96"/>
      <c r="H1" s="96"/>
      <c r="I1" s="96"/>
      <c r="J1" s="96"/>
      <c r="K1" s="113">
        <v>1975</v>
      </c>
      <c r="L1" s="113"/>
      <c r="M1" s="113"/>
      <c r="N1" s="113"/>
      <c r="O1" s="113"/>
      <c r="P1" s="113"/>
      <c r="Q1" s="113"/>
      <c r="R1" s="113"/>
      <c r="S1" s="113"/>
      <c r="T1" s="113"/>
      <c r="U1" s="113"/>
      <c r="V1" s="113">
        <v>1975</v>
      </c>
      <c r="W1" s="113"/>
      <c r="X1" s="113"/>
      <c r="Y1" s="113"/>
      <c r="Z1" s="113"/>
      <c r="AA1" s="113"/>
      <c r="AB1" s="113"/>
      <c r="AC1" s="113"/>
      <c r="AD1" s="113"/>
      <c r="AE1" s="113"/>
      <c r="AF1" s="113"/>
      <c r="AG1" s="113"/>
      <c r="AH1" s="113"/>
    </row>
    <row r="2" spans="1:34" ht="13.5" customHeight="1" x14ac:dyDescent="0.3">
      <c r="A2" s="45"/>
      <c r="B2" s="45"/>
      <c r="C2" s="45"/>
      <c r="L2" s="55" t="s">
        <v>64</v>
      </c>
      <c r="M2" s="97" t="s">
        <v>192</v>
      </c>
      <c r="N2" s="101" t="s">
        <v>193</v>
      </c>
      <c r="O2" s="99" t="s">
        <v>194</v>
      </c>
      <c r="P2" s="98"/>
      <c r="Q2" s="98"/>
      <c r="R2" s="98"/>
      <c r="S2" s="98"/>
      <c r="T2" s="98"/>
      <c r="U2" s="98"/>
      <c r="W2" s="20" t="str">
        <f ca="1">HYPERLINK("[genebo20.xlsm]'"&amp;L2&amp;"'!A"&amp;(MATCH(K1,INDIRECT(L2&amp;"!$A$1:$A$252"),0)),L2)</f>
        <v>Baudot</v>
      </c>
      <c r="X2" s="21" t="e">
        <f ca="1">HYPERLINK("[genebo20.xlsm]'"&amp;M2&amp;"'!A"&amp;(MATCH(K1,INDIRECT(M2&amp;"!$A$1:$A$252"),0)),M2)</f>
        <v>#REF!</v>
      </c>
      <c r="Y2" s="102" t="e">
        <f ca="1">HYPERLINK("[genebo20.xlsm]'"&amp;N2&amp;"'!A"&amp;(MATCH(K1,INDIRECT(N2&amp;"!$A$1:$A$252"),0)),N2)</f>
        <v>#REF!</v>
      </c>
      <c r="Z2" s="23" t="e">
        <f ca="1">HYPERLINK("[genebo20.xlsm]'"&amp;O2&amp;"'!A"&amp;(MATCH(K1,INDIRECT(O2&amp;"!$A$1:$A$252"),0)),O2)</f>
        <v>#REF!</v>
      </c>
      <c r="AB2" s="93" t="s">
        <v>191</v>
      </c>
    </row>
    <row r="3" spans="1:34" ht="13.5" customHeight="1" x14ac:dyDescent="0.3">
      <c r="A3" s="45"/>
      <c r="B3" s="45"/>
      <c r="C3" s="45"/>
      <c r="K3" s="1">
        <f>((K1)-2)</f>
        <v>1973</v>
      </c>
      <c r="N3" s="1" t="s">
        <v>143</v>
      </c>
      <c r="V3" s="94" t="s">
        <v>95</v>
      </c>
      <c r="W3" s="37" t="s">
        <v>88</v>
      </c>
      <c r="X3" s="94" t="s">
        <v>0</v>
      </c>
      <c r="Y3" s="38" t="s">
        <v>70</v>
      </c>
      <c r="Z3" s="113" t="s">
        <v>71</v>
      </c>
      <c r="AA3" s="113"/>
      <c r="AB3" s="113"/>
      <c r="AC3" s="94" t="s">
        <v>72</v>
      </c>
      <c r="AD3" s="94" t="s">
        <v>73</v>
      </c>
      <c r="AE3" s="113" t="s">
        <v>74</v>
      </c>
      <c r="AF3" s="113"/>
      <c r="AG3" s="113"/>
      <c r="AH3" s="94" t="s">
        <v>96</v>
      </c>
    </row>
    <row r="4" spans="1:34" ht="13.5" customHeight="1" x14ac:dyDescent="0.3">
      <c r="A4" s="45"/>
      <c r="B4" s="45"/>
      <c r="C4" s="45"/>
      <c r="K4" s="1">
        <f t="shared" ref="K4" si="0">((K3)-1)</f>
        <v>1972</v>
      </c>
      <c r="L4" s="1" t="s">
        <v>66</v>
      </c>
      <c r="M4" s="1" t="s">
        <v>139</v>
      </c>
      <c r="N4" s="1" t="s">
        <v>137</v>
      </c>
      <c r="P4" s="1" t="s">
        <v>141</v>
      </c>
      <c r="W4" s="37" t="s">
        <v>195</v>
      </c>
      <c r="X4" s="94" t="str" cm="1">
        <f t="array" ref="X4">IF(INDEX($L$2:$U$2,SUMPRODUCT(MAX(($L$3:$U$28=W4)*COLUMN($L$2:$U$28)))-11)="","",INDEX($L$2:$U$2,SUMPRODUCT(MAX(($L$3:$U$28=W4)*COLUMN($L$2:$U$28)))-11))</f>
        <v>saulnier</v>
      </c>
      <c r="Y4" s="106">
        <f ca="1">MIN(INDIRECT("K3:K"&amp;SUMPRODUCT(MAX(($L$3:$U$28=W4)*ROW($K$3:$U$28)))))</f>
        <v>1962</v>
      </c>
      <c r="Z4" s="100"/>
    </row>
    <row r="5" spans="1:34" ht="13.5" customHeight="1" x14ac:dyDescent="0.3">
      <c r="A5" s="45"/>
      <c r="B5" s="45"/>
      <c r="C5" s="45"/>
      <c r="L5" s="1" t="s">
        <v>89</v>
      </c>
      <c r="M5" s="1" t="s">
        <v>140</v>
      </c>
      <c r="N5" s="1" t="s">
        <v>138</v>
      </c>
      <c r="W5" s="37" t="s">
        <v>199</v>
      </c>
      <c r="X5" s="95" t="str" cm="1">
        <f t="array" ref="X5">IF(INDEX($L$2:$U$2,SUMPRODUCT(MAX(($L$3:$U$28=W5)*COLUMN($L$2:$U$28)))-11)="","",INDEX($L$2:$U$2,SUMPRODUCT(MAX(($L$3:$U$28=W5)*COLUMN($L$2:$U$28)))-11))</f>
        <v>saulnier</v>
      </c>
      <c r="Y5" s="106">
        <f t="shared" ref="Y5:Y6" ca="1" si="1">MIN(INDIRECT("K3:K"&amp;SUMPRODUCT(MAX(($L$3:$U$28=W5)*ROW($K$3:$U$28)))))</f>
        <v>1970</v>
      </c>
      <c r="Z5" s="100"/>
    </row>
    <row r="6" spans="1:34" ht="13.5" customHeight="1" x14ac:dyDescent="0.3">
      <c r="A6" s="45"/>
      <c r="B6" s="45"/>
      <c r="C6" s="45"/>
      <c r="N6" s="1" t="s">
        <v>142</v>
      </c>
      <c r="V6" s="104"/>
      <c r="W6" s="37" t="s">
        <v>196</v>
      </c>
      <c r="X6" s="95" t="str" cm="1">
        <f t="array" ref="X6">IF(INDEX($L$2:$U$2,SUMPRODUCT(MAX(($L$3:$U$28=W6)*COLUMN($L$2:$U$28)))-11)="","",INDEX($L$2:$U$2,SUMPRODUCT(MAX(($L$3:$U$28=W6)*COLUMN($L$2:$U$28)))-11))</f>
        <v>saulnier</v>
      </c>
      <c r="Y6" s="109">
        <f t="shared" ca="1" si="1"/>
        <v>1969</v>
      </c>
      <c r="Z6" s="100"/>
    </row>
    <row r="7" spans="1:34" ht="13.5" customHeight="1" x14ac:dyDescent="0.3">
      <c r="A7" s="45"/>
      <c r="B7" s="45"/>
      <c r="C7" s="45"/>
      <c r="K7" s="1">
        <f>((K4)-1)</f>
        <v>1971</v>
      </c>
      <c r="L7" s="1" t="s">
        <v>90</v>
      </c>
      <c r="M7" s="1" t="s">
        <v>130</v>
      </c>
      <c r="N7" s="1" t="s">
        <v>136</v>
      </c>
      <c r="O7" s="1" t="s">
        <v>131</v>
      </c>
      <c r="X7" s="95" t="str" cm="1">
        <f t="array" ref="X7">IF(INDEX($L$2:$U$2,SUMPRODUCT(MAX(($L$3:$U$28=W7)*COLUMN($L$2:$U$28)))-11)="","",INDEX($L$2:$U$2,SUMPRODUCT(MAX(($L$3:$U$28=W7)*COLUMN($L$2:$U$28)))-11))</f>
        <v/>
      </c>
      <c r="Y7" s="107"/>
      <c r="Z7" s="100"/>
    </row>
    <row r="8" spans="1:34" ht="13.5" customHeight="1" x14ac:dyDescent="0.3">
      <c r="A8" s="45"/>
      <c r="B8" s="45"/>
      <c r="C8" s="45"/>
      <c r="M8" s="1" t="s">
        <v>132</v>
      </c>
      <c r="O8" s="1" t="s">
        <v>133</v>
      </c>
      <c r="X8" s="95" t="str" cm="1">
        <f t="array" ref="X8">IF(INDEX($L$2:$U$2,SUMPRODUCT(MAX(($L$3:$U$28=W8)*COLUMN($L$2:$U$28)))-11)="","",INDEX($L$2:$U$2,SUMPRODUCT(MAX(($L$3:$U$28=W8)*COLUMN($L$2:$U$28)))-11))</f>
        <v/>
      </c>
      <c r="Y8" s="105"/>
      <c r="Z8" s="100"/>
    </row>
    <row r="9" spans="1:34" ht="13.5" customHeight="1" x14ac:dyDescent="0.3">
      <c r="A9" s="45"/>
      <c r="B9" s="45"/>
      <c r="C9" s="45"/>
      <c r="M9" s="1" t="s">
        <v>135</v>
      </c>
      <c r="O9" s="1" t="s">
        <v>134</v>
      </c>
      <c r="X9" s="95" t="str" cm="1">
        <f t="array" ref="X9">IF(INDEX($L$2:$U$2,SUMPRODUCT(MAX(($L$3:$U$28=W9)*COLUMN($L$2:$U$28)))-11)="","",INDEX($L$2:$U$2,SUMPRODUCT(MAX(($L$3:$U$28=W9)*COLUMN($L$2:$U$28)))-11))</f>
        <v/>
      </c>
      <c r="Y9" s="105"/>
      <c r="Z9" s="100"/>
    </row>
    <row r="10" spans="1:34" ht="13.5" customHeight="1" x14ac:dyDescent="0.3">
      <c r="A10" s="45"/>
      <c r="B10" s="45"/>
      <c r="C10" s="45"/>
      <c r="K10" s="108">
        <f>((K7)-1)</f>
        <v>1970</v>
      </c>
      <c r="L10" s="1" t="s">
        <v>91</v>
      </c>
      <c r="M10" s="1" t="s">
        <v>126</v>
      </c>
      <c r="P10" s="1" t="s">
        <v>127</v>
      </c>
      <c r="X10" s="95" t="str" cm="1">
        <f t="array" ref="X10">IF(INDEX($L$2:$U$2,SUMPRODUCT(MAX(($L$3:$U$28=W10)*COLUMN($L$2:$U$28)))-11)="","",INDEX($L$2:$U$2,SUMPRODUCT(MAX(($L$3:$U$28=W10)*COLUMN($L$2:$U$28)))-11))</f>
        <v/>
      </c>
      <c r="Z10" s="100"/>
      <c r="AD10" s="94"/>
      <c r="AH10" s="1" t="s">
        <v>198</v>
      </c>
    </row>
    <row r="11" spans="1:34" ht="13.5" customHeight="1" x14ac:dyDescent="0.3">
      <c r="A11" s="45"/>
      <c r="B11" s="45"/>
      <c r="C11" s="45"/>
      <c r="K11" s="108"/>
      <c r="L11" s="108"/>
      <c r="M11" s="108" t="s">
        <v>128</v>
      </c>
      <c r="P11" s="1" t="s">
        <v>129</v>
      </c>
      <c r="X11" s="94" t="str" cm="1">
        <f t="array" ref="X11">IF(INDEX($L$2:$U$2,SUMPRODUCT(MAX(($L$3:$U$28=W11)*COLUMN($L$2:$U$28)))-11)="","",INDEX($L$2:$U$2,SUMPRODUCT(MAX(($L$3:$U$28=W11)*COLUMN($L$2:$U$28)))-11))</f>
        <v/>
      </c>
      <c r="Y11" s="1"/>
      <c r="Z11" s="100"/>
    </row>
    <row r="12" spans="1:34" ht="13.5" customHeight="1" x14ac:dyDescent="0.3">
      <c r="A12" s="45"/>
      <c r="B12" s="45"/>
      <c r="C12" s="45"/>
      <c r="K12" s="110">
        <f>((K10)-1)</f>
        <v>1969</v>
      </c>
      <c r="L12" s="1" t="s">
        <v>92</v>
      </c>
      <c r="M12" s="1" t="s">
        <v>183</v>
      </c>
      <c r="N12" s="1" t="s">
        <v>120</v>
      </c>
      <c r="O12" s="1" t="s">
        <v>182</v>
      </c>
      <c r="X12" s="94" t="str" cm="1">
        <f t="array" ref="X12">IF(INDEX($L$2:$U$2,SUMPRODUCT(MAX(($L$3:$U$28=W12)*COLUMN($L$2:$U$28)))-11)="","",INDEX($L$2:$U$2,SUMPRODUCT(MAX(($L$3:$U$28=W12)*COLUMN($L$2:$U$28)))-11))</f>
        <v/>
      </c>
      <c r="Y12" s="1"/>
      <c r="Z12" s="100"/>
    </row>
    <row r="13" spans="1:34" ht="13.5" customHeight="1" x14ac:dyDescent="0.3">
      <c r="A13" s="45"/>
      <c r="B13" s="45"/>
      <c r="C13" s="45"/>
      <c r="K13" s="110"/>
      <c r="L13" s="1" t="s">
        <v>93</v>
      </c>
      <c r="M13" s="1" t="s">
        <v>121</v>
      </c>
      <c r="N13" s="1" t="s">
        <v>122</v>
      </c>
      <c r="O13" s="1" t="s">
        <v>124</v>
      </c>
      <c r="X13" s="94" t="str" cm="1">
        <f t="array" ref="X13">IF(INDEX($L$2:$U$2,SUMPRODUCT(MAX(($L$3:$U$28=W13)*COLUMN($L$2:$U$28)))-11)="","",INDEX($L$2:$U$2,SUMPRODUCT(MAX(($L$3:$U$28=W13)*COLUMN($L$2:$U$28)))-11))</f>
        <v/>
      </c>
      <c r="Y13" s="1"/>
      <c r="Z13" s="100"/>
    </row>
    <row r="14" spans="1:34" ht="13.5" customHeight="1" x14ac:dyDescent="0.3">
      <c r="A14" s="45"/>
      <c r="B14" s="45"/>
      <c r="C14" s="45"/>
      <c r="K14" s="110"/>
      <c r="M14" s="1" t="s">
        <v>123</v>
      </c>
      <c r="X14" s="94" t="str" cm="1">
        <f t="array" ref="X14">IF(INDEX($L$2:$U$2,SUMPRODUCT(MAX(($L$3:$U$28=W14)*COLUMN($L$2:$U$28)))-11)="","",INDEX($L$2:$U$2,SUMPRODUCT(MAX(($L$3:$U$28=W14)*COLUMN($L$2:$U$28)))-11))</f>
        <v/>
      </c>
      <c r="Y14" s="1"/>
      <c r="Z14" s="100"/>
    </row>
    <row r="15" spans="1:34" ht="13.5" customHeight="1" x14ac:dyDescent="0.3">
      <c r="K15" s="110"/>
      <c r="L15" s="110"/>
      <c r="M15" s="110" t="s">
        <v>125</v>
      </c>
      <c r="X15" s="94" t="str" cm="1">
        <f t="array" ref="X15">IF(INDEX($L$2:$U$2,SUMPRODUCT(MAX(($L$3:$U$28=W15)*COLUMN($L$2:$U$28)))-11)="","",INDEX($L$2:$U$2,SUMPRODUCT(MAX(($L$3:$U$28=W15)*COLUMN($L$2:$U$28)))-11))</f>
        <v/>
      </c>
      <c r="Y15" s="1"/>
      <c r="Z15" s="100"/>
    </row>
    <row r="16" spans="1:34" ht="13.5" customHeight="1" x14ac:dyDescent="0.3">
      <c r="K16" s="1">
        <f>((K12)-1)</f>
        <v>1968</v>
      </c>
      <c r="N16" s="1" t="s">
        <v>119</v>
      </c>
      <c r="X16" s="94" t="str" cm="1">
        <f t="array" ref="X16">IF(INDEX($L$2:$U$2,SUMPRODUCT(MAX(($L$3:$U$28=W16)*COLUMN($L$2:$U$28)))-11)="","",INDEX($L$2:$U$2,SUMPRODUCT(MAX(($L$3:$U$28=W16)*COLUMN($L$2:$U$28)))-11))</f>
        <v/>
      </c>
      <c r="Y16" s="1"/>
      <c r="Z16" s="100"/>
    </row>
    <row r="17" spans="11:34" ht="13.5" customHeight="1" x14ac:dyDescent="0.3">
      <c r="K17" s="1">
        <f>((K16)-1)</f>
        <v>1967</v>
      </c>
      <c r="N17" s="1" t="s">
        <v>116</v>
      </c>
      <c r="P17" s="1" t="s">
        <v>115</v>
      </c>
      <c r="X17" s="103" t="str" cm="1">
        <f t="array" ref="X17">IF(INDEX($L$2:$U$2,SUMPRODUCT(MAX(($L$3:$U$28=W17)*COLUMN($L$2:$U$28)))-11)="","",INDEX($L$2:$U$2,SUMPRODUCT(MAX(($L$3:$U$28=W17)*COLUMN($L$2:$U$28)))-11))</f>
        <v/>
      </c>
      <c r="Y17" s="1"/>
      <c r="Z17" s="100"/>
    </row>
    <row r="18" spans="11:34" ht="13.5" customHeight="1" x14ac:dyDescent="0.3">
      <c r="N18" s="1" t="s">
        <v>118</v>
      </c>
      <c r="P18" s="1" t="s">
        <v>117</v>
      </c>
      <c r="X18" s="94" t="str" cm="1">
        <f t="array" ref="X18">IF(INDEX($L$2:$U$2,SUMPRODUCT(MAX(($L$3:$U$28=W18)*COLUMN($L$2:$U$28)))-11)="","",INDEX($L$2:$U$2,SUMPRODUCT(MAX(($L$3:$U$28=W18)*COLUMN($L$2:$U$28)))-11))</f>
        <v/>
      </c>
      <c r="Y18" s="1"/>
      <c r="Z18" s="100"/>
    </row>
    <row r="19" spans="11:34" ht="13.5" customHeight="1" x14ac:dyDescent="0.3">
      <c r="K19" s="1">
        <f>((K17)-1)</f>
        <v>1966</v>
      </c>
      <c r="O19" s="1" t="s">
        <v>114</v>
      </c>
      <c r="X19" s="94" t="str" cm="1">
        <f t="array" ref="X19">IF(INDEX($L$2:$U$2,SUMPRODUCT(MAX(($L$3:$U$28=W19)*COLUMN($L$2:$U$28)))-11)="","",INDEX($L$2:$U$2,SUMPRODUCT(MAX(($L$3:$U$28=W19)*COLUMN($L$2:$U$28)))-11))</f>
        <v/>
      </c>
      <c r="Y19" s="1"/>
      <c r="Z19" s="100"/>
    </row>
    <row r="20" spans="11:34" ht="13.5" customHeight="1" x14ac:dyDescent="0.3">
      <c r="K20" s="1">
        <f>((K19)-1)</f>
        <v>1965</v>
      </c>
      <c r="X20" s="1" t="str" cm="1">
        <f t="array" ref="X20">IF(INDEX($L$2:$U$2,SUMPRODUCT(MAX(($L$3:$U$28=W20)*COLUMN($L$2:$U$28)))-11)="","",INDEX($L$2:$U$2,SUMPRODUCT(MAX(($L$3:$U$28=W20)*COLUMN($L$2:$U$28)))-11))</f>
        <v/>
      </c>
      <c r="Y20" s="1"/>
      <c r="Z20" s="100"/>
    </row>
    <row r="21" spans="11:34" ht="13.5" customHeight="1" x14ac:dyDescent="0.3">
      <c r="K21" s="1">
        <f>((K20)-1)</f>
        <v>1964</v>
      </c>
      <c r="L21" s="1" t="s">
        <v>94</v>
      </c>
      <c r="N21" s="1" t="s">
        <v>111</v>
      </c>
      <c r="O21" s="1" t="s">
        <v>112</v>
      </c>
      <c r="P21" s="1" t="s">
        <v>110</v>
      </c>
      <c r="X21" s="1" t="str" cm="1">
        <f t="array" ref="X21">IF(INDEX($L$2:$U$2,SUMPRODUCT(MAX(($L$3:$U$28=W21)*COLUMN($L$2:$U$28)))-11)="","",INDEX($L$2:$U$2,SUMPRODUCT(MAX(($L$3:$U$28=W21)*COLUMN($L$2:$U$28)))-11))</f>
        <v/>
      </c>
      <c r="Y21" s="1"/>
      <c r="Z21" s="100"/>
    </row>
    <row r="22" spans="11:34" ht="13.5" customHeight="1" x14ac:dyDescent="0.3">
      <c r="N22" s="1" t="s">
        <v>113</v>
      </c>
      <c r="X22" s="1" t="str" cm="1">
        <f t="array" ref="X22">IF(INDEX($L$2:$U$2,SUMPRODUCT(MAX(($L$3:$U$28=W22)*COLUMN($L$2:$U$28)))-11)="","",INDEX($L$2:$U$2,SUMPRODUCT(MAX(($L$3:$U$28=W22)*COLUMN($L$2:$U$28)))-11))</f>
        <v/>
      </c>
      <c r="Y22" s="1"/>
      <c r="Z22" s="100"/>
    </row>
    <row r="23" spans="11:34" ht="13.5" customHeight="1" x14ac:dyDescent="0.3">
      <c r="K23" s="1">
        <f>((K21)-1)</f>
        <v>1963</v>
      </c>
      <c r="N23" s="1" t="s">
        <v>108</v>
      </c>
      <c r="X23" s="1" t="str" cm="1">
        <f t="array" ref="X23">IF(INDEX($L$2:$U$2,SUMPRODUCT(MAX(($L$3:$U$28=W23)*COLUMN($L$2:$U$28)))-11)="","",INDEX($L$2:$U$2,SUMPRODUCT(MAX(($L$3:$U$28=W23)*COLUMN($L$2:$U$28)))-11))</f>
        <v/>
      </c>
      <c r="Y23" s="1"/>
      <c r="Z23" s="100"/>
    </row>
    <row r="24" spans="11:34" ht="13.5" customHeight="1" x14ac:dyDescent="0.3">
      <c r="N24" s="1" t="s">
        <v>109</v>
      </c>
      <c r="X24" s="1" t="str" cm="1">
        <f t="array" ref="X24">IF(INDEX($L$2:$U$2,SUMPRODUCT(MAX(($L$3:$U$28=W24)*COLUMN($L$2:$U$28)))-11)="","",INDEX($L$2:$U$2,SUMPRODUCT(MAX(($L$3:$U$28=W24)*COLUMN($L$2:$U$28)))-11))</f>
        <v/>
      </c>
      <c r="Y24" s="1"/>
      <c r="Z24" s="100"/>
    </row>
    <row r="25" spans="11:34" ht="13.5" customHeight="1" x14ac:dyDescent="0.3">
      <c r="K25" s="108">
        <f>((K23)-1)</f>
        <v>1962</v>
      </c>
      <c r="L25" s="108"/>
      <c r="M25" s="108" t="s">
        <v>1</v>
      </c>
      <c r="X25" s="1" t="str" cm="1">
        <f t="array" ref="X25">IF(INDEX($L$2:$U$2,SUMPRODUCT(MAX(($L$3:$U$28=W25)*COLUMN($L$2:$U$28)))-11)="","",INDEX($L$2:$U$2,SUMPRODUCT(MAX(($L$3:$U$28=W25)*COLUMN($L$2:$U$28)))-11))</f>
        <v/>
      </c>
      <c r="Y25" s="1"/>
      <c r="Z25" s="100"/>
    </row>
    <row r="26" spans="11:34" ht="13.5" customHeight="1" x14ac:dyDescent="0.3">
      <c r="X26" s="1" t="str" cm="1">
        <f t="array" ref="X26">IF(INDEX($L$2:$U$2,SUMPRODUCT(MAX(($L$3:$U$28=W26)*COLUMN($L$2:$U$28)))-11)="","",INDEX($L$2:$U$2,SUMPRODUCT(MAX(($L$3:$U$28=W26)*COLUMN($L$2:$U$28)))-11))</f>
        <v/>
      </c>
      <c r="Y26" s="1"/>
      <c r="Z26" s="100"/>
    </row>
    <row r="27" spans="11:34" ht="13.5" customHeight="1" x14ac:dyDescent="0.3">
      <c r="X27" s="1" t="str" cm="1">
        <f t="array" ref="X27">IF(INDEX($L$2:$U$2,SUMPRODUCT(MAX(($L$3:$U$28=W27)*COLUMN($L$2:$U$28)))-11)="","",INDEX($L$2:$U$2,SUMPRODUCT(MAX(($L$3:$U$28=W27)*COLUMN($L$2:$U$28)))-11))</f>
        <v/>
      </c>
      <c r="Y27" s="1"/>
      <c r="Z27" s="100"/>
    </row>
    <row r="28" spans="11:34" ht="13.5" customHeight="1" x14ac:dyDescent="0.3">
      <c r="X28" s="1" t="str" cm="1">
        <f t="array" ref="X28">IF(INDEX($L$2:$U$2,SUMPRODUCT(MAX(($L$3:$U$28=W28)*COLUMN($L$2:$U$28)))-11)="","",INDEX($L$2:$U$2,SUMPRODUCT(MAX(($L$3:$U$28=W28)*COLUMN($L$2:$U$28)))-11))</f>
        <v/>
      </c>
      <c r="Y28" s="1"/>
      <c r="Z28" s="100"/>
    </row>
    <row r="29" spans="11:34" ht="13.5" customHeight="1" x14ac:dyDescent="0.3">
      <c r="K29" s="113">
        <v>1975</v>
      </c>
      <c r="L29" s="113"/>
      <c r="M29" s="113"/>
      <c r="N29" s="113"/>
      <c r="O29" s="113"/>
      <c r="P29" s="113"/>
      <c r="Q29" s="113"/>
      <c r="R29" s="113"/>
      <c r="S29" s="113"/>
      <c r="T29" s="113"/>
      <c r="U29" s="113"/>
      <c r="V29" s="113">
        <v>1975</v>
      </c>
      <c r="W29" s="113"/>
      <c r="X29" s="113"/>
      <c r="Y29" s="113"/>
      <c r="Z29" s="113"/>
      <c r="AA29" s="113"/>
      <c r="AB29" s="113"/>
      <c r="AC29" s="113"/>
      <c r="AD29" s="113"/>
      <c r="AE29" s="113"/>
      <c r="AF29" s="113"/>
    </row>
    <row r="31" spans="11:34" ht="13.5" customHeight="1" x14ac:dyDescent="0.3">
      <c r="K31" s="39"/>
      <c r="L31" s="40" t="s">
        <v>97</v>
      </c>
      <c r="M31" s="40" t="s">
        <v>76</v>
      </c>
      <c r="N31" s="40" t="s">
        <v>98</v>
      </c>
      <c r="O31" s="56"/>
      <c r="P31" s="40" t="s">
        <v>99</v>
      </c>
      <c r="Q31" s="57"/>
      <c r="R31" s="40" t="s">
        <v>100</v>
      </c>
      <c r="S31" s="40" t="s">
        <v>77</v>
      </c>
      <c r="T31" s="42" t="s">
        <v>101</v>
      </c>
      <c r="U31" s="42" t="s">
        <v>102</v>
      </c>
      <c r="V31" s="94" t="s">
        <v>95</v>
      </c>
      <c r="W31" s="37" t="s">
        <v>88</v>
      </c>
      <c r="X31" s="1" t="s">
        <v>0</v>
      </c>
      <c r="Y31" s="38" t="s">
        <v>70</v>
      </c>
      <c r="Z31" s="113" t="s">
        <v>71</v>
      </c>
      <c r="AA31" s="113"/>
      <c r="AB31" s="113"/>
      <c r="AC31" s="1" t="s">
        <v>72</v>
      </c>
      <c r="AD31" s="1" t="s">
        <v>73</v>
      </c>
      <c r="AE31" s="113" t="s">
        <v>74</v>
      </c>
      <c r="AF31" s="113"/>
      <c r="AG31" s="113"/>
      <c r="AH31" s="1" t="s">
        <v>96</v>
      </c>
    </row>
    <row r="32" spans="11:34" ht="13.5" customHeight="1" x14ac:dyDescent="0.3">
      <c r="K32" s="40" t="s">
        <v>79</v>
      </c>
      <c r="L32" s="41"/>
      <c r="M32" s="41"/>
      <c r="N32" s="41"/>
      <c r="O32" s="59"/>
      <c r="P32" s="41"/>
      <c r="Q32" s="60"/>
      <c r="R32" s="41"/>
      <c r="S32" s="41"/>
      <c r="T32" s="41"/>
      <c r="U32" s="41"/>
      <c r="X32" s="1" t="str" cm="1">
        <f t="array" ref="X32">IF(INDEX($L$2:$U$2,SUMPRODUCT(MAX(($L$3:$U$28=W32)*COLUMN($L$2:$U$28)))-11)="","",INDEX($L$2:$U$2,SUMPRODUCT(MAX(($L$3:$U$28=W32)*COLUMN($L$2:$U$28)))-11))</f>
        <v/>
      </c>
      <c r="Z32" s="100"/>
      <c r="AD32" s="58"/>
      <c r="AE32" s="58"/>
    </row>
    <row r="33" spans="11:31" ht="13.5" customHeight="1" x14ac:dyDescent="0.3">
      <c r="K33" s="42" t="s">
        <v>80</v>
      </c>
      <c r="L33" s="41"/>
      <c r="M33" s="61"/>
      <c r="N33" s="61"/>
      <c r="O33" s="59"/>
      <c r="P33" s="61"/>
      <c r="Q33" s="60"/>
      <c r="R33" s="62"/>
      <c r="S33" s="41"/>
      <c r="T33" s="41"/>
      <c r="U33" s="41"/>
      <c r="X33" s="1" t="str" cm="1">
        <f t="array" ref="X33">IF(INDEX($L$2:$U$2,SUMPRODUCT(MAX(($L$3:$U$28=W33)*COLUMN($L$2:$U$28)))-11)="","",INDEX($L$2:$U$2,SUMPRODUCT(MAX(($L$3:$U$28=W33)*COLUMN($L$2:$U$28)))-11))</f>
        <v/>
      </c>
      <c r="Z33" s="100"/>
      <c r="AD33" s="58"/>
      <c r="AE33" s="58"/>
    </row>
    <row r="34" spans="11:31" ht="13.5" customHeight="1" x14ac:dyDescent="0.3">
      <c r="K34" s="42" t="s">
        <v>81</v>
      </c>
      <c r="L34" s="41"/>
      <c r="M34" s="61"/>
      <c r="N34" s="43"/>
      <c r="O34" s="63"/>
      <c r="P34" s="41"/>
      <c r="Q34" s="64"/>
      <c r="R34" s="62"/>
      <c r="S34" s="41"/>
      <c r="T34" s="41"/>
      <c r="U34" s="41"/>
      <c r="X34" s="1" t="str" cm="1">
        <f t="array" ref="X34">IF(INDEX($L$2:$U$2,SUMPRODUCT(MAX(($L$3:$U$28=W34)*COLUMN($L$2:$U$28)))-11)="","",INDEX($L$2:$U$2,SUMPRODUCT(MAX(($L$3:$U$28=W34)*COLUMN($L$2:$U$28)))-11))</f>
        <v/>
      </c>
      <c r="Z34" s="100"/>
      <c r="AD34" s="58"/>
      <c r="AE34" s="58"/>
    </row>
    <row r="35" spans="11:31" ht="13.5" customHeight="1" x14ac:dyDescent="0.3">
      <c r="K35" s="40" t="s">
        <v>82</v>
      </c>
      <c r="L35" s="43"/>
      <c r="M35" s="41"/>
      <c r="N35" s="43"/>
      <c r="O35" s="63"/>
      <c r="P35" s="43"/>
      <c r="Q35" s="64"/>
      <c r="R35" s="43"/>
      <c r="S35" s="41"/>
      <c r="T35" s="41"/>
      <c r="U35" s="41"/>
      <c r="X35" s="1" t="str" cm="1">
        <f t="array" ref="X35">IF(INDEX($L$2:$U$2,SUMPRODUCT(MAX(($L$3:$U$28=W35)*COLUMN($L$2:$U$28)))-11)="","",INDEX($L$2:$U$2,SUMPRODUCT(MAX(($L$3:$U$28=W35)*COLUMN($L$2:$U$28)))-11))</f>
        <v/>
      </c>
      <c r="Z35" s="100"/>
      <c r="AD35" s="58"/>
      <c r="AE35" s="58"/>
    </row>
    <row r="36" spans="11:31" ht="13.5" customHeight="1" x14ac:dyDescent="0.3">
      <c r="K36" s="42">
        <v>4</v>
      </c>
      <c r="L36" s="41"/>
      <c r="M36" s="41"/>
      <c r="N36" s="43"/>
      <c r="O36" s="63"/>
      <c r="P36" s="43"/>
      <c r="Q36" s="64"/>
      <c r="R36" s="43"/>
      <c r="S36" s="41"/>
      <c r="T36" s="41"/>
      <c r="U36" s="41"/>
      <c r="X36" s="1" t="str" cm="1">
        <f t="array" ref="X36">IF(INDEX($L$2:$U$2,SUMPRODUCT(MAX(($L$3:$U$28=W36)*COLUMN($L$2:$U$28)))-11)="","",INDEX($L$2:$U$2,SUMPRODUCT(MAX(($L$3:$U$28=W36)*COLUMN($L$2:$U$28)))-11))</f>
        <v/>
      </c>
      <c r="Z36" s="100"/>
      <c r="AD36" s="58"/>
      <c r="AE36" s="58"/>
    </row>
    <row r="37" spans="11:31" ht="13.5" customHeight="1" x14ac:dyDescent="0.3">
      <c r="K37" s="44">
        <v>0.04</v>
      </c>
      <c r="L37" s="43"/>
      <c r="M37" s="41"/>
      <c r="N37" s="41"/>
      <c r="O37" s="59"/>
      <c r="P37" s="41"/>
      <c r="Q37" s="60"/>
      <c r="R37" s="43"/>
      <c r="S37" s="41"/>
      <c r="T37" s="41"/>
      <c r="U37" s="41"/>
      <c r="X37" s="1" t="str" cm="1">
        <f t="array" ref="X37">IF(INDEX($L$2:$U$2,SUMPRODUCT(MAX(($L$3:$U$28=W37)*COLUMN($L$2:$U$28)))-11)="","",INDEX($L$2:$U$2,SUMPRODUCT(MAX(($L$3:$U$28=W37)*COLUMN($L$2:$U$28)))-11))</f>
        <v/>
      </c>
      <c r="Z37" s="100"/>
      <c r="AD37" s="58"/>
      <c r="AE37" s="58"/>
    </row>
    <row r="38" spans="11:31" ht="13.5" customHeight="1" x14ac:dyDescent="0.3">
      <c r="K38" s="42" t="s">
        <v>83</v>
      </c>
      <c r="L38" s="43"/>
      <c r="M38" s="41"/>
      <c r="N38" s="43"/>
      <c r="O38" s="63"/>
      <c r="P38" s="43"/>
      <c r="Q38" s="64"/>
      <c r="R38" s="43"/>
      <c r="S38" s="41"/>
      <c r="T38" s="41"/>
      <c r="U38" s="41"/>
      <c r="X38" s="1" t="str" cm="1">
        <f t="array" ref="X38">IF(INDEX($L$2:$U$2,SUMPRODUCT(MAX(($L$3:$U$28=W38)*COLUMN($L$2:$U$28)))-11)="","",INDEX($L$2:$U$2,SUMPRODUCT(MAX(($L$3:$U$28=W38)*COLUMN($L$2:$U$28)))-11))</f>
        <v/>
      </c>
      <c r="Z38" s="100"/>
      <c r="AD38" s="58"/>
      <c r="AE38" s="58"/>
    </row>
    <row r="39" spans="11:31" ht="13.5" customHeight="1" x14ac:dyDescent="0.3">
      <c r="K39" s="65"/>
      <c r="L39" s="65"/>
      <c r="M39" s="65"/>
      <c r="N39" s="65"/>
      <c r="O39" s="65" t="s">
        <v>103</v>
      </c>
      <c r="P39" s="65"/>
      <c r="Q39" s="66"/>
      <c r="R39" s="65"/>
      <c r="S39" s="65"/>
      <c r="T39" s="65"/>
      <c r="U39" s="65"/>
      <c r="X39" s="1" t="str" cm="1">
        <f t="array" ref="X39">IF(INDEX($L$2:$U$2,SUMPRODUCT(MAX(($L$3:$U$28=W39)*COLUMN($L$2:$U$28)))-11)="","",INDEX($L$2:$U$2,SUMPRODUCT(MAX(($L$3:$U$28=W39)*COLUMN($L$2:$U$28)))-11))</f>
        <v/>
      </c>
      <c r="Z39" s="100"/>
      <c r="AD39" s="58"/>
      <c r="AE39" s="58"/>
    </row>
    <row r="40" spans="11:31" ht="13.5" customHeight="1" x14ac:dyDescent="0.3">
      <c r="K40" s="67" t="s">
        <v>104</v>
      </c>
      <c r="L40" s="65" t="s">
        <v>97</v>
      </c>
      <c r="M40" s="65" t="s">
        <v>76</v>
      </c>
      <c r="N40" s="65" t="s">
        <v>98</v>
      </c>
      <c r="O40" s="68"/>
      <c r="P40" s="65" t="s">
        <v>99</v>
      </c>
      <c r="Q40" s="66"/>
      <c r="R40" s="65" t="s">
        <v>100</v>
      </c>
      <c r="S40" s="65" t="s">
        <v>77</v>
      </c>
      <c r="T40" s="69" t="s">
        <v>101</v>
      </c>
      <c r="U40" s="69" t="s">
        <v>102</v>
      </c>
      <c r="X40" s="1" t="str" cm="1">
        <f t="array" ref="X40">IF(INDEX($L$2:$U$2,SUMPRODUCT(MAX(($L$3:$U$28=W40)*COLUMN($L$2:$U$28)))-11)="","",INDEX($L$2:$U$2,SUMPRODUCT(MAX(($L$3:$U$28=W40)*COLUMN($L$2:$U$28)))-11))</f>
        <v/>
      </c>
      <c r="Z40" s="100"/>
      <c r="AD40" s="58"/>
      <c r="AE40" s="58"/>
    </row>
    <row r="41" spans="11:31" ht="13.5" customHeight="1" x14ac:dyDescent="0.3">
      <c r="K41" s="65" t="s">
        <v>79</v>
      </c>
      <c r="L41" s="41"/>
      <c r="M41" s="41"/>
      <c r="N41" s="41"/>
      <c r="O41" s="59"/>
      <c r="P41" s="41"/>
      <c r="Q41" s="60"/>
      <c r="R41" s="41"/>
      <c r="S41" s="41"/>
      <c r="T41" s="41"/>
      <c r="U41" s="41"/>
      <c r="X41" s="1" t="str" cm="1">
        <f t="array" ref="X41">IF(INDEX($L$2:$U$2,SUMPRODUCT(MAX(($L$3:$U$28=W41)*COLUMN($L$2:$U$28)))-11)="","",INDEX($L$2:$U$2,SUMPRODUCT(MAX(($L$3:$U$28=W41)*COLUMN($L$2:$U$28)))-11))</f>
        <v/>
      </c>
      <c r="Z41" s="100"/>
      <c r="AD41" s="58"/>
      <c r="AE41" s="58"/>
    </row>
    <row r="42" spans="11:31" ht="13.5" customHeight="1" x14ac:dyDescent="0.3">
      <c r="K42" s="69" t="s">
        <v>80</v>
      </c>
      <c r="L42" s="41"/>
      <c r="M42" s="61"/>
      <c r="N42" s="61"/>
      <c r="O42" s="59"/>
      <c r="P42" s="61"/>
      <c r="Q42" s="60"/>
      <c r="R42" s="62"/>
      <c r="S42" s="41"/>
      <c r="T42" s="41"/>
      <c r="U42" s="41"/>
      <c r="X42" s="1" t="str" cm="1">
        <f t="array" ref="X42">IF(INDEX($L$2:$U$2,SUMPRODUCT(MAX(($L$3:$U$28=W42)*COLUMN($L$2:$U$28)))-11)="","",INDEX($L$2:$U$2,SUMPRODUCT(MAX(($L$3:$U$28=W42)*COLUMN($L$2:$U$28)))-11))</f>
        <v/>
      </c>
      <c r="Z42" s="100"/>
      <c r="AD42" s="58"/>
      <c r="AE42" s="58"/>
    </row>
    <row r="43" spans="11:31" ht="13.5" customHeight="1" x14ac:dyDescent="0.3">
      <c r="K43" s="69" t="s">
        <v>81</v>
      </c>
      <c r="L43" s="41"/>
      <c r="M43" s="61"/>
      <c r="N43" s="43"/>
      <c r="O43" s="63"/>
      <c r="P43" s="41"/>
      <c r="Q43" s="64"/>
      <c r="R43" s="62"/>
      <c r="S43" s="41"/>
      <c r="T43" s="41"/>
      <c r="U43" s="41"/>
      <c r="X43" s="1" t="str" cm="1">
        <f t="array" ref="X43">IF(INDEX($L$2:$U$2,SUMPRODUCT(MAX(($L$3:$U$28=W43)*COLUMN($L$2:$U$28)))-11)="","",INDEX($L$2:$U$2,SUMPRODUCT(MAX(($L$3:$U$28=W43)*COLUMN($L$2:$U$28)))-11))</f>
        <v/>
      </c>
      <c r="Z43" s="100"/>
      <c r="AD43" s="58"/>
      <c r="AE43" s="58"/>
    </row>
    <row r="44" spans="11:31" ht="13.5" customHeight="1" x14ac:dyDescent="0.3">
      <c r="K44" s="65" t="s">
        <v>82</v>
      </c>
      <c r="L44" s="43"/>
      <c r="M44" s="41"/>
      <c r="N44" s="43"/>
      <c r="O44" s="63"/>
      <c r="P44" s="43"/>
      <c r="Q44" s="64"/>
      <c r="R44" s="43"/>
      <c r="S44" s="41"/>
      <c r="T44" s="41"/>
      <c r="U44" s="41"/>
      <c r="X44" s="1" t="str" cm="1">
        <f t="array" ref="X44">IF(INDEX($L$2:$U$2,SUMPRODUCT(MAX(($L$3:$U$28=W44)*COLUMN($L$2:$U$28)))-11)="","",INDEX($L$2:$U$2,SUMPRODUCT(MAX(($L$3:$U$28=W44)*COLUMN($L$2:$U$28)))-11))</f>
        <v/>
      </c>
      <c r="Z44" s="100"/>
      <c r="AD44" s="58"/>
      <c r="AE44" s="58"/>
    </row>
    <row r="45" spans="11:31" ht="13.5" customHeight="1" x14ac:dyDescent="0.3">
      <c r="K45" s="69">
        <v>4</v>
      </c>
      <c r="L45" s="41"/>
      <c r="M45" s="41"/>
      <c r="N45" s="43"/>
      <c r="O45" s="63"/>
      <c r="P45" s="43"/>
      <c r="Q45" s="64"/>
      <c r="R45" s="43"/>
      <c r="S45" s="41"/>
      <c r="T45" s="41"/>
      <c r="U45" s="41"/>
      <c r="X45" s="1" t="str" cm="1">
        <f t="array" ref="X45">IF(INDEX($L$2:$U$2,SUMPRODUCT(MAX(($L$3:$U$28=W45)*COLUMN($L$2:$U$28)))-11)="","",INDEX($L$2:$U$2,SUMPRODUCT(MAX(($L$3:$U$28=W45)*COLUMN($L$2:$U$28)))-11))</f>
        <v/>
      </c>
      <c r="Z45" s="100"/>
      <c r="AD45" s="58"/>
      <c r="AE45" s="58"/>
    </row>
    <row r="46" spans="11:31" ht="13.5" customHeight="1" x14ac:dyDescent="0.3">
      <c r="K46" s="70">
        <v>0.04</v>
      </c>
      <c r="L46" s="43"/>
      <c r="M46" s="41"/>
      <c r="N46" s="41"/>
      <c r="O46" s="59"/>
      <c r="P46" s="41"/>
      <c r="Q46" s="60"/>
      <c r="R46" s="43"/>
      <c r="S46" s="41"/>
      <c r="T46" s="41"/>
      <c r="U46" s="41"/>
      <c r="X46" s="1" t="str" cm="1">
        <f t="array" ref="X46">IF(INDEX($L$2:$U$2,SUMPRODUCT(MAX(($L$3:$U$28=W46)*COLUMN($L$2:$U$28)))-11)="","",INDEX($L$2:$U$2,SUMPRODUCT(MAX(($L$3:$U$28=W46)*COLUMN($L$2:$U$28)))-11))</f>
        <v/>
      </c>
      <c r="Z46" s="100"/>
      <c r="AD46" s="58"/>
      <c r="AE46" s="58"/>
    </row>
    <row r="47" spans="11:31" ht="13.5" customHeight="1" x14ac:dyDescent="0.3">
      <c r="K47" s="69" t="s">
        <v>83</v>
      </c>
      <c r="L47" s="43"/>
      <c r="M47" s="41"/>
      <c r="N47" s="43"/>
      <c r="O47" s="63"/>
      <c r="P47" s="43"/>
      <c r="Q47" s="64"/>
      <c r="R47" s="43"/>
      <c r="S47" s="41"/>
      <c r="T47" s="41"/>
      <c r="U47" s="41"/>
      <c r="X47" s="1" t="str" cm="1">
        <f t="array" ref="X47">IF(INDEX($L$2:$U$2,SUMPRODUCT(MAX(($L$3:$U$28=W47)*COLUMN($L$2:$U$28)))-11)="","",INDEX($L$2:$U$2,SUMPRODUCT(MAX(($L$3:$U$28=W47)*COLUMN($L$2:$U$28)))-11))</f>
        <v/>
      </c>
      <c r="Z47" s="100"/>
      <c r="AD47" s="58"/>
      <c r="AE47" s="58"/>
    </row>
    <row r="48" spans="11:31" ht="13.5" customHeight="1" x14ac:dyDescent="0.3">
      <c r="K48" s="71"/>
      <c r="L48" s="71"/>
      <c r="M48" s="71"/>
      <c r="N48" s="71"/>
      <c r="O48" s="71" t="s">
        <v>105</v>
      </c>
      <c r="P48" s="71"/>
      <c r="Q48" s="72"/>
      <c r="R48" s="71"/>
      <c r="S48" s="71"/>
      <c r="T48" s="71"/>
      <c r="U48" s="71"/>
      <c r="X48" s="1" t="str" cm="1">
        <f t="array" ref="X48">IF(INDEX($L$2:$U$2,SUMPRODUCT(MAX(($L$3:$U$28=W48)*COLUMN($L$2:$U$28)))-11)="","",INDEX($L$2:$U$2,SUMPRODUCT(MAX(($L$3:$U$28=W48)*COLUMN($L$2:$U$28)))-11))</f>
        <v/>
      </c>
      <c r="Z48" s="100"/>
      <c r="AD48" s="58"/>
      <c r="AE48" s="58"/>
    </row>
    <row r="49" spans="11:31" ht="13.5" customHeight="1" x14ac:dyDescent="0.3">
      <c r="K49" s="73" t="s">
        <v>106</v>
      </c>
      <c r="L49" s="71" t="s">
        <v>97</v>
      </c>
      <c r="M49" s="71" t="s">
        <v>76</v>
      </c>
      <c r="N49" s="71" t="s">
        <v>98</v>
      </c>
      <c r="O49" s="74"/>
      <c r="P49" s="71" t="s">
        <v>99</v>
      </c>
      <c r="Q49" s="72"/>
      <c r="R49" s="71" t="s">
        <v>100</v>
      </c>
      <c r="S49" s="71" t="s">
        <v>77</v>
      </c>
      <c r="T49" s="75" t="s">
        <v>101</v>
      </c>
      <c r="U49" s="75" t="s">
        <v>102</v>
      </c>
      <c r="X49" s="1" t="str" cm="1">
        <f t="array" ref="X49">IF(INDEX($L$2:$U$2,SUMPRODUCT(MAX(($L$3:$U$28=W49)*COLUMN($L$2:$U$28)))-11)="","",INDEX($L$2:$U$2,SUMPRODUCT(MAX(($L$3:$U$28=W49)*COLUMN($L$2:$U$28)))-11))</f>
        <v/>
      </c>
      <c r="Z49" s="100"/>
      <c r="AD49" s="58"/>
      <c r="AE49" s="58"/>
    </row>
    <row r="50" spans="11:31" ht="13.5" customHeight="1" x14ac:dyDescent="0.3">
      <c r="K50" s="71" t="s">
        <v>79</v>
      </c>
      <c r="L50" s="41"/>
      <c r="M50" s="41"/>
      <c r="N50" s="41"/>
      <c r="O50" s="59"/>
      <c r="P50" s="41"/>
      <c r="Q50" s="60"/>
      <c r="R50" s="41"/>
      <c r="S50" s="41"/>
      <c r="T50" s="41"/>
      <c r="U50" s="41"/>
      <c r="X50" s="1" t="str" cm="1">
        <f t="array" ref="X50">IF(INDEX($L$2:$U$2,SUMPRODUCT(MAX(($L$3:$U$28=W50)*COLUMN($L$2:$U$28)))-11)="","",INDEX($L$2:$U$2,SUMPRODUCT(MAX(($L$3:$U$28=W50)*COLUMN($L$2:$U$28)))-11))</f>
        <v/>
      </c>
      <c r="Z50" s="100"/>
      <c r="AD50" s="58"/>
      <c r="AE50" s="58"/>
    </row>
    <row r="51" spans="11:31" ht="13.5" customHeight="1" x14ac:dyDescent="0.3">
      <c r="K51" s="75" t="s">
        <v>80</v>
      </c>
      <c r="L51" s="41"/>
      <c r="M51" s="61"/>
      <c r="N51" s="61"/>
      <c r="O51" s="59"/>
      <c r="P51" s="61"/>
      <c r="Q51" s="60"/>
      <c r="R51" s="62"/>
      <c r="S51" s="41"/>
      <c r="T51" s="41"/>
      <c r="U51" s="41"/>
      <c r="X51" s="1" t="str" cm="1">
        <f t="array" ref="X51">IF(INDEX($L$2:$U$2,SUMPRODUCT(MAX(($L$3:$U$28=W51)*COLUMN($L$2:$U$28)))-11)="","",INDEX($L$2:$U$2,SUMPRODUCT(MAX(($L$3:$U$28=W51)*COLUMN($L$2:$U$28)))-11))</f>
        <v/>
      </c>
      <c r="Z51" s="100"/>
      <c r="AD51" s="58"/>
      <c r="AE51" s="58"/>
    </row>
    <row r="52" spans="11:31" ht="13.5" customHeight="1" x14ac:dyDescent="0.3">
      <c r="K52" s="75" t="s">
        <v>81</v>
      </c>
      <c r="L52" s="41"/>
      <c r="M52" s="61"/>
      <c r="N52" s="43"/>
      <c r="O52" s="63"/>
      <c r="P52" s="41"/>
      <c r="Q52" s="64"/>
      <c r="R52" s="62"/>
      <c r="S52" s="41"/>
      <c r="T52" s="41"/>
      <c r="U52" s="41"/>
      <c r="X52" s="1" t="str" cm="1">
        <f t="array" ref="X52">IF(INDEX($L$2:$U$2,SUMPRODUCT(MAX(($L$3:$U$28=W52)*COLUMN($L$2:$U$28)))-11)="","",INDEX($L$2:$U$2,SUMPRODUCT(MAX(($L$3:$U$28=W52)*COLUMN($L$2:$U$28)))-11))</f>
        <v/>
      </c>
      <c r="Z52" s="100"/>
      <c r="AD52" s="58"/>
      <c r="AE52" s="58"/>
    </row>
    <row r="53" spans="11:31" ht="13.5" customHeight="1" x14ac:dyDescent="0.3">
      <c r="K53" s="71" t="s">
        <v>82</v>
      </c>
      <c r="L53" s="43"/>
      <c r="M53" s="41"/>
      <c r="N53" s="43"/>
      <c r="O53" s="63"/>
      <c r="P53" s="43"/>
      <c r="Q53" s="64"/>
      <c r="R53" s="43"/>
      <c r="S53" s="41"/>
      <c r="T53" s="41"/>
      <c r="U53" s="41"/>
      <c r="X53" s="1" t="str" cm="1">
        <f t="array" ref="X53">IF(INDEX($L$2:$U$2,SUMPRODUCT(MAX(($L$3:$U$28=W53)*COLUMN($L$2:$U$28)))-11)="","",INDEX($L$2:$U$2,SUMPRODUCT(MAX(($L$3:$U$28=W53)*COLUMN($L$2:$U$28)))-11))</f>
        <v/>
      </c>
      <c r="Z53" s="100"/>
      <c r="AD53" s="58"/>
      <c r="AE53" s="58"/>
    </row>
    <row r="54" spans="11:31" ht="13.5" customHeight="1" x14ac:dyDescent="0.3">
      <c r="K54" s="75">
        <v>4</v>
      </c>
      <c r="L54" s="41"/>
      <c r="M54" s="41"/>
      <c r="N54" s="43"/>
      <c r="O54" s="63"/>
      <c r="P54" s="43"/>
      <c r="Q54" s="64"/>
      <c r="R54" s="43"/>
      <c r="S54" s="41"/>
      <c r="T54" s="41"/>
      <c r="U54" s="41"/>
      <c r="X54" s="1" t="str" cm="1">
        <f t="array" ref="X54">IF(INDEX($L$2:$U$2,SUMPRODUCT(MAX(($L$3:$U$28=W54)*COLUMN($L$2:$U$28)))-11)="","",INDEX($L$2:$U$2,SUMPRODUCT(MAX(($L$3:$U$28=W54)*COLUMN($L$2:$U$28)))-11))</f>
        <v/>
      </c>
      <c r="Z54" s="100"/>
      <c r="AD54" s="58"/>
      <c r="AE54" s="58"/>
    </row>
    <row r="55" spans="11:31" ht="13.5" customHeight="1" x14ac:dyDescent="0.3">
      <c r="K55" s="76">
        <v>0.04</v>
      </c>
      <c r="L55" s="43"/>
      <c r="M55" s="41"/>
      <c r="N55" s="41"/>
      <c r="O55" s="59"/>
      <c r="P55" s="41"/>
      <c r="Q55" s="60"/>
      <c r="R55" s="43"/>
      <c r="S55" s="41"/>
      <c r="T55" s="41"/>
      <c r="U55" s="41"/>
      <c r="X55" s="1" t="str" cm="1">
        <f t="array" ref="X55">IF(INDEX($L$2:$U$2,SUMPRODUCT(MAX(($L$3:$U$28=W55)*COLUMN($L$2:$U$28)))-11)="","",INDEX($L$2:$U$2,SUMPRODUCT(MAX(($L$3:$U$28=W55)*COLUMN($L$2:$U$28)))-11))</f>
        <v/>
      </c>
      <c r="Z55" s="100"/>
      <c r="AD55" s="58"/>
      <c r="AE55" s="58"/>
    </row>
    <row r="56" spans="11:31" ht="13.5" customHeight="1" x14ac:dyDescent="0.3">
      <c r="K56" s="75" t="s">
        <v>83</v>
      </c>
      <c r="L56" s="43"/>
      <c r="M56" s="41"/>
      <c r="N56" s="43"/>
      <c r="O56" s="63"/>
      <c r="P56" s="43"/>
      <c r="Q56" s="64"/>
      <c r="R56" s="43"/>
      <c r="S56" s="41"/>
      <c r="T56" s="41"/>
      <c r="U56" s="41"/>
      <c r="W56" s="37" t="s">
        <v>197</v>
      </c>
      <c r="X56" s="1" t="str" cm="1">
        <f t="array" ref="X56">IF(INDEX($L$2:$U$2,SUMPRODUCT(MAX(($L$3:$U$28=W56)*COLUMN($L$2:$U$28)))-11)="","",INDEX($L$2:$U$2,SUMPRODUCT(MAX(($L$3:$U$28=W56)*COLUMN($L$2:$U$28)))-11))</f>
        <v>nugues</v>
      </c>
      <c r="Z56" s="100"/>
      <c r="AD56" s="58"/>
      <c r="AE56" s="58"/>
    </row>
  </sheetData>
  <mergeCells count="8">
    <mergeCell ref="AE31:AG31"/>
    <mergeCell ref="AE3:AG3"/>
    <mergeCell ref="Z31:AB31"/>
    <mergeCell ref="Z3:AB3"/>
    <mergeCell ref="K1:U1"/>
    <mergeCell ref="V1:AH1"/>
    <mergeCell ref="V29:AF29"/>
    <mergeCell ref="K29:U29"/>
  </mergeCells>
  <phoneticPr fontId="18" type="noConversion"/>
  <printOptions horizontalCentered="1" verticalCentered="1"/>
  <pageMargins left="0.59055118110236227" right="0" top="0" bottom="0" header="0" footer="0"/>
  <pageSetup paperSize="11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"/>
  <sheetViews>
    <sheetView workbookViewId="0">
      <selection activeCell="A2" sqref="A2"/>
    </sheetView>
  </sheetViews>
  <sheetFormatPr baseColWidth="10" defaultRowHeight="15" x14ac:dyDescent="0.3"/>
  <sheetData>
    <row r="2" spans="1:1" x14ac:dyDescent="0.3">
      <c r="A2">
        <v>1975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Vaches</vt:lpstr>
      <vt:lpstr>Taureaux</vt:lpstr>
      <vt:lpstr>1962</vt:lpstr>
      <vt:lpstr>1963</vt:lpstr>
      <vt:lpstr>1975</vt:lpstr>
      <vt:lpstr>Baudot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bidou</dc:creator>
  <cp:lastModifiedBy>isabelle</cp:lastModifiedBy>
  <cp:lastPrinted>2020-01-30T10:50:19Z</cp:lastPrinted>
  <dcterms:created xsi:type="dcterms:W3CDTF">2020-01-29T19:20:33Z</dcterms:created>
  <dcterms:modified xsi:type="dcterms:W3CDTF">2020-02-22T18:05:41Z</dcterms:modified>
</cp:coreProperties>
</file>