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2260" windowHeight="12645" tabRatio="884" activeTab="3"/>
  </bookViews>
  <sheets>
    <sheet name="Recherche" sheetId="3" r:id="rId1"/>
    <sheet name="TOUT" sheetId="1" r:id="rId2"/>
    <sheet name="FR" sheetId="10" r:id="rId3"/>
    <sheet name="FR-test EQUIV" sheetId="13" r:id="rId4"/>
    <sheet name="Feuille de calcul FR" sheetId="11" r:id="rId5"/>
    <sheet name="Entête de colonne TOUT" sheetId="14" r:id="rId6"/>
  </sheets>
  <definedNames>
    <definedName name="age">'Feuille de calcul FR'!$M$24</definedName>
    <definedName name="agpm">'Feuille de calcul FR'!$E$18:$E$20</definedName>
    <definedName name="annee">'Feuille de calcul FR'!$I$22</definedName>
    <definedName name="bnssa">FR!$K$47</definedName>
    <definedName name="bureau">'Feuille de calcul FR'!$Q$3:$Q$36</definedName>
    <definedName name="ETUDE">'Feuille de calcul FR'!$E$26:$E$32</definedName>
    <definedName name="EVAT">'Feuille de calcul FR'!$A$13:$A$15</definedName>
    <definedName name="famille">'Feuille de calcul FR'!$A$6:$A$9</definedName>
    <definedName name="grade">'Feuille de calcul FR'!$M$2:$M$14</definedName>
    <definedName name="H">'Feuille de calcul FR'!$A$34:$A$35</definedName>
    <definedName name="istc">FR!$K$46</definedName>
    <definedName name="log">'Feuille de calcul FR'!$A$19:$A$21</definedName>
    <definedName name="M1_">'Feuille de calcul FR'!$A$25:$A$28</definedName>
    <definedName name="mm">'Feuille de calcul FR'!$A$25:$A$28</definedName>
    <definedName name="nonetoui">FR!#REF!</definedName>
    <definedName name="oui">FR!#REF!</definedName>
    <definedName name="ouioui">'Feuille de calcul FR'!#REF!</definedName>
    <definedName name="permis">'Feuille de calcul FR'!#REF!</definedName>
    <definedName name="permisconduire">'Feuille de calcul FR'!$H$2:$H$10</definedName>
    <definedName name="prevenir">'Feuille de calcul FR'!$K$28:$K$32</definedName>
    <definedName name="selectionouinon" localSheetId="4">'Feuille de calcul FR'!#REF!</definedName>
    <definedName name="X" localSheetId="4">'Feuille de calcul FR'!$A$3:$A$4</definedName>
    <definedName name="Xoui">'Feuille de calcul FR'!$A$2:$A$4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3" l="1"/>
  <c r="D4" i="13"/>
  <c r="D5" i="13"/>
  <c r="D6" i="13"/>
  <c r="G51" i="13"/>
  <c r="G50" i="13"/>
  <c r="C51" i="13"/>
  <c r="C50" i="13"/>
  <c r="I36" i="13"/>
  <c r="F36" i="13"/>
  <c r="G57" i="13"/>
  <c r="I56" i="13"/>
  <c r="G55" i="13"/>
  <c r="G54" i="13"/>
  <c r="C57" i="13"/>
  <c r="C56" i="13"/>
  <c r="C55" i="13"/>
  <c r="C54" i="13"/>
  <c r="J47" i="13"/>
  <c r="J46" i="13"/>
  <c r="G49" i="13"/>
  <c r="G48" i="13"/>
  <c r="G47" i="13"/>
  <c r="G46" i="13"/>
  <c r="E48" i="13"/>
  <c r="E47" i="13"/>
  <c r="E46" i="13"/>
  <c r="C49" i="13"/>
  <c r="C48" i="13"/>
  <c r="C47" i="13"/>
  <c r="C46" i="13"/>
  <c r="H43" i="13"/>
  <c r="H42" i="13"/>
  <c r="D34" i="13"/>
  <c r="D33" i="13"/>
  <c r="C43" i="13"/>
  <c r="C42" i="13"/>
  <c r="J33" i="13"/>
  <c r="G18" i="13"/>
  <c r="G17" i="13"/>
  <c r="D18" i="13"/>
  <c r="D17" i="13"/>
  <c r="J39" i="13"/>
  <c r="J38" i="13"/>
  <c r="H39" i="13"/>
  <c r="H38" i="13"/>
  <c r="H37" i="13"/>
  <c r="F39" i="13"/>
  <c r="F38" i="13"/>
  <c r="F37" i="13"/>
  <c r="D38" i="13"/>
  <c r="D39" i="13"/>
  <c r="D37" i="13"/>
  <c r="E31" i="13"/>
  <c r="D29" i="13"/>
  <c r="I27" i="13"/>
  <c r="G27" i="13"/>
  <c r="E27" i="13"/>
  <c r="C27" i="13"/>
  <c r="I25" i="13"/>
  <c r="I24" i="13"/>
  <c r="I23" i="13"/>
  <c r="I22" i="13"/>
  <c r="I21" i="13"/>
  <c r="G25" i="13"/>
  <c r="G24" i="13"/>
  <c r="G23" i="13"/>
  <c r="G22" i="13"/>
  <c r="G21" i="13"/>
  <c r="E25" i="13"/>
  <c r="E24" i="13"/>
  <c r="E23" i="13"/>
  <c r="E22" i="13"/>
  <c r="E21" i="13"/>
  <c r="C25" i="13"/>
  <c r="C24" i="13"/>
  <c r="C23" i="13"/>
  <c r="C22" i="13"/>
  <c r="C21" i="13"/>
  <c r="I13" i="13"/>
  <c r="I12" i="13"/>
  <c r="I11" i="13"/>
  <c r="I10" i="13"/>
  <c r="I9" i="13"/>
  <c r="I8" i="13"/>
  <c r="F13" i="13"/>
  <c r="D14" i="13"/>
  <c r="D13" i="13"/>
  <c r="D12" i="13"/>
  <c r="D11" i="13"/>
  <c r="D10" i="13"/>
  <c r="D9" i="13"/>
  <c r="D8" i="13"/>
  <c r="D2" i="13"/>
  <c r="I4" i="13"/>
  <c r="I5" i="13"/>
  <c r="I3" i="13"/>
  <c r="G6" i="13"/>
  <c r="G5" i="13"/>
  <c r="G4" i="13"/>
  <c r="G3" i="13"/>
  <c r="G2" i="13"/>
  <c r="M22" i="11" l="1"/>
  <c r="I21" i="11"/>
  <c r="L20" i="11"/>
  <c r="M24" i="11" s="1"/>
  <c r="I20" i="11"/>
  <c r="I22" i="11" s="1"/>
  <c r="K47" i="10"/>
  <c r="K46" i="10"/>
  <c r="D5" i="3" l="1"/>
</calcChain>
</file>

<file path=xl/sharedStrings.xml><?xml version="1.0" encoding="utf-8"?>
<sst xmlns="http://schemas.openxmlformats.org/spreadsheetml/2006/main" count="582" uniqueCount="337">
  <si>
    <t>GRADE</t>
  </si>
  <si>
    <t>NOM</t>
  </si>
  <si>
    <t>Prénom</t>
  </si>
  <si>
    <t>Matricule</t>
  </si>
  <si>
    <t>DDN</t>
  </si>
  <si>
    <t>Type de contrat</t>
  </si>
  <si>
    <t>Date de GRADE</t>
  </si>
  <si>
    <t>Date Incorporation</t>
  </si>
  <si>
    <t>Date contrat en cour</t>
  </si>
  <si>
    <t>Date affectation CDF 1</t>
  </si>
  <si>
    <t>N°Téléphone</t>
  </si>
  <si>
    <t>Année(s) de service</t>
  </si>
  <si>
    <t>Date RDC</t>
  </si>
  <si>
    <t>Affectation</t>
  </si>
  <si>
    <t>Groupe</t>
  </si>
  <si>
    <t>Section</t>
  </si>
  <si>
    <t>Age</t>
  </si>
  <si>
    <t>LDN/CP</t>
  </si>
  <si>
    <t>N° et RUE</t>
  </si>
  <si>
    <t>Ville</t>
  </si>
  <si>
    <t>Code Postal</t>
  </si>
  <si>
    <t>Célibataire Geo</t>
  </si>
  <si>
    <t>Mail</t>
  </si>
  <si>
    <t>Contact</t>
  </si>
  <si>
    <t>Situation Matrimonial</t>
  </si>
  <si>
    <t>Divorce première union</t>
  </si>
  <si>
    <t>Propriétaire</t>
  </si>
  <si>
    <t>Trajet/Min</t>
  </si>
  <si>
    <t>ADRESSE</t>
  </si>
  <si>
    <t>à charge</t>
  </si>
  <si>
    <t>Sexe</t>
  </si>
  <si>
    <t>Enfant 1</t>
  </si>
  <si>
    <t>Enfant 2</t>
  </si>
  <si>
    <t>Enfant 3</t>
  </si>
  <si>
    <t>Enfant 4</t>
  </si>
  <si>
    <t>Info BSPP</t>
  </si>
  <si>
    <t>Naissance</t>
  </si>
  <si>
    <t>Personne à prevenir</t>
  </si>
  <si>
    <t>Télephone</t>
  </si>
  <si>
    <t>liens de parenté</t>
  </si>
  <si>
    <t>Situation familiale</t>
  </si>
  <si>
    <t>SPV</t>
  </si>
  <si>
    <t>Ville SPV</t>
  </si>
  <si>
    <t>Convention</t>
  </si>
  <si>
    <t>SDIS/dep</t>
  </si>
  <si>
    <t>Cumul emplois</t>
  </si>
  <si>
    <t>Précicsion</t>
  </si>
  <si>
    <t>Décorations</t>
  </si>
  <si>
    <t>oui/non</t>
  </si>
  <si>
    <t>Décoration reçu non remise</t>
  </si>
  <si>
    <t>Dîplome(s) Scolaire</t>
  </si>
  <si>
    <t>Spécialitée</t>
  </si>
  <si>
    <t>Niveau</t>
  </si>
  <si>
    <t>PSC1</t>
  </si>
  <si>
    <t>AFPS</t>
  </si>
  <si>
    <t>PSE1</t>
  </si>
  <si>
    <t>PSE2</t>
  </si>
  <si>
    <t>DSA</t>
  </si>
  <si>
    <t>CFAPSE</t>
  </si>
  <si>
    <t>CFAPSR</t>
  </si>
  <si>
    <t>PAE1</t>
  </si>
  <si>
    <t>PAE3</t>
  </si>
  <si>
    <t>DEAS</t>
  </si>
  <si>
    <t>DEI</t>
  </si>
  <si>
    <t>BNMPS</t>
  </si>
  <si>
    <t>Date recyclage</t>
  </si>
  <si>
    <t>Dîplome SAV</t>
  </si>
  <si>
    <t>N°Permis</t>
  </si>
  <si>
    <t>Permis</t>
  </si>
  <si>
    <t>A(2)</t>
  </si>
  <si>
    <t>Date fin aptitude PL</t>
  </si>
  <si>
    <t>Stages</t>
  </si>
  <si>
    <t>CEP</t>
  </si>
  <si>
    <t>ECHELIER</t>
  </si>
  <si>
    <t>IMA</t>
  </si>
  <si>
    <t>Chef de remise</t>
  </si>
  <si>
    <t>FIP</t>
  </si>
  <si>
    <t>OTR</t>
  </si>
  <si>
    <t>MTEA</t>
  </si>
  <si>
    <t>SIC4</t>
  </si>
  <si>
    <t>Informatiqe</t>
  </si>
  <si>
    <t>DEC1</t>
  </si>
  <si>
    <t>stage SSH</t>
  </si>
  <si>
    <t>Sport</t>
  </si>
  <si>
    <t>Bâton téléscopique</t>
  </si>
  <si>
    <t>BNSSA</t>
  </si>
  <si>
    <t>ISTC date</t>
  </si>
  <si>
    <t>Recyclage BNSSA</t>
  </si>
  <si>
    <t>Recyclage ISTC</t>
  </si>
  <si>
    <t>Santé</t>
  </si>
  <si>
    <t>N°Mutuelle</t>
  </si>
  <si>
    <t>Assurance vie</t>
  </si>
  <si>
    <t>N°ADOSSP</t>
  </si>
  <si>
    <t>N°Sécurité social</t>
  </si>
  <si>
    <t>Date dernire Systé</t>
  </si>
  <si>
    <t>Date prochaine systé</t>
  </si>
  <si>
    <t>Aptitude médical</t>
  </si>
  <si>
    <t>Commentaire</t>
  </si>
  <si>
    <t>SCH</t>
  </si>
  <si>
    <t>NOM2</t>
  </si>
  <si>
    <t>Prénom3</t>
  </si>
  <si>
    <t>NOM4</t>
  </si>
  <si>
    <t>Prénom5</t>
  </si>
  <si>
    <t>Recherche</t>
  </si>
  <si>
    <t>Resultat</t>
  </si>
  <si>
    <t>Section 1</t>
  </si>
  <si>
    <t>NOM pap</t>
  </si>
  <si>
    <t>Prénom pap</t>
  </si>
  <si>
    <t>Age enfant</t>
  </si>
  <si>
    <t>DDN enfant</t>
  </si>
  <si>
    <t>Prénom2</t>
  </si>
  <si>
    <t>à charge2</t>
  </si>
  <si>
    <t>Age enfant2</t>
  </si>
  <si>
    <t>DDN enfant2</t>
  </si>
  <si>
    <t>Sexe2</t>
  </si>
  <si>
    <t>NOM3</t>
  </si>
  <si>
    <t>à charge3</t>
  </si>
  <si>
    <t>Age2</t>
  </si>
  <si>
    <t>DDN enfant3</t>
  </si>
  <si>
    <t>Sexe3</t>
  </si>
  <si>
    <t>Prénom4</t>
  </si>
  <si>
    <t>Age enfant3</t>
  </si>
  <si>
    <t>Sexe4</t>
  </si>
  <si>
    <t>NOM5</t>
  </si>
  <si>
    <t>DDN enfant22</t>
  </si>
  <si>
    <t>à charge22</t>
  </si>
  <si>
    <t>fiches de renseignement</t>
  </si>
  <si>
    <t>Autre(s) permis précisé</t>
  </si>
  <si>
    <t>FR</t>
  </si>
  <si>
    <t>oui/non2</t>
  </si>
  <si>
    <t>B ( E )</t>
  </si>
  <si>
    <t>C ( E )</t>
  </si>
  <si>
    <t>D ( E )</t>
  </si>
  <si>
    <t>NOM:</t>
  </si>
  <si>
    <t>Prénom:</t>
  </si>
  <si>
    <t>Grade:</t>
  </si>
  <si>
    <t>1CL</t>
  </si>
  <si>
    <t>Date de grade:</t>
  </si>
  <si>
    <t xml:space="preserve">     N°Tél:</t>
  </si>
  <si>
    <t>Matricule:</t>
  </si>
  <si>
    <t>Date incorporation:</t>
  </si>
  <si>
    <t>Années de service:</t>
  </si>
  <si>
    <t>Type de contrat:</t>
  </si>
  <si>
    <t>Date contrat en cour:</t>
  </si>
  <si>
    <t>RDC:</t>
  </si>
  <si>
    <t>Bureau / Section:</t>
  </si>
  <si>
    <t>Affectation CDF1:</t>
  </si>
  <si>
    <t>Date de naissance:</t>
  </si>
  <si>
    <t>LDN* et CP*:</t>
  </si>
  <si>
    <t>Adresse:</t>
  </si>
  <si>
    <t>Age:</t>
  </si>
  <si>
    <t>Ville:</t>
  </si>
  <si>
    <t>Type logement:</t>
  </si>
  <si>
    <t>Code postal:</t>
  </si>
  <si>
    <t>Situation matrimoniale:</t>
  </si>
  <si>
    <t>Celibataire geo:</t>
  </si>
  <si>
    <t>Divorce première union:</t>
  </si>
  <si>
    <t>Durée de trajet:</t>
  </si>
  <si>
    <t>Min</t>
  </si>
  <si>
    <t>Proprietaire:</t>
  </si>
  <si>
    <t>Adresse mail:</t>
  </si>
  <si>
    <t>Personne à prévenir/</t>
  </si>
  <si>
    <t>Téléphone:</t>
  </si>
  <si>
    <t>Liens de parenté:</t>
  </si>
  <si>
    <t xml:space="preserve">   Enfant(s):</t>
  </si>
  <si>
    <t>1 DDN*:</t>
  </si>
  <si>
    <t>à charge:</t>
  </si>
  <si>
    <t>Sexe:</t>
  </si>
  <si>
    <t>Nom/Prénom:</t>
  </si>
  <si>
    <t>2 DDN*:</t>
  </si>
  <si>
    <t>3 DDN*:</t>
  </si>
  <si>
    <t>4 DDN*:</t>
  </si>
  <si>
    <t>5 DDN*:</t>
  </si>
  <si>
    <t>SPV:</t>
  </si>
  <si>
    <t>Convention:</t>
  </si>
  <si>
    <t>SDIS:</t>
  </si>
  <si>
    <t>Ville SPV:</t>
  </si>
  <si>
    <t>Cumul emplois:</t>
  </si>
  <si>
    <t>Décoration(s) Reçus non remise:</t>
  </si>
  <si>
    <t>Diplômes scolaire:</t>
  </si>
  <si>
    <t>Niveau:</t>
  </si>
  <si>
    <t>Specialité:</t>
  </si>
  <si>
    <t>Diplôme SAV/</t>
  </si>
  <si>
    <t>BNMPS/Monitorat:</t>
  </si>
  <si>
    <t>Date Recyclage:</t>
  </si>
  <si>
    <t>PSC1:</t>
  </si>
  <si>
    <t>PSE2:</t>
  </si>
  <si>
    <t>CFAPSR:</t>
  </si>
  <si>
    <t>AFPS:</t>
  </si>
  <si>
    <t>DSA:</t>
  </si>
  <si>
    <t>PAE1:</t>
  </si>
  <si>
    <t>DEAS:</t>
  </si>
  <si>
    <t>PSE1:</t>
  </si>
  <si>
    <t>CFAPSE:</t>
  </si>
  <si>
    <t>PAE3:</t>
  </si>
  <si>
    <t>DEI:</t>
  </si>
  <si>
    <t>N°Permis:</t>
  </si>
  <si>
    <t>Qualification(s):</t>
  </si>
  <si>
    <t>Date fin aptitude(visite medical):</t>
  </si>
  <si>
    <t>Autre:</t>
  </si>
  <si>
    <t xml:space="preserve">   Stages/</t>
  </si>
  <si>
    <t>CEP:</t>
  </si>
  <si>
    <t xml:space="preserve">        Echelier:</t>
  </si>
  <si>
    <t>IMA:</t>
  </si>
  <si>
    <t>Chef de remise:</t>
  </si>
  <si>
    <t>istc</t>
  </si>
  <si>
    <t>FIP:</t>
  </si>
  <si>
    <t xml:space="preserve">        OTR:</t>
  </si>
  <si>
    <t>MTEA:</t>
  </si>
  <si>
    <t>SIC 4:</t>
  </si>
  <si>
    <t>bnssa</t>
  </si>
  <si>
    <t>informatique:</t>
  </si>
  <si>
    <t xml:space="preserve">        DEC1:</t>
  </si>
  <si>
    <t>Stage SSH:</t>
  </si>
  <si>
    <t>Sport:</t>
  </si>
  <si>
    <t>Baton téléscopique:</t>
  </si>
  <si>
    <t>ISTC date:</t>
  </si>
  <si>
    <t>Date recyclage:</t>
  </si>
  <si>
    <t>1ans</t>
  </si>
  <si>
    <t>BNSSA date:</t>
  </si>
  <si>
    <t>5ans</t>
  </si>
  <si>
    <t>LAD TOEIC :</t>
  </si>
  <si>
    <t>N°Mutuelle:</t>
  </si>
  <si>
    <t>Aptitude médical:</t>
  </si>
  <si>
    <t>Assurance vie:</t>
  </si>
  <si>
    <t>Date dérnière Systématique:</t>
  </si>
  <si>
    <t>N°ADOSSP:</t>
  </si>
  <si>
    <t>Date prochaine Systématique:</t>
  </si>
  <si>
    <t>N°Sécurité social:</t>
  </si>
  <si>
    <t>Commentaire:</t>
  </si>
  <si>
    <r>
      <rPr>
        <b/>
        <i/>
        <sz val="9"/>
        <color theme="1"/>
        <rFont val="Calibri"/>
        <family val="2"/>
        <scheme val="minor"/>
      </rPr>
      <t>*CP</t>
    </r>
    <r>
      <rPr>
        <i/>
        <sz val="9"/>
        <color theme="1"/>
        <rFont val="Calibri"/>
        <family val="2"/>
        <scheme val="minor"/>
      </rPr>
      <t>= Code postale</t>
    </r>
  </si>
  <si>
    <r>
      <rPr>
        <b/>
        <i/>
        <sz val="9"/>
        <color theme="1"/>
        <rFont val="Calibri"/>
        <family val="2"/>
        <scheme val="minor"/>
      </rPr>
      <t>*DDN</t>
    </r>
    <r>
      <rPr>
        <i/>
        <sz val="9"/>
        <color theme="1"/>
        <rFont val="Calibri"/>
        <family val="2"/>
        <scheme val="minor"/>
      </rPr>
      <t>= Date de Naissance</t>
    </r>
  </si>
  <si>
    <r>
      <rPr>
        <b/>
        <i/>
        <sz val="9"/>
        <color theme="1"/>
        <rFont val="Calibri"/>
        <family val="2"/>
        <scheme val="minor"/>
      </rPr>
      <t>*LDN</t>
    </r>
    <r>
      <rPr>
        <i/>
        <sz val="9"/>
        <color theme="1"/>
        <rFont val="Calibri"/>
        <family val="2"/>
        <scheme val="minor"/>
      </rPr>
      <t>= Lieux de Naissance</t>
    </r>
  </si>
  <si>
    <r>
      <t xml:space="preserve">Version N°1 - </t>
    </r>
    <r>
      <rPr>
        <i/>
        <sz val="9"/>
        <color theme="1"/>
        <rFont val="Calibri"/>
        <family val="2"/>
        <scheme val="minor"/>
      </rPr>
      <t>08/02/2018</t>
    </r>
  </si>
  <si>
    <t>X</t>
  </si>
  <si>
    <t xml:space="preserve">  =xoui</t>
  </si>
  <si>
    <t>OUI</t>
  </si>
  <si>
    <t>A2</t>
  </si>
  <si>
    <t>SAP</t>
  </si>
  <si>
    <t>CDT CDF1</t>
  </si>
  <si>
    <t>NON</t>
  </si>
  <si>
    <t>A</t>
  </si>
  <si>
    <t>ADU GFIS</t>
  </si>
  <si>
    <t>B</t>
  </si>
  <si>
    <t>CPL</t>
  </si>
  <si>
    <t>SOA CDF1</t>
  </si>
  <si>
    <t>Célibataire</t>
  </si>
  <si>
    <t>EB</t>
  </si>
  <si>
    <t xml:space="preserve">  =permisconduire</t>
  </si>
  <si>
    <t>CCH</t>
  </si>
  <si>
    <t xml:space="preserve">  =grade</t>
  </si>
  <si>
    <t>Planification</t>
  </si>
  <si>
    <t>Marié</t>
  </si>
  <si>
    <t xml:space="preserve">  =famille</t>
  </si>
  <si>
    <t>C</t>
  </si>
  <si>
    <t>SGT</t>
  </si>
  <si>
    <t>CAR</t>
  </si>
  <si>
    <t>Pacs</t>
  </si>
  <si>
    <t>EC</t>
  </si>
  <si>
    <t>SOC</t>
  </si>
  <si>
    <t>CAB/Général</t>
  </si>
  <si>
    <t>Divorcé</t>
  </si>
  <si>
    <t>D</t>
  </si>
  <si>
    <t>Peloton 1</t>
  </si>
  <si>
    <t>ED</t>
  </si>
  <si>
    <t>ADJ</t>
  </si>
  <si>
    <t>Peloton 2</t>
  </si>
  <si>
    <t>ADC</t>
  </si>
  <si>
    <t>BORH</t>
  </si>
  <si>
    <t>MAJ</t>
  </si>
  <si>
    <t>SDH LVV</t>
  </si>
  <si>
    <t>EVAT</t>
  </si>
  <si>
    <t xml:space="preserve">  =evat</t>
  </si>
  <si>
    <t>LTN</t>
  </si>
  <si>
    <t>SDH VISG</t>
  </si>
  <si>
    <t xml:space="preserve">   =bureau</t>
  </si>
  <si>
    <t>VDAT</t>
  </si>
  <si>
    <t>CNE</t>
  </si>
  <si>
    <t>CFI</t>
  </si>
  <si>
    <t>CCL6</t>
  </si>
  <si>
    <t>SOA CDF 2</t>
  </si>
  <si>
    <t>CFEMPS</t>
  </si>
  <si>
    <t xml:space="preserve"> =agpm</t>
  </si>
  <si>
    <t>clacul age via date naissance</t>
  </si>
  <si>
    <t>CIECA</t>
  </si>
  <si>
    <t>A ses frais</t>
  </si>
  <si>
    <t xml:space="preserve">  =log</t>
  </si>
  <si>
    <t>AGPM</t>
  </si>
  <si>
    <t>EM GFIS</t>
  </si>
  <si>
    <t xml:space="preserve">Ville </t>
  </si>
  <si>
    <t>GMPA</t>
  </si>
  <si>
    <t xml:space="preserve">  =annee</t>
  </si>
  <si>
    <t>Date du jour</t>
  </si>
  <si>
    <t>CMED GFIS</t>
  </si>
  <si>
    <t>Caserne</t>
  </si>
  <si>
    <t>date incorpo</t>
  </si>
  <si>
    <t>RH GFIS</t>
  </si>
  <si>
    <t>date de naissance</t>
  </si>
  <si>
    <t>CHANC GFIS</t>
  </si>
  <si>
    <t>GROUPE SAV</t>
  </si>
  <si>
    <t>Difference</t>
  </si>
  <si>
    <t xml:space="preserve">  =age</t>
  </si>
  <si>
    <t>Moy/gén</t>
  </si>
  <si>
    <t>M1</t>
  </si>
  <si>
    <t>Groupe SSI</t>
  </si>
  <si>
    <t>M2</t>
  </si>
  <si>
    <t xml:space="preserve">  =mm_</t>
  </si>
  <si>
    <t>STI GFIS</t>
  </si>
  <si>
    <t>M3</t>
  </si>
  <si>
    <t>I</t>
  </si>
  <si>
    <t>M4</t>
  </si>
  <si>
    <t>II</t>
  </si>
  <si>
    <t xml:space="preserve"> =etude</t>
  </si>
  <si>
    <t>Section 2</t>
  </si>
  <si>
    <t>III</t>
  </si>
  <si>
    <t>Section 3</t>
  </si>
  <si>
    <t>IV</t>
  </si>
  <si>
    <t>Concubinage</t>
  </si>
  <si>
    <t xml:space="preserve">  =Prevenir</t>
  </si>
  <si>
    <t>Section 4</t>
  </si>
  <si>
    <t>V</t>
  </si>
  <si>
    <t>Parent</t>
  </si>
  <si>
    <t>Section 5</t>
  </si>
  <si>
    <t>VI</t>
  </si>
  <si>
    <t>Autre</t>
  </si>
  <si>
    <t>Section 6</t>
  </si>
  <si>
    <t>Section 7</t>
  </si>
  <si>
    <t>H</t>
  </si>
  <si>
    <t>Section 8</t>
  </si>
  <si>
    <t>F</t>
  </si>
  <si>
    <t xml:space="preserve">  =H</t>
  </si>
  <si>
    <t>Section 9</t>
  </si>
  <si>
    <t>Section 10</t>
  </si>
  <si>
    <t>Année(s) de service:</t>
  </si>
  <si>
    <t>Min:</t>
  </si>
  <si>
    <t>Entête de colonne TOUT</t>
  </si>
  <si>
    <t>TROUVER LE NUMÉRO DE COLONNE POUR CHAQUE INTITULÉ DE L'ONGLE "TOUT"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</si>
</sst>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dd/mm/yy;@"/>
    <numFmt numFmtId="166" formatCode="0#&quot; &quot;##&quot; &quot;##&quot; &quot;##&quot; &quot;##"/>
    <numFmt numFmtId="167" formatCode="yy"/>
    <numFmt numFmtId="168" formatCode="00000"/>
    <numFmt numFmtId="169" formatCode="[$-40C]mmmm\-yy;@"/>
  </numFmts>
  <fonts count="5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i/>
      <sz val="11"/>
      <color theme="9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b/>
      <i/>
      <sz val="11"/>
      <color theme="7" tint="-0.499984740745262"/>
      <name val="Calibri"/>
      <family val="2"/>
      <scheme val="minor"/>
    </font>
    <font>
      <b/>
      <sz val="16"/>
      <color theme="7" tint="0.79998168889431442"/>
      <name val="Calibri"/>
      <family val="2"/>
      <scheme val="minor"/>
    </font>
    <font>
      <b/>
      <i/>
      <sz val="11"/>
      <color theme="7" tint="0.79998168889431442"/>
      <name val="Calibri"/>
      <family val="2"/>
      <scheme val="minor"/>
    </font>
    <font>
      <b/>
      <sz val="16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b/>
      <i/>
      <sz val="11"/>
      <color theme="3" tint="-0.499984740745262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b/>
      <i/>
      <sz val="11"/>
      <color theme="2" tint="-0.499984740745262"/>
      <name val="Calibri"/>
      <family val="2"/>
      <scheme val="minor"/>
    </font>
    <font>
      <b/>
      <sz val="16"/>
      <color theme="7" tint="0.59999389629810485"/>
      <name val="Calibri"/>
      <family val="2"/>
      <scheme val="minor"/>
    </font>
    <font>
      <b/>
      <i/>
      <sz val="11"/>
      <color theme="7" tint="0.59999389629810485"/>
      <name val="Calibri"/>
      <family val="2"/>
      <scheme val="minor"/>
    </font>
    <font>
      <b/>
      <sz val="16"/>
      <color theme="5" tint="0.59999389629810485"/>
      <name val="Calibri"/>
      <family val="2"/>
      <scheme val="minor"/>
    </font>
    <font>
      <b/>
      <i/>
      <sz val="11"/>
      <color theme="5" tint="0.59999389629810485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i/>
      <sz val="11"/>
      <color theme="7" tint="-0.249977111117893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0">
    <xf numFmtId="0" fontId="0" fillId="0" borderId="0" xfId="0"/>
    <xf numFmtId="0" fontId="0" fillId="0" borderId="0" xfId="0" applyBorder="1"/>
    <xf numFmtId="0" fontId="0" fillId="2" borderId="0" xfId="0" applyFill="1"/>
    <xf numFmtId="0" fontId="1" fillId="2" borderId="0" xfId="0" applyFont="1" applyFill="1"/>
    <xf numFmtId="0" fontId="2" fillId="0" borderId="0" xfId="0" applyFont="1" applyAlignment="1">
      <alignment horizontal="center" vertical="top"/>
    </xf>
    <xf numFmtId="0" fontId="7" fillId="0" borderId="0" xfId="0" applyFont="1"/>
    <xf numFmtId="164" fontId="7" fillId="0" borderId="0" xfId="0" applyNumberFormat="1" applyFont="1"/>
    <xf numFmtId="3" fontId="7" fillId="0" borderId="0" xfId="0" applyNumberFormat="1" applyFont="1"/>
    <xf numFmtId="0" fontId="8" fillId="0" borderId="0" xfId="1" applyFont="1"/>
    <xf numFmtId="0" fontId="2" fillId="12" borderId="5" xfId="0" applyFont="1" applyFill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13" fillId="0" borderId="5" xfId="0" applyFont="1" applyBorder="1" applyAlignment="1">
      <alignment horizontal="center" vertical="top"/>
    </xf>
    <xf numFmtId="0" fontId="12" fillId="4" borderId="0" xfId="0" applyFont="1" applyFill="1" applyAlignment="1">
      <alignment horizontal="center" vertical="center"/>
    </xf>
    <xf numFmtId="0" fontId="15" fillId="15" borderId="5" xfId="0" applyFont="1" applyFill="1" applyBorder="1" applyAlignment="1">
      <alignment horizontal="center" vertical="top"/>
    </xf>
    <xf numFmtId="0" fontId="15" fillId="17" borderId="5" xfId="0" applyFont="1" applyFill="1" applyBorder="1" applyAlignment="1">
      <alignment horizontal="center" vertical="top"/>
    </xf>
    <xf numFmtId="0" fontId="15" fillId="18" borderId="5" xfId="0" applyFont="1" applyFill="1" applyBorder="1" applyAlignment="1">
      <alignment horizontal="center" vertical="top"/>
    </xf>
    <xf numFmtId="0" fontId="17" fillId="14" borderId="5" xfId="0" applyFont="1" applyFill="1" applyBorder="1" applyAlignment="1">
      <alignment horizontal="center" vertical="top"/>
    </xf>
    <xf numFmtId="0" fontId="19" fillId="16" borderId="5" xfId="0" applyFont="1" applyFill="1" applyBorder="1" applyAlignment="1">
      <alignment horizontal="center" vertical="top"/>
    </xf>
    <xf numFmtId="0" fontId="21" fillId="9" borderId="5" xfId="0" applyFont="1" applyFill="1" applyBorder="1" applyAlignment="1">
      <alignment horizontal="center" vertical="top"/>
    </xf>
    <xf numFmtId="0" fontId="23" fillId="13" borderId="5" xfId="0" applyFont="1" applyFill="1" applyBorder="1" applyAlignment="1">
      <alignment horizontal="center" vertical="top"/>
    </xf>
    <xf numFmtId="0" fontId="25" fillId="3" borderId="5" xfId="0" applyFont="1" applyFill="1" applyBorder="1" applyAlignment="1">
      <alignment horizontal="center" vertical="top"/>
    </xf>
    <xf numFmtId="0" fontId="4" fillId="8" borderId="5" xfId="0" applyFont="1" applyFill="1" applyBorder="1" applyAlignment="1">
      <alignment horizontal="center" vertical="top"/>
    </xf>
    <xf numFmtId="0" fontId="28" fillId="4" borderId="5" xfId="0" applyFont="1" applyFill="1" applyBorder="1" applyAlignment="1">
      <alignment horizontal="center" vertical="top"/>
    </xf>
    <xf numFmtId="0" fontId="11" fillId="5" borderId="5" xfId="0" applyFont="1" applyFill="1" applyBorder="1" applyAlignment="1">
      <alignment horizontal="center" vertical="top"/>
    </xf>
    <xf numFmtId="0" fontId="5" fillId="6" borderId="5" xfId="0" applyFont="1" applyFill="1" applyBorder="1" applyAlignment="1">
      <alignment horizontal="center" vertical="top"/>
    </xf>
    <xf numFmtId="0" fontId="5" fillId="19" borderId="5" xfId="0" applyFont="1" applyFill="1" applyBorder="1" applyAlignment="1">
      <alignment horizontal="center" vertical="top"/>
    </xf>
    <xf numFmtId="0" fontId="31" fillId="11" borderId="5" xfId="0" applyFont="1" applyFill="1" applyBorder="1" applyAlignment="1">
      <alignment horizontal="center" vertical="top"/>
    </xf>
    <xf numFmtId="0" fontId="33" fillId="13" borderId="5" xfId="0" applyFont="1" applyFill="1" applyBorder="1" applyAlignment="1">
      <alignment horizontal="center" vertical="top"/>
    </xf>
    <xf numFmtId="0" fontId="33" fillId="7" borderId="5" xfId="0" applyFont="1" applyFill="1" applyBorder="1" applyAlignment="1">
      <alignment horizontal="center" vertical="top"/>
    </xf>
    <xf numFmtId="0" fontId="35" fillId="10" borderId="5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7" fillId="20" borderId="5" xfId="0" applyFont="1" applyFill="1" applyBorder="1" applyAlignment="1">
      <alignment horizontal="center" vertical="top"/>
    </xf>
    <xf numFmtId="0" fontId="39" fillId="21" borderId="5" xfId="0" applyFont="1" applyFill="1" applyBorder="1" applyAlignment="1">
      <alignment horizontal="center" vertical="top"/>
    </xf>
    <xf numFmtId="0" fontId="0" fillId="0" borderId="6" xfId="0" applyBorder="1"/>
    <xf numFmtId="0" fontId="41" fillId="4" borderId="0" xfId="1" applyFont="1" applyFill="1"/>
    <xf numFmtId="0" fontId="41" fillId="0" borderId="0" xfId="1" applyFont="1"/>
    <xf numFmtId="0" fontId="42" fillId="4" borderId="0" xfId="1" applyFont="1" applyFill="1"/>
    <xf numFmtId="0" fontId="2" fillId="0" borderId="7" xfId="0" applyFont="1" applyBorder="1"/>
    <xf numFmtId="0" fontId="2" fillId="0" borderId="6" xfId="0" applyFont="1" applyBorder="1" applyAlignment="1">
      <alignment horizontal="right"/>
    </xf>
    <xf numFmtId="0" fontId="0" fillId="0" borderId="6" xfId="0" applyBorder="1" applyProtection="1">
      <protection locked="0"/>
    </xf>
    <xf numFmtId="0" fontId="2" fillId="0" borderId="6" xfId="0" applyFont="1" applyBorder="1" applyAlignment="1">
      <alignment horizontal="left"/>
    </xf>
    <xf numFmtId="0" fontId="0" fillId="0" borderId="8" xfId="0" applyBorder="1"/>
    <xf numFmtId="0" fontId="2" fillId="0" borderId="9" xfId="0" applyFont="1" applyBorder="1"/>
    <xf numFmtId="0" fontId="2" fillId="0" borderId="0" xfId="0" applyFont="1" applyBorder="1" applyAlignment="1">
      <alignment horizontal="right"/>
    </xf>
    <xf numFmtId="0" fontId="0" fillId="0" borderId="0" xfId="0" applyBorder="1" applyProtection="1">
      <protection locked="0"/>
    </xf>
    <xf numFmtId="0" fontId="2" fillId="0" borderId="0" xfId="0" applyFont="1" applyBorder="1" applyAlignment="1">
      <alignment horizontal="left"/>
    </xf>
    <xf numFmtId="165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165" fontId="0" fillId="0" borderId="0" xfId="0" applyNumberFormat="1" applyBorder="1" applyAlignment="1" applyProtection="1">
      <alignment horizontal="left"/>
      <protection locked="0"/>
    </xf>
    <xf numFmtId="167" fontId="0" fillId="0" borderId="10" xfId="0" applyNumberFormat="1" applyBorder="1" applyAlignment="1" applyProtection="1">
      <alignment horizontal="center"/>
      <protection locked="0"/>
    </xf>
    <xf numFmtId="0" fontId="2" fillId="0" borderId="11" xfId="0" applyFont="1" applyFill="1" applyBorder="1"/>
    <xf numFmtId="0" fontId="43" fillId="0" borderId="12" xfId="0" applyFont="1" applyFill="1" applyBorder="1" applyAlignment="1">
      <alignment horizontal="right"/>
    </xf>
    <xf numFmtId="0" fontId="0" fillId="0" borderId="12" xfId="0" applyBorder="1" applyAlignment="1" applyProtection="1">
      <alignment horizontal="left"/>
      <protection locked="0"/>
    </xf>
    <xf numFmtId="0" fontId="2" fillId="0" borderId="12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right"/>
    </xf>
    <xf numFmtId="165" fontId="0" fillId="0" borderId="12" xfId="0" applyNumberFormat="1" applyBorder="1" applyAlignment="1" applyProtection="1">
      <alignment horizontal="left"/>
      <protection locked="0"/>
    </xf>
    <xf numFmtId="0" fontId="0" fillId="0" borderId="12" xfId="0" applyBorder="1"/>
    <xf numFmtId="0" fontId="0" fillId="0" borderId="13" xfId="0" applyBorder="1"/>
    <xf numFmtId="0" fontId="0" fillId="0" borderId="0" xfId="0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0" xfId="0" applyBorder="1" applyAlignment="1">
      <alignment horizontal="right"/>
    </xf>
    <xf numFmtId="167" fontId="0" fillId="0" borderId="0" xfId="0" applyNumberFormat="1" applyFont="1" applyBorder="1" applyAlignment="1" applyProtection="1">
      <alignment horizontal="left"/>
      <protection locked="0"/>
    </xf>
    <xf numFmtId="167" fontId="0" fillId="0" borderId="1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Border="1"/>
    <xf numFmtId="0" fontId="0" fillId="0" borderId="10" xfId="0" applyBorder="1" applyAlignment="1" applyProtection="1">
      <alignment horizontal="left"/>
    </xf>
    <xf numFmtId="0" fontId="44" fillId="0" borderId="1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43" fillId="0" borderId="0" xfId="0" applyFont="1" applyBorder="1" applyAlignment="1">
      <alignment horizontal="right"/>
    </xf>
    <xf numFmtId="0" fontId="0" fillId="0" borderId="0" xfId="0" applyNumberFormat="1" applyBorder="1" applyAlignment="1" applyProtection="1">
      <alignment horizontal="left"/>
      <protection locked="0"/>
    </xf>
    <xf numFmtId="0" fontId="2" fillId="0" borderId="0" xfId="0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0" xfId="0" applyBorder="1" applyAlignment="1" applyProtection="1">
      <protection locked="0"/>
    </xf>
    <xf numFmtId="0" fontId="40" fillId="0" borderId="6" xfId="0" applyFont="1" applyBorder="1"/>
    <xf numFmtId="0" fontId="2" fillId="0" borderId="6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>
      <alignment horizontal="right"/>
    </xf>
    <xf numFmtId="165" fontId="0" fillId="0" borderId="0" xfId="0" applyNumberFormat="1" applyBorder="1" applyAlignmen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45" fillId="0" borderId="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165" fontId="0" fillId="0" borderId="12" xfId="0" applyNumberFormat="1" applyBorder="1" applyAlignment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45" fillId="0" borderId="12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0" fontId="0" fillId="0" borderId="4" xfId="0" applyFont="1" applyBorder="1" applyAlignment="1" applyProtection="1">
      <alignment horizontal="left"/>
      <protection locked="0"/>
    </xf>
    <xf numFmtId="0" fontId="2" fillId="0" borderId="2" xfId="0" applyFont="1" applyBorder="1"/>
    <xf numFmtId="0" fontId="0" fillId="0" borderId="4" xfId="0" applyBorder="1"/>
    <xf numFmtId="0" fontId="40" fillId="0" borderId="7" xfId="0" applyFont="1" applyBorder="1"/>
    <xf numFmtId="0" fontId="40" fillId="0" borderId="7" xfId="0" applyFont="1" applyBorder="1" applyAlignment="1">
      <alignment horizontal="right"/>
    </xf>
    <xf numFmtId="0" fontId="2" fillId="0" borderId="6" xfId="0" applyFont="1" applyBorder="1"/>
    <xf numFmtId="0" fontId="0" fillId="0" borderId="8" xfId="0" applyBorder="1" applyAlignment="1" applyProtection="1">
      <alignment horizontal="center"/>
      <protection locked="0"/>
    </xf>
    <xf numFmtId="0" fontId="0" fillId="0" borderId="1" xfId="0" applyBorder="1"/>
    <xf numFmtId="0" fontId="0" fillId="0" borderId="9" xfId="0" applyBorder="1"/>
    <xf numFmtId="0" fontId="2" fillId="0" borderId="0" xfId="0" applyFont="1" applyBorder="1" applyAlignment="1" applyProtection="1">
      <alignment horizontal="right"/>
    </xf>
    <xf numFmtId="0" fontId="0" fillId="0" borderId="10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40" fillId="0" borderId="11" xfId="0" applyFont="1" applyBorder="1"/>
    <xf numFmtId="165" fontId="0" fillId="0" borderId="0" xfId="0" applyNumberFormat="1"/>
    <xf numFmtId="165" fontId="47" fillId="0" borderId="0" xfId="0" applyNumberFormat="1" applyFont="1"/>
    <xf numFmtId="0" fontId="47" fillId="0" borderId="0" xfId="0" applyFont="1"/>
    <xf numFmtId="0" fontId="40" fillId="0" borderId="2" xfId="0" applyFont="1" applyBorder="1" applyAlignment="1">
      <alignment horizontal="right"/>
    </xf>
    <xf numFmtId="0" fontId="0" fillId="0" borderId="1" xfId="0" applyBorder="1" applyAlignment="1" applyProtection="1">
      <alignment horizontal="center"/>
      <protection locked="0"/>
    </xf>
    <xf numFmtId="165" fontId="2" fillId="0" borderId="2" xfId="0" applyNumberFormat="1" applyFont="1" applyBorder="1" applyAlignment="1" applyProtection="1">
      <alignment horizontal="center"/>
    </xf>
    <xf numFmtId="0" fontId="2" fillId="0" borderId="9" xfId="0" applyFont="1" applyFill="1" applyBorder="1" applyAlignment="1">
      <alignment horizontal="right"/>
    </xf>
    <xf numFmtId="0" fontId="48" fillId="0" borderId="9" xfId="0" applyFont="1" applyFill="1" applyBorder="1" applyAlignment="1">
      <alignment horizontal="right"/>
    </xf>
    <xf numFmtId="0" fontId="0" fillId="0" borderId="10" xfId="0" applyBorder="1"/>
    <xf numFmtId="0" fontId="48" fillId="0" borderId="11" xfId="0" applyFont="1" applyBorder="1" applyAlignment="1">
      <alignment horizontal="right"/>
    </xf>
    <xf numFmtId="0" fontId="48" fillId="0" borderId="12" xfId="0" applyFont="1" applyFill="1" applyBorder="1"/>
    <xf numFmtId="0" fontId="48" fillId="0" borderId="12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0" fillId="0" borderId="6" xfId="0" applyFill="1" applyBorder="1"/>
    <xf numFmtId="165" fontId="49" fillId="0" borderId="8" xfId="0" applyNumberFormat="1" applyFont="1" applyBorder="1" applyAlignment="1" applyProtection="1"/>
    <xf numFmtId="0" fontId="48" fillId="0" borderId="11" xfId="0" applyFont="1" applyFill="1" applyBorder="1" applyAlignment="1">
      <alignment horizontal="right"/>
    </xf>
    <xf numFmtId="0" fontId="2" fillId="0" borderId="12" xfId="0" applyFont="1" applyBorder="1"/>
    <xf numFmtId="0" fontId="0" fillId="0" borderId="12" xfId="0" applyFill="1" applyBorder="1"/>
    <xf numFmtId="165" fontId="49" fillId="0" borderId="13" xfId="0" applyNumberFormat="1" applyFont="1" applyBorder="1" applyAlignment="1" applyProtection="1"/>
    <xf numFmtId="0" fontId="47" fillId="0" borderId="0" xfId="0" applyFont="1" applyBorder="1"/>
    <xf numFmtId="0" fontId="43" fillId="0" borderId="0" xfId="0" applyFont="1" applyFill="1" applyBorder="1" applyAlignment="1"/>
    <xf numFmtId="0" fontId="0" fillId="0" borderId="6" xfId="0" applyBorder="1" applyAlignment="1" applyProtection="1">
      <alignment horizontal="center"/>
      <protection locked="0"/>
    </xf>
    <xf numFmtId="165" fontId="0" fillId="0" borderId="8" xfId="0" applyNumberFormat="1" applyBorder="1" applyAlignment="1" applyProtection="1"/>
    <xf numFmtId="0" fontId="2" fillId="0" borderId="0" xfId="0" applyFont="1" applyFill="1" applyBorder="1" applyAlignment="1">
      <alignment horizontal="right"/>
    </xf>
    <xf numFmtId="0" fontId="50" fillId="0" borderId="0" xfId="0" applyFont="1"/>
    <xf numFmtId="0" fontId="50" fillId="0" borderId="0" xfId="0" applyFont="1" applyFill="1" applyBorder="1" applyAlignment="1">
      <alignment horizontal="left"/>
    </xf>
    <xf numFmtId="0" fontId="45" fillId="0" borderId="0" xfId="0" applyFont="1" applyBorder="1" applyAlignment="1">
      <alignment horizontal="left"/>
    </xf>
    <xf numFmtId="0" fontId="0" fillId="0" borderId="11" xfId="0" applyBorder="1" applyAlignment="1"/>
    <xf numFmtId="0" fontId="45" fillId="0" borderId="13" xfId="0" applyFont="1" applyBorder="1" applyAlignment="1">
      <alignment horizontal="right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16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3" xfId="0" applyBorder="1"/>
    <xf numFmtId="165" fontId="0" fillId="0" borderId="0" xfId="0" applyNumberFormat="1" applyBorder="1"/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167" fontId="0" fillId="0" borderId="0" xfId="0" applyNumberFormat="1" applyBorder="1"/>
    <xf numFmtId="165" fontId="0" fillId="0" borderId="19" xfId="0" applyNumberFormat="1" applyBorder="1"/>
    <xf numFmtId="0" fontId="0" fillId="0" borderId="24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32" fillId="13" borderId="2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3" xfId="0" applyFont="1" applyFill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0" fontId="38" fillId="21" borderId="1" xfId="0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horizontal="center" vertical="center"/>
    </xf>
    <xf numFmtId="0" fontId="36" fillId="20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19" borderId="1" xfId="0" applyFont="1" applyFill="1" applyBorder="1" applyAlignment="1">
      <alignment horizontal="center" vertical="center"/>
    </xf>
    <xf numFmtId="0" fontId="14" fillId="18" borderId="2" xfId="0" applyFont="1" applyFill="1" applyBorder="1" applyAlignment="1">
      <alignment horizontal="center" vertical="center"/>
    </xf>
    <xf numFmtId="0" fontId="14" fillId="18" borderId="4" xfId="0" applyFont="1" applyFill="1" applyBorder="1" applyAlignment="1">
      <alignment horizontal="center" vertical="center"/>
    </xf>
    <xf numFmtId="0" fontId="14" fillId="18" borderId="3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22" fillId="13" borderId="4" xfId="0" applyFont="1" applyFill="1" applyBorder="1" applyAlignment="1">
      <alignment horizontal="center" vertical="center"/>
    </xf>
    <xf numFmtId="0" fontId="22" fillId="13" borderId="3" xfId="0" applyFont="1" applyFill="1" applyBorder="1" applyAlignment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165" fontId="0" fillId="0" borderId="6" xfId="0" applyNumberFormat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166" fontId="0" fillId="0" borderId="0" xfId="0" applyNumberFormat="1" applyBorder="1" applyAlignment="1" applyProtection="1">
      <alignment horizontal="left"/>
      <protection locked="0"/>
    </xf>
    <xf numFmtId="166" fontId="0" fillId="0" borderId="10" xfId="0" applyNumberFormat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165" fontId="0" fillId="0" borderId="0" xfId="0" applyNumberFormat="1" applyBorder="1" applyAlignment="1" applyProtection="1">
      <alignment horizontal="left"/>
      <protection locked="0"/>
    </xf>
    <xf numFmtId="165" fontId="0" fillId="0" borderId="10" xfId="0" applyNumberFormat="1" applyBorder="1" applyAlignment="1" applyProtection="1">
      <alignment horizontal="left"/>
      <protection locked="0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166" fontId="0" fillId="0" borderId="12" xfId="0" applyNumberFormat="1" applyBorder="1" applyAlignment="1" applyProtection="1">
      <alignment horizontal="left"/>
      <protection locked="0"/>
    </xf>
    <xf numFmtId="0" fontId="43" fillId="0" borderId="12" xfId="0" applyFont="1" applyBorder="1" applyAlignment="1">
      <alignment horizontal="right"/>
    </xf>
    <xf numFmtId="0" fontId="0" fillId="0" borderId="12" xfId="0" applyBorder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168" fontId="0" fillId="0" borderId="0" xfId="0" applyNumberForma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2" fillId="0" borderId="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right"/>
    </xf>
    <xf numFmtId="0" fontId="0" fillId="0" borderId="10" xfId="0" applyBorder="1" applyAlignment="1" applyProtection="1">
      <alignment horizontal="left"/>
      <protection locked="0"/>
    </xf>
    <xf numFmtId="0" fontId="46" fillId="0" borderId="0" xfId="0" applyFont="1" applyFill="1" applyBorder="1" applyAlignment="1" applyProtection="1">
      <alignment horizontal="left"/>
      <protection locked="0"/>
    </xf>
    <xf numFmtId="0" fontId="46" fillId="0" borderId="10" xfId="0" applyFont="1" applyFill="1" applyBorder="1" applyAlignment="1" applyProtection="1">
      <alignment horizontal="left"/>
      <protection locked="0"/>
    </xf>
    <xf numFmtId="166" fontId="46" fillId="0" borderId="0" xfId="0" applyNumberFormat="1" applyFont="1" applyBorder="1" applyAlignment="1" applyProtection="1">
      <alignment horizontal="left"/>
      <protection locked="0"/>
    </xf>
    <xf numFmtId="166" fontId="46" fillId="0" borderId="10" xfId="0" applyNumberFormat="1" applyFont="1" applyBorder="1" applyAlignment="1" applyProtection="1">
      <alignment horizontal="left"/>
      <protection locked="0"/>
    </xf>
    <xf numFmtId="0" fontId="46" fillId="0" borderId="12" xfId="0" applyFont="1" applyBorder="1" applyAlignment="1" applyProtection="1">
      <alignment horizontal="left"/>
      <protection locked="0"/>
    </xf>
    <xf numFmtId="0" fontId="46" fillId="0" borderId="13" xfId="0" applyFont="1" applyBorder="1" applyAlignment="1" applyProtection="1">
      <alignment horizontal="left"/>
      <protection locked="0"/>
    </xf>
    <xf numFmtId="0" fontId="0" fillId="0" borderId="4" xfId="0" applyFont="1" applyBorder="1" applyAlignment="1" applyProtection="1">
      <alignment horizontal="left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40" fillId="0" borderId="7" xfId="0" applyFont="1" applyBorder="1" applyAlignment="1">
      <alignment horizontal="left"/>
    </xf>
    <xf numFmtId="0" fontId="40" fillId="0" borderId="6" xfId="0" applyFont="1" applyBorder="1" applyAlignment="1">
      <alignment horizontal="left"/>
    </xf>
    <xf numFmtId="165" fontId="0" fillId="0" borderId="4" xfId="0" applyNumberFormat="1" applyBorder="1" applyAlignment="1" applyProtection="1">
      <alignment horizontal="left"/>
      <protection locked="0"/>
    </xf>
    <xf numFmtId="165" fontId="0" fillId="0" borderId="3" xfId="0" applyNumberFormat="1" applyBorder="1" applyAlignment="1" applyProtection="1">
      <alignment horizontal="left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0" fontId="40" fillId="0" borderId="7" xfId="0" applyFont="1" applyFill="1" applyBorder="1" applyAlignment="1">
      <alignment horizontal="left"/>
    </xf>
    <xf numFmtId="0" fontId="40" fillId="0" borderId="6" xfId="0" applyFont="1" applyFill="1" applyBorder="1" applyAlignment="1">
      <alignment horizontal="left"/>
    </xf>
    <xf numFmtId="0" fontId="40" fillId="0" borderId="8" xfId="0" applyFont="1" applyFill="1" applyBorder="1" applyAlignment="1">
      <alignment horizontal="left"/>
    </xf>
    <xf numFmtId="165" fontId="0" fillId="0" borderId="6" xfId="0" applyNumberForma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right"/>
    </xf>
    <xf numFmtId="0" fontId="43" fillId="0" borderId="7" xfId="0" applyFont="1" applyFill="1" applyBorder="1" applyAlignment="1">
      <alignment horizontal="right"/>
    </xf>
    <xf numFmtId="0" fontId="43" fillId="0" borderId="6" xfId="0" applyFont="1" applyFill="1" applyBorder="1" applyAlignment="1">
      <alignment horizontal="right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69" fontId="0" fillId="0" borderId="0" xfId="0" applyNumberFormat="1" applyBorder="1" applyAlignment="1" applyProtection="1">
      <alignment horizontal="left"/>
      <protection locked="0"/>
    </xf>
    <xf numFmtId="169" fontId="0" fillId="0" borderId="10" xfId="0" applyNumberFormat="1" applyBorder="1" applyAlignment="1" applyProtection="1">
      <alignment horizontal="left"/>
      <protection locked="0"/>
    </xf>
    <xf numFmtId="0" fontId="2" fillId="0" borderId="11" xfId="0" applyFont="1" applyFill="1" applyBorder="1" applyAlignment="1">
      <alignment horizontal="right"/>
    </xf>
    <xf numFmtId="0" fontId="2" fillId="0" borderId="12" xfId="0" applyFont="1" applyFill="1" applyBorder="1" applyAlignment="1">
      <alignment horizontal="right"/>
    </xf>
    <xf numFmtId="0" fontId="47" fillId="0" borderId="12" xfId="0" applyFont="1" applyFill="1" applyBorder="1" applyAlignment="1" applyProtection="1">
      <alignment horizontal="left"/>
      <protection locked="0"/>
    </xf>
    <xf numFmtId="0" fontId="47" fillId="0" borderId="13" xfId="0" applyFont="1" applyFill="1" applyBorder="1" applyAlignment="1" applyProtection="1">
      <alignment horizontal="left"/>
      <protection locked="0"/>
    </xf>
    <xf numFmtId="0" fontId="0" fillId="0" borderId="0" xfId="0" applyAlignment="1"/>
    <xf numFmtId="0" fontId="0" fillId="0" borderId="0" xfId="0" applyBorder="1" applyAlignment="1"/>
    <xf numFmtId="0" fontId="50" fillId="0" borderId="0" xfId="0" applyFont="1" applyAlignment="1"/>
    <xf numFmtId="0" fontId="0" fillId="0" borderId="0" xfId="0" applyBorder="1" applyAlignment="1">
      <alignment horizontal="center"/>
    </xf>
    <xf numFmtId="0" fontId="2" fillId="22" borderId="7" xfId="0" applyFont="1" applyFill="1" applyBorder="1" applyAlignment="1"/>
    <xf numFmtId="0" fontId="2" fillId="22" borderId="6" xfId="0" applyFont="1" applyFill="1" applyBorder="1" applyAlignment="1">
      <alignment horizontal="right"/>
    </xf>
    <xf numFmtId="0" fontId="0" fillId="22" borderId="6" xfId="0" applyFill="1" applyBorder="1" applyAlignment="1" applyProtection="1">
      <alignment horizontal="center"/>
      <protection locked="0"/>
    </xf>
    <xf numFmtId="0" fontId="2" fillId="22" borderId="6" xfId="0" applyFont="1" applyFill="1" applyBorder="1" applyAlignment="1">
      <alignment horizontal="left"/>
    </xf>
    <xf numFmtId="0" fontId="0" fillId="22" borderId="6" xfId="0" applyFill="1" applyBorder="1" applyAlignment="1"/>
    <xf numFmtId="0" fontId="0" fillId="22" borderId="8" xfId="0" applyFill="1" applyBorder="1" applyAlignment="1"/>
    <xf numFmtId="0" fontId="2" fillId="22" borderId="9" xfId="0" applyFont="1" applyFill="1" applyBorder="1" applyAlignment="1"/>
    <xf numFmtId="0" fontId="2" fillId="22" borderId="0" xfId="0" applyFont="1" applyFill="1" applyBorder="1" applyAlignment="1">
      <alignment horizontal="right"/>
    </xf>
    <xf numFmtId="0" fontId="2" fillId="22" borderId="0" xfId="0" applyFont="1" applyFill="1" applyBorder="1" applyAlignment="1">
      <alignment horizontal="left"/>
    </xf>
    <xf numFmtId="0" fontId="0" fillId="22" borderId="10" xfId="0" applyNumberFormat="1" applyFill="1" applyBorder="1" applyAlignment="1" applyProtection="1">
      <alignment horizontal="left"/>
      <protection locked="0"/>
    </xf>
    <xf numFmtId="0" fontId="0" fillId="22" borderId="10" xfId="0" applyFill="1" applyBorder="1" applyAlignment="1" applyProtection="1">
      <alignment horizontal="center"/>
      <protection locked="0"/>
    </xf>
    <xf numFmtId="165" fontId="0" fillId="22" borderId="10" xfId="0" applyNumberFormat="1" applyFill="1" applyBorder="1" applyAlignment="1" applyProtection="1">
      <alignment horizontal="left"/>
      <protection locked="0"/>
    </xf>
    <xf numFmtId="0" fontId="2" fillId="22" borderId="11" xfId="0" applyFont="1" applyFill="1" applyBorder="1" applyAlignment="1"/>
    <xf numFmtId="0" fontId="43" fillId="22" borderId="12" xfId="0" applyFont="1" applyFill="1" applyBorder="1" applyAlignment="1">
      <alignment horizontal="right"/>
    </xf>
    <xf numFmtId="0" fontId="2" fillId="22" borderId="12" xfId="0" applyFont="1" applyFill="1" applyBorder="1" applyAlignment="1">
      <alignment horizontal="left"/>
    </xf>
    <xf numFmtId="0" fontId="2" fillId="22" borderId="12" xfId="0" applyFont="1" applyFill="1" applyBorder="1" applyAlignment="1">
      <alignment horizontal="right"/>
    </xf>
    <xf numFmtId="0" fontId="0" fillId="22" borderId="12" xfId="0" applyFill="1" applyBorder="1" applyAlignment="1"/>
    <xf numFmtId="0" fontId="0" fillId="22" borderId="13" xfId="0" applyFill="1" applyBorder="1" applyAlignment="1"/>
    <xf numFmtId="165" fontId="0" fillId="22" borderId="6" xfId="0" applyNumberFormat="1" applyFill="1" applyBorder="1" applyAlignment="1" applyProtection="1">
      <alignment horizontal="left"/>
      <protection locked="0"/>
    </xf>
    <xf numFmtId="0" fontId="0" fillId="22" borderId="6" xfId="0" applyFill="1" applyBorder="1" applyAlignment="1">
      <alignment horizontal="right"/>
    </xf>
    <xf numFmtId="0" fontId="0" fillId="22" borderId="8" xfId="0" applyFill="1" applyBorder="1" applyAlignment="1" applyProtection="1">
      <alignment horizontal="left"/>
      <protection locked="0"/>
    </xf>
    <xf numFmtId="0" fontId="0" fillId="22" borderId="0" xfId="0" applyFill="1" applyBorder="1" applyAlignment="1" applyProtection="1">
      <alignment horizontal="left"/>
      <protection locked="0"/>
    </xf>
    <xf numFmtId="167" fontId="0" fillId="22" borderId="10" xfId="0" applyNumberFormat="1" applyFont="1" applyFill="1" applyBorder="1" applyAlignment="1">
      <alignment horizontal="left"/>
    </xf>
    <xf numFmtId="0" fontId="0" fillId="22" borderId="0" xfId="0" applyFill="1" applyBorder="1" applyAlignment="1">
      <alignment horizontal="left"/>
    </xf>
    <xf numFmtId="0" fontId="2" fillId="22" borderId="0" xfId="0" applyFont="1" applyFill="1" applyBorder="1" applyAlignment="1"/>
    <xf numFmtId="0" fontId="0" fillId="22" borderId="10" xfId="0" applyFill="1" applyBorder="1" applyAlignment="1" applyProtection="1">
      <alignment horizontal="left"/>
    </xf>
    <xf numFmtId="168" fontId="0" fillId="22" borderId="0" xfId="0" applyNumberFormat="1" applyFill="1" applyBorder="1" applyAlignment="1" applyProtection="1">
      <alignment horizontal="left"/>
      <protection locked="0"/>
    </xf>
    <xf numFmtId="0" fontId="0" fillId="22" borderId="0" xfId="0" applyFill="1" applyBorder="1" applyAlignment="1"/>
    <xf numFmtId="0" fontId="44" fillId="22" borderId="10" xfId="0" applyFont="1" applyFill="1" applyBorder="1" applyAlignment="1">
      <alignment horizontal="left"/>
    </xf>
    <xf numFmtId="0" fontId="0" fillId="22" borderId="10" xfId="0" applyFill="1" applyBorder="1" applyAlignment="1">
      <alignment horizontal="left"/>
    </xf>
    <xf numFmtId="0" fontId="43" fillId="22" borderId="0" xfId="0" applyFont="1" applyFill="1" applyBorder="1" applyAlignment="1">
      <alignment horizontal="right"/>
    </xf>
    <xf numFmtId="0" fontId="2" fillId="22" borderId="0" xfId="0" applyNumberFormat="1" applyFont="1" applyFill="1" applyBorder="1" applyAlignment="1">
      <alignment horizontal="right"/>
    </xf>
    <xf numFmtId="0" fontId="0" fillId="22" borderId="12" xfId="0" applyFill="1" applyBorder="1" applyAlignment="1" applyProtection="1">
      <alignment horizontal="left"/>
      <protection locked="0"/>
    </xf>
    <xf numFmtId="0" fontId="0" fillId="22" borderId="13" xfId="0" applyFill="1" applyBorder="1" applyAlignment="1" applyProtection="1">
      <alignment horizontal="left"/>
      <protection locked="0"/>
    </xf>
    <xf numFmtId="0" fontId="2" fillId="22" borderId="7" xfId="0" applyFont="1" applyFill="1" applyBorder="1" applyAlignment="1">
      <alignment horizontal="left"/>
    </xf>
    <xf numFmtId="0" fontId="2" fillId="22" borderId="8" xfId="0" applyFont="1" applyFill="1" applyBorder="1" applyAlignment="1">
      <alignment horizontal="left"/>
    </xf>
    <xf numFmtId="0" fontId="2" fillId="22" borderId="9" xfId="0" applyFont="1" applyFill="1" applyBorder="1" applyAlignment="1">
      <alignment horizontal="right"/>
    </xf>
    <xf numFmtId="0" fontId="0" fillId="22" borderId="10" xfId="0" applyFill="1" applyBorder="1" applyAlignment="1" applyProtection="1">
      <alignment horizontal="left"/>
      <protection locked="0"/>
    </xf>
    <xf numFmtId="0" fontId="2" fillId="22" borderId="11" xfId="0" applyFont="1" applyFill="1" applyBorder="1" applyAlignment="1">
      <alignment horizontal="right"/>
    </xf>
    <xf numFmtId="166" fontId="0" fillId="22" borderId="12" xfId="0" applyNumberFormat="1" applyFill="1" applyBorder="1" applyAlignment="1" applyProtection="1">
      <alignment horizontal="left"/>
      <protection locked="0"/>
    </xf>
    <xf numFmtId="0" fontId="0" fillId="22" borderId="12" xfId="0" applyFill="1" applyBorder="1" applyAlignment="1" applyProtection="1">
      <protection locked="0"/>
    </xf>
    <xf numFmtId="0" fontId="0" fillId="22" borderId="13" xfId="0" applyFill="1" applyBorder="1" applyAlignment="1">
      <alignment horizontal="center"/>
    </xf>
    <xf numFmtId="0" fontId="40" fillId="22" borderId="6" xfId="0" applyFont="1" applyFill="1" applyBorder="1" applyAlignment="1"/>
    <xf numFmtId="0" fontId="2" fillId="22" borderId="6" xfId="0" applyFont="1" applyFill="1" applyBorder="1" applyAlignment="1"/>
    <xf numFmtId="0" fontId="2" fillId="22" borderId="8" xfId="0" applyFont="1" applyFill="1" applyBorder="1" applyAlignment="1"/>
    <xf numFmtId="0" fontId="45" fillId="22" borderId="0" xfId="0" applyFont="1" applyFill="1" applyBorder="1" applyAlignment="1">
      <alignment horizontal="right"/>
    </xf>
    <xf numFmtId="0" fontId="46" fillId="22" borderId="10" xfId="0" applyFont="1" applyFill="1" applyBorder="1" applyAlignment="1" applyProtection="1">
      <alignment horizontal="left"/>
      <protection locked="0"/>
    </xf>
    <xf numFmtId="166" fontId="46" fillId="22" borderId="10" xfId="0" applyNumberFormat="1" applyFont="1" applyFill="1" applyBorder="1" applyAlignment="1" applyProtection="1">
      <alignment horizontal="left"/>
      <protection locked="0"/>
    </xf>
    <xf numFmtId="0" fontId="45" fillId="22" borderId="12" xfId="0" applyFont="1" applyFill="1" applyBorder="1" applyAlignment="1">
      <alignment horizontal="right"/>
    </xf>
    <xf numFmtId="0" fontId="46" fillId="22" borderId="13" xfId="0" applyFont="1" applyFill="1" applyBorder="1" applyAlignment="1" applyProtection="1">
      <alignment horizontal="left"/>
      <protection locked="0"/>
    </xf>
    <xf numFmtId="0" fontId="2" fillId="22" borderId="2" xfId="0" applyFont="1" applyFill="1" applyBorder="1" applyAlignment="1">
      <alignment horizontal="right"/>
    </xf>
    <xf numFmtId="0" fontId="0" fillId="22" borderId="4" xfId="0" applyFill="1" applyBorder="1" applyAlignment="1" applyProtection="1">
      <alignment horizontal="center"/>
      <protection locked="0"/>
    </xf>
    <xf numFmtId="0" fontId="2" fillId="22" borderId="4" xfId="0" applyFont="1" applyFill="1" applyBorder="1" applyAlignment="1"/>
    <xf numFmtId="0" fontId="2" fillId="22" borderId="4" xfId="0" applyFont="1" applyFill="1" applyBorder="1" applyAlignment="1">
      <alignment horizontal="right"/>
    </xf>
    <xf numFmtId="0" fontId="0" fillId="22" borderId="3" xfId="0" applyFont="1" applyFill="1" applyBorder="1" applyAlignment="1" applyProtection="1">
      <alignment horizontal="left"/>
      <protection locked="0"/>
    </xf>
    <xf numFmtId="0" fontId="2" fillId="22" borderId="2" xfId="0" applyFont="1" applyFill="1" applyBorder="1" applyAlignment="1"/>
    <xf numFmtId="0" fontId="0" fillId="22" borderId="4" xfId="0" applyFill="1" applyBorder="1" applyAlignment="1" applyProtection="1">
      <protection locked="0"/>
    </xf>
    <xf numFmtId="0" fontId="0" fillId="22" borderId="3" xfId="0" applyFill="1" applyBorder="1" applyAlignment="1" applyProtection="1">
      <protection locked="0"/>
    </xf>
    <xf numFmtId="0" fontId="0" fillId="22" borderId="4" xfId="0" applyFill="1" applyBorder="1" applyAlignment="1"/>
    <xf numFmtId="0" fontId="40" fillId="22" borderId="4" xfId="0" applyFont="1" applyFill="1" applyBorder="1" applyAlignment="1">
      <alignment horizontal="right"/>
    </xf>
    <xf numFmtId="0" fontId="40" fillId="22" borderId="7" xfId="0" applyFont="1" applyFill="1" applyBorder="1" applyAlignment="1"/>
    <xf numFmtId="0" fontId="40" fillId="22" borderId="7" xfId="0" applyFont="1" applyFill="1" applyBorder="1" applyAlignment="1">
      <alignment horizontal="right"/>
    </xf>
    <xf numFmtId="0" fontId="0" fillId="22" borderId="6" xfId="0" applyFill="1" applyBorder="1" applyAlignment="1" applyProtection="1">
      <protection locked="0"/>
    </xf>
    <xf numFmtId="0" fontId="40" fillId="22" borderId="7" xfId="0" applyFont="1" applyFill="1" applyBorder="1" applyAlignment="1">
      <alignment horizontal="left"/>
    </xf>
    <xf numFmtId="0" fontId="40" fillId="22" borderId="6" xfId="0" applyFont="1" applyFill="1" applyBorder="1" applyAlignment="1">
      <alignment horizontal="left"/>
    </xf>
    <xf numFmtId="0" fontId="0" fillId="22" borderId="1" xfId="0" applyFill="1" applyBorder="1" applyAlignment="1"/>
    <xf numFmtId="165" fontId="0" fillId="22" borderId="3" xfId="0" applyNumberFormat="1" applyFill="1" applyBorder="1" applyAlignment="1" applyProtection="1">
      <alignment horizontal="left"/>
      <protection locked="0"/>
    </xf>
    <xf numFmtId="0" fontId="0" fillId="22" borderId="9" xfId="0" applyFill="1" applyBorder="1" applyAlignment="1"/>
    <xf numFmtId="0" fontId="2" fillId="22" borderId="0" xfId="0" applyFont="1" applyFill="1" applyBorder="1" applyAlignment="1" applyProtection="1">
      <alignment horizontal="right"/>
    </xf>
    <xf numFmtId="0" fontId="0" fillId="22" borderId="10" xfId="0" applyFill="1" applyBorder="1" applyAlignment="1" applyProtection="1">
      <alignment horizontal="center"/>
    </xf>
    <xf numFmtId="0" fontId="40" fillId="22" borderId="11" xfId="0" applyFont="1" applyFill="1" applyBorder="1" applyAlignment="1"/>
    <xf numFmtId="0" fontId="0" fillId="22" borderId="13" xfId="0" applyFill="1" applyBorder="1" applyAlignment="1" applyProtection="1">
      <alignment horizontal="center"/>
      <protection locked="0"/>
    </xf>
    <xf numFmtId="0" fontId="40" fillId="22" borderId="2" xfId="0" applyFont="1" applyFill="1" applyBorder="1" applyAlignment="1">
      <alignment horizontal="right"/>
    </xf>
    <xf numFmtId="168" fontId="0" fillId="22" borderId="4" xfId="0" applyNumberFormat="1" applyFill="1" applyBorder="1" applyAlignment="1" applyProtection="1">
      <alignment horizontal="center"/>
      <protection locked="0"/>
    </xf>
    <xf numFmtId="0" fontId="0" fillId="22" borderId="3" xfId="0" applyFill="1" applyBorder="1" applyAlignment="1" applyProtection="1">
      <alignment horizontal="center"/>
      <protection locked="0"/>
    </xf>
    <xf numFmtId="165" fontId="0" fillId="22" borderId="12" xfId="0" applyNumberFormat="1" applyFill="1" applyBorder="1" applyAlignment="1" applyProtection="1">
      <alignment horizontal="left"/>
      <protection locked="0"/>
    </xf>
    <xf numFmtId="165" fontId="2" fillId="22" borderId="4" xfId="0" applyNumberFormat="1" applyFont="1" applyFill="1" applyBorder="1" applyAlignment="1" applyProtection="1">
      <alignment horizontal="center"/>
    </xf>
    <xf numFmtId="165" fontId="40" fillId="22" borderId="12" xfId="0" applyNumberFormat="1" applyFont="1" applyFill="1" applyBorder="1" applyAlignment="1" applyProtection="1">
      <alignment horizontal="right"/>
      <protection locked="0"/>
    </xf>
    <xf numFmtId="0" fontId="40" fillId="22" borderId="8" xfId="0" applyFont="1" applyFill="1" applyBorder="1" applyAlignment="1">
      <alignment horizontal="left"/>
    </xf>
    <xf numFmtId="0" fontId="48" fillId="22" borderId="9" xfId="0" applyFont="1" applyFill="1" applyBorder="1" applyAlignment="1">
      <alignment horizontal="right"/>
    </xf>
    <xf numFmtId="0" fontId="0" fillId="22" borderId="10" xfId="0" applyFill="1" applyBorder="1" applyAlignment="1"/>
    <xf numFmtId="0" fontId="48" fillId="22" borderId="11" xfId="0" applyFont="1" applyFill="1" applyBorder="1" applyAlignment="1">
      <alignment horizontal="right"/>
    </xf>
    <xf numFmtId="0" fontId="48" fillId="22" borderId="12" xfId="0" applyFont="1" applyFill="1" applyBorder="1" applyAlignment="1"/>
    <xf numFmtId="0" fontId="48" fillId="22" borderId="12" xfId="0" applyFont="1" applyFill="1" applyBorder="1" applyAlignment="1">
      <alignment horizontal="right"/>
    </xf>
    <xf numFmtId="0" fontId="2" fillId="22" borderId="7" xfId="0" applyFont="1" applyFill="1" applyBorder="1" applyAlignment="1">
      <alignment horizontal="right"/>
    </xf>
    <xf numFmtId="165" fontId="0" fillId="22" borderId="6" xfId="0" applyNumberFormat="1" applyFill="1" applyBorder="1" applyAlignment="1" applyProtection="1">
      <alignment horizontal="center"/>
      <protection locked="0"/>
    </xf>
    <xf numFmtId="165" fontId="49" fillId="22" borderId="8" xfId="0" applyNumberFormat="1" applyFont="1" applyFill="1" applyBorder="1" applyAlignment="1" applyProtection="1"/>
    <xf numFmtId="165" fontId="0" fillId="22" borderId="12" xfId="0" applyNumberFormat="1" applyFill="1" applyBorder="1" applyAlignment="1" applyProtection="1">
      <alignment horizontal="center"/>
      <protection locked="0"/>
    </xf>
    <xf numFmtId="165" fontId="49" fillId="22" borderId="13" xfId="0" applyNumberFormat="1" applyFont="1" applyFill="1" applyBorder="1" applyAlignment="1" applyProtection="1"/>
    <xf numFmtId="0" fontId="0" fillId="22" borderId="6" xfId="0" applyFill="1" applyBorder="1" applyAlignment="1" applyProtection="1">
      <alignment horizontal="left"/>
      <protection locked="0"/>
    </xf>
    <xf numFmtId="0" fontId="43" fillId="22" borderId="6" xfId="0" applyFont="1" applyFill="1" applyBorder="1" applyAlignment="1">
      <alignment horizontal="right"/>
    </xf>
    <xf numFmtId="165" fontId="0" fillId="22" borderId="8" xfId="0" applyNumberFormat="1" applyFill="1" applyBorder="1" applyAlignment="1" applyProtection="1"/>
    <xf numFmtId="169" fontId="0" fillId="22" borderId="0" xfId="0" applyNumberFormat="1" applyFill="1" applyBorder="1" applyAlignment="1" applyProtection="1">
      <alignment horizontal="left"/>
      <protection locked="0"/>
    </xf>
    <xf numFmtId="169" fontId="0" fillId="22" borderId="10" xfId="0" applyNumberFormat="1" applyFill="1" applyBorder="1" applyAlignment="1" applyProtection="1">
      <alignment horizontal="left"/>
      <protection locked="0"/>
    </xf>
    <xf numFmtId="0" fontId="47" fillId="22" borderId="12" xfId="0" applyFont="1" applyFill="1" applyBorder="1" applyAlignment="1" applyProtection="1">
      <alignment horizontal="left"/>
      <protection locked="0"/>
    </xf>
    <xf numFmtId="0" fontId="47" fillId="22" borderId="13" xfId="0" applyFont="1" applyFill="1" applyBorder="1" applyAlignment="1" applyProtection="1">
      <alignment horizontal="left"/>
      <protection locked="0"/>
    </xf>
    <xf numFmtId="0" fontId="50" fillId="22" borderId="0" xfId="0" applyFont="1" applyFill="1" applyAlignment="1"/>
    <xf numFmtId="0" fontId="50" fillId="22" borderId="0" xfId="0" applyFont="1" applyFill="1" applyBorder="1" applyAlignment="1">
      <alignment horizontal="left"/>
    </xf>
    <xf numFmtId="0" fontId="0" fillId="22" borderId="0" xfId="0" applyFill="1" applyAlignment="1"/>
    <xf numFmtId="0" fontId="45" fillId="22" borderId="0" xfId="0" applyFont="1" applyFill="1" applyBorder="1" applyAlignment="1">
      <alignment horizontal="left"/>
    </xf>
    <xf numFmtId="0" fontId="0" fillId="22" borderId="11" xfId="0" applyFill="1" applyBorder="1" applyAlignment="1"/>
    <xf numFmtId="0" fontId="45" fillId="22" borderId="13" xfId="0" applyFont="1" applyFill="1" applyBorder="1" applyAlignment="1">
      <alignment horizontal="right"/>
    </xf>
    <xf numFmtId="0" fontId="0" fillId="23" borderId="12" xfId="0" applyFill="1" applyBorder="1" applyAlignment="1" applyProtection="1">
      <alignment horizontal="center"/>
      <protection locked="0"/>
    </xf>
    <xf numFmtId="0" fontId="0" fillId="23" borderId="4" xfId="0" applyFill="1" applyBorder="1" applyAlignment="1" applyProtection="1">
      <alignment horizontal="center"/>
      <protection locked="0"/>
    </xf>
    <xf numFmtId="0" fontId="0" fillId="23" borderId="4" xfId="0" applyNumberFormat="1" applyFill="1" applyBorder="1" applyAlignment="1" applyProtection="1">
      <alignment horizontal="left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12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left"/>
      <protection locked="0"/>
    </xf>
    <xf numFmtId="166" fontId="0" fillId="6" borderId="12" xfId="0" applyNumberFormat="1" applyFill="1" applyBorder="1" applyAlignment="1" applyProtection="1">
      <alignment horizontal="left"/>
      <protection locked="0"/>
    </xf>
    <xf numFmtId="0" fontId="2" fillId="6" borderId="0" xfId="0" applyFont="1" applyFill="1" applyBorder="1" applyAlignment="1">
      <alignment horizontal="right"/>
    </xf>
    <xf numFmtId="0" fontId="43" fillId="6" borderId="12" xfId="0" applyFont="1" applyFill="1" applyBorder="1" applyAlignment="1">
      <alignment horizontal="right"/>
    </xf>
    <xf numFmtId="165" fontId="0" fillId="6" borderId="0" xfId="0" applyNumberFormat="1" applyFill="1" applyBorder="1" applyAlignment="1" applyProtection="1">
      <protection locked="0"/>
    </xf>
    <xf numFmtId="165" fontId="0" fillId="6" borderId="12" xfId="0" applyNumberFormat="1" applyFill="1" applyBorder="1" applyAlignment="1" applyProtection="1">
      <protection locked="0"/>
    </xf>
    <xf numFmtId="0" fontId="0" fillId="6" borderId="0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46" fillId="6" borderId="0" xfId="0" applyFont="1" applyFill="1" applyBorder="1" applyAlignment="1" applyProtection="1">
      <alignment horizontal="left"/>
      <protection locked="0"/>
    </xf>
    <xf numFmtId="166" fontId="46" fillId="6" borderId="0" xfId="0" applyNumberFormat="1" applyFont="1" applyFill="1" applyBorder="1" applyAlignment="1" applyProtection="1">
      <alignment horizontal="left"/>
      <protection locked="0"/>
    </xf>
    <xf numFmtId="0" fontId="46" fillId="6" borderId="12" xfId="0" applyFont="1" applyFill="1" applyBorder="1" applyAlignment="1" applyProtection="1">
      <alignment horizontal="left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left"/>
      <protection locked="0"/>
    </xf>
    <xf numFmtId="0" fontId="0" fillId="6" borderId="4" xfId="0" applyFill="1" applyBorder="1" applyAlignment="1" applyProtection="1">
      <protection locked="0"/>
    </xf>
    <xf numFmtId="0" fontId="0" fillId="6" borderId="6" xfId="0" applyFill="1" applyBorder="1" applyAlignment="1" applyProtection="1">
      <protection locked="0"/>
    </xf>
    <xf numFmtId="0" fontId="0" fillId="6" borderId="8" xfId="0" applyFill="1" applyBorder="1" applyAlignment="1" applyProtection="1">
      <alignment horizontal="center"/>
      <protection locked="0"/>
    </xf>
    <xf numFmtId="0" fontId="0" fillId="6" borderId="10" xfId="0" applyFill="1" applyBorder="1" applyAlignment="1" applyProtection="1">
      <alignment horizontal="center"/>
      <protection locked="0"/>
    </xf>
    <xf numFmtId="0" fontId="0" fillId="6" borderId="4" xfId="0" applyNumberFormat="1" applyFill="1" applyBorder="1" applyAlignment="1" applyProtection="1">
      <alignment horizontal="center"/>
      <protection locked="0"/>
    </xf>
    <xf numFmtId="0" fontId="2" fillId="6" borderId="4" xfId="0" applyFont="1" applyFill="1" applyBorder="1" applyAlignment="1">
      <alignment horizontal="right"/>
    </xf>
    <xf numFmtId="0" fontId="0" fillId="6" borderId="6" xfId="0" applyNumberFormat="1" applyFill="1" applyBorder="1" applyAlignment="1" applyProtection="1">
      <alignment horizontal="center"/>
      <protection locked="0"/>
    </xf>
    <xf numFmtId="0" fontId="0" fillId="6" borderId="12" xfId="0" applyNumberFormat="1" applyFill="1" applyBorder="1" applyAlignment="1" applyProtection="1">
      <alignment horizontal="center"/>
      <protection locked="0"/>
    </xf>
    <xf numFmtId="0" fontId="0" fillId="6" borderId="6" xfId="0" applyFill="1" applyBorder="1" applyAlignment="1"/>
    <xf numFmtId="0" fontId="0" fillId="6" borderId="12" xfId="0" applyFill="1" applyBorder="1" applyAlignment="1"/>
    <xf numFmtId="0" fontId="2" fillId="6" borderId="6" xfId="0" applyFont="1" applyFill="1" applyBorder="1" applyAlignment="1">
      <alignment horizontal="right"/>
    </xf>
    <xf numFmtId="0" fontId="2" fillId="6" borderId="12" xfId="0" applyFont="1" applyFill="1" applyBorder="1" applyAlignment="1">
      <alignment horizontal="right"/>
    </xf>
    <xf numFmtId="0" fontId="43" fillId="6" borderId="6" xfId="0" applyFont="1" applyFill="1" applyBorder="1" applyAlignment="1">
      <alignment horizontal="right"/>
    </xf>
    <xf numFmtId="169" fontId="0" fillId="6" borderId="0" xfId="0" applyNumberFormat="1" applyFill="1" applyBorder="1" applyAlignment="1" applyProtection="1">
      <alignment horizontal="left"/>
      <protection locked="0"/>
    </xf>
    <xf numFmtId="0" fontId="15" fillId="18" borderId="1" xfId="0" applyFont="1" applyFill="1" applyBorder="1" applyAlignment="1">
      <alignment horizontal="center" vertical="top"/>
    </xf>
    <xf numFmtId="0" fontId="19" fillId="16" borderId="1" xfId="0" applyFont="1" applyFill="1" applyBorder="1" applyAlignment="1">
      <alignment horizontal="center" vertical="top"/>
    </xf>
    <xf numFmtId="0" fontId="21" fillId="9" borderId="1" xfId="0" applyFont="1" applyFill="1" applyBorder="1" applyAlignment="1">
      <alignment horizontal="center" vertical="top"/>
    </xf>
    <xf numFmtId="0" fontId="23" fillId="13" borderId="1" xfId="0" applyFont="1" applyFill="1" applyBorder="1" applyAlignment="1">
      <alignment horizontal="center" vertical="top"/>
    </xf>
    <xf numFmtId="0" fontId="25" fillId="3" borderId="1" xfId="0" applyFont="1" applyFill="1" applyBorder="1" applyAlignment="1">
      <alignment horizontal="center" vertical="top"/>
    </xf>
    <xf numFmtId="0" fontId="17" fillId="14" borderId="1" xfId="0" applyFont="1" applyFill="1" applyBorder="1" applyAlignment="1">
      <alignment horizontal="center" vertical="top"/>
    </xf>
    <xf numFmtId="0" fontId="4" fillId="8" borderId="1" xfId="0" applyFont="1" applyFill="1" applyBorder="1" applyAlignment="1">
      <alignment horizontal="center" vertical="top"/>
    </xf>
    <xf numFmtId="0" fontId="28" fillId="4" borderId="1" xfId="0" applyFont="1" applyFill="1" applyBorder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0" fontId="5" fillId="19" borderId="1" xfId="0" applyFont="1" applyFill="1" applyBorder="1" applyAlignment="1">
      <alignment horizontal="center" vertical="top"/>
    </xf>
    <xf numFmtId="0" fontId="39" fillId="21" borderId="1" xfId="0" applyFont="1" applyFill="1" applyBorder="1" applyAlignment="1">
      <alignment horizontal="center" vertical="top"/>
    </xf>
    <xf numFmtId="0" fontId="31" fillId="11" borderId="1" xfId="0" applyFont="1" applyFill="1" applyBorder="1" applyAlignment="1">
      <alignment horizontal="center" vertical="top"/>
    </xf>
    <xf numFmtId="0" fontId="37" fillId="20" borderId="1" xfId="0" applyFont="1" applyFill="1" applyBorder="1" applyAlignment="1">
      <alignment horizontal="center" vertical="top"/>
    </xf>
    <xf numFmtId="0" fontId="15" fillId="17" borderId="1" xfId="0" applyFont="1" applyFill="1" applyBorder="1" applyAlignment="1">
      <alignment horizontal="center" vertical="top"/>
    </xf>
    <xf numFmtId="0" fontId="15" fillId="15" borderId="1" xfId="0" applyFont="1" applyFill="1" applyBorder="1" applyAlignment="1">
      <alignment horizontal="center" vertical="top"/>
    </xf>
    <xf numFmtId="0" fontId="52" fillId="12" borderId="1" xfId="0" applyFont="1" applyFill="1" applyBorder="1" applyAlignment="1">
      <alignment horizontal="center" vertical="top"/>
    </xf>
    <xf numFmtId="0" fontId="33" fillId="13" borderId="1" xfId="0" applyFont="1" applyFill="1" applyBorder="1" applyAlignment="1">
      <alignment horizontal="center" vertical="top"/>
    </xf>
    <xf numFmtId="0" fontId="33" fillId="7" borderId="1" xfId="0" applyFont="1" applyFill="1" applyBorder="1" applyAlignment="1">
      <alignment horizontal="center" vertical="top"/>
    </xf>
    <xf numFmtId="0" fontId="35" fillId="10" borderId="1" xfId="0" applyFont="1" applyFill="1" applyBorder="1" applyAlignment="1">
      <alignment horizontal="center" vertical="top"/>
    </xf>
    <xf numFmtId="0" fontId="13" fillId="24" borderId="1" xfId="0" applyFont="1" applyFill="1" applyBorder="1" applyAlignment="1">
      <alignment horizontal="center" vertical="top"/>
    </xf>
    <xf numFmtId="0" fontId="51" fillId="0" borderId="0" xfId="0" applyFont="1"/>
    <xf numFmtId="0" fontId="53" fillId="25" borderId="0" xfId="0" applyFont="1" applyFill="1" applyAlignment="1">
      <alignment horizontal="left"/>
    </xf>
    <xf numFmtId="0" fontId="0" fillId="2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16">
    <dxf>
      <fill>
        <patternFill>
          <bgColor rgb="FFFFFF00"/>
        </patternFill>
      </fill>
    </dxf>
    <dxf>
      <font>
        <strike val="0"/>
        <outline val="0"/>
        <shadow val="0"/>
        <u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3" formatCode="#,##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[$-F800]dddd\,\ mmmm\ dd\,\ yyyy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F9F9F"/>
      <color rgb="FFFF7C80"/>
      <color rgb="FFFF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47625</xdr:rowOff>
    </xdr:from>
    <xdr:to>
      <xdr:col>1</xdr:col>
      <xdr:colOff>638175</xdr:colOff>
      <xdr:row>2</xdr:row>
      <xdr:rowOff>57151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C0BC3775-4B5A-4394-A913-448B2046D4FB}"/>
            </a:ext>
          </a:extLst>
        </xdr:cNvPr>
        <xdr:cNvCxnSpPr/>
      </xdr:nvCxnSpPr>
      <xdr:spPr>
        <a:xfrm flipH="1">
          <a:off x="830580" y="428625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</xdr:row>
      <xdr:rowOff>57150</xdr:rowOff>
    </xdr:from>
    <xdr:to>
      <xdr:col>8</xdr:col>
      <xdr:colOff>600075</xdr:colOff>
      <xdr:row>6</xdr:row>
      <xdr:rowOff>66676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B729880-8485-45C1-8006-6B8A229C6B0B}"/>
            </a:ext>
          </a:extLst>
        </xdr:cNvPr>
        <xdr:cNvCxnSpPr/>
      </xdr:nvCxnSpPr>
      <xdr:spPr>
        <a:xfrm flipH="1">
          <a:off x="6233160" y="118491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</xdr:row>
      <xdr:rowOff>38100</xdr:rowOff>
    </xdr:from>
    <xdr:to>
      <xdr:col>1</xdr:col>
      <xdr:colOff>600075</xdr:colOff>
      <xdr:row>7</xdr:row>
      <xdr:rowOff>47626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533F01C-3A33-4712-9082-8A93A95367FF}"/>
            </a:ext>
          </a:extLst>
        </xdr:cNvPr>
        <xdr:cNvCxnSpPr/>
      </xdr:nvCxnSpPr>
      <xdr:spPr>
        <a:xfrm flipH="1">
          <a:off x="792480" y="134874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47625</xdr:rowOff>
    </xdr:from>
    <xdr:to>
      <xdr:col>1</xdr:col>
      <xdr:colOff>600075</xdr:colOff>
      <xdr:row>13</xdr:row>
      <xdr:rowOff>57151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CF86C636-3E15-48A9-8CA5-5CCEC3801E2B}"/>
            </a:ext>
          </a:extLst>
        </xdr:cNvPr>
        <xdr:cNvCxnSpPr/>
      </xdr:nvCxnSpPr>
      <xdr:spPr>
        <a:xfrm flipH="1">
          <a:off x="792480" y="2478405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</xdr:row>
      <xdr:rowOff>57150</xdr:rowOff>
    </xdr:from>
    <xdr:to>
      <xdr:col>1</xdr:col>
      <xdr:colOff>600075</xdr:colOff>
      <xdr:row>19</xdr:row>
      <xdr:rowOff>66676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D9D122B0-5972-40D5-AC80-EFF20762AB0B}"/>
            </a:ext>
          </a:extLst>
        </xdr:cNvPr>
        <xdr:cNvCxnSpPr/>
      </xdr:nvCxnSpPr>
      <xdr:spPr>
        <a:xfrm flipH="1">
          <a:off x="792480" y="361569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26</xdr:row>
      <xdr:rowOff>47625</xdr:rowOff>
    </xdr:from>
    <xdr:to>
      <xdr:col>1</xdr:col>
      <xdr:colOff>600075</xdr:colOff>
      <xdr:row>26</xdr:row>
      <xdr:rowOff>57151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88829231-BBF9-4A64-9337-75357E88C628}"/>
            </a:ext>
          </a:extLst>
        </xdr:cNvPr>
        <xdr:cNvCxnSpPr/>
      </xdr:nvCxnSpPr>
      <xdr:spPr>
        <a:xfrm flipH="1">
          <a:off x="792480" y="4932045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85725</xdr:rowOff>
    </xdr:from>
    <xdr:to>
      <xdr:col>5</xdr:col>
      <xdr:colOff>609600</xdr:colOff>
      <xdr:row>18</xdr:row>
      <xdr:rowOff>95251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60E5149F-00B3-47F9-8AA1-5DDABAABB75B}"/>
            </a:ext>
          </a:extLst>
        </xdr:cNvPr>
        <xdr:cNvCxnSpPr/>
      </xdr:nvCxnSpPr>
      <xdr:spPr>
        <a:xfrm flipH="1">
          <a:off x="3971925" y="3461385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7</xdr:row>
      <xdr:rowOff>38100</xdr:rowOff>
    </xdr:from>
    <xdr:to>
      <xdr:col>13</xdr:col>
      <xdr:colOff>676275</xdr:colOff>
      <xdr:row>7</xdr:row>
      <xdr:rowOff>47626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8B2908AC-6327-42D2-8ABD-86ED3A612A58}"/>
            </a:ext>
          </a:extLst>
        </xdr:cNvPr>
        <xdr:cNvCxnSpPr/>
      </xdr:nvCxnSpPr>
      <xdr:spPr>
        <a:xfrm flipH="1">
          <a:off x="10271760" y="134874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29</xdr:row>
      <xdr:rowOff>0</xdr:rowOff>
    </xdr:from>
    <xdr:to>
      <xdr:col>5</xdr:col>
      <xdr:colOff>600075</xdr:colOff>
      <xdr:row>29</xdr:row>
      <xdr:rowOff>9526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E4DBF2D2-AB68-4AF6-92C5-C9989EBCA312}"/>
            </a:ext>
          </a:extLst>
        </xdr:cNvPr>
        <xdr:cNvCxnSpPr/>
      </xdr:nvCxnSpPr>
      <xdr:spPr>
        <a:xfrm flipH="1">
          <a:off x="3962400" y="544830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14</xdr:row>
      <xdr:rowOff>0</xdr:rowOff>
    </xdr:from>
    <xdr:to>
      <xdr:col>18</xdr:col>
      <xdr:colOff>600075</xdr:colOff>
      <xdr:row>14</xdr:row>
      <xdr:rowOff>9526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6C3EB0DC-A615-4F26-93C8-688FEF1EE4FB}"/>
            </a:ext>
          </a:extLst>
        </xdr:cNvPr>
        <xdr:cNvCxnSpPr/>
      </xdr:nvCxnSpPr>
      <xdr:spPr>
        <a:xfrm flipH="1">
          <a:off x="14157960" y="262128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24</xdr:row>
      <xdr:rowOff>28575</xdr:rowOff>
    </xdr:from>
    <xdr:to>
      <xdr:col>13</xdr:col>
      <xdr:colOff>619125</xdr:colOff>
      <xdr:row>24</xdr:row>
      <xdr:rowOff>38101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6AFE9F0F-EF16-4038-A3AC-5D75AAFA09AB}"/>
            </a:ext>
          </a:extLst>
        </xdr:cNvPr>
        <xdr:cNvCxnSpPr/>
      </xdr:nvCxnSpPr>
      <xdr:spPr>
        <a:xfrm flipH="1">
          <a:off x="10214610" y="4531995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600075</xdr:colOff>
      <xdr:row>30</xdr:row>
      <xdr:rowOff>9526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CB1BD13A-941C-4CF9-8C90-A5D2E026B3F4}"/>
            </a:ext>
          </a:extLst>
        </xdr:cNvPr>
        <xdr:cNvCxnSpPr/>
      </xdr:nvCxnSpPr>
      <xdr:spPr>
        <a:xfrm flipH="1">
          <a:off x="9403080" y="563118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21</xdr:row>
      <xdr:rowOff>0</xdr:rowOff>
    </xdr:from>
    <xdr:to>
      <xdr:col>9</xdr:col>
      <xdr:colOff>600075</xdr:colOff>
      <xdr:row>21</xdr:row>
      <xdr:rowOff>9526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8FC1E325-B7B7-455B-B29D-7D629AE40C69}"/>
            </a:ext>
          </a:extLst>
        </xdr:cNvPr>
        <xdr:cNvCxnSpPr/>
      </xdr:nvCxnSpPr>
      <xdr:spPr>
        <a:xfrm flipH="1">
          <a:off x="7025640" y="393954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33</xdr:row>
      <xdr:rowOff>0</xdr:rowOff>
    </xdr:from>
    <xdr:to>
      <xdr:col>1</xdr:col>
      <xdr:colOff>600075</xdr:colOff>
      <xdr:row>33</xdr:row>
      <xdr:rowOff>9526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5ABC324B-2D17-4A4C-BE8D-0E2F14DD891A}"/>
            </a:ext>
          </a:extLst>
        </xdr:cNvPr>
        <xdr:cNvCxnSpPr/>
      </xdr:nvCxnSpPr>
      <xdr:spPr>
        <a:xfrm flipH="1">
          <a:off x="792480" y="6195060"/>
          <a:ext cx="600075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3:DH8" totalsRowShown="0" headerRowDxfId="115" dataDxfId="113" headerRowBorderDxfId="114" tableBorderDxfId="112">
  <autoFilter ref="B3:DH8"/>
  <tableColumns count="111">
    <tableColumn id="5" name="NOM" dataDxfId="111"/>
    <tableColumn id="6" name="Prénom" dataDxfId="110"/>
    <tableColumn id="113" name="GRADE" dataDxfId="109"/>
    <tableColumn id="112" name="Date de GRADE" dataDxfId="108"/>
    <tableColumn id="7" name="Matricule" dataDxfId="107"/>
    <tableColumn id="8" name="Date Incorporation" dataDxfId="106"/>
    <tableColumn id="9" name="Année(s) de service" dataDxfId="105"/>
    <tableColumn id="10" name="Date contrat en cour" dataDxfId="104"/>
    <tableColumn id="11" name="Date RDC" dataDxfId="103"/>
    <tableColumn id="12" name="Type de contrat" dataDxfId="102"/>
    <tableColumn id="13" name="Date affectation CDF 1" dataDxfId="101"/>
    <tableColumn id="1" name="Groupe" dataDxfId="100"/>
    <tableColumn id="2" name="Section" dataDxfId="99"/>
    <tableColumn id="14" name="N°Téléphone" dataDxfId="98"/>
    <tableColumn id="15" name="Mail" dataDxfId="97"/>
    <tableColumn id="16" name="NOM pap" dataDxfId="96"/>
    <tableColumn id="17" name="Prénom pap" dataDxfId="95"/>
    <tableColumn id="18" name="Télephone" dataDxfId="94"/>
    <tableColumn id="19" name="liens de parenté" dataDxfId="93"/>
    <tableColumn id="20" name="DDN" dataDxfId="92"/>
    <tableColumn id="21" name="Age" dataDxfId="91"/>
    <tableColumn id="22" name="LDN/CP" dataDxfId="90"/>
    <tableColumn id="23" name="N° et RUE" dataDxfId="89"/>
    <tableColumn id="24" name="Ville" dataDxfId="88"/>
    <tableColumn id="25" name="Code Postal" dataDxfId="87"/>
    <tableColumn id="26" name="Trajet/Min" dataDxfId="86"/>
    <tableColumn id="27" name="Célibataire Geo" dataDxfId="85"/>
    <tableColumn id="28" name="Propriétaire" dataDxfId="84"/>
    <tableColumn id="29" name="Situation Matrimonial" dataDxfId="83"/>
    <tableColumn id="30" name="Divorce première union" dataDxfId="82"/>
    <tableColumn id="31" name="NOM5" dataDxfId="81"/>
    <tableColumn id="32" name="Prénom5" dataDxfId="80"/>
    <tableColumn id="33" name="Sexe" dataDxfId="79"/>
    <tableColumn id="34" name="DDN enfant" dataDxfId="78"/>
    <tableColumn id="35" name="Age enfant" dataDxfId="77"/>
    <tableColumn id="36" name="à charge" dataDxfId="76"/>
    <tableColumn id="37" name="NOM4" dataDxfId="75"/>
    <tableColumn id="38" name="Prénom4" dataDxfId="74"/>
    <tableColumn id="39" name="Sexe4" dataDxfId="73"/>
    <tableColumn id="40" name="DDN enfant2" dataDxfId="72"/>
    <tableColumn id="41" name="Age2" dataDxfId="71"/>
    <tableColumn id="42" name="à charge2" dataDxfId="70"/>
    <tableColumn id="43" name="NOM3" dataDxfId="69"/>
    <tableColumn id="44" name="Prénom3" dataDxfId="68"/>
    <tableColumn id="45" name="Sexe3" dataDxfId="67"/>
    <tableColumn id="46" name="DDN enfant3" dataDxfId="66"/>
    <tableColumn id="47" name="Age enfant3" dataDxfId="65"/>
    <tableColumn id="48" name="à charge3" dataDxfId="64"/>
    <tableColumn id="49" name="NOM2" dataDxfId="63"/>
    <tableColumn id="50" name="Prénom2" dataDxfId="62"/>
    <tableColumn id="51" name="Sexe2" dataDxfId="61"/>
    <tableColumn id="52" name="DDN enfant22" dataDxfId="60"/>
    <tableColumn id="53" name="Age enfant2" dataDxfId="59"/>
    <tableColumn id="54" name="à charge22" dataDxfId="58"/>
    <tableColumn id="55" name="SPV" dataDxfId="57"/>
    <tableColumn id="56" name="Convention" dataDxfId="56"/>
    <tableColumn id="57" name="SDIS/dep" dataDxfId="55"/>
    <tableColumn id="58" name="Ville SPV" dataDxfId="54"/>
    <tableColumn id="59" name="oui/non" dataDxfId="53"/>
    <tableColumn id="60" name="Précicsion" dataDxfId="52"/>
    <tableColumn id="61" name="oui/non2" dataDxfId="51"/>
    <tableColumn id="62" name="Décoration reçu non remise" dataDxfId="50"/>
    <tableColumn id="63" name="Dîplome(s) Scolaire" dataDxfId="49"/>
    <tableColumn id="64" name="Spécialitée" dataDxfId="48"/>
    <tableColumn id="65" name="Niveau" dataDxfId="47"/>
    <tableColumn id="66" name="BNMPS" dataDxfId="46"/>
    <tableColumn id="67" name="Date recyclage" dataDxfId="45"/>
    <tableColumn id="68" name="PSC1" dataDxfId="44"/>
    <tableColumn id="69" name="AFPS" dataDxfId="43"/>
    <tableColumn id="70" name="PSE1" dataDxfId="42"/>
    <tableColumn id="71" name="PSE2" dataDxfId="41"/>
    <tableColumn id="72" name="DSA" dataDxfId="40"/>
    <tableColumn id="73" name="CFAPSE" dataDxfId="39"/>
    <tableColumn id="74" name="CFAPSR" dataDxfId="38"/>
    <tableColumn id="75" name="PAE1" dataDxfId="37"/>
    <tableColumn id="76" name="PAE3" dataDxfId="36"/>
    <tableColumn id="77" name="DEAS" dataDxfId="35"/>
    <tableColumn id="78" name="DEI" dataDxfId="34"/>
    <tableColumn id="79" name="N°Permis" dataDxfId="33"/>
    <tableColumn id="80" name="A(2)" dataDxfId="32"/>
    <tableColumn id="81" name="B ( E )" dataDxfId="31"/>
    <tableColumn id="82" name="C ( E )" dataDxfId="30"/>
    <tableColumn id="83" name="D ( E )" dataDxfId="29"/>
    <tableColumn id="84" name="Date fin aptitude PL" dataDxfId="28"/>
    <tableColumn id="85" name="Autre(s) permis précisé" dataDxfId="27"/>
    <tableColumn id="86" name="CEP" dataDxfId="26"/>
    <tableColumn id="87" name="ECHELIER" dataDxfId="25"/>
    <tableColumn id="88" name="IMA" dataDxfId="24"/>
    <tableColumn id="89" name="Chef de remise" dataDxfId="23"/>
    <tableColumn id="90" name="FIP" dataDxfId="22"/>
    <tableColumn id="91" name="OTR" dataDxfId="21"/>
    <tableColumn id="92" name="MTEA" dataDxfId="20"/>
    <tableColumn id="93" name="SIC4" dataDxfId="19"/>
    <tableColumn id="94" name="Informatiqe" dataDxfId="18"/>
    <tableColumn id="95" name="DEC1" dataDxfId="17"/>
    <tableColumn id="96" name="stage SSH" dataDxfId="16"/>
    <tableColumn id="97" name="Sport" dataDxfId="15"/>
    <tableColumn id="98" name="Bâton téléscopique" dataDxfId="14"/>
    <tableColumn id="99" name="ISTC date" dataDxfId="13"/>
    <tableColumn id="100" name="Recyclage ISTC" dataDxfId="12"/>
    <tableColumn id="101" name="BNSSA" dataDxfId="11"/>
    <tableColumn id="102" name="Recyclage BNSSA" dataDxfId="10"/>
    <tableColumn id="103" name="N°Mutuelle" dataDxfId="9"/>
    <tableColumn id="104" name="Assurance vie" dataDxfId="8"/>
    <tableColumn id="105" name="N°ADOSSP" dataDxfId="7"/>
    <tableColumn id="106" name="N°Sécurité social" dataDxfId="6"/>
    <tableColumn id="107" name="Date dernire Systé" dataDxfId="5"/>
    <tableColumn id="108" name="Date prochaine systé" dataDxfId="4"/>
    <tableColumn id="109" name="Aptitude médical" dataDxfId="3"/>
    <tableColumn id="110" name="Commentaire" dataDxfId="2"/>
    <tableColumn id="111" name="fiches de renseignement" dataDxfId="1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B5" sqref="B5"/>
    </sheetView>
  </sheetViews>
  <sheetFormatPr baseColWidth="10" defaultRowHeight="15" x14ac:dyDescent="0.25"/>
  <sheetData>
    <row r="1" spans="1:1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3" t="s">
        <v>103</v>
      </c>
      <c r="C4" s="2"/>
      <c r="D4" s="3" t="s">
        <v>104</v>
      </c>
      <c r="E4" s="2"/>
      <c r="F4" s="2"/>
      <c r="G4" s="2"/>
      <c r="H4" s="2"/>
      <c r="I4" s="2"/>
      <c r="J4" s="2"/>
      <c r="K4" s="2"/>
    </row>
    <row r="5" spans="1:11" x14ac:dyDescent="0.25">
      <c r="A5" s="2"/>
      <c r="C5" s="2"/>
      <c r="D5" s="157" t="e">
        <f>VLOOKUP(B5,Tableau1[],111)</f>
        <v>#N/A</v>
      </c>
      <c r="E5" s="157"/>
      <c r="F5" s="157"/>
      <c r="G5" s="157"/>
      <c r="H5" s="157"/>
      <c r="I5" s="157"/>
      <c r="J5" s="157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</sheetData>
  <mergeCells count="1">
    <mergeCell ref="D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H34"/>
  <sheetViews>
    <sheetView zoomScale="75" zoomScaleNormal="75" workbookViewId="0">
      <selection activeCell="B3" sqref="B3:DH3"/>
    </sheetView>
  </sheetViews>
  <sheetFormatPr baseColWidth="10" defaultColWidth="9.140625" defaultRowHeight="15" x14ac:dyDescent="0.25"/>
  <cols>
    <col min="2" max="2" width="9.5703125" customWidth="1"/>
    <col min="3" max="5" width="16.7109375" customWidth="1"/>
    <col min="6" max="7" width="18.28515625" customWidth="1"/>
    <col min="8" max="8" width="19.28515625" customWidth="1"/>
    <col min="9" max="9" width="20.140625" customWidth="1"/>
    <col min="10" max="10" width="20.28515625" customWidth="1"/>
    <col min="11" max="11" width="21.28515625" customWidth="1"/>
    <col min="12" max="12" width="23" customWidth="1"/>
    <col min="13" max="13" width="17" customWidth="1"/>
    <col min="14" max="14" width="23.140625" customWidth="1"/>
    <col min="15" max="15" width="14.140625" customWidth="1"/>
    <col min="16" max="16" width="14.85546875" customWidth="1"/>
    <col min="17" max="21" width="15.85546875" customWidth="1"/>
    <col min="22" max="22" width="17.42578125" customWidth="1"/>
    <col min="23" max="23" width="12.42578125" customWidth="1"/>
    <col min="24" max="24" width="37.7109375" customWidth="1"/>
    <col min="25" max="25" width="18.5703125" customWidth="1"/>
    <col min="26" max="26" width="45.7109375" customWidth="1"/>
    <col min="27" max="27" width="12.28515625" customWidth="1"/>
    <col min="28" max="29" width="13.85546875" customWidth="1"/>
    <col min="30" max="30" width="20.140625" customWidth="1"/>
    <col min="31" max="31" width="23.85546875" customWidth="1"/>
    <col min="32" max="32" width="23.28515625" customWidth="1"/>
    <col min="33" max="33" width="23.85546875" customWidth="1"/>
    <col min="34" max="34" width="18.42578125" customWidth="1"/>
    <col min="35" max="35" width="15.28515625" customWidth="1"/>
    <col min="36" max="36" width="18.42578125" customWidth="1"/>
    <col min="37" max="37" width="10.7109375" customWidth="1"/>
    <col min="39" max="39" width="11" customWidth="1"/>
    <col min="41" max="41" width="20.7109375" customWidth="1"/>
    <col min="42" max="42" width="9.42578125" customWidth="1"/>
    <col min="43" max="43" width="10.28515625" customWidth="1"/>
    <col min="45" max="45" width="13" customWidth="1"/>
    <col min="46" max="46" width="10.140625" customWidth="1"/>
    <col min="47" max="47" width="14.42578125" customWidth="1"/>
    <col min="48" max="48" width="12.140625" customWidth="1"/>
    <col min="49" max="49" width="12.28515625" customWidth="1"/>
    <col min="51" max="51" width="13" customWidth="1"/>
    <col min="52" max="52" width="10.140625" customWidth="1"/>
    <col min="53" max="53" width="12.28515625" customWidth="1"/>
    <col min="54" max="54" width="12.85546875" customWidth="1"/>
    <col min="55" max="55" width="11.7109375" customWidth="1"/>
    <col min="57" max="57" width="13" customWidth="1"/>
    <col min="58" max="58" width="13.85546875" customWidth="1"/>
    <col min="59" max="59" width="13.42578125" customWidth="1"/>
    <col min="60" max="60" width="11.28515625" customWidth="1"/>
    <col min="61" max="61" width="18.140625" customWidth="1"/>
    <col min="62" max="62" width="13.7109375" customWidth="1"/>
    <col min="63" max="63" width="45.7109375" customWidth="1"/>
    <col min="64" max="64" width="18" customWidth="1"/>
    <col min="65" max="65" width="45.7109375" customWidth="1"/>
    <col min="66" max="66" width="21.42578125" customWidth="1"/>
    <col min="67" max="67" width="13" customWidth="1"/>
    <col min="68" max="68" width="17.28515625" customWidth="1"/>
    <col min="69" max="69" width="10.5703125" customWidth="1"/>
    <col min="70" max="70" width="16.28515625" customWidth="1"/>
    <col min="76" max="76" width="10" customWidth="1"/>
    <col min="77" max="77" width="10.140625" customWidth="1"/>
    <col min="80" max="80" width="20.7109375" customWidth="1"/>
    <col min="82" max="82" width="9.7109375" customWidth="1"/>
    <col min="85" max="85" width="19.28515625" customWidth="1"/>
    <col min="86" max="86" width="23" customWidth="1"/>
    <col min="87" max="87" width="20.85546875" customWidth="1"/>
    <col min="88" max="88" width="22.140625" customWidth="1"/>
    <col min="90" max="90" width="13.7109375" customWidth="1"/>
    <col min="92" max="92" width="16.28515625" customWidth="1"/>
    <col min="95" max="95" width="12.7109375" customWidth="1"/>
    <col min="97" max="97" width="14" customWidth="1"/>
    <col min="99" max="99" width="18.140625" customWidth="1"/>
    <col min="100" max="100" width="10.140625" customWidth="1"/>
    <col min="101" max="101" width="20.28515625" customWidth="1"/>
    <col min="102" max="102" width="13.140625" customWidth="1"/>
    <col min="103" max="103" width="17.7109375" customWidth="1"/>
    <col min="104" max="104" width="17" customWidth="1"/>
    <col min="105" max="105" width="18.42578125" customWidth="1"/>
    <col min="106" max="106" width="13.5703125" customWidth="1"/>
    <col min="107" max="107" width="17.7109375" customWidth="1"/>
    <col min="108" max="108" width="19.5703125" customWidth="1"/>
    <col min="109" max="109" width="20.28515625" customWidth="1"/>
    <col min="110" max="110" width="19.85546875" customWidth="1"/>
    <col min="111" max="111" width="24.7109375" customWidth="1"/>
    <col min="112" max="112" width="64.5703125" customWidth="1"/>
    <col min="113" max="113" width="15.7109375" customWidth="1"/>
  </cols>
  <sheetData>
    <row r="1" spans="2:112" ht="15" customHeight="1" x14ac:dyDescent="0.25"/>
    <row r="2" spans="2:112" s="10" customFormat="1" ht="21" customHeight="1" x14ac:dyDescent="0.25">
      <c r="B2" s="172" t="s">
        <v>35</v>
      </c>
      <c r="C2" s="173"/>
      <c r="D2" s="173"/>
      <c r="E2" s="173"/>
      <c r="F2" s="173"/>
      <c r="G2" s="173"/>
      <c r="H2" s="173"/>
      <c r="I2" s="173"/>
      <c r="J2" s="173"/>
      <c r="K2" s="173"/>
      <c r="L2" s="174"/>
      <c r="M2" s="183" t="s">
        <v>13</v>
      </c>
      <c r="N2" s="183"/>
      <c r="O2" s="184" t="s">
        <v>23</v>
      </c>
      <c r="P2" s="185"/>
      <c r="Q2" s="178" t="s">
        <v>37</v>
      </c>
      <c r="R2" s="179"/>
      <c r="S2" s="179"/>
      <c r="T2" s="180"/>
      <c r="U2" s="175" t="s">
        <v>36</v>
      </c>
      <c r="V2" s="176"/>
      <c r="W2" s="177"/>
      <c r="X2" s="186" t="s">
        <v>28</v>
      </c>
      <c r="Y2" s="187"/>
      <c r="Z2" s="187"/>
      <c r="AA2" s="187"/>
      <c r="AB2" s="187"/>
      <c r="AC2" s="188"/>
      <c r="AD2" s="181" t="s">
        <v>40</v>
      </c>
      <c r="AE2" s="182"/>
      <c r="AF2" s="168" t="s">
        <v>31</v>
      </c>
      <c r="AG2" s="168"/>
      <c r="AH2" s="168"/>
      <c r="AI2" s="168"/>
      <c r="AJ2" s="168"/>
      <c r="AK2" s="168"/>
      <c r="AL2" s="169" t="s">
        <v>32</v>
      </c>
      <c r="AM2" s="169"/>
      <c r="AN2" s="169"/>
      <c r="AO2" s="169"/>
      <c r="AP2" s="169"/>
      <c r="AQ2" s="169"/>
      <c r="AR2" s="170" t="s">
        <v>33</v>
      </c>
      <c r="AS2" s="170"/>
      <c r="AT2" s="170"/>
      <c r="AU2" s="170"/>
      <c r="AV2" s="170"/>
      <c r="AW2" s="170"/>
      <c r="AX2" s="171" t="s">
        <v>34</v>
      </c>
      <c r="AY2" s="171"/>
      <c r="AZ2" s="171"/>
      <c r="BA2" s="171"/>
      <c r="BB2" s="171"/>
      <c r="BC2" s="171"/>
      <c r="BD2" s="162" t="s">
        <v>41</v>
      </c>
      <c r="BE2" s="162"/>
      <c r="BF2" s="162"/>
      <c r="BG2" s="162"/>
      <c r="BH2" s="163" t="s">
        <v>45</v>
      </c>
      <c r="BI2" s="163"/>
      <c r="BJ2" s="164" t="s">
        <v>47</v>
      </c>
      <c r="BK2" s="164"/>
      <c r="BL2" s="165" t="s">
        <v>50</v>
      </c>
      <c r="BM2" s="165"/>
      <c r="BN2" s="165"/>
      <c r="BO2" s="166" t="s">
        <v>66</v>
      </c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  <c r="CA2" s="166"/>
      <c r="CB2" s="167" t="s">
        <v>68</v>
      </c>
      <c r="CC2" s="167"/>
      <c r="CD2" s="167"/>
      <c r="CE2" s="167"/>
      <c r="CF2" s="167"/>
      <c r="CG2" s="167"/>
      <c r="CH2" s="167"/>
      <c r="CI2" s="158" t="s">
        <v>71</v>
      </c>
      <c r="CJ2" s="159"/>
      <c r="CK2" s="159"/>
      <c r="CL2" s="159"/>
      <c r="CM2" s="159"/>
      <c r="CN2" s="159"/>
      <c r="CO2" s="159"/>
      <c r="CP2" s="159"/>
      <c r="CQ2" s="159"/>
      <c r="CR2" s="159"/>
      <c r="CS2" s="159"/>
      <c r="CT2" s="159"/>
      <c r="CU2" s="159"/>
      <c r="CV2" s="159"/>
      <c r="CW2" s="159"/>
      <c r="CX2" s="159"/>
      <c r="CY2" s="160"/>
      <c r="CZ2" s="161" t="s">
        <v>89</v>
      </c>
      <c r="DA2" s="161"/>
      <c r="DB2" s="161"/>
      <c r="DC2" s="161"/>
      <c r="DD2" s="161"/>
      <c r="DE2" s="161"/>
      <c r="DF2" s="161"/>
      <c r="DG2" s="161"/>
      <c r="DH2" s="12" t="s">
        <v>128</v>
      </c>
    </row>
    <row r="3" spans="2:112" s="4" customFormat="1" ht="34.15" customHeight="1" x14ac:dyDescent="0.25">
      <c r="B3" s="15" t="s">
        <v>1</v>
      </c>
      <c r="C3" s="15" t="s">
        <v>2</v>
      </c>
      <c r="D3" s="15" t="s">
        <v>0</v>
      </c>
      <c r="E3" s="15" t="s">
        <v>6</v>
      </c>
      <c r="F3" s="15" t="s">
        <v>3</v>
      </c>
      <c r="G3" s="15" t="s">
        <v>7</v>
      </c>
      <c r="H3" s="15" t="s">
        <v>11</v>
      </c>
      <c r="I3" s="15" t="s">
        <v>8</v>
      </c>
      <c r="J3" s="15" t="s">
        <v>12</v>
      </c>
      <c r="K3" s="15" t="s">
        <v>5</v>
      </c>
      <c r="L3" s="15" t="s">
        <v>9</v>
      </c>
      <c r="M3" s="17" t="s">
        <v>14</v>
      </c>
      <c r="N3" s="17" t="s">
        <v>15</v>
      </c>
      <c r="O3" s="18" t="s">
        <v>10</v>
      </c>
      <c r="P3" s="18" t="s">
        <v>22</v>
      </c>
      <c r="Q3" s="19" t="s">
        <v>106</v>
      </c>
      <c r="R3" s="19" t="s">
        <v>107</v>
      </c>
      <c r="S3" s="19" t="s">
        <v>38</v>
      </c>
      <c r="T3" s="19" t="s">
        <v>39</v>
      </c>
      <c r="U3" s="20" t="s">
        <v>4</v>
      </c>
      <c r="V3" s="20" t="s">
        <v>16</v>
      </c>
      <c r="W3" s="20" t="s">
        <v>17</v>
      </c>
      <c r="X3" s="16" t="s">
        <v>18</v>
      </c>
      <c r="Y3" s="16" t="s">
        <v>19</v>
      </c>
      <c r="Z3" s="16" t="s">
        <v>20</v>
      </c>
      <c r="AA3" s="16" t="s">
        <v>27</v>
      </c>
      <c r="AB3" s="16" t="s">
        <v>21</v>
      </c>
      <c r="AC3" s="16" t="s">
        <v>26</v>
      </c>
      <c r="AD3" s="21" t="s">
        <v>24</v>
      </c>
      <c r="AE3" s="21" t="s">
        <v>25</v>
      </c>
      <c r="AF3" s="22" t="s">
        <v>123</v>
      </c>
      <c r="AG3" s="22" t="s">
        <v>102</v>
      </c>
      <c r="AH3" s="22" t="s">
        <v>30</v>
      </c>
      <c r="AI3" s="22" t="s">
        <v>109</v>
      </c>
      <c r="AJ3" s="22" t="s">
        <v>108</v>
      </c>
      <c r="AK3" s="22" t="s">
        <v>29</v>
      </c>
      <c r="AL3" s="23" t="s">
        <v>101</v>
      </c>
      <c r="AM3" s="23" t="s">
        <v>120</v>
      </c>
      <c r="AN3" s="23" t="s">
        <v>122</v>
      </c>
      <c r="AO3" s="23" t="s">
        <v>113</v>
      </c>
      <c r="AP3" s="23" t="s">
        <v>117</v>
      </c>
      <c r="AQ3" s="23" t="s">
        <v>111</v>
      </c>
      <c r="AR3" s="24" t="s">
        <v>115</v>
      </c>
      <c r="AS3" s="24" t="s">
        <v>100</v>
      </c>
      <c r="AT3" s="24" t="s">
        <v>119</v>
      </c>
      <c r="AU3" s="24" t="s">
        <v>118</v>
      </c>
      <c r="AV3" s="24" t="s">
        <v>121</v>
      </c>
      <c r="AW3" s="24" t="s">
        <v>116</v>
      </c>
      <c r="AX3" s="25" t="s">
        <v>99</v>
      </c>
      <c r="AY3" s="25" t="s">
        <v>110</v>
      </c>
      <c r="AZ3" s="25" t="s">
        <v>114</v>
      </c>
      <c r="BA3" s="25" t="s">
        <v>124</v>
      </c>
      <c r="BB3" s="25" t="s">
        <v>112</v>
      </c>
      <c r="BC3" s="25" t="s">
        <v>125</v>
      </c>
      <c r="BD3" s="32" t="s">
        <v>41</v>
      </c>
      <c r="BE3" s="32" t="s">
        <v>43</v>
      </c>
      <c r="BF3" s="32" t="s">
        <v>44</v>
      </c>
      <c r="BG3" s="32" t="s">
        <v>42</v>
      </c>
      <c r="BH3" s="26" t="s">
        <v>48</v>
      </c>
      <c r="BI3" s="26" t="s">
        <v>46</v>
      </c>
      <c r="BJ3" s="31" t="s">
        <v>129</v>
      </c>
      <c r="BK3" s="31" t="s">
        <v>49</v>
      </c>
      <c r="BL3" s="16" t="s">
        <v>50</v>
      </c>
      <c r="BM3" s="16" t="s">
        <v>51</v>
      </c>
      <c r="BN3" s="16" t="s">
        <v>52</v>
      </c>
      <c r="BO3" s="14" t="s">
        <v>64</v>
      </c>
      <c r="BP3" s="14" t="s">
        <v>65</v>
      </c>
      <c r="BQ3" s="13" t="s">
        <v>53</v>
      </c>
      <c r="BR3" s="13" t="s">
        <v>54</v>
      </c>
      <c r="BS3" s="13" t="s">
        <v>55</v>
      </c>
      <c r="BT3" s="13" t="s">
        <v>56</v>
      </c>
      <c r="BU3" s="13" t="s">
        <v>57</v>
      </c>
      <c r="BV3" s="13" t="s">
        <v>58</v>
      </c>
      <c r="BW3" s="13" t="s">
        <v>59</v>
      </c>
      <c r="BX3" s="13" t="s">
        <v>60</v>
      </c>
      <c r="BY3" s="13" t="s">
        <v>61</v>
      </c>
      <c r="BZ3" s="13" t="s">
        <v>62</v>
      </c>
      <c r="CA3" s="13" t="s">
        <v>63</v>
      </c>
      <c r="CB3" s="9" t="s">
        <v>67</v>
      </c>
      <c r="CC3" s="9" t="s">
        <v>69</v>
      </c>
      <c r="CD3" s="9" t="s">
        <v>130</v>
      </c>
      <c r="CE3" s="9" t="s">
        <v>131</v>
      </c>
      <c r="CF3" s="9" t="s">
        <v>132</v>
      </c>
      <c r="CG3" s="9" t="s">
        <v>70</v>
      </c>
      <c r="CH3" s="9" t="s">
        <v>127</v>
      </c>
      <c r="CI3" s="27" t="s">
        <v>72</v>
      </c>
      <c r="CJ3" s="27" t="s">
        <v>73</v>
      </c>
      <c r="CK3" s="27" t="s">
        <v>74</v>
      </c>
      <c r="CL3" s="27" t="s">
        <v>75</v>
      </c>
      <c r="CM3" s="27" t="s">
        <v>76</v>
      </c>
      <c r="CN3" s="27" t="s">
        <v>77</v>
      </c>
      <c r="CO3" s="27" t="s">
        <v>78</v>
      </c>
      <c r="CP3" s="27" t="s">
        <v>79</v>
      </c>
      <c r="CQ3" s="27" t="s">
        <v>80</v>
      </c>
      <c r="CR3" s="27" t="s">
        <v>81</v>
      </c>
      <c r="CS3" s="27" t="s">
        <v>82</v>
      </c>
      <c r="CT3" s="27" t="s">
        <v>83</v>
      </c>
      <c r="CU3" s="27" t="s">
        <v>84</v>
      </c>
      <c r="CV3" s="28" t="s">
        <v>86</v>
      </c>
      <c r="CW3" s="28" t="s">
        <v>88</v>
      </c>
      <c r="CX3" s="28" t="s">
        <v>85</v>
      </c>
      <c r="CY3" s="28" t="s">
        <v>87</v>
      </c>
      <c r="CZ3" s="29" t="s">
        <v>90</v>
      </c>
      <c r="DA3" s="29" t="s">
        <v>91</v>
      </c>
      <c r="DB3" s="29" t="s">
        <v>92</v>
      </c>
      <c r="DC3" s="29" t="s">
        <v>93</v>
      </c>
      <c r="DD3" s="29" t="s">
        <v>94</v>
      </c>
      <c r="DE3" s="29" t="s">
        <v>95</v>
      </c>
      <c r="DF3" s="29" t="s">
        <v>96</v>
      </c>
      <c r="DG3" s="29" t="s">
        <v>97</v>
      </c>
      <c r="DH3" s="11" t="s">
        <v>126</v>
      </c>
    </row>
    <row r="4" spans="2:112" s="5" customFormat="1" ht="12.75" x14ac:dyDescent="0.2">
      <c r="E4" s="6"/>
      <c r="F4" s="7"/>
      <c r="N4" s="5" t="s">
        <v>105</v>
      </c>
      <c r="DH4" s="34"/>
    </row>
    <row r="5" spans="2:112" s="5" customFormat="1" ht="12.75" x14ac:dyDescent="0.2">
      <c r="E5" s="6"/>
      <c r="F5" s="7"/>
      <c r="DH5" s="35"/>
    </row>
    <row r="6" spans="2:112" s="5" customFormat="1" x14ac:dyDescent="0.25">
      <c r="E6" s="6"/>
      <c r="F6" s="7"/>
      <c r="O6" s="8"/>
      <c r="DH6" s="36"/>
    </row>
    <row r="7" spans="2:112" s="5" customFormat="1" ht="12.75" x14ac:dyDescent="0.2">
      <c r="E7" s="6"/>
      <c r="F7" s="7"/>
      <c r="DH7" s="35"/>
    </row>
    <row r="8" spans="2:112" s="5" customFormat="1" ht="12.75" x14ac:dyDescent="0.2">
      <c r="E8" s="6"/>
      <c r="F8" s="7"/>
      <c r="DH8" s="34"/>
    </row>
    <row r="15" spans="2:112" x14ac:dyDescent="0.25"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2:112" x14ac:dyDescent="0.25"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30:39" x14ac:dyDescent="0.25"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30:39" x14ac:dyDescent="0.25"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30:39" x14ac:dyDescent="0.25"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0:39" x14ac:dyDescent="0.25"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30:39" x14ac:dyDescent="0.25"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30:39" x14ac:dyDescent="0.25"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30:39" x14ac:dyDescent="0.25"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30:39" x14ac:dyDescent="0.25"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30:39" x14ac:dyDescent="0.25"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30:39" x14ac:dyDescent="0.25"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30:39" x14ac:dyDescent="0.25"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30:39" x14ac:dyDescent="0.25"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30:39" x14ac:dyDescent="0.25"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30:39" x14ac:dyDescent="0.25"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30:39" x14ac:dyDescent="0.25"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30:39" x14ac:dyDescent="0.25"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30:39" x14ac:dyDescent="0.25"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30:39" x14ac:dyDescent="0.25">
      <c r="AD34" s="1"/>
      <c r="AE34" s="1"/>
      <c r="AF34" s="1"/>
      <c r="AG34" s="1"/>
      <c r="AH34" s="1"/>
      <c r="AI34" s="1"/>
      <c r="AJ34" s="1"/>
      <c r="AK34" s="1"/>
      <c r="AL34" s="1"/>
      <c r="AM34" s="1"/>
    </row>
  </sheetData>
  <mergeCells count="19">
    <mergeCell ref="AF2:AK2"/>
    <mergeCell ref="AL2:AQ2"/>
    <mergeCell ref="AR2:AW2"/>
    <mergeCell ref="AX2:BC2"/>
    <mergeCell ref="B2:L2"/>
    <mergeCell ref="U2:W2"/>
    <mergeCell ref="Q2:T2"/>
    <mergeCell ref="AD2:AE2"/>
    <mergeCell ref="M2:N2"/>
    <mergeCell ref="O2:P2"/>
    <mergeCell ref="X2:AC2"/>
    <mergeCell ref="CI2:CY2"/>
    <mergeCell ref="CZ2:DG2"/>
    <mergeCell ref="BD2:BG2"/>
    <mergeCell ref="BH2:BI2"/>
    <mergeCell ref="BJ2:BK2"/>
    <mergeCell ref="BL2:BN2"/>
    <mergeCell ref="BO2:CA2"/>
    <mergeCell ref="CB2:CH2"/>
  </mergeCells>
  <pageMargins left="0.7" right="0.7" top="0.75" bottom="0.75" header="0.3" footer="0.3"/>
  <pageSetup paperSize="9" orientation="landscape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2"/>
  <sheetViews>
    <sheetView view="pageLayout" zoomScaleNormal="100" workbookViewId="0">
      <selection activeCell="G2" sqref="G2"/>
    </sheetView>
  </sheetViews>
  <sheetFormatPr baseColWidth="10" defaultColWidth="9.140625" defaultRowHeight="15" x14ac:dyDescent="0.25"/>
  <cols>
    <col min="1" max="1" width="1" customWidth="1"/>
    <col min="2" max="2" width="11.42578125" customWidth="1"/>
    <col min="3" max="3" width="8.28515625" customWidth="1"/>
    <col min="4" max="4" width="11.28515625" customWidth="1"/>
    <col min="5" max="5" width="10" customWidth="1"/>
    <col min="6" max="6" width="8.28515625" customWidth="1"/>
    <col min="7" max="7" width="9" customWidth="1"/>
    <col min="8" max="8" width="10.5703125" customWidth="1"/>
    <col min="9" max="9" width="7.5703125" customWidth="1"/>
    <col min="10" max="10" width="10.42578125" customWidth="1"/>
    <col min="11" max="12" width="0" hidden="1" customWidth="1"/>
  </cols>
  <sheetData>
    <row r="1" spans="1:19" ht="15.4" customHeight="1" x14ac:dyDescent="0.25">
      <c r="A1" s="157"/>
      <c r="B1" s="157"/>
      <c r="C1" s="157"/>
      <c r="D1" s="157"/>
      <c r="E1" s="157"/>
      <c r="F1" s="157"/>
      <c r="G1" s="157"/>
      <c r="H1" s="157"/>
      <c r="I1" s="157"/>
      <c r="J1" s="157"/>
    </row>
    <row r="2" spans="1:19" x14ac:dyDescent="0.25">
      <c r="B2" s="37"/>
      <c r="C2" s="38" t="s">
        <v>133</v>
      </c>
      <c r="D2" s="39"/>
      <c r="E2" s="40"/>
      <c r="F2" s="38" t="s">
        <v>134</v>
      </c>
      <c r="G2" s="39"/>
      <c r="H2" s="33"/>
      <c r="I2" s="33"/>
      <c r="J2" s="41"/>
      <c r="K2" s="1"/>
      <c r="L2" s="1"/>
      <c r="M2" s="1"/>
      <c r="N2" s="1"/>
      <c r="O2" s="1"/>
      <c r="P2" s="1"/>
      <c r="Q2" s="1"/>
      <c r="R2" s="1"/>
    </row>
    <row r="3" spans="1:19" x14ac:dyDescent="0.25">
      <c r="B3" s="42"/>
      <c r="C3" s="43" t="s">
        <v>135</v>
      </c>
      <c r="D3" s="44"/>
      <c r="E3" s="45"/>
      <c r="F3" s="43" t="s">
        <v>137</v>
      </c>
      <c r="G3" s="46"/>
      <c r="H3" s="43" t="s">
        <v>138</v>
      </c>
      <c r="I3" s="192"/>
      <c r="J3" s="193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B4" s="42"/>
      <c r="C4" s="43" t="s">
        <v>139</v>
      </c>
      <c r="D4" s="47"/>
      <c r="E4" s="45"/>
      <c r="F4" s="43" t="s">
        <v>140</v>
      </c>
      <c r="G4" s="48"/>
      <c r="H4" s="194" t="s">
        <v>141</v>
      </c>
      <c r="I4" s="194"/>
      <c r="J4" s="49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B5" s="42"/>
      <c r="C5" s="43" t="s">
        <v>142</v>
      </c>
      <c r="D5" s="47"/>
      <c r="E5" s="45"/>
      <c r="F5" s="43" t="s">
        <v>143</v>
      </c>
      <c r="G5" s="48"/>
      <c r="H5" s="43" t="s">
        <v>144</v>
      </c>
      <c r="I5" s="195"/>
      <c r="J5" s="196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B6" s="50"/>
      <c r="C6" s="51" t="s">
        <v>145</v>
      </c>
      <c r="D6" s="52"/>
      <c r="E6" s="53"/>
      <c r="F6" s="54" t="s">
        <v>146</v>
      </c>
      <c r="G6" s="55"/>
      <c r="H6" s="56"/>
      <c r="I6" s="56"/>
      <c r="J6" s="57"/>
      <c r="K6" s="58"/>
      <c r="L6" s="1"/>
      <c r="M6" s="1"/>
      <c r="N6" s="58"/>
      <c r="O6" s="1"/>
      <c r="P6" s="1"/>
      <c r="Q6" s="1"/>
      <c r="R6" s="1"/>
      <c r="S6" s="1"/>
    </row>
    <row r="7" spans="1:19" ht="4.1500000000000004" customHeight="1" x14ac:dyDescent="0.25">
      <c r="A7" s="157"/>
      <c r="B7" s="157"/>
      <c r="C7" s="157"/>
      <c r="D7" s="157"/>
      <c r="E7" s="157"/>
      <c r="F7" s="157"/>
      <c r="G7" s="157"/>
      <c r="H7" s="157"/>
      <c r="I7" s="157"/>
      <c r="J7" s="157"/>
      <c r="K7" s="58"/>
      <c r="L7" s="1"/>
      <c r="M7" s="1"/>
      <c r="N7" s="58"/>
      <c r="O7" s="1"/>
      <c r="P7" s="1"/>
      <c r="Q7" s="1"/>
      <c r="R7" s="1"/>
      <c r="S7" s="1"/>
    </row>
    <row r="8" spans="1:19" x14ac:dyDescent="0.25">
      <c r="B8" s="59"/>
      <c r="C8" s="60" t="s">
        <v>147</v>
      </c>
      <c r="D8" s="189"/>
      <c r="E8" s="189"/>
      <c r="F8" s="61"/>
      <c r="G8" s="40"/>
      <c r="H8" s="38" t="s">
        <v>148</v>
      </c>
      <c r="I8" s="190"/>
      <c r="J8" s="191"/>
      <c r="K8" s="58"/>
      <c r="L8" s="1"/>
      <c r="M8" s="1"/>
      <c r="N8" s="1"/>
      <c r="O8" s="62"/>
      <c r="P8" s="1"/>
      <c r="Q8" s="1"/>
      <c r="R8" s="1"/>
      <c r="S8" s="1"/>
    </row>
    <row r="9" spans="1:19" x14ac:dyDescent="0.25">
      <c r="B9" s="42"/>
      <c r="C9" s="43" t="s">
        <v>149</v>
      </c>
      <c r="D9" s="202"/>
      <c r="E9" s="202"/>
      <c r="F9" s="202"/>
      <c r="G9" s="202"/>
      <c r="H9" s="43" t="s">
        <v>150</v>
      </c>
      <c r="I9" s="63"/>
      <c r="J9" s="64"/>
      <c r="K9" s="1"/>
      <c r="L9" s="1"/>
      <c r="M9" s="1"/>
      <c r="N9" s="1"/>
      <c r="O9" s="62"/>
      <c r="P9" s="1"/>
      <c r="Q9" s="1"/>
      <c r="R9" s="1"/>
      <c r="S9" s="1"/>
    </row>
    <row r="10" spans="1:19" x14ac:dyDescent="0.25">
      <c r="B10" s="42"/>
      <c r="C10" s="43" t="s">
        <v>151</v>
      </c>
      <c r="D10" s="202"/>
      <c r="E10" s="202"/>
      <c r="F10" s="65"/>
      <c r="G10" s="66"/>
      <c r="H10" s="43" t="s">
        <v>152</v>
      </c>
      <c r="I10" s="47"/>
      <c r="J10" s="67"/>
      <c r="K10" s="58"/>
      <c r="L10" s="1"/>
      <c r="M10" s="1"/>
      <c r="N10" s="1"/>
      <c r="O10" s="62"/>
      <c r="P10" s="65"/>
      <c r="Q10" s="1"/>
      <c r="R10" s="1"/>
      <c r="S10" s="1"/>
    </row>
    <row r="11" spans="1:19" x14ac:dyDescent="0.25">
      <c r="B11" s="42"/>
      <c r="C11" s="43" t="s">
        <v>153</v>
      </c>
      <c r="D11" s="203"/>
      <c r="E11" s="203"/>
      <c r="F11" s="1"/>
      <c r="G11" s="66"/>
      <c r="H11" s="43" t="s">
        <v>154</v>
      </c>
      <c r="I11" s="47"/>
      <c r="J11" s="68"/>
      <c r="K11" s="1"/>
      <c r="L11" s="1"/>
      <c r="M11" s="1"/>
      <c r="N11" s="1"/>
      <c r="O11" s="62"/>
      <c r="P11" s="1"/>
      <c r="Q11" s="1"/>
      <c r="R11" s="1"/>
      <c r="S11" s="1"/>
    </row>
    <row r="12" spans="1:19" x14ac:dyDescent="0.25">
      <c r="B12" s="42"/>
      <c r="C12" s="43" t="s">
        <v>155</v>
      </c>
      <c r="D12" s="202"/>
      <c r="E12" s="202"/>
      <c r="F12" s="1"/>
      <c r="G12" s="66"/>
      <c r="H12" s="43" t="s">
        <v>156</v>
      </c>
      <c r="I12" s="47"/>
      <c r="J12" s="69"/>
      <c r="K12" s="1"/>
      <c r="L12" s="1"/>
      <c r="M12" s="1"/>
      <c r="N12" s="1"/>
      <c r="O12" s="62"/>
      <c r="P12" s="1"/>
      <c r="Q12" s="1"/>
      <c r="R12" s="1"/>
      <c r="S12" s="1"/>
    </row>
    <row r="13" spans="1:19" x14ac:dyDescent="0.25">
      <c r="B13" s="42"/>
      <c r="C13" s="70" t="s">
        <v>157</v>
      </c>
      <c r="D13" s="71"/>
      <c r="E13" s="72" t="s">
        <v>158</v>
      </c>
      <c r="F13" s="1"/>
      <c r="G13" s="66"/>
      <c r="H13" s="43" t="s">
        <v>159</v>
      </c>
      <c r="I13" s="47"/>
      <c r="J13" s="69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B14" s="73"/>
      <c r="C14" s="74" t="s">
        <v>160</v>
      </c>
      <c r="D14" s="204"/>
      <c r="E14" s="204"/>
      <c r="F14" s="204"/>
      <c r="G14" s="204"/>
      <c r="H14" s="204"/>
      <c r="I14" s="204"/>
      <c r="J14" s="205"/>
      <c r="K14" s="1"/>
      <c r="L14" s="1"/>
      <c r="M14" s="1"/>
      <c r="N14" s="1"/>
      <c r="O14" s="1"/>
      <c r="P14" s="1"/>
      <c r="Q14" s="1"/>
      <c r="R14" s="1"/>
      <c r="S14" s="1"/>
    </row>
    <row r="15" spans="1:19" ht="4.1500000000000004" customHeight="1" x14ac:dyDescent="0.25">
      <c r="A15" s="157"/>
      <c r="B15" s="157"/>
      <c r="C15" s="157"/>
      <c r="D15" s="157"/>
      <c r="E15" s="157"/>
      <c r="F15" s="157"/>
      <c r="G15" s="157"/>
      <c r="H15" s="157"/>
      <c r="I15" s="157"/>
      <c r="J15" s="157"/>
      <c r="K15" s="1"/>
      <c r="L15" s="1"/>
      <c r="M15" s="1"/>
      <c r="N15" s="1"/>
      <c r="O15" s="1"/>
      <c r="P15" s="1"/>
      <c r="Q15" s="1"/>
      <c r="R15" s="1"/>
      <c r="S15" s="1"/>
    </row>
    <row r="16" spans="1:19" ht="14.45" customHeight="1" x14ac:dyDescent="0.25">
      <c r="A16" s="30"/>
      <c r="B16" s="206" t="s">
        <v>161</v>
      </c>
      <c r="C16" s="207"/>
      <c r="D16" s="207"/>
      <c r="E16" s="207"/>
      <c r="F16" s="207"/>
      <c r="G16" s="207"/>
      <c r="H16" s="207"/>
      <c r="I16" s="207"/>
      <c r="J16" s="208"/>
      <c r="K16" s="1"/>
      <c r="L16" s="1"/>
      <c r="M16" s="1"/>
      <c r="N16" s="1"/>
      <c r="O16" s="1"/>
      <c r="P16" s="1"/>
      <c r="Q16" s="1"/>
      <c r="R16" s="1"/>
      <c r="S16" s="1"/>
    </row>
    <row r="17" spans="1:19" ht="14.45" customHeight="1" x14ac:dyDescent="0.25">
      <c r="A17" s="30"/>
      <c r="B17" s="209" t="s">
        <v>133</v>
      </c>
      <c r="C17" s="194"/>
      <c r="D17" s="202"/>
      <c r="E17" s="202"/>
      <c r="F17" s="194" t="s">
        <v>134</v>
      </c>
      <c r="G17" s="194"/>
      <c r="H17" s="202"/>
      <c r="I17" s="202"/>
      <c r="J17" s="210"/>
      <c r="K17" s="1"/>
      <c r="L17" s="1"/>
      <c r="M17" s="1"/>
      <c r="N17" s="1"/>
      <c r="O17" s="1"/>
      <c r="P17" s="1"/>
      <c r="Q17" s="1"/>
      <c r="R17" s="1"/>
      <c r="S17" s="1"/>
    </row>
    <row r="18" spans="1:19" ht="14.45" customHeight="1" x14ac:dyDescent="0.25">
      <c r="A18" s="30"/>
      <c r="B18" s="197" t="s">
        <v>162</v>
      </c>
      <c r="C18" s="198"/>
      <c r="D18" s="199"/>
      <c r="E18" s="199"/>
      <c r="F18" s="200" t="s">
        <v>163</v>
      </c>
      <c r="G18" s="200"/>
      <c r="H18" s="201"/>
      <c r="I18" s="201"/>
      <c r="J18" s="75"/>
      <c r="K18" s="1"/>
      <c r="L18" s="1"/>
      <c r="M18" s="1"/>
      <c r="N18" s="1"/>
      <c r="O18" s="1"/>
      <c r="P18" s="1"/>
      <c r="Q18" s="1"/>
      <c r="R18" s="1"/>
      <c r="S18" s="1"/>
    </row>
    <row r="19" spans="1:19" ht="4.1500000000000004" customHeight="1" x14ac:dyDescent="0.25">
      <c r="A19" s="30"/>
      <c r="B19" s="43"/>
      <c r="C19" s="43"/>
      <c r="D19" s="30"/>
      <c r="E19" s="30"/>
      <c r="F19" s="70"/>
      <c r="G19" s="70"/>
      <c r="H19" s="76"/>
      <c r="I19" s="30"/>
      <c r="J19" s="30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B20" s="37" t="s">
        <v>164</v>
      </c>
      <c r="C20" s="77"/>
      <c r="D20" s="33"/>
      <c r="E20" s="33"/>
      <c r="F20" s="33"/>
      <c r="G20" s="78"/>
      <c r="H20" s="78"/>
      <c r="I20" s="78"/>
      <c r="J20" s="79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B21" s="80" t="s">
        <v>165</v>
      </c>
      <c r="C21" s="81"/>
      <c r="D21" s="43" t="s">
        <v>166</v>
      </c>
      <c r="E21" s="82"/>
      <c r="F21" s="43" t="s">
        <v>167</v>
      </c>
      <c r="G21" s="83"/>
      <c r="H21" s="84" t="s">
        <v>168</v>
      </c>
      <c r="I21" s="211"/>
      <c r="J21" s="212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B22" s="80" t="s">
        <v>169</v>
      </c>
      <c r="C22" s="81"/>
      <c r="D22" s="43" t="s">
        <v>166</v>
      </c>
      <c r="E22" s="82"/>
      <c r="F22" s="43" t="s">
        <v>167</v>
      </c>
      <c r="G22" s="83"/>
      <c r="H22" s="84" t="s">
        <v>168</v>
      </c>
      <c r="I22" s="211"/>
      <c r="J22" s="212"/>
      <c r="K22" s="1"/>
      <c r="L22" s="1"/>
      <c r="M22" s="1"/>
      <c r="N22" s="1"/>
      <c r="O22" s="62"/>
      <c r="P22" s="1"/>
      <c r="Q22" s="1"/>
      <c r="R22" s="1"/>
      <c r="S22" s="1"/>
    </row>
    <row r="23" spans="1:19" x14ac:dyDescent="0.25">
      <c r="B23" s="80" t="s">
        <v>170</v>
      </c>
      <c r="C23" s="81"/>
      <c r="D23" s="43" t="s">
        <v>166</v>
      </c>
      <c r="E23" s="82"/>
      <c r="F23" s="43" t="s">
        <v>167</v>
      </c>
      <c r="G23" s="83"/>
      <c r="H23" s="84" t="s">
        <v>168</v>
      </c>
      <c r="I23" s="213"/>
      <c r="J23" s="214"/>
      <c r="K23" s="1"/>
      <c r="L23" s="1"/>
      <c r="M23" s="1"/>
      <c r="N23" s="1"/>
      <c r="O23" s="62"/>
      <c r="P23" s="1"/>
      <c r="Q23" s="1"/>
      <c r="R23" s="1"/>
      <c r="S23" s="1"/>
    </row>
    <row r="24" spans="1:19" x14ac:dyDescent="0.25">
      <c r="B24" s="80" t="s">
        <v>171</v>
      </c>
      <c r="C24" s="81"/>
      <c r="D24" s="43" t="s">
        <v>166</v>
      </c>
      <c r="E24" s="82"/>
      <c r="F24" s="43" t="s">
        <v>167</v>
      </c>
      <c r="G24" s="83"/>
      <c r="H24" s="84" t="s">
        <v>168</v>
      </c>
      <c r="I24" s="213"/>
      <c r="J24" s="214"/>
      <c r="K24" s="1"/>
      <c r="L24" s="1"/>
      <c r="M24" s="1"/>
      <c r="N24" s="1"/>
      <c r="O24" s="62"/>
      <c r="P24" s="1"/>
      <c r="Q24" s="1"/>
      <c r="R24" s="1"/>
      <c r="S24" s="1"/>
    </row>
    <row r="25" spans="1:19" x14ac:dyDescent="0.25">
      <c r="B25" s="85" t="s">
        <v>172</v>
      </c>
      <c r="C25" s="86"/>
      <c r="D25" s="74" t="s">
        <v>166</v>
      </c>
      <c r="E25" s="87"/>
      <c r="F25" s="74" t="s">
        <v>167</v>
      </c>
      <c r="G25" s="88"/>
      <c r="H25" s="89" t="s">
        <v>168</v>
      </c>
      <c r="I25" s="215"/>
      <c r="J25" s="216"/>
      <c r="K25" s="1"/>
      <c r="L25" s="1"/>
      <c r="M25" s="1"/>
      <c r="N25" s="1"/>
      <c r="O25" s="1"/>
      <c r="P25" s="1"/>
      <c r="Q25" s="1"/>
      <c r="R25" s="1"/>
      <c r="S25" s="1"/>
    </row>
    <row r="26" spans="1:19" ht="4.1500000000000004" customHeight="1" x14ac:dyDescent="0.25">
      <c r="A26" s="157"/>
      <c r="B26" s="157"/>
      <c r="C26" s="157"/>
      <c r="D26" s="157"/>
      <c r="E26" s="157"/>
      <c r="F26" s="157"/>
      <c r="G26" s="157"/>
      <c r="H26" s="157"/>
      <c r="I26" s="157"/>
      <c r="J26" s="157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B27" s="90" t="s">
        <v>173</v>
      </c>
      <c r="C27" s="91"/>
      <c r="D27" s="92" t="s">
        <v>174</v>
      </c>
      <c r="E27" s="91"/>
      <c r="F27" s="93" t="s">
        <v>175</v>
      </c>
      <c r="G27" s="94"/>
      <c r="H27" s="93" t="s">
        <v>176</v>
      </c>
      <c r="I27" s="217"/>
      <c r="J27" s="218"/>
      <c r="K27" s="1"/>
      <c r="L27" s="1"/>
      <c r="M27" s="1"/>
      <c r="N27" s="1"/>
      <c r="O27" s="1"/>
      <c r="P27" s="1"/>
      <c r="Q27" s="1"/>
      <c r="R27" s="1"/>
      <c r="S27" s="1"/>
    </row>
    <row r="28" spans="1:19" ht="4.1500000000000004" customHeight="1" x14ac:dyDescent="0.25">
      <c r="A28" s="157"/>
      <c r="B28" s="157"/>
      <c r="C28" s="157"/>
      <c r="D28" s="157"/>
      <c r="E28" s="157"/>
      <c r="F28" s="157"/>
      <c r="G28" s="157"/>
      <c r="H28" s="157"/>
      <c r="I28" s="157"/>
      <c r="J28" s="157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B29" s="95"/>
      <c r="C29" s="90" t="s">
        <v>177</v>
      </c>
      <c r="D29" s="219"/>
      <c r="E29" s="219"/>
      <c r="F29" s="219"/>
      <c r="G29" s="219"/>
      <c r="H29" s="219"/>
      <c r="I29" s="219"/>
      <c r="J29" s="220"/>
      <c r="K29" s="1"/>
      <c r="L29" s="1"/>
      <c r="M29" s="1"/>
      <c r="N29" s="1"/>
      <c r="O29" s="1"/>
      <c r="P29" s="1"/>
      <c r="Q29" s="1"/>
      <c r="R29" s="1"/>
      <c r="S29" s="1"/>
    </row>
    <row r="30" spans="1:19" ht="4.1500000000000004" customHeight="1" x14ac:dyDescent="0.25">
      <c r="A30" s="157"/>
      <c r="B30" s="157"/>
      <c r="C30" s="157"/>
      <c r="D30" s="157"/>
      <c r="E30" s="157"/>
      <c r="F30" s="157"/>
      <c r="G30" s="157"/>
      <c r="H30" s="157"/>
      <c r="I30" s="157"/>
      <c r="J30" s="157"/>
    </row>
    <row r="31" spans="1:19" x14ac:dyDescent="0.25">
      <c r="B31" s="95" t="s">
        <v>178</v>
      </c>
      <c r="C31" s="96"/>
      <c r="D31" s="96"/>
      <c r="E31" s="219"/>
      <c r="F31" s="219"/>
      <c r="G31" s="219"/>
      <c r="H31" s="219"/>
      <c r="I31" s="219"/>
      <c r="J31" s="220"/>
    </row>
    <row r="32" spans="1:19" ht="4.1500000000000004" customHeight="1" x14ac:dyDescent="0.25">
      <c r="A32" s="157"/>
      <c r="B32" s="157"/>
      <c r="C32" s="157"/>
      <c r="D32" s="157"/>
      <c r="E32" s="157"/>
      <c r="F32" s="157"/>
      <c r="G32" s="157"/>
      <c r="H32" s="157"/>
      <c r="I32" s="157"/>
      <c r="J32" s="157"/>
    </row>
    <row r="33" spans="1:15" x14ac:dyDescent="0.25">
      <c r="B33" s="97"/>
      <c r="C33" s="98" t="s">
        <v>179</v>
      </c>
      <c r="D33" s="221"/>
      <c r="E33" s="221"/>
      <c r="F33" s="221"/>
      <c r="G33" s="221"/>
      <c r="H33" s="221"/>
      <c r="I33" s="99" t="s">
        <v>180</v>
      </c>
      <c r="J33" s="100"/>
    </row>
    <row r="34" spans="1:15" x14ac:dyDescent="0.25">
      <c r="B34" s="222" t="s">
        <v>181</v>
      </c>
      <c r="C34" s="223"/>
      <c r="D34" s="219"/>
      <c r="E34" s="219"/>
      <c r="F34" s="219"/>
      <c r="G34" s="219"/>
      <c r="H34" s="219"/>
      <c r="I34" s="219"/>
      <c r="J34" s="220"/>
    </row>
    <row r="35" spans="1:15" ht="4.1500000000000004" customHeight="1" x14ac:dyDescent="0.25">
      <c r="A35" s="157"/>
      <c r="B35" s="157"/>
      <c r="C35" s="157"/>
      <c r="D35" s="157"/>
      <c r="E35" s="157"/>
      <c r="F35" s="157"/>
      <c r="G35" s="157"/>
      <c r="H35" s="157"/>
      <c r="I35" s="157"/>
      <c r="J35" s="157"/>
    </row>
    <row r="36" spans="1:15" x14ac:dyDescent="0.25">
      <c r="B36" s="224" t="s">
        <v>182</v>
      </c>
      <c r="C36" s="225"/>
      <c r="D36" s="101"/>
      <c r="E36" s="90" t="s">
        <v>183</v>
      </c>
      <c r="F36" s="91"/>
      <c r="G36" s="92"/>
      <c r="H36" s="93" t="s">
        <v>184</v>
      </c>
      <c r="I36" s="226"/>
      <c r="J36" s="227"/>
    </row>
    <row r="37" spans="1:15" x14ac:dyDescent="0.25">
      <c r="B37" s="102"/>
      <c r="C37" s="43" t="s">
        <v>185</v>
      </c>
      <c r="D37" s="82"/>
      <c r="E37" s="43" t="s">
        <v>186</v>
      </c>
      <c r="F37" s="82"/>
      <c r="G37" s="43" t="s">
        <v>187</v>
      </c>
      <c r="H37" s="82"/>
      <c r="I37" s="103"/>
      <c r="J37" s="104"/>
    </row>
    <row r="38" spans="1:15" x14ac:dyDescent="0.25">
      <c r="B38" s="102"/>
      <c r="C38" s="43" t="s">
        <v>188</v>
      </c>
      <c r="D38" s="82"/>
      <c r="E38" s="43" t="s">
        <v>189</v>
      </c>
      <c r="F38" s="82"/>
      <c r="G38" s="43" t="s">
        <v>190</v>
      </c>
      <c r="H38" s="82"/>
      <c r="I38" s="43" t="s">
        <v>191</v>
      </c>
      <c r="J38" s="105"/>
    </row>
    <row r="39" spans="1:15" x14ac:dyDescent="0.25">
      <c r="B39" s="102"/>
      <c r="C39" s="43" t="s">
        <v>192</v>
      </c>
      <c r="D39" s="82"/>
      <c r="E39" s="43" t="s">
        <v>193</v>
      </c>
      <c r="F39" s="82"/>
      <c r="G39" s="43" t="s">
        <v>194</v>
      </c>
      <c r="H39" s="82"/>
      <c r="I39" s="43" t="s">
        <v>195</v>
      </c>
      <c r="J39" s="105"/>
    </row>
    <row r="40" spans="1:15" x14ac:dyDescent="0.25">
      <c r="B40" s="106"/>
      <c r="C40" s="56"/>
      <c r="D40" s="56"/>
      <c r="E40" s="56"/>
      <c r="F40" s="56"/>
      <c r="G40" s="56"/>
      <c r="H40" s="56"/>
      <c r="I40" s="56"/>
      <c r="J40" s="57"/>
      <c r="K40" s="107"/>
    </row>
    <row r="41" spans="1:15" ht="4.1500000000000004" customHeight="1" x14ac:dyDescent="0.25">
      <c r="A41" s="157"/>
      <c r="B41" s="157"/>
      <c r="C41" s="157"/>
      <c r="D41" s="157"/>
      <c r="E41" s="157"/>
      <c r="F41" s="157"/>
      <c r="G41" s="157"/>
      <c r="H41" s="157"/>
      <c r="I41" s="157"/>
      <c r="J41" s="157"/>
      <c r="K41" s="108"/>
      <c r="L41" s="109"/>
      <c r="M41" s="109"/>
      <c r="N41" s="109"/>
      <c r="O41" s="109"/>
    </row>
    <row r="42" spans="1:15" x14ac:dyDescent="0.25">
      <c r="B42" s="110" t="s">
        <v>196</v>
      </c>
      <c r="C42" s="228"/>
      <c r="D42" s="228"/>
      <c r="E42" s="229"/>
      <c r="F42" s="222" t="s">
        <v>197</v>
      </c>
      <c r="G42" s="223"/>
      <c r="H42" s="111"/>
      <c r="I42" s="111"/>
      <c r="J42" s="111"/>
      <c r="K42" s="109"/>
      <c r="L42" s="109"/>
      <c r="M42" s="109"/>
      <c r="N42" s="109"/>
      <c r="O42" s="109"/>
    </row>
    <row r="43" spans="1:15" x14ac:dyDescent="0.25">
      <c r="B43" s="222" t="s">
        <v>198</v>
      </c>
      <c r="C43" s="223"/>
      <c r="D43" s="223"/>
      <c r="E43" s="55"/>
      <c r="F43" s="112" t="s">
        <v>199</v>
      </c>
      <c r="G43" s="86"/>
      <c r="H43" s="111"/>
      <c r="I43" s="111"/>
      <c r="J43" s="111"/>
      <c r="K43" s="109"/>
      <c r="L43" s="109"/>
      <c r="M43" s="109"/>
      <c r="N43" s="109"/>
      <c r="O43" s="109"/>
    </row>
    <row r="44" spans="1:15" ht="4.1500000000000004" customHeight="1" x14ac:dyDescent="0.25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09"/>
      <c r="L44" s="109"/>
      <c r="M44" s="109"/>
      <c r="N44" s="109"/>
      <c r="O44" s="109"/>
    </row>
    <row r="45" spans="1:15" x14ac:dyDescent="0.25">
      <c r="B45" s="230" t="s">
        <v>200</v>
      </c>
      <c r="C45" s="231"/>
      <c r="D45" s="231"/>
      <c r="E45" s="231"/>
      <c r="F45" s="231"/>
      <c r="G45" s="231"/>
      <c r="H45" s="231"/>
      <c r="I45" s="231"/>
      <c r="J45" s="232"/>
      <c r="K45" s="109"/>
      <c r="L45" s="109"/>
      <c r="M45" s="109"/>
      <c r="N45" s="109"/>
      <c r="O45" s="109"/>
    </row>
    <row r="46" spans="1:15" x14ac:dyDescent="0.25">
      <c r="B46" s="113" t="s">
        <v>201</v>
      </c>
      <c r="C46" s="82"/>
      <c r="D46" s="43" t="s">
        <v>202</v>
      </c>
      <c r="E46" s="82"/>
      <c r="F46" s="43" t="s">
        <v>203</v>
      </c>
      <c r="G46" s="82"/>
      <c r="H46" s="66"/>
      <c r="I46" s="43" t="s">
        <v>204</v>
      </c>
      <c r="J46" s="105"/>
      <c r="K46" s="108">
        <f>C50+365</f>
        <v>365</v>
      </c>
      <c r="L46" s="109" t="s">
        <v>205</v>
      </c>
      <c r="M46" s="109"/>
      <c r="N46" s="109"/>
      <c r="O46" s="109"/>
    </row>
    <row r="47" spans="1:15" x14ac:dyDescent="0.25">
      <c r="B47" s="113" t="s">
        <v>206</v>
      </c>
      <c r="C47" s="82"/>
      <c r="D47" s="43" t="s">
        <v>207</v>
      </c>
      <c r="E47" s="82"/>
      <c r="F47" s="43" t="s">
        <v>208</v>
      </c>
      <c r="G47" s="82"/>
      <c r="H47" s="66"/>
      <c r="I47" s="43" t="s">
        <v>209</v>
      </c>
      <c r="J47" s="105"/>
      <c r="K47" s="108">
        <f>C51+1824</f>
        <v>1824</v>
      </c>
      <c r="L47" s="109" t="s">
        <v>210</v>
      </c>
      <c r="M47" s="109"/>
      <c r="N47" s="109"/>
      <c r="O47" s="109"/>
    </row>
    <row r="48" spans="1:15" x14ac:dyDescent="0.25">
      <c r="B48" s="114" t="s">
        <v>211</v>
      </c>
      <c r="C48" s="82"/>
      <c r="D48" s="43" t="s">
        <v>212</v>
      </c>
      <c r="E48" s="82"/>
      <c r="F48" s="43" t="s">
        <v>213</v>
      </c>
      <c r="G48" s="82"/>
      <c r="H48" s="1"/>
      <c r="I48" s="1"/>
      <c r="J48" s="115"/>
      <c r="K48" s="109"/>
      <c r="L48" s="109"/>
      <c r="M48" s="109"/>
      <c r="N48" s="109"/>
      <c r="O48" s="109"/>
    </row>
    <row r="49" spans="1:17" x14ac:dyDescent="0.25">
      <c r="B49" s="116" t="s">
        <v>214</v>
      </c>
      <c r="C49" s="87"/>
      <c r="D49" s="56"/>
      <c r="E49" s="117"/>
      <c r="F49" s="118" t="s">
        <v>215</v>
      </c>
      <c r="G49" s="87"/>
      <c r="H49" s="56"/>
      <c r="I49" s="56"/>
      <c r="J49" s="57"/>
      <c r="K49" s="109"/>
      <c r="L49" s="109"/>
      <c r="M49" s="109"/>
      <c r="N49" s="109"/>
      <c r="O49" s="109"/>
    </row>
    <row r="50" spans="1:17" x14ac:dyDescent="0.25">
      <c r="B50" s="119" t="s">
        <v>216</v>
      </c>
      <c r="C50" s="233"/>
      <c r="D50" s="233"/>
      <c r="E50" s="233"/>
      <c r="F50" s="99" t="s">
        <v>217</v>
      </c>
      <c r="G50" s="120"/>
      <c r="H50" s="233"/>
      <c r="I50" s="233"/>
      <c r="J50" s="121" t="s">
        <v>218</v>
      </c>
      <c r="K50" s="109"/>
      <c r="L50" s="109"/>
      <c r="M50" s="109"/>
      <c r="N50" s="109"/>
      <c r="O50" s="109"/>
    </row>
    <row r="51" spans="1:17" x14ac:dyDescent="0.25">
      <c r="B51" s="122" t="s">
        <v>219</v>
      </c>
      <c r="C51" s="234"/>
      <c r="D51" s="234"/>
      <c r="E51" s="234"/>
      <c r="F51" s="123" t="s">
        <v>217</v>
      </c>
      <c r="G51" s="124"/>
      <c r="H51" s="234"/>
      <c r="I51" s="234"/>
      <c r="J51" s="125" t="s">
        <v>220</v>
      </c>
      <c r="K51" s="109"/>
      <c r="L51" s="109"/>
      <c r="M51" s="126"/>
      <c r="N51" s="126"/>
      <c r="O51" s="126"/>
      <c r="P51" s="1"/>
      <c r="Q51" s="1"/>
    </row>
    <row r="52" spans="1:17" x14ac:dyDescent="0.25">
      <c r="B52" s="50" t="s">
        <v>221</v>
      </c>
      <c r="C52" s="219"/>
      <c r="D52" s="219"/>
      <c r="E52" s="219"/>
      <c r="F52" s="219"/>
      <c r="G52" s="219"/>
      <c r="H52" s="219"/>
      <c r="I52" s="219"/>
      <c r="J52" s="220"/>
      <c r="K52" s="109"/>
      <c r="L52" s="109"/>
      <c r="M52" s="127"/>
      <c r="N52" s="127"/>
      <c r="O52" s="127"/>
      <c r="P52" s="82"/>
      <c r="Q52" s="1"/>
    </row>
    <row r="53" spans="1:17" ht="4.1500000000000004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157"/>
      <c r="M53" s="1"/>
      <c r="N53" s="1"/>
      <c r="O53" s="1"/>
      <c r="P53" s="1"/>
      <c r="Q53" s="1"/>
    </row>
    <row r="54" spans="1:17" x14ac:dyDescent="0.25">
      <c r="B54" s="235" t="s">
        <v>222</v>
      </c>
      <c r="C54" s="236"/>
      <c r="D54" s="190"/>
      <c r="E54" s="190"/>
      <c r="F54" s="237" t="s">
        <v>223</v>
      </c>
      <c r="G54" s="238"/>
      <c r="H54" s="238"/>
      <c r="I54" s="128"/>
      <c r="J54" s="129"/>
      <c r="M54" s="1"/>
      <c r="N54" s="1"/>
      <c r="O54" s="1"/>
      <c r="P54" s="1"/>
      <c r="Q54" s="1"/>
    </row>
    <row r="55" spans="1:17" x14ac:dyDescent="0.25">
      <c r="B55" s="239" t="s">
        <v>224</v>
      </c>
      <c r="C55" s="240"/>
      <c r="D55" s="202"/>
      <c r="E55" s="202"/>
      <c r="F55" s="239" t="s">
        <v>225</v>
      </c>
      <c r="G55" s="240"/>
      <c r="H55" s="240"/>
      <c r="I55" s="241"/>
      <c r="J55" s="242"/>
      <c r="M55" s="1"/>
      <c r="N55" s="1"/>
      <c r="O55" s="1"/>
      <c r="P55" s="1"/>
      <c r="Q55" s="1"/>
    </row>
    <row r="56" spans="1:17" x14ac:dyDescent="0.25">
      <c r="B56" s="239" t="s">
        <v>226</v>
      </c>
      <c r="C56" s="240"/>
      <c r="D56" s="202"/>
      <c r="E56" s="202"/>
      <c r="F56" s="113"/>
      <c r="G56" s="130"/>
      <c r="H56" s="130" t="s">
        <v>227</v>
      </c>
      <c r="I56" s="241"/>
      <c r="J56" s="242"/>
    </row>
    <row r="57" spans="1:17" x14ac:dyDescent="0.25">
      <c r="B57" s="243" t="s">
        <v>228</v>
      </c>
      <c r="C57" s="244"/>
      <c r="D57" s="204"/>
      <c r="E57" s="204"/>
      <c r="F57" s="243" t="s">
        <v>229</v>
      </c>
      <c r="G57" s="244"/>
      <c r="H57" s="245"/>
      <c r="I57" s="245"/>
      <c r="J57" s="246"/>
    </row>
    <row r="58" spans="1:17" x14ac:dyDescent="0.25">
      <c r="B58" s="131" t="s">
        <v>230</v>
      </c>
      <c r="C58" s="1"/>
      <c r="D58" s="132" t="s">
        <v>231</v>
      </c>
      <c r="F58" s="132" t="s">
        <v>232</v>
      </c>
      <c r="H58" s="133"/>
      <c r="I58" s="134"/>
      <c r="J58" s="135" t="s">
        <v>233</v>
      </c>
    </row>
    <row r="59" spans="1:17" x14ac:dyDescent="0.25">
      <c r="B59" s="132"/>
      <c r="C59" s="1"/>
      <c r="E59" s="131"/>
    </row>
    <row r="60" spans="1:17" x14ac:dyDescent="0.25">
      <c r="B60" s="132"/>
      <c r="C60" s="1"/>
    </row>
    <row r="61" spans="1:17" x14ac:dyDescent="0.25">
      <c r="B61" s="1"/>
      <c r="C61" s="1"/>
    </row>
    <row r="62" spans="1:17" x14ac:dyDescent="0.25">
      <c r="B62" s="1"/>
      <c r="C62" s="1"/>
    </row>
  </sheetData>
  <sheetProtection selectLockedCells="1"/>
  <mergeCells count="66">
    <mergeCell ref="I55:J55"/>
    <mergeCell ref="B56:C56"/>
    <mergeCell ref="D56:E56"/>
    <mergeCell ref="I56:J56"/>
    <mergeCell ref="B57:C57"/>
    <mergeCell ref="D57:E57"/>
    <mergeCell ref="F57:G57"/>
    <mergeCell ref="H57:J57"/>
    <mergeCell ref="B54:C54"/>
    <mergeCell ref="D54:E54"/>
    <mergeCell ref="F54:H54"/>
    <mergeCell ref="B55:C55"/>
    <mergeCell ref="D55:E55"/>
    <mergeCell ref="F55:H55"/>
    <mergeCell ref="A53:J53"/>
    <mergeCell ref="A41:J41"/>
    <mergeCell ref="C42:E42"/>
    <mergeCell ref="F42:G42"/>
    <mergeCell ref="B43:D43"/>
    <mergeCell ref="A44:J44"/>
    <mergeCell ref="B45:J45"/>
    <mergeCell ref="C50:E50"/>
    <mergeCell ref="H50:I50"/>
    <mergeCell ref="C51:E51"/>
    <mergeCell ref="H51:I51"/>
    <mergeCell ref="C52:J52"/>
    <mergeCell ref="D33:H33"/>
    <mergeCell ref="B34:C34"/>
    <mergeCell ref="D34:J34"/>
    <mergeCell ref="A35:J35"/>
    <mergeCell ref="B36:C36"/>
    <mergeCell ref="I36:J36"/>
    <mergeCell ref="A32:J32"/>
    <mergeCell ref="I21:J21"/>
    <mergeCell ref="I22:J22"/>
    <mergeCell ref="I23:J23"/>
    <mergeCell ref="I24:J24"/>
    <mergeCell ref="I25:J25"/>
    <mergeCell ref="A26:J26"/>
    <mergeCell ref="I27:J27"/>
    <mergeCell ref="A28:J28"/>
    <mergeCell ref="D29:J29"/>
    <mergeCell ref="A30:J30"/>
    <mergeCell ref="E31:J31"/>
    <mergeCell ref="B18:C18"/>
    <mergeCell ref="D18:E18"/>
    <mergeCell ref="F18:G18"/>
    <mergeCell ref="H18:I18"/>
    <mergeCell ref="D9:G9"/>
    <mergeCell ref="D10:E10"/>
    <mergeCell ref="D11:E11"/>
    <mergeCell ref="D12:E12"/>
    <mergeCell ref="D14:J14"/>
    <mergeCell ref="A15:J15"/>
    <mergeCell ref="B16:J16"/>
    <mergeCell ref="B17:C17"/>
    <mergeCell ref="D17:E17"/>
    <mergeCell ref="F17:G17"/>
    <mergeCell ref="H17:J17"/>
    <mergeCell ref="D8:E8"/>
    <mergeCell ref="I8:J8"/>
    <mergeCell ref="A1:J1"/>
    <mergeCell ref="I3:J3"/>
    <mergeCell ref="H4:I4"/>
    <mergeCell ref="I5:J5"/>
    <mergeCell ref="A7:J7"/>
  </mergeCells>
  <dataValidations count="17">
    <dataValidation type="list" allowBlank="1" showInputMessage="1" showErrorMessage="1" sqref="G21:G25">
      <formula1>H</formula1>
    </dataValidation>
    <dataValidation type="list" allowBlank="1" showInputMessage="1" showErrorMessage="1" sqref="J4">
      <formula1>annee</formula1>
    </dataValidation>
    <dataValidation type="list" allowBlank="1" showInputMessage="1" showErrorMessage="1" sqref="H51">
      <formula1>bnssa</formula1>
    </dataValidation>
    <dataValidation type="list" allowBlank="1" showInputMessage="1" showErrorMessage="1" sqref="H50">
      <formula1>istc</formula1>
    </dataValidation>
    <dataValidation type="list" allowBlank="1" showInputMessage="1" showErrorMessage="1" sqref="H18:H19">
      <formula1>prevenir</formula1>
    </dataValidation>
    <dataValidation type="list" allowBlank="1" showInputMessage="1" showErrorMessage="1" sqref="I9">
      <formula1>age</formula1>
    </dataValidation>
    <dataValidation type="list" allowBlank="1" showInputMessage="1" showErrorMessage="1" sqref="D6">
      <formula1>bureau</formula1>
    </dataValidation>
    <dataValidation type="list" allowBlank="1" showInputMessage="1" showErrorMessage="1" sqref="I54">
      <formula1>mm</formula1>
    </dataValidation>
    <dataValidation type="list" allowBlank="1" showInputMessage="1" showErrorMessage="1" sqref="J33">
      <formula1>ETUDE</formula1>
    </dataValidation>
    <dataValidation type="list" allowBlank="1" showInputMessage="1" showErrorMessage="1" sqref="I11">
      <formula1>famille</formula1>
    </dataValidation>
    <dataValidation type="list" allowBlank="1" showInputMessage="1" showErrorMessage="1" sqref="D12 J46:J47 D37:D39 F36:F39 H37:H39 J37:J39 C46:C49 E46:E48 G46:G49 I12:I13">
      <formula1>Xoui</formula1>
    </dataValidation>
    <dataValidation type="list" allowBlank="1" showInputMessage="1" showErrorMessage="1" sqref="D3">
      <formula1>grade</formula1>
    </dataValidation>
    <dataValidation type="list" allowBlank="1" showInputMessage="1" showErrorMessage="1" sqref="D5">
      <formula1>EVAT</formula1>
    </dataValidation>
    <dataValidation type="list" allowBlank="1" showInputMessage="1" showErrorMessage="1" sqref="I10">
      <formula1>log</formula1>
    </dataValidation>
    <dataValidation type="list" allowBlank="1" showInputMessage="1" showErrorMessage="1" sqref="D55">
      <formula1>agpm</formula1>
    </dataValidation>
    <dataValidation type="list" allowBlank="1" showInputMessage="1" showErrorMessage="1" sqref="H42:J43">
      <formula1>permisconduire</formula1>
    </dataValidation>
    <dataValidation type="list" errorStyle="information" allowBlank="1" showInputMessage="1" showErrorMessage="1" errorTitle="ERREUR" error="Mauvaise entrée" sqref="C27 E27 E21:E25">
      <formula1>Xoui</formula1>
    </dataValidation>
  </dataValidations>
  <pageMargins left="0.7" right="0.7" top="0.75" bottom="0.75" header="0.3" footer="0.3"/>
  <pageSetup paperSize="9" orientation="portrait" r:id="rId1"/>
  <headerFooter>
    <oddHeader>&amp;L&amp;"-,Gras"Groupe / Section:
&amp;C&amp;"-,Gras"&amp;14FICHE DE RENSEIGNEMENT&amp;R&amp;"-,Gras italique"&amp;14 44ème COMPAGNIE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62"/>
  <sheetViews>
    <sheetView showGridLines="0" tabSelected="1" workbookViewId="0"/>
  </sheetViews>
  <sheetFormatPr baseColWidth="10" defaultRowHeight="15" x14ac:dyDescent="0.25"/>
  <cols>
    <col min="1" max="1" width="1" style="247" customWidth="1"/>
    <col min="2" max="2" width="31.42578125" style="247" customWidth="1"/>
    <col min="3" max="7" width="11.85546875" style="247" customWidth="1"/>
    <col min="8" max="8" width="35.28515625" style="247" customWidth="1"/>
    <col min="9" max="10" width="11.85546875" style="247" customWidth="1"/>
    <col min="11" max="16384" width="11.42578125" style="247"/>
  </cols>
  <sheetData>
    <row r="1" spans="1:10" ht="23.25" x14ac:dyDescent="0.35">
      <c r="A1" s="155"/>
      <c r="B1" s="408" t="s">
        <v>336</v>
      </c>
      <c r="C1" s="409"/>
      <c r="D1" s="409"/>
      <c r="E1" s="409"/>
      <c r="F1" s="409"/>
      <c r="G1" s="409"/>
      <c r="H1" s="409"/>
      <c r="I1" s="409"/>
      <c r="J1" s="409"/>
    </row>
    <row r="2" spans="1:10" x14ac:dyDescent="0.25">
      <c r="B2" s="251"/>
      <c r="C2" s="252" t="s">
        <v>133</v>
      </c>
      <c r="D2" s="356">
        <f>MATCH(LEFT(C2,LEN(C2)-1),TOUT!$3:$3,0)</f>
        <v>2</v>
      </c>
      <c r="E2" s="254"/>
      <c r="F2" s="252" t="s">
        <v>134</v>
      </c>
      <c r="G2" s="356">
        <f>MATCH(LEFT(F2,LEN(F2)-1),TOUT!$3:$3,0)</f>
        <v>3</v>
      </c>
      <c r="H2" s="255"/>
      <c r="I2" s="255"/>
      <c r="J2" s="256"/>
    </row>
    <row r="3" spans="1:10" x14ac:dyDescent="0.25">
      <c r="B3" s="257"/>
      <c r="C3" s="258" t="s">
        <v>135</v>
      </c>
      <c r="D3" s="357">
        <f>MATCH(LEFT(C3,LEN(C3)-1),TOUT!$3:$3,0)</f>
        <v>4</v>
      </c>
      <c r="E3" s="259"/>
      <c r="F3" s="258" t="s">
        <v>137</v>
      </c>
      <c r="G3" s="357">
        <f>MATCH(LEFT(F3,LEN(F3)-1),TOUT!$3:$3,0)</f>
        <v>5</v>
      </c>
      <c r="H3" s="258" t="s">
        <v>138</v>
      </c>
      <c r="I3" s="357" t="e">
        <f>MATCH(LEFT(H3,LEN(H3)-1),TOUT!$3:$3,0)</f>
        <v>#N/A</v>
      </c>
      <c r="J3" s="260"/>
    </row>
    <row r="4" spans="1:10" x14ac:dyDescent="0.25">
      <c r="B4" s="257"/>
      <c r="C4" s="258" t="s">
        <v>139</v>
      </c>
      <c r="D4" s="357">
        <f>MATCH(LEFT(C4,LEN(C4)-1),TOUT!$3:$3,0)</f>
        <v>6</v>
      </c>
      <c r="E4" s="259"/>
      <c r="F4" s="258" t="s">
        <v>140</v>
      </c>
      <c r="G4" s="357">
        <f>MATCH(LEFT(F4,LEN(F4)-1),TOUT!$3:$3,0)</f>
        <v>7</v>
      </c>
      <c r="H4" s="258" t="s">
        <v>333</v>
      </c>
      <c r="I4" s="357">
        <f>MATCH(LEFT(H4,LEN(H4)-1),TOUT!$3:$3,0)</f>
        <v>8</v>
      </c>
      <c r="J4" s="261"/>
    </row>
    <row r="5" spans="1:10" x14ac:dyDescent="0.25">
      <c r="B5" s="257"/>
      <c r="C5" s="258" t="s">
        <v>142</v>
      </c>
      <c r="D5" s="357">
        <f>MATCH(LEFT(C5,LEN(C5)-1),TOUT!$3:$3,0)</f>
        <v>11</v>
      </c>
      <c r="E5" s="259"/>
      <c r="F5" s="258" t="s">
        <v>143</v>
      </c>
      <c r="G5" s="357">
        <f>MATCH(LEFT(F5,LEN(F5)-1),TOUT!$3:$3,0)</f>
        <v>9</v>
      </c>
      <c r="H5" s="258" t="s">
        <v>144</v>
      </c>
      <c r="I5" s="357" t="e">
        <f>MATCH(LEFT(H5,LEN(H5)-1),TOUT!$3:$3,0)</f>
        <v>#N/A</v>
      </c>
      <c r="J5" s="262"/>
    </row>
    <row r="6" spans="1:10" x14ac:dyDescent="0.25">
      <c r="B6" s="263"/>
      <c r="C6" s="264" t="s">
        <v>145</v>
      </c>
      <c r="D6" s="358" t="e">
        <f>MATCH(LEFT(C6,LEN(C6)-1),TOUT!$3:$3,0)</f>
        <v>#N/A</v>
      </c>
      <c r="E6" s="265"/>
      <c r="F6" s="266" t="s">
        <v>146</v>
      </c>
      <c r="G6" s="358" t="e">
        <f>MATCH(LEFT(F6,LEN(F6)-1),TOUT!$3:$3,0)</f>
        <v>#N/A</v>
      </c>
      <c r="H6" s="267"/>
      <c r="I6" s="267"/>
      <c r="J6" s="268"/>
    </row>
    <row r="7" spans="1:10" x14ac:dyDescent="0.25">
      <c r="A7" s="155"/>
      <c r="B7" s="155"/>
      <c r="C7" s="155"/>
      <c r="D7" s="250"/>
      <c r="E7" s="155"/>
      <c r="F7" s="155"/>
      <c r="G7" s="155"/>
      <c r="H7" s="155"/>
      <c r="I7" s="250"/>
      <c r="J7" s="155"/>
    </row>
    <row r="8" spans="1:10" x14ac:dyDescent="0.25">
      <c r="B8" s="251"/>
      <c r="C8" s="252" t="s">
        <v>147</v>
      </c>
      <c r="D8" s="356" t="e">
        <f>MATCH(LEFT(C8,LEN(C8)-1),TOUT!$3:$3,0)</f>
        <v>#N/A</v>
      </c>
      <c r="E8" s="269"/>
      <c r="F8" s="270"/>
      <c r="G8" s="254"/>
      <c r="H8" s="252" t="s">
        <v>148</v>
      </c>
      <c r="I8" s="356" t="e">
        <f>MATCH(LEFT(H8,LEN(H8)-1),TOUT!$3:$3,0)</f>
        <v>#N/A</v>
      </c>
      <c r="J8" s="271"/>
    </row>
    <row r="9" spans="1:10" x14ac:dyDescent="0.25">
      <c r="B9" s="257"/>
      <c r="C9" s="258" t="s">
        <v>149</v>
      </c>
      <c r="D9" s="357" t="e">
        <f>MATCH(LEFT(C9,LEN(C9)-1),TOUT!$3:$3,0)</f>
        <v>#N/A</v>
      </c>
      <c r="E9" s="272"/>
      <c r="F9" s="272"/>
      <c r="G9" s="272"/>
      <c r="H9" s="258" t="s">
        <v>150</v>
      </c>
      <c r="I9" s="357">
        <f>MATCH(LEFT(H9,LEN(H9)-1),TOUT!$3:$3,0)</f>
        <v>22</v>
      </c>
      <c r="J9" s="273"/>
    </row>
    <row r="10" spans="1:10" x14ac:dyDescent="0.25">
      <c r="B10" s="257"/>
      <c r="C10" s="258" t="s">
        <v>151</v>
      </c>
      <c r="D10" s="357">
        <f>MATCH(LEFT(C10,LEN(C10)-1),TOUT!$3:$3,0)</f>
        <v>25</v>
      </c>
      <c r="E10" s="272"/>
      <c r="F10" s="274"/>
      <c r="G10" s="275"/>
      <c r="H10" s="258" t="s">
        <v>152</v>
      </c>
      <c r="I10" s="357" t="e">
        <f>MATCH(LEFT(H10,LEN(H10)-1),TOUT!$3:$3,0)</f>
        <v>#N/A</v>
      </c>
      <c r="J10" s="276"/>
    </row>
    <row r="11" spans="1:10" x14ac:dyDescent="0.25">
      <c r="B11" s="257"/>
      <c r="C11" s="258" t="s">
        <v>153</v>
      </c>
      <c r="D11" s="357">
        <f>MATCH(LEFT(C11,LEN(C11)-1),TOUT!$3:$3,0)</f>
        <v>26</v>
      </c>
      <c r="E11" s="277"/>
      <c r="F11" s="278"/>
      <c r="G11" s="275"/>
      <c r="H11" s="258" t="s">
        <v>154</v>
      </c>
      <c r="I11" s="357" t="e">
        <f>MATCH(LEFT(H11,LEN(H11)-1),TOUT!$3:$3,0)</f>
        <v>#N/A</v>
      </c>
      <c r="J11" s="279"/>
    </row>
    <row r="12" spans="1:10" x14ac:dyDescent="0.25">
      <c r="B12" s="257"/>
      <c r="C12" s="258" t="s">
        <v>155</v>
      </c>
      <c r="D12" s="357" t="e">
        <f>MATCH(LEFT(C12,LEN(C12)-1),TOUT!$3:$3,0)</f>
        <v>#N/A</v>
      </c>
      <c r="E12" s="272"/>
      <c r="F12" s="278"/>
      <c r="G12" s="275"/>
      <c r="H12" s="258" t="s">
        <v>156</v>
      </c>
      <c r="I12" s="357">
        <f>MATCH(LEFT(H12,LEN(H12)-1),TOUT!$3:$3,0)</f>
        <v>31</v>
      </c>
      <c r="J12" s="280"/>
    </row>
    <row r="13" spans="1:10" x14ac:dyDescent="0.25">
      <c r="B13" s="257"/>
      <c r="C13" s="281" t="s">
        <v>157</v>
      </c>
      <c r="D13" s="357" t="e">
        <f>MATCH(LEFT(C13,LEN(C13)-1),TOUT!$3:$3,0)</f>
        <v>#N/A</v>
      </c>
      <c r="E13" s="282" t="s">
        <v>334</v>
      </c>
      <c r="F13" s="357" t="e">
        <f>MATCH(LEFT(E13,LEN(E13)-1),TOUT!$3:$3,0)</f>
        <v>#N/A</v>
      </c>
      <c r="G13" s="275"/>
      <c r="H13" s="258" t="s">
        <v>159</v>
      </c>
      <c r="I13" s="357" t="e">
        <f>MATCH(LEFT(H13,LEN(H13)-1),TOUT!$3:$3,0)</f>
        <v>#N/A</v>
      </c>
      <c r="J13" s="280"/>
    </row>
    <row r="14" spans="1:10" x14ac:dyDescent="0.25">
      <c r="B14" s="263"/>
      <c r="C14" s="266" t="s">
        <v>160</v>
      </c>
      <c r="D14" s="358" t="e">
        <f>MATCH(LEFT(C14,LEN(C14)-1),TOUT!$3:$3,0)</f>
        <v>#N/A</v>
      </c>
      <c r="E14" s="283"/>
      <c r="F14" s="283"/>
      <c r="G14" s="283"/>
      <c r="H14" s="283"/>
      <c r="I14" s="283"/>
      <c r="J14" s="284"/>
    </row>
    <row r="15" spans="1:10" x14ac:dyDescent="0.25">
      <c r="A15" s="155"/>
      <c r="B15" s="155"/>
      <c r="C15" s="155"/>
      <c r="D15" s="155"/>
      <c r="E15" s="155"/>
      <c r="F15" s="155"/>
      <c r="G15" s="155"/>
      <c r="H15" s="155"/>
      <c r="I15" s="155"/>
      <c r="J15" s="155"/>
    </row>
    <row r="16" spans="1:10" x14ac:dyDescent="0.25">
      <c r="A16" s="155"/>
      <c r="B16" s="285" t="s">
        <v>161</v>
      </c>
      <c r="C16" s="254"/>
      <c r="D16" s="254"/>
      <c r="E16" s="254"/>
      <c r="F16" s="254"/>
      <c r="G16" s="254"/>
      <c r="H16" s="254"/>
      <c r="I16" s="254"/>
      <c r="J16" s="286"/>
    </row>
    <row r="17" spans="1:12" x14ac:dyDescent="0.25">
      <c r="A17" s="155"/>
      <c r="B17" s="287"/>
      <c r="C17" s="258" t="s">
        <v>133</v>
      </c>
      <c r="D17" s="359">
        <f>MATCH(LEFT(C17,LEN(C17)-1),TOUT!$3:$3,0)</f>
        <v>2</v>
      </c>
      <c r="E17" s="272"/>
      <c r="F17" s="258" t="s">
        <v>134</v>
      </c>
      <c r="G17" s="361">
        <f>MATCH(LEFT(F17,LEN(F17)-1),TOUT!$3:$3,0)</f>
        <v>3</v>
      </c>
      <c r="H17" s="272"/>
      <c r="I17" s="272"/>
      <c r="J17" s="288"/>
    </row>
    <row r="18" spans="1:12" x14ac:dyDescent="0.25">
      <c r="A18" s="155"/>
      <c r="B18" s="289"/>
      <c r="C18" s="266" t="s">
        <v>162</v>
      </c>
      <c r="D18" s="360" t="e">
        <f>MATCH(LEFT(C18,LEN(C18)-1),TOUT!$3:$3,0)</f>
        <v>#N/A</v>
      </c>
      <c r="E18" s="290"/>
      <c r="F18" s="264" t="s">
        <v>163</v>
      </c>
      <c r="G18" s="362">
        <f>MATCH(LEFT(F18,LEN(F18)-1),TOUT!$3:$3,0)</f>
        <v>20</v>
      </c>
      <c r="H18" s="291"/>
      <c r="I18" s="291"/>
      <c r="J18" s="292"/>
    </row>
    <row r="19" spans="1:12" x14ac:dyDescent="0.25">
      <c r="A19" s="155"/>
      <c r="B19" s="156"/>
      <c r="C19" s="156"/>
      <c r="D19" s="155"/>
      <c r="E19" s="155"/>
      <c r="F19" s="70"/>
      <c r="G19" s="70"/>
      <c r="H19" s="76"/>
      <c r="I19" s="155"/>
      <c r="J19" s="155"/>
    </row>
    <row r="20" spans="1:12" x14ac:dyDescent="0.25">
      <c r="B20" s="251" t="s">
        <v>164</v>
      </c>
      <c r="C20" s="293"/>
      <c r="D20" s="255"/>
      <c r="E20" s="255"/>
      <c r="F20" s="255"/>
      <c r="G20" s="294"/>
      <c r="H20" s="294"/>
      <c r="I20" s="294"/>
      <c r="J20" s="295"/>
    </row>
    <row r="21" spans="1:12" x14ac:dyDescent="0.25">
      <c r="B21" s="287" t="s">
        <v>165</v>
      </c>
      <c r="C21" s="363" t="e">
        <f>MATCH(LEFT(B21,LEN(B21)-1),TOUT!$3:$3,0)</f>
        <v>#N/A</v>
      </c>
      <c r="D21" s="258" t="s">
        <v>166</v>
      </c>
      <c r="E21" s="357">
        <f>MATCH(LEFT(D21,LEN(D21)-1),TOUT!$3:$3,0)</f>
        <v>37</v>
      </c>
      <c r="F21" s="258" t="s">
        <v>167</v>
      </c>
      <c r="G21" s="365">
        <f>MATCH(LEFT(F21,LEN(F21)-1),TOUT!$3:$3,0)</f>
        <v>34</v>
      </c>
      <c r="H21" s="296" t="s">
        <v>168</v>
      </c>
      <c r="I21" s="367" t="e">
        <f>MATCH(LEFT(H21,LEN(H21)-1),TOUT!$3:$3,0)</f>
        <v>#N/A</v>
      </c>
      <c r="J21" s="297"/>
    </row>
    <row r="22" spans="1:12" x14ac:dyDescent="0.25">
      <c r="B22" s="287" t="s">
        <v>169</v>
      </c>
      <c r="C22" s="363" t="e">
        <f>MATCH(LEFT(B22,LEN(B22)-1),TOUT!$3:$3,0)</f>
        <v>#N/A</v>
      </c>
      <c r="D22" s="258" t="s">
        <v>166</v>
      </c>
      <c r="E22" s="357">
        <f>MATCH(LEFT(D22,LEN(D22)-1),TOUT!$3:$3,0)</f>
        <v>37</v>
      </c>
      <c r="F22" s="258" t="s">
        <v>167</v>
      </c>
      <c r="G22" s="365">
        <f>MATCH(LEFT(F22,LEN(F22)-1),TOUT!$3:$3,0)</f>
        <v>34</v>
      </c>
      <c r="H22" s="296" t="s">
        <v>168</v>
      </c>
      <c r="I22" s="367" t="e">
        <f>MATCH(LEFT(H22,LEN(H22)-1),TOUT!$3:$3,0)</f>
        <v>#N/A</v>
      </c>
      <c r="J22" s="297"/>
      <c r="L22" s="247" t="e">
        <v>#N/A</v>
      </c>
    </row>
    <row r="23" spans="1:12" x14ac:dyDescent="0.25">
      <c r="B23" s="287" t="s">
        <v>170</v>
      </c>
      <c r="C23" s="363" t="e">
        <f>MATCH(LEFT(B23,LEN(B23)-1),TOUT!$3:$3,0)</f>
        <v>#N/A</v>
      </c>
      <c r="D23" s="258" t="s">
        <v>166</v>
      </c>
      <c r="E23" s="357">
        <f>MATCH(LEFT(D23,LEN(D23)-1),TOUT!$3:$3,0)</f>
        <v>37</v>
      </c>
      <c r="F23" s="258" t="s">
        <v>167</v>
      </c>
      <c r="G23" s="365">
        <f>MATCH(LEFT(F23,LEN(F23)-1),TOUT!$3:$3,0)</f>
        <v>34</v>
      </c>
      <c r="H23" s="296" t="s">
        <v>168</v>
      </c>
      <c r="I23" s="368" t="e">
        <f>MATCH(LEFT(H23,LEN(H23)-1),TOUT!$3:$3,0)</f>
        <v>#N/A</v>
      </c>
      <c r="J23" s="298"/>
    </row>
    <row r="24" spans="1:12" x14ac:dyDescent="0.25">
      <c r="B24" s="287" t="s">
        <v>171</v>
      </c>
      <c r="C24" s="363" t="e">
        <f>MATCH(LEFT(B24,LEN(B24)-1),TOUT!$3:$3,0)</f>
        <v>#N/A</v>
      </c>
      <c r="D24" s="258" t="s">
        <v>166</v>
      </c>
      <c r="E24" s="357">
        <f>MATCH(LEFT(D24,LEN(D24)-1),TOUT!$3:$3,0)</f>
        <v>37</v>
      </c>
      <c r="F24" s="258" t="s">
        <v>167</v>
      </c>
      <c r="G24" s="365">
        <f>MATCH(LEFT(F24,LEN(F24)-1),TOUT!$3:$3,0)</f>
        <v>34</v>
      </c>
      <c r="H24" s="296" t="s">
        <v>168</v>
      </c>
      <c r="I24" s="368" t="e">
        <f>MATCH(LEFT(H24,LEN(H24)-1),TOUT!$3:$3,0)</f>
        <v>#N/A</v>
      </c>
      <c r="J24" s="298"/>
    </row>
    <row r="25" spans="1:12" x14ac:dyDescent="0.25">
      <c r="B25" s="289" t="s">
        <v>172</v>
      </c>
      <c r="C25" s="364" t="e">
        <f>MATCH(LEFT(B25,LEN(B25)-1),TOUT!$3:$3,0)</f>
        <v>#N/A</v>
      </c>
      <c r="D25" s="266" t="s">
        <v>166</v>
      </c>
      <c r="E25" s="358">
        <f>MATCH(LEFT(D25,LEN(D25)-1),TOUT!$3:$3,0)</f>
        <v>37</v>
      </c>
      <c r="F25" s="266" t="s">
        <v>167</v>
      </c>
      <c r="G25" s="366">
        <f>MATCH(LEFT(F25,LEN(F25)-1),TOUT!$3:$3,0)</f>
        <v>34</v>
      </c>
      <c r="H25" s="299" t="s">
        <v>168</v>
      </c>
      <c r="I25" s="369" t="e">
        <f>MATCH(LEFT(H25,LEN(H25)-1),TOUT!$3:$3,0)</f>
        <v>#N/A</v>
      </c>
      <c r="J25" s="300"/>
    </row>
    <row r="26" spans="1:12" x14ac:dyDescent="0.25">
      <c r="A26" s="155"/>
      <c r="B26" s="155"/>
      <c r="C26" s="155"/>
      <c r="D26" s="155"/>
      <c r="E26" s="155"/>
      <c r="F26" s="155"/>
      <c r="G26" s="155"/>
      <c r="H26" s="155"/>
      <c r="I26" s="155"/>
      <c r="J26" s="155"/>
    </row>
    <row r="27" spans="1:12" x14ac:dyDescent="0.25">
      <c r="B27" s="301" t="s">
        <v>173</v>
      </c>
      <c r="C27" s="370">
        <f>MATCH(LEFT(B27,LEN(B27)-1),TOUT!$3:$3,0)</f>
        <v>56</v>
      </c>
      <c r="D27" s="303" t="s">
        <v>174</v>
      </c>
      <c r="E27" s="370">
        <f>MATCH(LEFT(D27,LEN(D27)-1),TOUT!$3:$3,0)</f>
        <v>57</v>
      </c>
      <c r="F27" s="304" t="s">
        <v>175</v>
      </c>
      <c r="G27" s="371" t="e">
        <f>MATCH(LEFT(F27,LEN(F27)-1),TOUT!$3:$3,0)</f>
        <v>#N/A</v>
      </c>
      <c r="H27" s="304" t="s">
        <v>176</v>
      </c>
      <c r="I27" s="371">
        <f>MATCH(LEFT(H27,LEN(H27)-1),TOUT!$3:$3,0)</f>
        <v>59</v>
      </c>
      <c r="J27" s="305"/>
    </row>
    <row r="28" spans="1:12" x14ac:dyDescent="0.25">
      <c r="A28" s="155"/>
      <c r="B28" s="155"/>
      <c r="C28" s="155"/>
      <c r="D28" s="155"/>
      <c r="E28" s="155"/>
      <c r="F28" s="155"/>
      <c r="G28" s="155"/>
      <c r="H28" s="155"/>
      <c r="I28" s="155"/>
      <c r="J28" s="155"/>
    </row>
    <row r="29" spans="1:12" x14ac:dyDescent="0.25">
      <c r="B29" s="306"/>
      <c r="C29" s="301" t="s">
        <v>177</v>
      </c>
      <c r="D29" s="372" t="e">
        <f>MATCH(LEFT(C29,LEN(C29)-1),TOUT!$3:$3,0)</f>
        <v>#N/A</v>
      </c>
      <c r="E29" s="307"/>
      <c r="F29" s="307"/>
      <c r="G29" s="307"/>
      <c r="H29" s="307"/>
      <c r="I29" s="307"/>
      <c r="J29" s="308"/>
    </row>
    <row r="30" spans="1:12" x14ac:dyDescent="0.25">
      <c r="A30" s="155"/>
      <c r="B30" s="155"/>
      <c r="C30" s="155"/>
      <c r="D30" s="155"/>
      <c r="E30" s="155"/>
      <c r="F30" s="155"/>
      <c r="G30" s="155"/>
      <c r="H30" s="155"/>
      <c r="I30" s="155"/>
      <c r="J30" s="155"/>
    </row>
    <row r="31" spans="1:12" x14ac:dyDescent="0.25">
      <c r="B31" s="306"/>
      <c r="C31" s="309"/>
      <c r="D31" s="310" t="s">
        <v>178</v>
      </c>
      <c r="E31" s="372" t="e">
        <f>MATCH(LEFT(D31,LEN(D31)-1),TOUT!$3:$3,0)</f>
        <v>#N/A</v>
      </c>
      <c r="F31" s="307"/>
      <c r="G31" s="307"/>
      <c r="H31" s="307"/>
      <c r="I31" s="307"/>
      <c r="J31" s="308"/>
    </row>
    <row r="32" spans="1:12" x14ac:dyDescent="0.25">
      <c r="A32" s="155"/>
      <c r="B32" s="155"/>
      <c r="C32" s="155"/>
      <c r="D32" s="155"/>
      <c r="E32" s="155"/>
      <c r="F32" s="155"/>
      <c r="G32" s="155"/>
      <c r="H32" s="155"/>
      <c r="I32" s="155"/>
      <c r="J32" s="155"/>
    </row>
    <row r="33" spans="1:10" x14ac:dyDescent="0.25">
      <c r="B33" s="311"/>
      <c r="C33" s="312" t="s">
        <v>179</v>
      </c>
      <c r="D33" s="373" t="e">
        <f>MATCH(LEFT(C33,LEN(C33)-1),TOUT!$3:$3,0)</f>
        <v>#N/A</v>
      </c>
      <c r="E33" s="313"/>
      <c r="F33" s="313"/>
      <c r="G33" s="313"/>
      <c r="H33" s="313"/>
      <c r="I33" s="294" t="s">
        <v>180</v>
      </c>
      <c r="J33" s="374">
        <f>MATCH(LEFT(I33,LEN(I33)-1),TOUT!$3:$3,0)</f>
        <v>66</v>
      </c>
    </row>
    <row r="34" spans="1:10" x14ac:dyDescent="0.25">
      <c r="B34" s="301"/>
      <c r="C34" s="304" t="s">
        <v>181</v>
      </c>
      <c r="D34" s="372" t="e">
        <f>MATCH(LEFT(C34,LEN(C34)-1),TOUT!$3:$3,0)</f>
        <v>#N/A</v>
      </c>
      <c r="E34" s="307"/>
      <c r="F34" s="307"/>
      <c r="G34" s="307"/>
      <c r="H34" s="307"/>
      <c r="I34" s="307"/>
      <c r="J34" s="308"/>
    </row>
    <row r="35" spans="1:10" x14ac:dyDescent="0.25">
      <c r="A35" s="155"/>
      <c r="B35" s="155"/>
      <c r="C35" s="155"/>
      <c r="D35" s="155"/>
      <c r="E35" s="155"/>
      <c r="F35" s="155"/>
      <c r="G35" s="155"/>
      <c r="H35" s="155"/>
      <c r="I35" s="155"/>
      <c r="J35" s="155"/>
    </row>
    <row r="36" spans="1:10" x14ac:dyDescent="0.25">
      <c r="B36" s="314" t="s">
        <v>182</v>
      </c>
      <c r="C36" s="315"/>
      <c r="D36" s="316"/>
      <c r="E36" s="301" t="s">
        <v>183</v>
      </c>
      <c r="F36" s="354" t="e">
        <f>MATCH(LEFT(E36,LEN(E36)-1),TOUT!$3:$3,0)</f>
        <v>#N/A</v>
      </c>
      <c r="G36" s="303"/>
      <c r="H36" s="304" t="s">
        <v>184</v>
      </c>
      <c r="I36" s="355">
        <f>MATCH(LEFT(H36,LEN(H36)-1),TOUT!$3:$3,0)</f>
        <v>68</v>
      </c>
      <c r="J36" s="317"/>
    </row>
    <row r="37" spans="1:10" x14ac:dyDescent="0.25">
      <c r="B37" s="318"/>
      <c r="C37" s="258" t="s">
        <v>185</v>
      </c>
      <c r="D37" s="357">
        <f>MATCH(LEFT(C37,LEN(C37)-1),TOUT!$3:$3,0)</f>
        <v>69</v>
      </c>
      <c r="E37" s="258" t="s">
        <v>186</v>
      </c>
      <c r="F37" s="357">
        <f>MATCH(LEFT(E37,LEN(E37)-1),TOUT!$3:$3,0)</f>
        <v>72</v>
      </c>
      <c r="G37" s="258" t="s">
        <v>187</v>
      </c>
      <c r="H37" s="357">
        <f>MATCH(LEFT(G37,LEN(G37)-1),TOUT!$3:$3,0)</f>
        <v>75</v>
      </c>
      <c r="I37" s="319"/>
      <c r="J37" s="320"/>
    </row>
    <row r="38" spans="1:10" x14ac:dyDescent="0.25">
      <c r="B38" s="318"/>
      <c r="C38" s="258" t="s">
        <v>188</v>
      </c>
      <c r="D38" s="357">
        <f>MATCH(LEFT(C38,LEN(C38)-1),TOUT!$3:$3,0)</f>
        <v>70</v>
      </c>
      <c r="E38" s="258" t="s">
        <v>189</v>
      </c>
      <c r="F38" s="357">
        <f>MATCH(LEFT(E38,LEN(E38)-1),TOUT!$3:$3,0)</f>
        <v>73</v>
      </c>
      <c r="G38" s="258" t="s">
        <v>190</v>
      </c>
      <c r="H38" s="357">
        <f>MATCH(LEFT(G38,LEN(G38)-1),TOUT!$3:$3,0)</f>
        <v>76</v>
      </c>
      <c r="I38" s="258" t="s">
        <v>191</v>
      </c>
      <c r="J38" s="375">
        <f>MATCH(LEFT(I38,LEN(I38)-1),TOUT!$3:$3,0)</f>
        <v>78</v>
      </c>
    </row>
    <row r="39" spans="1:10" x14ac:dyDescent="0.25">
      <c r="B39" s="318"/>
      <c r="C39" s="258" t="s">
        <v>192</v>
      </c>
      <c r="D39" s="357">
        <f>MATCH(LEFT(C39,LEN(C39)-1),TOUT!$3:$3,0)</f>
        <v>71</v>
      </c>
      <c r="E39" s="258" t="s">
        <v>193</v>
      </c>
      <c r="F39" s="357">
        <f>MATCH(LEFT(E39,LEN(E39)-1),TOUT!$3:$3,0)</f>
        <v>74</v>
      </c>
      <c r="G39" s="258" t="s">
        <v>194</v>
      </c>
      <c r="H39" s="357">
        <f>MATCH(LEFT(G39,LEN(G39)-1),TOUT!$3:$3,0)</f>
        <v>77</v>
      </c>
      <c r="I39" s="258" t="s">
        <v>195</v>
      </c>
      <c r="J39" s="375">
        <f>MATCH(LEFT(I39,LEN(I39)-1),TOUT!$3:$3,0)</f>
        <v>79</v>
      </c>
    </row>
    <row r="40" spans="1:10" x14ac:dyDescent="0.25">
      <c r="B40" s="321"/>
      <c r="C40" s="267"/>
      <c r="D40" s="267"/>
      <c r="E40" s="267"/>
      <c r="F40" s="267"/>
      <c r="G40" s="267"/>
      <c r="H40" s="267"/>
      <c r="I40" s="267"/>
      <c r="J40" s="322"/>
    </row>
    <row r="41" spans="1:10" x14ac:dyDescent="0.25">
      <c r="A41" s="155"/>
      <c r="B41" s="155"/>
      <c r="C41" s="155"/>
      <c r="D41" s="155"/>
      <c r="E41" s="155"/>
      <c r="F41" s="155"/>
      <c r="G41" s="155"/>
      <c r="H41" s="155"/>
      <c r="I41" s="155"/>
      <c r="J41" s="155"/>
    </row>
    <row r="42" spans="1:10" x14ac:dyDescent="0.25">
      <c r="B42" s="323" t="s">
        <v>196</v>
      </c>
      <c r="C42" s="376">
        <f>MATCH(LEFT(B42,LEN(B42)-1),TOUT!$3:$3,0)</f>
        <v>80</v>
      </c>
      <c r="D42" s="324"/>
      <c r="E42" s="324"/>
      <c r="F42" s="304"/>
      <c r="G42" s="304" t="s">
        <v>197</v>
      </c>
      <c r="H42" s="370" t="e">
        <f>MATCH(LEFT(G42,LEN(G42)-1),TOUT!$3:$3,0)</f>
        <v>#N/A</v>
      </c>
      <c r="I42" s="302"/>
      <c r="J42" s="325"/>
    </row>
    <row r="43" spans="1:10" x14ac:dyDescent="0.25">
      <c r="B43" s="301" t="s">
        <v>198</v>
      </c>
      <c r="C43" s="377" t="e">
        <f>MATCH(LEFT(B43,LEN(B43)-1),TOUT!$3:$3,0)</f>
        <v>#N/A</v>
      </c>
      <c r="D43" s="304"/>
      <c r="E43" s="326"/>
      <c r="F43" s="327"/>
      <c r="G43" s="328" t="s">
        <v>199</v>
      </c>
      <c r="H43" s="370" t="e">
        <f>MATCH(LEFT(G43,LEN(G43)-1),TOUT!$3:$3,0)</f>
        <v>#N/A</v>
      </c>
      <c r="I43" s="302"/>
      <c r="J43" s="325"/>
    </row>
    <row r="44" spans="1:10" x14ac:dyDescent="0.25">
      <c r="A44" s="155"/>
      <c r="B44" s="250"/>
      <c r="C44" s="250"/>
      <c r="D44" s="250"/>
      <c r="E44" s="250"/>
      <c r="F44" s="250"/>
      <c r="G44" s="250"/>
      <c r="H44" s="250"/>
      <c r="I44" s="250"/>
      <c r="J44" s="250"/>
    </row>
    <row r="45" spans="1:10" x14ac:dyDescent="0.25">
      <c r="B45" s="314" t="s">
        <v>200</v>
      </c>
      <c r="C45" s="315"/>
      <c r="D45" s="315"/>
      <c r="E45" s="315"/>
      <c r="F45" s="315"/>
      <c r="G45" s="315"/>
      <c r="H45" s="315"/>
      <c r="I45" s="315"/>
      <c r="J45" s="329"/>
    </row>
    <row r="46" spans="1:10" x14ac:dyDescent="0.25">
      <c r="B46" s="287" t="s">
        <v>201</v>
      </c>
      <c r="C46" s="357">
        <f>MATCH(LEFT(B46,LEN(B46)-1),TOUT!$3:$3,0)</f>
        <v>87</v>
      </c>
      <c r="D46" s="258" t="s">
        <v>202</v>
      </c>
      <c r="E46" s="357" t="e">
        <f>MATCH(LEFT(D46,LEN(D46)-1),TOUT!$3:$3,0)</f>
        <v>#N/A</v>
      </c>
      <c r="F46" s="258" t="s">
        <v>203</v>
      </c>
      <c r="G46" s="357">
        <f>MATCH(LEFT(F46,LEN(F46)-1),TOUT!$3:$3,0)</f>
        <v>89</v>
      </c>
      <c r="H46" s="275"/>
      <c r="I46" s="258" t="s">
        <v>204</v>
      </c>
      <c r="J46" s="375">
        <f>MATCH(LEFT(I46,LEN(I46)-1),TOUT!$3:$3,0)</f>
        <v>90</v>
      </c>
    </row>
    <row r="47" spans="1:10" x14ac:dyDescent="0.25">
      <c r="B47" s="287" t="s">
        <v>206</v>
      </c>
      <c r="C47" s="357">
        <f>MATCH(LEFT(B47,LEN(B47)-1),TOUT!$3:$3,0)</f>
        <v>91</v>
      </c>
      <c r="D47" s="258" t="s">
        <v>207</v>
      </c>
      <c r="E47" s="357" t="e">
        <f>MATCH(LEFT(D47,LEN(D47)-1),TOUT!$3:$3,0)</f>
        <v>#N/A</v>
      </c>
      <c r="F47" s="258" t="s">
        <v>208</v>
      </c>
      <c r="G47" s="357">
        <f>MATCH(LEFT(F47,LEN(F47)-1),TOUT!$3:$3,0)</f>
        <v>93</v>
      </c>
      <c r="H47" s="275"/>
      <c r="I47" s="258" t="s">
        <v>209</v>
      </c>
      <c r="J47" s="375" t="e">
        <f>MATCH(LEFT(I47,LEN(I47)-1),TOUT!$3:$3,0)</f>
        <v>#N/A</v>
      </c>
    </row>
    <row r="48" spans="1:10" x14ac:dyDescent="0.25">
      <c r="B48" s="330" t="s">
        <v>211</v>
      </c>
      <c r="C48" s="357" t="e">
        <f>MATCH(LEFT(B48,LEN(B48)-1),TOUT!$3:$3,0)</f>
        <v>#N/A</v>
      </c>
      <c r="D48" s="258" t="s">
        <v>212</v>
      </c>
      <c r="E48" s="357" t="e">
        <f>MATCH(LEFT(D48,LEN(D48)-1),TOUT!$3:$3,0)</f>
        <v>#N/A</v>
      </c>
      <c r="F48" s="258" t="s">
        <v>213</v>
      </c>
      <c r="G48" s="357">
        <f>MATCH(LEFT(F48,LEN(F48)-1),TOUT!$3:$3,0)</f>
        <v>97</v>
      </c>
      <c r="H48" s="278"/>
      <c r="I48" s="278"/>
      <c r="J48" s="331"/>
    </row>
    <row r="49" spans="1:10" x14ac:dyDescent="0.25">
      <c r="B49" s="332" t="s">
        <v>214</v>
      </c>
      <c r="C49" s="353">
        <f>MATCH(LEFT(B49,LEN(B49)-1),TOUT!$3:$3,0)</f>
        <v>98</v>
      </c>
      <c r="D49" s="267"/>
      <c r="E49" s="333"/>
      <c r="F49" s="334" t="s">
        <v>215</v>
      </c>
      <c r="G49" s="358" t="e">
        <f>MATCH(LEFT(F49,LEN(F49)-1),TOUT!$3:$3,0)</f>
        <v>#N/A</v>
      </c>
      <c r="H49" s="267"/>
      <c r="I49" s="267"/>
      <c r="J49" s="268"/>
    </row>
    <row r="50" spans="1:10" x14ac:dyDescent="0.25">
      <c r="B50" s="335" t="s">
        <v>216</v>
      </c>
      <c r="C50" s="378">
        <f>MATCH(LEFT(B50,LEN(B50)-1),TOUT!$3:$3,0)</f>
        <v>100</v>
      </c>
      <c r="D50" s="336"/>
      <c r="E50" s="336"/>
      <c r="F50" s="252" t="s">
        <v>217</v>
      </c>
      <c r="G50" s="380">
        <f>MATCH(LEFT(F50,LEN(F50)-1),TOUT!$3:$3,0)</f>
        <v>68</v>
      </c>
      <c r="H50" s="336"/>
      <c r="I50" s="336"/>
      <c r="J50" s="337" t="s">
        <v>218</v>
      </c>
    </row>
    <row r="51" spans="1:10" x14ac:dyDescent="0.25">
      <c r="B51" s="332" t="s">
        <v>219</v>
      </c>
      <c r="C51" s="379" t="e">
        <f>MATCH(LEFT(B51,LEN(B51)-1),TOUT!$3:$3,0)</f>
        <v>#N/A</v>
      </c>
      <c r="D51" s="338"/>
      <c r="E51" s="338"/>
      <c r="F51" s="266" t="s">
        <v>217</v>
      </c>
      <c r="G51" s="381">
        <f>MATCH(LEFT(F51,LEN(F51)-1),TOUT!$3:$3,0)</f>
        <v>68</v>
      </c>
      <c r="H51" s="338"/>
      <c r="I51" s="338"/>
      <c r="J51" s="339" t="s">
        <v>220</v>
      </c>
    </row>
    <row r="52" spans="1:10" x14ac:dyDescent="0.25">
      <c r="B52" s="263" t="s">
        <v>221</v>
      </c>
      <c r="C52" s="307"/>
      <c r="D52" s="307"/>
      <c r="E52" s="307"/>
      <c r="F52" s="307"/>
      <c r="G52" s="307"/>
      <c r="H52" s="307"/>
      <c r="I52" s="307"/>
      <c r="J52" s="308"/>
    </row>
    <row r="53" spans="1:10" x14ac:dyDescent="0.25">
      <c r="A53" s="155"/>
      <c r="B53" s="250"/>
      <c r="C53" s="250"/>
      <c r="D53" s="250"/>
      <c r="E53" s="250"/>
      <c r="F53" s="250"/>
      <c r="G53" s="250"/>
      <c r="H53" s="250"/>
      <c r="I53" s="250"/>
      <c r="J53" s="250"/>
    </row>
    <row r="54" spans="1:10" x14ac:dyDescent="0.25">
      <c r="B54" s="335" t="s">
        <v>222</v>
      </c>
      <c r="C54" s="382">
        <f>MATCH(LEFT(B54,LEN(B54)-1),TOUT!$3:$3,0)</f>
        <v>104</v>
      </c>
      <c r="D54" s="340"/>
      <c r="E54" s="340"/>
      <c r="F54" s="341" t="s">
        <v>223</v>
      </c>
      <c r="G54" s="384">
        <f>MATCH(LEFT(F54,LEN(F54)-1),TOUT!$3:$3,0)</f>
        <v>110</v>
      </c>
      <c r="H54" s="341"/>
      <c r="I54" s="253"/>
      <c r="J54" s="342"/>
    </row>
    <row r="55" spans="1:10" x14ac:dyDescent="0.25">
      <c r="B55" s="287" t="s">
        <v>224</v>
      </c>
      <c r="C55" s="361">
        <f>MATCH(LEFT(B55,LEN(B55)-1),TOUT!$3:$3,0)</f>
        <v>105</v>
      </c>
      <c r="D55" s="272"/>
      <c r="E55" s="272"/>
      <c r="F55" s="258" t="s">
        <v>225</v>
      </c>
      <c r="G55" s="361" t="e">
        <f>MATCH(LEFT(F55,LEN(F55)-1),TOUT!$3:$3,0)</f>
        <v>#N/A</v>
      </c>
      <c r="H55" s="258"/>
      <c r="I55" s="343"/>
      <c r="J55" s="344"/>
    </row>
    <row r="56" spans="1:10" x14ac:dyDescent="0.25">
      <c r="B56" s="287" t="s">
        <v>226</v>
      </c>
      <c r="C56" s="361">
        <f>MATCH(LEFT(B56,LEN(B56)-1),TOUT!$3:$3,0)</f>
        <v>106</v>
      </c>
      <c r="D56" s="272"/>
      <c r="E56" s="272"/>
      <c r="F56" s="258"/>
      <c r="G56" s="361"/>
      <c r="H56" s="258" t="s">
        <v>227</v>
      </c>
      <c r="I56" s="385" t="e">
        <f>MATCH(LEFT(H56,LEN(H56)-1),TOUT!$3:$3,0)</f>
        <v>#N/A</v>
      </c>
      <c r="J56" s="344"/>
    </row>
    <row r="57" spans="1:10" x14ac:dyDescent="0.25">
      <c r="B57" s="289" t="s">
        <v>228</v>
      </c>
      <c r="C57" s="383">
        <f>MATCH(LEFT(B57,LEN(B57)-1),TOUT!$3:$3,0)</f>
        <v>107</v>
      </c>
      <c r="D57" s="283"/>
      <c r="E57" s="283"/>
      <c r="F57" s="266" t="s">
        <v>229</v>
      </c>
      <c r="G57" s="383">
        <f>MATCH(LEFT(F57,LEN(F57)-1),TOUT!$3:$3,0)</f>
        <v>111</v>
      </c>
      <c r="H57" s="345"/>
      <c r="I57" s="345"/>
      <c r="J57" s="346"/>
    </row>
    <row r="58" spans="1:10" x14ac:dyDescent="0.25">
      <c r="B58" s="347" t="s">
        <v>230</v>
      </c>
      <c r="C58" s="278"/>
      <c r="D58" s="348" t="s">
        <v>231</v>
      </c>
      <c r="E58" s="349"/>
      <c r="F58" s="348" t="s">
        <v>232</v>
      </c>
      <c r="G58" s="349"/>
      <c r="H58" s="350"/>
      <c r="I58" s="351"/>
      <c r="J58" s="352" t="s">
        <v>233</v>
      </c>
    </row>
    <row r="59" spans="1:10" x14ac:dyDescent="0.25">
      <c r="B59" s="132"/>
      <c r="C59" s="248"/>
      <c r="E59" s="249"/>
    </row>
    <row r="60" spans="1:10" x14ac:dyDescent="0.25">
      <c r="B60" s="132"/>
      <c r="C60" s="248"/>
    </row>
    <row r="61" spans="1:10" x14ac:dyDescent="0.25">
      <c r="B61" s="248"/>
      <c r="C61" s="248"/>
    </row>
    <row r="62" spans="1:10" x14ac:dyDescent="0.25">
      <c r="B62" s="248"/>
      <c r="C62" s="248"/>
    </row>
  </sheetData>
  <conditionalFormatting sqref="B2:J57">
    <cfRule type="expression" dxfId="0" priority="1">
      <formula>ISERROR(B2)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8"/>
  <sheetViews>
    <sheetView workbookViewId="0">
      <selection activeCell="C3" sqref="C3"/>
    </sheetView>
  </sheetViews>
  <sheetFormatPr baseColWidth="10" defaultRowHeight="15" x14ac:dyDescent="0.25"/>
  <cols>
    <col min="7" max="7" width="9.42578125" customWidth="1"/>
    <col min="8" max="8" width="12.140625" customWidth="1"/>
  </cols>
  <sheetData>
    <row r="1" spans="1:19" ht="15.75" thickBot="1" x14ac:dyDescent="0.3"/>
    <row r="2" spans="1:19" ht="15.75" thickBot="1" x14ac:dyDescent="0.3">
      <c r="A2" s="136" t="s">
        <v>234</v>
      </c>
      <c r="B2" s="137" t="s">
        <v>235</v>
      </c>
      <c r="D2" s="102"/>
      <c r="H2" s="138" t="s">
        <v>234</v>
      </c>
      <c r="I2" s="137"/>
      <c r="K2" s="102"/>
      <c r="M2" s="138"/>
      <c r="N2" s="137"/>
      <c r="O2" s="115"/>
      <c r="Q2" s="138"/>
      <c r="R2" s="139"/>
      <c r="S2" s="137"/>
    </row>
    <row r="3" spans="1:19" x14ac:dyDescent="0.25">
      <c r="A3" s="140" t="s">
        <v>236</v>
      </c>
      <c r="B3" s="141"/>
      <c r="D3" s="102"/>
      <c r="H3" s="142" t="s">
        <v>237</v>
      </c>
      <c r="I3" s="137"/>
      <c r="K3" s="102"/>
      <c r="M3" s="142" t="s">
        <v>238</v>
      </c>
      <c r="N3" s="141"/>
      <c r="O3" s="115"/>
      <c r="Q3" s="142" t="s">
        <v>239</v>
      </c>
      <c r="R3" s="1"/>
      <c r="S3" s="141"/>
    </row>
    <row r="4" spans="1:19" ht="15.75" thickBot="1" x14ac:dyDescent="0.3">
      <c r="A4" s="143" t="s">
        <v>240</v>
      </c>
      <c r="B4" s="144"/>
      <c r="D4" s="102"/>
      <c r="H4" s="142" t="s">
        <v>241</v>
      </c>
      <c r="I4" s="141"/>
      <c r="K4" s="102"/>
      <c r="M4" s="142" t="s">
        <v>136</v>
      </c>
      <c r="N4" s="141"/>
      <c r="O4" s="115"/>
      <c r="Q4" s="142" t="s">
        <v>242</v>
      </c>
      <c r="R4" s="1"/>
      <c r="S4" s="141"/>
    </row>
    <row r="5" spans="1:19" ht="15.75" thickBot="1" x14ac:dyDescent="0.3">
      <c r="D5" s="102"/>
      <c r="H5" s="142" t="s">
        <v>243</v>
      </c>
      <c r="I5" s="141"/>
      <c r="K5" s="102"/>
      <c r="M5" s="142" t="s">
        <v>244</v>
      </c>
      <c r="N5" s="141"/>
      <c r="O5" s="115"/>
      <c r="Q5" s="142" t="s">
        <v>245</v>
      </c>
      <c r="R5" s="1"/>
      <c r="S5" s="141"/>
    </row>
    <row r="6" spans="1:19" x14ac:dyDescent="0.25">
      <c r="A6" s="145" t="s">
        <v>246</v>
      </c>
      <c r="B6" s="137"/>
      <c r="D6" s="102"/>
      <c r="H6" s="142" t="s">
        <v>247</v>
      </c>
      <c r="I6" s="141" t="s">
        <v>248</v>
      </c>
      <c r="K6" s="102"/>
      <c r="M6" s="142" t="s">
        <v>249</v>
      </c>
      <c r="N6" s="141" t="s">
        <v>250</v>
      </c>
      <c r="O6" s="115"/>
      <c r="Q6" s="142" t="s">
        <v>251</v>
      </c>
      <c r="R6" s="1"/>
      <c r="S6" s="141"/>
    </row>
    <row r="7" spans="1:19" x14ac:dyDescent="0.25">
      <c r="A7" s="146" t="s">
        <v>252</v>
      </c>
      <c r="B7" s="141" t="s">
        <v>253</v>
      </c>
      <c r="D7" s="102"/>
      <c r="H7" s="142" t="s">
        <v>254</v>
      </c>
      <c r="I7" s="141"/>
      <c r="K7" s="102"/>
      <c r="M7" s="142" t="s">
        <v>255</v>
      </c>
      <c r="N7" s="141"/>
      <c r="O7" s="115"/>
      <c r="Q7" s="142" t="s">
        <v>256</v>
      </c>
      <c r="R7" s="1"/>
      <c r="S7" s="141"/>
    </row>
    <row r="8" spans="1:19" x14ac:dyDescent="0.25">
      <c r="A8" s="146" t="s">
        <v>257</v>
      </c>
      <c r="B8" s="141"/>
      <c r="D8" s="102"/>
      <c r="H8" s="142" t="s">
        <v>258</v>
      </c>
      <c r="I8" s="141"/>
      <c r="K8" s="102"/>
      <c r="M8" s="142" t="s">
        <v>259</v>
      </c>
      <c r="N8" s="141"/>
      <c r="O8" s="115"/>
      <c r="Q8" s="142" t="s">
        <v>260</v>
      </c>
      <c r="R8" s="1"/>
      <c r="S8" s="141"/>
    </row>
    <row r="9" spans="1:19" ht="15.75" thickBot="1" x14ac:dyDescent="0.3">
      <c r="A9" s="147" t="s">
        <v>261</v>
      </c>
      <c r="B9" s="144"/>
      <c r="D9" s="102"/>
      <c r="H9" s="142" t="s">
        <v>262</v>
      </c>
      <c r="I9" s="141"/>
      <c r="K9" s="102"/>
      <c r="M9" s="142" t="s">
        <v>98</v>
      </c>
      <c r="N9" s="141"/>
      <c r="O9" s="115"/>
      <c r="Q9" s="142" t="s">
        <v>263</v>
      </c>
      <c r="R9" s="1"/>
      <c r="S9" s="141"/>
    </row>
    <row r="10" spans="1:19" ht="15.75" thickBot="1" x14ac:dyDescent="0.3">
      <c r="D10" s="102"/>
      <c r="H10" s="148" t="s">
        <v>264</v>
      </c>
      <c r="I10" s="144"/>
      <c r="K10" s="102"/>
      <c r="M10" s="142" t="s">
        <v>265</v>
      </c>
      <c r="N10" s="141"/>
      <c r="O10" s="115"/>
      <c r="Q10" s="142" t="s">
        <v>266</v>
      </c>
      <c r="R10" s="1"/>
      <c r="S10" s="141"/>
    </row>
    <row r="11" spans="1:19" x14ac:dyDescent="0.25">
      <c r="D11" s="102"/>
      <c r="K11" s="102"/>
      <c r="M11" s="142" t="s">
        <v>267</v>
      </c>
      <c r="N11" s="141"/>
      <c r="O11" s="115"/>
      <c r="Q11" s="142" t="s">
        <v>268</v>
      </c>
      <c r="R11" s="1"/>
      <c r="S11" s="141"/>
    </row>
    <row r="12" spans="1:19" ht="15.75" thickBot="1" x14ac:dyDescent="0.3">
      <c r="D12" s="102"/>
      <c r="K12" s="102"/>
      <c r="M12" s="142" t="s">
        <v>269</v>
      </c>
      <c r="N12" s="141"/>
      <c r="O12" s="115"/>
      <c r="Q12" s="142" t="s">
        <v>270</v>
      </c>
      <c r="R12" s="1"/>
      <c r="S12" s="141"/>
    </row>
    <row r="13" spans="1:19" x14ac:dyDescent="0.25">
      <c r="A13" s="138" t="s">
        <v>271</v>
      </c>
      <c r="B13" s="137" t="s">
        <v>272</v>
      </c>
      <c r="D13" s="102"/>
      <c r="K13" s="102"/>
      <c r="M13" s="142" t="s">
        <v>273</v>
      </c>
      <c r="N13" s="141"/>
      <c r="O13" s="115"/>
      <c r="Q13" s="142" t="s">
        <v>274</v>
      </c>
      <c r="R13" s="1"/>
      <c r="S13" s="141" t="s">
        <v>275</v>
      </c>
    </row>
    <row r="14" spans="1:19" ht="15.75" thickBot="1" x14ac:dyDescent="0.3">
      <c r="A14" s="142" t="s">
        <v>276</v>
      </c>
      <c r="B14" s="141"/>
      <c r="D14" s="102"/>
      <c r="K14" s="102"/>
      <c r="M14" s="148" t="s">
        <v>277</v>
      </c>
      <c r="N14" s="144"/>
      <c r="O14" s="115"/>
      <c r="Q14" s="142" t="s">
        <v>278</v>
      </c>
      <c r="R14" s="1"/>
      <c r="S14" s="141"/>
    </row>
    <row r="15" spans="1:19" ht="15.75" thickBot="1" x14ac:dyDescent="0.3">
      <c r="A15" s="148" t="s">
        <v>259</v>
      </c>
      <c r="B15" s="144"/>
      <c r="D15" s="102"/>
      <c r="K15" s="102"/>
      <c r="O15" s="115"/>
      <c r="Q15" s="142" t="s">
        <v>279</v>
      </c>
      <c r="R15" s="1"/>
      <c r="S15" s="141"/>
    </row>
    <row r="16" spans="1:19" x14ac:dyDescent="0.25">
      <c r="D16" s="102"/>
      <c r="K16" s="102"/>
      <c r="O16" s="115"/>
      <c r="Q16" s="142" t="s">
        <v>280</v>
      </c>
      <c r="R16" s="1"/>
      <c r="S16" s="141"/>
    </row>
    <row r="17" spans="1:19" ht="15.75" thickBot="1" x14ac:dyDescent="0.3">
      <c r="D17" s="102"/>
      <c r="I17" s="1"/>
      <c r="J17" s="115"/>
      <c r="K17" s="1"/>
      <c r="O17" s="115"/>
      <c r="Q17" s="142" t="s">
        <v>281</v>
      </c>
      <c r="R17" s="1"/>
      <c r="S17" s="141"/>
    </row>
    <row r="18" spans="1:19" ht="15.75" thickBot="1" x14ac:dyDescent="0.3">
      <c r="D18" s="102"/>
      <c r="E18" s="138" t="s">
        <v>234</v>
      </c>
      <c r="F18" s="137" t="s">
        <v>282</v>
      </c>
      <c r="G18" s="1"/>
      <c r="H18" s="138"/>
      <c r="I18" s="139"/>
      <c r="J18" s="137"/>
      <c r="K18" s="1"/>
      <c r="L18" t="s">
        <v>283</v>
      </c>
      <c r="O18" s="115"/>
      <c r="Q18" s="142" t="s">
        <v>284</v>
      </c>
      <c r="R18" s="1"/>
      <c r="S18" s="141"/>
    </row>
    <row r="19" spans="1:19" x14ac:dyDescent="0.25">
      <c r="A19" s="138" t="s">
        <v>285</v>
      </c>
      <c r="B19" s="137" t="s">
        <v>286</v>
      </c>
      <c r="D19" s="102"/>
      <c r="E19" s="142" t="s">
        <v>287</v>
      </c>
      <c r="F19" s="141"/>
      <c r="G19" s="1"/>
      <c r="H19" s="142"/>
      <c r="I19" s="1"/>
      <c r="J19" s="141"/>
      <c r="K19" s="139"/>
      <c r="L19" s="139"/>
      <c r="M19" s="139"/>
      <c r="N19" s="137"/>
      <c r="O19" s="115"/>
      <c r="Q19" s="142" t="s">
        <v>288</v>
      </c>
      <c r="R19" s="1"/>
      <c r="S19" s="141"/>
    </row>
    <row r="20" spans="1:19" ht="15.75" thickBot="1" x14ac:dyDescent="0.3">
      <c r="A20" s="142" t="s">
        <v>289</v>
      </c>
      <c r="B20" s="141"/>
      <c r="D20" s="102"/>
      <c r="E20" s="148" t="s">
        <v>290</v>
      </c>
      <c r="F20" s="144"/>
      <c r="G20" s="1"/>
      <c r="H20" s="142"/>
      <c r="I20" s="149">
        <f ca="1">TODAY()</f>
        <v>43144</v>
      </c>
      <c r="J20" s="141" t="s">
        <v>291</v>
      </c>
      <c r="K20" s="1" t="s">
        <v>292</v>
      </c>
      <c r="L20" s="149">
        <f ca="1">TODAY()</f>
        <v>43144</v>
      </c>
      <c r="M20" s="1"/>
      <c r="N20" s="141"/>
      <c r="O20" s="115"/>
      <c r="Q20" s="142" t="s">
        <v>293</v>
      </c>
      <c r="R20" s="1"/>
      <c r="S20" s="141"/>
    </row>
    <row r="21" spans="1:19" ht="15.75" thickBot="1" x14ac:dyDescent="0.3">
      <c r="A21" s="148" t="s">
        <v>294</v>
      </c>
      <c r="B21" s="144"/>
      <c r="D21" s="102"/>
      <c r="G21" s="150"/>
      <c r="H21" s="151" t="s">
        <v>295</v>
      </c>
      <c r="I21" s="149">
        <f>FR!G4</f>
        <v>0</v>
      </c>
      <c r="J21" s="141"/>
      <c r="K21" s="1"/>
      <c r="L21" s="1"/>
      <c r="M21" s="1"/>
      <c r="N21" s="141"/>
      <c r="O21" s="115"/>
      <c r="Q21" s="142" t="s">
        <v>296</v>
      </c>
      <c r="R21" s="1"/>
      <c r="S21" s="141"/>
    </row>
    <row r="22" spans="1:19" x14ac:dyDescent="0.25">
      <c r="D22" s="102"/>
      <c r="H22" s="142"/>
      <c r="I22" s="152">
        <f ca="1">I20-I21</f>
        <v>43144</v>
      </c>
      <c r="J22" s="141"/>
      <c r="K22" s="1" t="s">
        <v>297</v>
      </c>
      <c r="L22" s="1"/>
      <c r="M22" s="149">
        <f>FR!D8</f>
        <v>0</v>
      </c>
      <c r="N22" s="153"/>
      <c r="O22" s="115"/>
      <c r="Q22" s="142" t="s">
        <v>298</v>
      </c>
      <c r="R22" s="1"/>
      <c r="S22" s="141"/>
    </row>
    <row r="23" spans="1:19" ht="15.75" thickBot="1" x14ac:dyDescent="0.3">
      <c r="D23" s="102"/>
      <c r="H23" s="148"/>
      <c r="I23" s="154"/>
      <c r="J23" s="144"/>
      <c r="K23" s="1"/>
      <c r="L23" s="1"/>
      <c r="M23" s="1"/>
      <c r="N23" s="141"/>
      <c r="O23" s="115"/>
      <c r="Q23" s="142" t="s">
        <v>299</v>
      </c>
      <c r="R23" s="1"/>
      <c r="S23" s="141"/>
    </row>
    <row r="24" spans="1:19" ht="15.75" thickBot="1" x14ac:dyDescent="0.3">
      <c r="D24" s="102"/>
      <c r="K24" s="142" t="s">
        <v>300</v>
      </c>
      <c r="L24" s="1"/>
      <c r="M24" s="152">
        <f ca="1">L20-M22</f>
        <v>43144</v>
      </c>
      <c r="N24" s="141" t="s">
        <v>301</v>
      </c>
      <c r="O24" s="115"/>
      <c r="Q24" s="142" t="s">
        <v>302</v>
      </c>
      <c r="R24" s="1"/>
      <c r="S24" s="141"/>
    </row>
    <row r="25" spans="1:19" ht="15.75" thickBot="1" x14ac:dyDescent="0.3">
      <c r="A25" s="138" t="s">
        <v>303</v>
      </c>
      <c r="B25" s="137"/>
      <c r="D25" s="102"/>
      <c r="K25" s="148"/>
      <c r="L25" s="154"/>
      <c r="M25" s="154"/>
      <c r="N25" s="144"/>
      <c r="O25" s="115"/>
      <c r="Q25" s="142" t="s">
        <v>304</v>
      </c>
      <c r="R25" s="1"/>
      <c r="S25" s="141"/>
    </row>
    <row r="26" spans="1:19" ht="15.75" thickBot="1" x14ac:dyDescent="0.3">
      <c r="A26" s="142" t="s">
        <v>305</v>
      </c>
      <c r="B26" s="141" t="s">
        <v>306</v>
      </c>
      <c r="D26" s="102"/>
      <c r="K26" s="102"/>
      <c r="O26" s="115"/>
      <c r="Q26" s="142" t="s">
        <v>307</v>
      </c>
      <c r="R26" s="1"/>
      <c r="S26" s="141"/>
    </row>
    <row r="27" spans="1:19" ht="15.75" thickBot="1" x14ac:dyDescent="0.3">
      <c r="A27" s="142" t="s">
        <v>308</v>
      </c>
      <c r="B27" s="141"/>
      <c r="D27" s="102"/>
      <c r="E27" s="138" t="s">
        <v>309</v>
      </c>
      <c r="F27" s="137"/>
      <c r="K27" s="102"/>
      <c r="O27" s="115"/>
      <c r="Q27" s="142" t="s">
        <v>105</v>
      </c>
      <c r="R27" s="1"/>
      <c r="S27" s="141"/>
    </row>
    <row r="28" spans="1:19" ht="15.75" thickBot="1" x14ac:dyDescent="0.3">
      <c r="A28" s="148" t="s">
        <v>310</v>
      </c>
      <c r="B28" s="144"/>
      <c r="D28" s="102"/>
      <c r="E28" s="142" t="s">
        <v>311</v>
      </c>
      <c r="F28" s="141" t="s">
        <v>312</v>
      </c>
      <c r="K28" s="138" t="s">
        <v>252</v>
      </c>
      <c r="L28" s="139"/>
      <c r="M28" s="139"/>
      <c r="N28" s="137"/>
      <c r="O28" s="115"/>
      <c r="Q28" s="142" t="s">
        <v>313</v>
      </c>
      <c r="R28" s="1"/>
      <c r="S28" s="141"/>
    </row>
    <row r="29" spans="1:19" x14ac:dyDescent="0.25">
      <c r="D29" s="102"/>
      <c r="E29" s="142" t="s">
        <v>314</v>
      </c>
      <c r="F29" s="141"/>
      <c r="K29" s="142" t="s">
        <v>257</v>
      </c>
      <c r="L29" s="1"/>
      <c r="M29" s="1"/>
      <c r="N29" s="141"/>
      <c r="O29" s="115"/>
      <c r="Q29" s="142" t="s">
        <v>315</v>
      </c>
      <c r="R29" s="1"/>
      <c r="S29" s="141"/>
    </row>
    <row r="30" spans="1:19" x14ac:dyDescent="0.25">
      <c r="D30" s="102"/>
      <c r="E30" s="142" t="s">
        <v>316</v>
      </c>
      <c r="F30" s="141"/>
      <c r="K30" s="142" t="s">
        <v>317</v>
      </c>
      <c r="L30" s="1"/>
      <c r="M30" s="1" t="s">
        <v>318</v>
      </c>
      <c r="N30" s="141"/>
      <c r="O30" s="115"/>
      <c r="Q30" s="142" t="s">
        <v>319</v>
      </c>
      <c r="R30" s="1"/>
      <c r="S30" s="141"/>
    </row>
    <row r="31" spans="1:19" x14ac:dyDescent="0.25">
      <c r="D31" s="102"/>
      <c r="E31" s="142" t="s">
        <v>320</v>
      </c>
      <c r="F31" s="141"/>
      <c r="K31" s="142" t="s">
        <v>321</v>
      </c>
      <c r="L31" s="1"/>
      <c r="M31" s="1"/>
      <c r="N31" s="141"/>
      <c r="O31" s="115"/>
      <c r="Q31" s="142" t="s">
        <v>322</v>
      </c>
      <c r="R31" s="1"/>
      <c r="S31" s="141"/>
    </row>
    <row r="32" spans="1:19" ht="15.75" thickBot="1" x14ac:dyDescent="0.3">
      <c r="D32" s="102"/>
      <c r="E32" s="148" t="s">
        <v>323</v>
      </c>
      <c r="F32" s="144"/>
      <c r="K32" s="142" t="s">
        <v>324</v>
      </c>
      <c r="L32" s="1"/>
      <c r="M32" s="1"/>
      <c r="N32" s="141"/>
      <c r="O32" s="115"/>
      <c r="Q32" s="142" t="s">
        <v>325</v>
      </c>
      <c r="R32" s="1"/>
      <c r="S32" s="141"/>
    </row>
    <row r="33" spans="1:19" ht="15.75" thickBot="1" x14ac:dyDescent="0.3">
      <c r="A33" s="138"/>
      <c r="B33" s="137"/>
      <c r="D33" s="102"/>
      <c r="K33" s="148"/>
      <c r="L33" s="154"/>
      <c r="M33" s="154"/>
      <c r="N33" s="144"/>
      <c r="O33" s="115"/>
      <c r="Q33" s="142" t="s">
        <v>326</v>
      </c>
      <c r="R33" s="1"/>
      <c r="S33" s="141"/>
    </row>
    <row r="34" spans="1:19" x14ac:dyDescent="0.25">
      <c r="A34" s="142" t="s">
        <v>327</v>
      </c>
      <c r="B34" s="141"/>
      <c r="D34" s="102"/>
      <c r="K34" s="102"/>
      <c r="O34" s="115"/>
      <c r="Q34" s="142" t="s">
        <v>328</v>
      </c>
      <c r="R34" s="1"/>
      <c r="S34" s="141"/>
    </row>
    <row r="35" spans="1:19" ht="15.75" thickBot="1" x14ac:dyDescent="0.3">
      <c r="A35" s="148" t="s">
        <v>329</v>
      </c>
      <c r="B35" s="144" t="s">
        <v>330</v>
      </c>
      <c r="D35" s="102"/>
      <c r="K35" s="102"/>
      <c r="O35" s="115"/>
      <c r="Q35" s="142" t="s">
        <v>331</v>
      </c>
      <c r="R35" s="1"/>
      <c r="S35" s="141"/>
    </row>
    <row r="36" spans="1:19" x14ac:dyDescent="0.25">
      <c r="D36" s="102"/>
      <c r="K36" s="102"/>
      <c r="O36" s="115"/>
      <c r="Q36" s="142" t="s">
        <v>332</v>
      </c>
      <c r="R36" s="1"/>
      <c r="S36" s="141"/>
    </row>
    <row r="37" spans="1:19" ht="15.75" thickBot="1" x14ac:dyDescent="0.3">
      <c r="D37" s="102"/>
      <c r="K37" s="102"/>
      <c r="O37" s="115"/>
      <c r="Q37" s="148"/>
      <c r="R37" s="154"/>
      <c r="S37" s="144"/>
    </row>
    <row r="38" spans="1:19" x14ac:dyDescent="0.25">
      <c r="K38" s="102"/>
      <c r="O38" s="115"/>
    </row>
  </sheetData>
  <sheetProtection algorithmName="SHA-512" hashValue="hb/Y87uuAI/t7M6SQOT6SBVLbdTqCk5QCd0GMapIiQyT5OMQd5NqE3LYhbe3q2ys9n5vQnhFd4TJUERfdG0Iqw==" saltValue="euCYtF9ERxMcYJYLrsEJjA==" spinCount="100000" sheet="1" objects="1" scenarios="1" selectLockedCells="1" selectUnlockedCell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2"/>
  <sheetViews>
    <sheetView workbookViewId="0">
      <selection activeCell="B1" sqref="B1"/>
    </sheetView>
  </sheetViews>
  <sheetFormatPr baseColWidth="10" defaultRowHeight="15" x14ac:dyDescent="0.25"/>
  <cols>
    <col min="1" max="1" width="29.42578125" customWidth="1"/>
  </cols>
  <sheetData>
    <row r="1" spans="1:1" ht="18.75" x14ac:dyDescent="0.3">
      <c r="A1" s="407" t="s">
        <v>335</v>
      </c>
    </row>
    <row r="2" spans="1:1" x14ac:dyDescent="0.25">
      <c r="A2" s="386" t="s">
        <v>1</v>
      </c>
    </row>
    <row r="3" spans="1:1" x14ac:dyDescent="0.25">
      <c r="A3" s="386" t="s">
        <v>2</v>
      </c>
    </row>
    <row r="4" spans="1:1" x14ac:dyDescent="0.25">
      <c r="A4" s="386" t="s">
        <v>0</v>
      </c>
    </row>
    <row r="5" spans="1:1" x14ac:dyDescent="0.25">
      <c r="A5" s="386" t="s">
        <v>6</v>
      </c>
    </row>
    <row r="6" spans="1:1" x14ac:dyDescent="0.25">
      <c r="A6" s="386" t="s">
        <v>3</v>
      </c>
    </row>
    <row r="7" spans="1:1" x14ac:dyDescent="0.25">
      <c r="A7" s="386" t="s">
        <v>7</v>
      </c>
    </row>
    <row r="8" spans="1:1" x14ac:dyDescent="0.25">
      <c r="A8" s="386" t="s">
        <v>11</v>
      </c>
    </row>
    <row r="9" spans="1:1" x14ac:dyDescent="0.25">
      <c r="A9" s="386" t="s">
        <v>8</v>
      </c>
    </row>
    <row r="10" spans="1:1" x14ac:dyDescent="0.25">
      <c r="A10" s="386" t="s">
        <v>12</v>
      </c>
    </row>
    <row r="11" spans="1:1" x14ac:dyDescent="0.25">
      <c r="A11" s="386" t="s">
        <v>5</v>
      </c>
    </row>
    <row r="12" spans="1:1" x14ac:dyDescent="0.25">
      <c r="A12" s="386" t="s">
        <v>9</v>
      </c>
    </row>
    <row r="13" spans="1:1" x14ac:dyDescent="0.25">
      <c r="A13" s="387" t="s">
        <v>14</v>
      </c>
    </row>
    <row r="14" spans="1:1" x14ac:dyDescent="0.25">
      <c r="A14" s="387" t="s">
        <v>15</v>
      </c>
    </row>
    <row r="15" spans="1:1" x14ac:dyDescent="0.25">
      <c r="A15" s="388" t="s">
        <v>10</v>
      </c>
    </row>
    <row r="16" spans="1:1" x14ac:dyDescent="0.25">
      <c r="A16" s="388" t="s">
        <v>22</v>
      </c>
    </row>
    <row r="17" spans="1:1" x14ac:dyDescent="0.25">
      <c r="A17" s="389" t="s">
        <v>106</v>
      </c>
    </row>
    <row r="18" spans="1:1" x14ac:dyDescent="0.25">
      <c r="A18" s="389" t="s">
        <v>107</v>
      </c>
    </row>
    <row r="19" spans="1:1" x14ac:dyDescent="0.25">
      <c r="A19" s="389" t="s">
        <v>38</v>
      </c>
    </row>
    <row r="20" spans="1:1" x14ac:dyDescent="0.25">
      <c r="A20" s="389" t="s">
        <v>39</v>
      </c>
    </row>
    <row r="21" spans="1:1" x14ac:dyDescent="0.25">
      <c r="A21" s="390" t="s">
        <v>4</v>
      </c>
    </row>
    <row r="22" spans="1:1" x14ac:dyDescent="0.25">
      <c r="A22" s="390" t="s">
        <v>16</v>
      </c>
    </row>
    <row r="23" spans="1:1" x14ac:dyDescent="0.25">
      <c r="A23" s="390" t="s">
        <v>17</v>
      </c>
    </row>
    <row r="24" spans="1:1" x14ac:dyDescent="0.25">
      <c r="A24" s="391" t="s">
        <v>18</v>
      </c>
    </row>
    <row r="25" spans="1:1" x14ac:dyDescent="0.25">
      <c r="A25" s="391" t="s">
        <v>19</v>
      </c>
    </row>
    <row r="26" spans="1:1" x14ac:dyDescent="0.25">
      <c r="A26" s="391" t="s">
        <v>20</v>
      </c>
    </row>
    <row r="27" spans="1:1" x14ac:dyDescent="0.25">
      <c r="A27" s="391" t="s">
        <v>27</v>
      </c>
    </row>
    <row r="28" spans="1:1" x14ac:dyDescent="0.25">
      <c r="A28" s="391" t="s">
        <v>21</v>
      </c>
    </row>
    <row r="29" spans="1:1" x14ac:dyDescent="0.25">
      <c r="A29" s="391" t="s">
        <v>26</v>
      </c>
    </row>
    <row r="30" spans="1:1" x14ac:dyDescent="0.25">
      <c r="A30" s="392" t="s">
        <v>24</v>
      </c>
    </row>
    <row r="31" spans="1:1" x14ac:dyDescent="0.25">
      <c r="A31" s="392" t="s">
        <v>25</v>
      </c>
    </row>
    <row r="32" spans="1:1" x14ac:dyDescent="0.25">
      <c r="A32" s="393" t="s">
        <v>123</v>
      </c>
    </row>
    <row r="33" spans="1:1" x14ac:dyDescent="0.25">
      <c r="A33" s="393" t="s">
        <v>102</v>
      </c>
    </row>
    <row r="34" spans="1:1" x14ac:dyDescent="0.25">
      <c r="A34" s="393" t="s">
        <v>30</v>
      </c>
    </row>
    <row r="35" spans="1:1" x14ac:dyDescent="0.25">
      <c r="A35" s="393" t="s">
        <v>109</v>
      </c>
    </row>
    <row r="36" spans="1:1" x14ac:dyDescent="0.25">
      <c r="A36" s="393" t="s">
        <v>108</v>
      </c>
    </row>
    <row r="37" spans="1:1" x14ac:dyDescent="0.25">
      <c r="A37" s="393" t="s">
        <v>29</v>
      </c>
    </row>
    <row r="38" spans="1:1" x14ac:dyDescent="0.25">
      <c r="A38" s="394" t="s">
        <v>101</v>
      </c>
    </row>
    <row r="39" spans="1:1" x14ac:dyDescent="0.25">
      <c r="A39" s="394" t="s">
        <v>120</v>
      </c>
    </row>
    <row r="40" spans="1:1" x14ac:dyDescent="0.25">
      <c r="A40" s="394" t="s">
        <v>122</v>
      </c>
    </row>
    <row r="41" spans="1:1" x14ac:dyDescent="0.25">
      <c r="A41" s="394" t="s">
        <v>113</v>
      </c>
    </row>
    <row r="42" spans="1:1" x14ac:dyDescent="0.25">
      <c r="A42" s="394" t="s">
        <v>117</v>
      </c>
    </row>
    <row r="43" spans="1:1" x14ac:dyDescent="0.25">
      <c r="A43" s="394" t="s">
        <v>111</v>
      </c>
    </row>
    <row r="44" spans="1:1" x14ac:dyDescent="0.25">
      <c r="A44" s="395" t="s">
        <v>115</v>
      </c>
    </row>
    <row r="45" spans="1:1" x14ac:dyDescent="0.25">
      <c r="A45" s="395" t="s">
        <v>100</v>
      </c>
    </row>
    <row r="46" spans="1:1" x14ac:dyDescent="0.25">
      <c r="A46" s="395" t="s">
        <v>119</v>
      </c>
    </row>
    <row r="47" spans="1:1" x14ac:dyDescent="0.25">
      <c r="A47" s="395" t="s">
        <v>118</v>
      </c>
    </row>
    <row r="48" spans="1:1" x14ac:dyDescent="0.25">
      <c r="A48" s="395" t="s">
        <v>121</v>
      </c>
    </row>
    <row r="49" spans="1:1" x14ac:dyDescent="0.25">
      <c r="A49" s="395" t="s">
        <v>116</v>
      </c>
    </row>
    <row r="50" spans="1:1" x14ac:dyDescent="0.25">
      <c r="A50" s="396" t="s">
        <v>99</v>
      </c>
    </row>
    <row r="51" spans="1:1" x14ac:dyDescent="0.25">
      <c r="A51" s="396" t="s">
        <v>110</v>
      </c>
    </row>
    <row r="52" spans="1:1" x14ac:dyDescent="0.25">
      <c r="A52" s="396" t="s">
        <v>114</v>
      </c>
    </row>
    <row r="53" spans="1:1" x14ac:dyDescent="0.25">
      <c r="A53" s="396" t="s">
        <v>124</v>
      </c>
    </row>
    <row r="54" spans="1:1" x14ac:dyDescent="0.25">
      <c r="A54" s="396" t="s">
        <v>112</v>
      </c>
    </row>
    <row r="55" spans="1:1" x14ac:dyDescent="0.25">
      <c r="A55" s="396" t="s">
        <v>125</v>
      </c>
    </row>
    <row r="56" spans="1:1" x14ac:dyDescent="0.25">
      <c r="A56" s="397" t="s">
        <v>41</v>
      </c>
    </row>
    <row r="57" spans="1:1" x14ac:dyDescent="0.25">
      <c r="A57" s="397" t="s">
        <v>43</v>
      </c>
    </row>
    <row r="58" spans="1:1" x14ac:dyDescent="0.25">
      <c r="A58" s="397" t="s">
        <v>44</v>
      </c>
    </row>
    <row r="59" spans="1:1" x14ac:dyDescent="0.25">
      <c r="A59" s="397" t="s">
        <v>42</v>
      </c>
    </row>
    <row r="60" spans="1:1" x14ac:dyDescent="0.25">
      <c r="A60" s="398" t="s">
        <v>48</v>
      </c>
    </row>
    <row r="61" spans="1:1" x14ac:dyDescent="0.25">
      <c r="A61" s="398" t="s">
        <v>46</v>
      </c>
    </row>
    <row r="62" spans="1:1" x14ac:dyDescent="0.25">
      <c r="A62" s="399" t="s">
        <v>129</v>
      </c>
    </row>
    <row r="63" spans="1:1" x14ac:dyDescent="0.25">
      <c r="A63" s="399" t="s">
        <v>49</v>
      </c>
    </row>
    <row r="64" spans="1:1" x14ac:dyDescent="0.25">
      <c r="A64" s="391" t="s">
        <v>50</v>
      </c>
    </row>
    <row r="65" spans="1:1" x14ac:dyDescent="0.25">
      <c r="A65" s="391" t="s">
        <v>51</v>
      </c>
    </row>
    <row r="66" spans="1:1" x14ac:dyDescent="0.25">
      <c r="A66" s="391" t="s">
        <v>52</v>
      </c>
    </row>
    <row r="67" spans="1:1" x14ac:dyDescent="0.25">
      <c r="A67" s="400" t="s">
        <v>64</v>
      </c>
    </row>
    <row r="68" spans="1:1" x14ac:dyDescent="0.25">
      <c r="A68" s="400" t="s">
        <v>65</v>
      </c>
    </row>
    <row r="69" spans="1:1" x14ac:dyDescent="0.25">
      <c r="A69" s="401" t="s">
        <v>53</v>
      </c>
    </row>
    <row r="70" spans="1:1" x14ac:dyDescent="0.25">
      <c r="A70" s="401" t="s">
        <v>54</v>
      </c>
    </row>
    <row r="71" spans="1:1" x14ac:dyDescent="0.25">
      <c r="A71" s="401" t="s">
        <v>55</v>
      </c>
    </row>
    <row r="72" spans="1:1" x14ac:dyDescent="0.25">
      <c r="A72" s="401" t="s">
        <v>56</v>
      </c>
    </row>
    <row r="73" spans="1:1" x14ac:dyDescent="0.25">
      <c r="A73" s="401" t="s">
        <v>57</v>
      </c>
    </row>
    <row r="74" spans="1:1" x14ac:dyDescent="0.25">
      <c r="A74" s="401" t="s">
        <v>58</v>
      </c>
    </row>
    <row r="75" spans="1:1" x14ac:dyDescent="0.25">
      <c r="A75" s="401" t="s">
        <v>59</v>
      </c>
    </row>
    <row r="76" spans="1:1" x14ac:dyDescent="0.25">
      <c r="A76" s="401" t="s">
        <v>60</v>
      </c>
    </row>
    <row r="77" spans="1:1" x14ac:dyDescent="0.25">
      <c r="A77" s="401" t="s">
        <v>61</v>
      </c>
    </row>
    <row r="78" spans="1:1" x14ac:dyDescent="0.25">
      <c r="A78" s="401" t="s">
        <v>62</v>
      </c>
    </row>
    <row r="79" spans="1:1" x14ac:dyDescent="0.25">
      <c r="A79" s="401" t="s">
        <v>63</v>
      </c>
    </row>
    <row r="80" spans="1:1" x14ac:dyDescent="0.25">
      <c r="A80" s="402" t="s">
        <v>67</v>
      </c>
    </row>
    <row r="81" spans="1:1" x14ac:dyDescent="0.25">
      <c r="A81" s="402" t="s">
        <v>69</v>
      </c>
    </row>
    <row r="82" spans="1:1" x14ac:dyDescent="0.25">
      <c r="A82" s="402" t="s">
        <v>130</v>
      </c>
    </row>
    <row r="83" spans="1:1" x14ac:dyDescent="0.25">
      <c r="A83" s="402" t="s">
        <v>131</v>
      </c>
    </row>
    <row r="84" spans="1:1" x14ac:dyDescent="0.25">
      <c r="A84" s="402" t="s">
        <v>132</v>
      </c>
    </row>
    <row r="85" spans="1:1" x14ac:dyDescent="0.25">
      <c r="A85" s="402" t="s">
        <v>70</v>
      </c>
    </row>
    <row r="86" spans="1:1" x14ac:dyDescent="0.25">
      <c r="A86" s="402" t="s">
        <v>127</v>
      </c>
    </row>
    <row r="87" spans="1:1" x14ac:dyDescent="0.25">
      <c r="A87" s="403" t="s">
        <v>72</v>
      </c>
    </row>
    <row r="88" spans="1:1" x14ac:dyDescent="0.25">
      <c r="A88" s="403" t="s">
        <v>73</v>
      </c>
    </row>
    <row r="89" spans="1:1" x14ac:dyDescent="0.25">
      <c r="A89" s="403" t="s">
        <v>74</v>
      </c>
    </row>
    <row r="90" spans="1:1" x14ac:dyDescent="0.25">
      <c r="A90" s="403" t="s">
        <v>75</v>
      </c>
    </row>
    <row r="91" spans="1:1" x14ac:dyDescent="0.25">
      <c r="A91" s="403" t="s">
        <v>76</v>
      </c>
    </row>
    <row r="92" spans="1:1" x14ac:dyDescent="0.25">
      <c r="A92" s="403" t="s">
        <v>77</v>
      </c>
    </row>
    <row r="93" spans="1:1" x14ac:dyDescent="0.25">
      <c r="A93" s="403" t="s">
        <v>78</v>
      </c>
    </row>
    <row r="94" spans="1:1" x14ac:dyDescent="0.25">
      <c r="A94" s="403" t="s">
        <v>79</v>
      </c>
    </row>
    <row r="95" spans="1:1" x14ac:dyDescent="0.25">
      <c r="A95" s="403" t="s">
        <v>80</v>
      </c>
    </row>
    <row r="96" spans="1:1" x14ac:dyDescent="0.25">
      <c r="A96" s="403" t="s">
        <v>81</v>
      </c>
    </row>
    <row r="97" spans="1:1" x14ac:dyDescent="0.25">
      <c r="A97" s="403" t="s">
        <v>82</v>
      </c>
    </row>
    <row r="98" spans="1:1" x14ac:dyDescent="0.25">
      <c r="A98" s="403" t="s">
        <v>83</v>
      </c>
    </row>
    <row r="99" spans="1:1" x14ac:dyDescent="0.25">
      <c r="A99" s="403" t="s">
        <v>84</v>
      </c>
    </row>
    <row r="100" spans="1:1" x14ac:dyDescent="0.25">
      <c r="A100" s="404" t="s">
        <v>86</v>
      </c>
    </row>
    <row r="101" spans="1:1" x14ac:dyDescent="0.25">
      <c r="A101" s="404" t="s">
        <v>88</v>
      </c>
    </row>
    <row r="102" spans="1:1" x14ac:dyDescent="0.25">
      <c r="A102" s="404" t="s">
        <v>85</v>
      </c>
    </row>
    <row r="103" spans="1:1" x14ac:dyDescent="0.25">
      <c r="A103" s="404" t="s">
        <v>87</v>
      </c>
    </row>
    <row r="104" spans="1:1" x14ac:dyDescent="0.25">
      <c r="A104" s="405" t="s">
        <v>90</v>
      </c>
    </row>
    <row r="105" spans="1:1" x14ac:dyDescent="0.25">
      <c r="A105" s="405" t="s">
        <v>91</v>
      </c>
    </row>
    <row r="106" spans="1:1" x14ac:dyDescent="0.25">
      <c r="A106" s="405" t="s">
        <v>92</v>
      </c>
    </row>
    <row r="107" spans="1:1" x14ac:dyDescent="0.25">
      <c r="A107" s="405" t="s">
        <v>93</v>
      </c>
    </row>
    <row r="108" spans="1:1" x14ac:dyDescent="0.25">
      <c r="A108" s="405" t="s">
        <v>94</v>
      </c>
    </row>
    <row r="109" spans="1:1" x14ac:dyDescent="0.25">
      <c r="A109" s="405" t="s">
        <v>95</v>
      </c>
    </row>
    <row r="110" spans="1:1" x14ac:dyDescent="0.25">
      <c r="A110" s="405" t="s">
        <v>96</v>
      </c>
    </row>
    <row r="111" spans="1:1" x14ac:dyDescent="0.25">
      <c r="A111" s="405" t="s">
        <v>97</v>
      </c>
    </row>
    <row r="112" spans="1:1" x14ac:dyDescent="0.25">
      <c r="A112" s="406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Recherche</vt:lpstr>
      <vt:lpstr>TOUT</vt:lpstr>
      <vt:lpstr>FR</vt:lpstr>
      <vt:lpstr>FR-test EQUIV</vt:lpstr>
      <vt:lpstr>Feuille de calcul FR</vt:lpstr>
      <vt:lpstr>Entête de colonne TOUT</vt:lpstr>
      <vt:lpstr>age</vt:lpstr>
      <vt:lpstr>agpm</vt:lpstr>
      <vt:lpstr>annee</vt:lpstr>
      <vt:lpstr>bnssa</vt:lpstr>
      <vt:lpstr>bureau</vt:lpstr>
      <vt:lpstr>ETUDE</vt:lpstr>
      <vt:lpstr>EVAT</vt:lpstr>
      <vt:lpstr>famille</vt:lpstr>
      <vt:lpstr>grade</vt:lpstr>
      <vt:lpstr>H</vt:lpstr>
      <vt:lpstr>istc</vt:lpstr>
      <vt:lpstr>log</vt:lpstr>
      <vt:lpstr>M1_</vt:lpstr>
      <vt:lpstr>mm</vt:lpstr>
      <vt:lpstr>permisconduire</vt:lpstr>
      <vt:lpstr>prevenir</vt:lpstr>
      <vt:lpstr>'Feuille de calcul FR'!X</vt:lpstr>
      <vt:lpstr>Xoui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2015-06-05T18:19:34Z</dcterms:created>
  <dcterms:modified xsi:type="dcterms:W3CDTF">2018-02-14T03:46:52Z</dcterms:modified>
</cp:coreProperties>
</file>