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680"/>
  </bookViews>
  <sheets>
    <sheet name="Sheet1" sheetId="1" r:id="rId1"/>
    <sheet name="Feuil1" sheetId="2" r:id="rId2"/>
  </sheets>
  <calcPr calcId="145621" calcOnSave="0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2" i="1"/>
  <c r="E2" i="1" l="1"/>
  <c r="J2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K2" i="1"/>
  <c r="L2" i="1"/>
  <c r="M2" i="1"/>
  <c r="N2" i="1"/>
  <c r="O2" i="1"/>
  <c r="P2" i="1"/>
  <c r="Q2" i="1"/>
  <c r="R2" i="1"/>
  <c r="S2" i="1"/>
  <c r="T2" i="1"/>
  <c r="U2" i="1"/>
  <c r="V2" i="1"/>
  <c r="W2" i="1"/>
  <c r="Y2" i="1"/>
  <c r="Z2" i="1"/>
  <c r="AA2" i="1"/>
  <c r="AB2" i="1"/>
  <c r="AC2" i="1"/>
  <c r="AD2" i="1"/>
  <c r="AE2" i="1"/>
  <c r="AF2" i="1"/>
  <c r="AG2" i="1"/>
  <c r="AH2" i="1"/>
  <c r="AI2" i="1"/>
  <c r="X2" i="1"/>
  <c r="E14" i="1" l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D2" i="1"/>
</calcChain>
</file>

<file path=xl/sharedStrings.xml><?xml version="1.0" encoding="utf-8"?>
<sst xmlns="http://schemas.openxmlformats.org/spreadsheetml/2006/main" count="27" uniqueCount="13">
  <si>
    <t xml:space="preserve">Start </t>
  </si>
  <si>
    <t xml:space="preserve">End </t>
  </si>
  <si>
    <t xml:space="preserve">Duration </t>
  </si>
  <si>
    <t>Column1</t>
  </si>
  <si>
    <t>emilie.allerte@gmail.com</t>
  </si>
  <si>
    <t>fagostino@hotmail.com</t>
  </si>
  <si>
    <t>allegrino@access.com</t>
  </si>
  <si>
    <t>Am KHE</t>
  </si>
  <si>
    <t>Étiquettes de lignes</t>
  </si>
  <si>
    <t>Étiquettes de colonnes</t>
  </si>
  <si>
    <t xml:space="preserve">Max de Duration </t>
  </si>
  <si>
    <t>VÉRIFIER</t>
  </si>
  <si>
    <t>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</si>
</sst>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yyyy\ mm\ dd\ [h]:mm"/>
    <numFmt numFmtId="166" formatCode="h:mm;@"/>
  </numFmts>
  <fonts count="5" x14ac:knownFonts="1"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164" fontId="0" fillId="0" borderId="0" xfId="0" applyNumberFormat="1"/>
    <xf numFmtId="0" fontId="0" fillId="0" borderId="0" xfId="0" applyNumberFormat="1"/>
    <xf numFmtId="0" fontId="1" fillId="2" borderId="1" xfId="1" applyFill="1" applyBorder="1"/>
    <xf numFmtId="0" fontId="1" fillId="3" borderId="1" xfId="1" applyFill="1" applyBorder="1" applyAlignment="1">
      <alignment horizontal="left" readingOrder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4" borderId="0" xfId="0" applyNumberFormat="1" applyFill="1"/>
    <xf numFmtId="0" fontId="2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0" fillId="0" borderId="0" xfId="0" pivotButton="1"/>
    <xf numFmtId="0" fontId="3" fillId="0" borderId="0" xfId="0" applyFont="1"/>
    <xf numFmtId="165" fontId="0" fillId="0" borderId="0" xfId="0" applyNumberFormat="1"/>
    <xf numFmtId="166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NumberFormat="1" applyFill="1"/>
    <xf numFmtId="0" fontId="4" fillId="5" borderId="0" xfId="0" applyFont="1" applyFill="1" applyAlignment="1">
      <alignment horizontal="center"/>
    </xf>
    <xf numFmtId="0" fontId="0" fillId="0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5">
    <dxf>
      <alignment horizontal="center" readingOrder="0"/>
    </dxf>
    <dxf>
      <numFmt numFmtId="0" formatCode="General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2886.799898611112" createdVersion="4" refreshedVersion="4" minRefreshableVersion="3" recordCount="13">
  <cacheSource type="worksheet">
    <worksheetSource name="Table1"/>
  </cacheSource>
  <cacheFields count="6">
    <cacheField name="Am KHE" numFmtId="0">
      <sharedItems count="3">
        <s v="emilie.allerte@gmail.com"/>
        <s v="fagostino@hotmail.com"/>
        <s v="allegrino@access.com"/>
      </sharedItems>
    </cacheField>
    <cacheField name="Start " numFmtId="164">
      <sharedItems containsSemiMixedTypes="0" containsNonDate="0" containsDate="1" containsString="0" minDate="2017-10-13T15:00:00" maxDate="2017-10-20T15:00:00" count="12">
        <d v="2017-10-14T13:00:00"/>
        <d v="2017-10-14T14:10:00"/>
        <d v="2017-10-15T09:00:00"/>
        <d v="2017-10-16T12:00:00"/>
        <d v="2017-10-13T15:00:00"/>
        <d v="2017-10-15T16:00:00"/>
        <d v="2017-10-17T13:30:00"/>
        <d v="2017-10-17T13:00:00"/>
        <d v="2017-10-14T17:00:00"/>
        <d v="2017-10-14T18:00:00"/>
        <d v="2017-10-19T14:30:00"/>
        <d v="2017-10-20T15:00:00"/>
      </sharedItems>
    </cacheField>
    <cacheField name="End " numFmtId="164">
      <sharedItems containsSemiMixedTypes="0" containsNonDate="0" containsDate="1" containsString="0" minDate="2017-10-13T17:00:00" maxDate="2017-10-20T17:00:00" count="12">
        <d v="2017-10-14T14:30:00"/>
        <d v="2017-10-14T15:45:00"/>
        <d v="2017-10-15T12:00:00"/>
        <d v="2017-10-16T13:00:00"/>
        <d v="2017-10-13T17:00:00"/>
        <d v="2017-10-15T16:30:00"/>
        <d v="2017-10-17T14:00:00"/>
        <d v="2017-10-18T15:00:00"/>
        <d v="2017-10-14T18:00:00"/>
        <d v="2017-10-14T19:00:00"/>
        <d v="2017-10-19T16:00:00"/>
        <d v="2017-10-20T17:00:00"/>
      </sharedItems>
    </cacheField>
    <cacheField name="Duration " numFmtId="164">
      <sharedItems containsSemiMixedTypes="0" containsNonDate="0" containsDate="1" containsString="0" minDate="1899-12-30T00:30:00" maxDate="1899-12-31T02:00:00"/>
    </cacheField>
    <cacheField name="Column1" numFmtId="0">
      <sharedItems/>
    </cacheField>
    <cacheField name="heure" numFmtId="0" formula="HOUR('Start 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d v="1899-12-30T01:30:00"/>
    <b v="1"/>
  </r>
  <r>
    <x v="0"/>
    <x v="1"/>
    <x v="1"/>
    <d v="1899-12-30T01:35:00"/>
    <b v="1"/>
  </r>
  <r>
    <x v="0"/>
    <x v="2"/>
    <x v="2"/>
    <d v="1899-12-30T03:00:00"/>
    <b v="0"/>
  </r>
  <r>
    <x v="0"/>
    <x v="3"/>
    <x v="3"/>
    <d v="1899-12-30T01:00:00"/>
    <b v="0"/>
  </r>
  <r>
    <x v="1"/>
    <x v="4"/>
    <x v="4"/>
    <d v="1899-12-30T02:00:00"/>
    <b v="0"/>
  </r>
  <r>
    <x v="1"/>
    <x v="5"/>
    <x v="5"/>
    <d v="1899-12-30T00:30:00"/>
    <b v="1"/>
  </r>
  <r>
    <x v="1"/>
    <x v="6"/>
    <x v="6"/>
    <d v="1899-12-30T00:30:00"/>
    <b v="1"/>
  </r>
  <r>
    <x v="1"/>
    <x v="7"/>
    <x v="7"/>
    <d v="1899-12-31T02:00:00"/>
    <b v="1"/>
  </r>
  <r>
    <x v="2"/>
    <x v="8"/>
    <x v="8"/>
    <d v="1899-12-30T01:00:00"/>
    <b v="1"/>
  </r>
  <r>
    <x v="2"/>
    <x v="9"/>
    <x v="9"/>
    <d v="1899-12-30T01:00:00"/>
    <b v="0"/>
  </r>
  <r>
    <x v="2"/>
    <x v="10"/>
    <x v="10"/>
    <d v="1899-12-30T01:30:00"/>
    <b v="0"/>
  </r>
  <r>
    <x v="2"/>
    <x v="11"/>
    <x v="11"/>
    <d v="1899-12-30T02:00:00"/>
    <b v="0"/>
  </r>
  <r>
    <x v="2"/>
    <x v="5"/>
    <x v="5"/>
    <d v="1899-12-30T00:30:00"/>
    <b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B4:O18" firstHeaderRow="1" firstDataRow="2" firstDataCol="2"/>
  <pivotFields count="6">
    <pivotField axis="axisRow" outline="0" showAll="0" defaultSubtotal="0">
      <items count="3">
        <item x="2"/>
        <item x="0"/>
        <item x="1"/>
      </items>
    </pivotField>
    <pivotField axis="axisCol" numFmtId="165" outline="0" showAll="0" defaultSubtotal="0">
      <items count="12">
        <item x="4"/>
        <item x="0"/>
        <item x="1"/>
        <item x="8"/>
        <item x="9"/>
        <item x="2"/>
        <item x="5"/>
        <item x="3"/>
        <item x="7"/>
        <item x="6"/>
        <item x="10"/>
        <item x="11"/>
      </items>
    </pivotField>
    <pivotField axis="axisRow" numFmtId="165" outline="0" showAll="0" defaultSubtotal="0">
      <items count="12">
        <item x="4"/>
        <item x="0"/>
        <item x="1"/>
        <item x="8"/>
        <item x="9"/>
        <item x="2"/>
        <item x="5"/>
        <item x="3"/>
        <item x="6"/>
        <item x="7"/>
        <item x="10"/>
        <item x="11"/>
      </items>
    </pivotField>
    <pivotField dataField="1" numFmtId="164" showAll="0"/>
    <pivotField showAll="0"/>
    <pivotField dragToRow="0" dragToCol="0" dragToPage="0" showAll="0" defaultSubtotal="0"/>
  </pivotFields>
  <rowFields count="2">
    <field x="0"/>
    <field x="2"/>
  </rowFields>
  <rowItems count="13">
    <i>
      <x/>
      <x v="3"/>
    </i>
    <i r="1">
      <x v="4"/>
    </i>
    <i r="1">
      <x v="6"/>
    </i>
    <i r="1">
      <x v="10"/>
    </i>
    <i r="1">
      <x v="11"/>
    </i>
    <i>
      <x v="1"/>
      <x v="1"/>
    </i>
    <i r="1">
      <x v="2"/>
    </i>
    <i r="1">
      <x v="5"/>
    </i>
    <i r="1">
      <x v="7"/>
    </i>
    <i>
      <x v="2"/>
      <x/>
    </i>
    <i r="1">
      <x v="6"/>
    </i>
    <i r="1">
      <x v="8"/>
    </i>
    <i r="1">
      <x v="9"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colItems>
  <dataFields count="1">
    <dataField name="Max de Duration " fld="3" subtotal="max" baseField="2" baseItem="3" numFmtId="166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E14" totalsRowShown="0">
  <autoFilter ref="A1:E14"/>
  <sortState ref="A2:D13">
    <sortCondition ref="A1:A13"/>
  </sortState>
  <tableColumns count="5">
    <tableColumn id="1" name="Mail"/>
    <tableColumn id="4" name="Start " dataDxfId="4"/>
    <tableColumn id="5" name="End " dataDxfId="3"/>
    <tableColumn id="6" name="Duration " dataDxfId="2">
      <calculatedColumnFormula>Table1[[#This Row],[End ]]-Table1[[#This Row],[Start ]]</calculatedColumnFormula>
    </tableColumn>
    <tableColumn id="2" name="Column1" dataDxfId="1">
      <calculatedColumnFormula>SUMPRODUCT((B2&lt;$C$2:$C$14)*(C2&gt;=$B$2:$B$14))&gt;1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agostino@hotmail.com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fagostino@hotmail.com" TargetMode="External"/><Relationship Id="rId1" Type="http://schemas.openxmlformats.org/officeDocument/2006/relationships/hyperlink" Target="mailto:emilie.allerte@gmail.com" TargetMode="External"/><Relationship Id="rId6" Type="http://schemas.openxmlformats.org/officeDocument/2006/relationships/hyperlink" Target="mailto:emilie.allerte@gmail.com" TargetMode="External"/><Relationship Id="rId5" Type="http://schemas.openxmlformats.org/officeDocument/2006/relationships/hyperlink" Target="mailto:allegrino@access.com" TargetMode="External"/><Relationship Id="rId4" Type="http://schemas.openxmlformats.org/officeDocument/2006/relationships/hyperlink" Target="mailto:allegrino@access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tabSelected="1" workbookViewId="0">
      <selection activeCell="I19" sqref="I19"/>
    </sheetView>
  </sheetViews>
  <sheetFormatPr baseColWidth="10" defaultColWidth="9.140625" defaultRowHeight="15" x14ac:dyDescent="0.25"/>
  <cols>
    <col min="1" max="1" width="25" customWidth="1"/>
    <col min="2" max="2" width="16.140625" customWidth="1"/>
    <col min="3" max="3" width="16.28515625" customWidth="1"/>
    <col min="4" max="4" width="14.85546875" customWidth="1"/>
    <col min="5" max="5" width="14.7109375" customWidth="1"/>
    <col min="6" max="7" width="2.5703125" customWidth="1"/>
    <col min="8" max="8" width="11.85546875" customWidth="1"/>
    <col min="9" max="9" width="9.140625" style="14"/>
    <col min="10" max="10" width="10.42578125" bestFit="1" customWidth="1"/>
    <col min="11" max="35" width="3.140625" style="5" customWidth="1"/>
  </cols>
  <sheetData>
    <row r="1" spans="1:37" x14ac:dyDescent="0.25">
      <c r="A1" t="s">
        <v>12</v>
      </c>
      <c r="B1" s="1" t="s">
        <v>0</v>
      </c>
      <c r="C1" t="s">
        <v>1</v>
      </c>
      <c r="D1" t="s">
        <v>2</v>
      </c>
      <c r="E1" t="s">
        <v>3</v>
      </c>
      <c r="J1" s="11" t="s">
        <v>11</v>
      </c>
      <c r="K1" s="8">
        <v>0</v>
      </c>
      <c r="L1" s="8">
        <v>1</v>
      </c>
      <c r="M1" s="8">
        <v>2</v>
      </c>
      <c r="N1" s="8">
        <v>3</v>
      </c>
      <c r="O1" s="8">
        <v>4</v>
      </c>
      <c r="P1" s="8">
        <v>5</v>
      </c>
      <c r="Q1" s="8">
        <v>6</v>
      </c>
      <c r="R1" s="8">
        <v>7</v>
      </c>
      <c r="S1" s="8">
        <v>8</v>
      </c>
      <c r="T1" s="8">
        <v>9</v>
      </c>
      <c r="U1" s="8">
        <v>10</v>
      </c>
      <c r="V1" s="8">
        <v>11</v>
      </c>
      <c r="W1" s="8">
        <v>12</v>
      </c>
      <c r="X1" s="8">
        <v>13</v>
      </c>
      <c r="Y1" s="8">
        <v>14</v>
      </c>
      <c r="Z1" s="8">
        <v>15</v>
      </c>
      <c r="AA1" s="8">
        <v>16</v>
      </c>
      <c r="AB1" s="8">
        <v>17</v>
      </c>
      <c r="AC1" s="8">
        <v>18</v>
      </c>
      <c r="AD1" s="8">
        <v>19</v>
      </c>
      <c r="AE1" s="8">
        <v>20</v>
      </c>
      <c r="AF1" s="8">
        <v>21</v>
      </c>
      <c r="AG1" s="8">
        <v>22</v>
      </c>
      <c r="AH1" s="8">
        <v>23</v>
      </c>
      <c r="AI1" s="8">
        <v>24</v>
      </c>
      <c r="AK1" t="s">
        <v>7</v>
      </c>
    </row>
    <row r="2" spans="1:37" ht="15.75" x14ac:dyDescent="0.25">
      <c r="A2" s="3" t="s">
        <v>4</v>
      </c>
      <c r="B2" s="1">
        <v>43022.541666666664</v>
      </c>
      <c r="C2" s="1">
        <v>43022.604166666664</v>
      </c>
      <c r="D2" s="1">
        <f>Table1[[#This Row],[End ]]-Table1[[#This Row],[Start ]]</f>
        <v>6.25E-2</v>
      </c>
      <c r="E2" t="b">
        <f>SUMPRODUCT((B2&lt;$C$2:$C$14)*(C2&gt;=$B$2:$B$14))&gt;1</f>
        <v>1</v>
      </c>
      <c r="F2" s="1"/>
      <c r="G2" s="1"/>
      <c r="H2" s="17">
        <f>SUMPRODUCT(--($A$2:$A$14=A2)*(YEAR($B$2:$B$14)=YEAR(B2))*(MONTH($B$2:$B$14)=MONTH(B2))*(DAY($B$2:$B$14)=DAY(B2))*(B2&lt;=$C$2:$C$14)*(C2&gt;=$B$2:$B$14))</f>
        <v>2</v>
      </c>
      <c r="I2" s="15"/>
      <c r="J2" s="7">
        <f>DATE(YEAR(B2),MONTH(B2),DAY(B2))</f>
        <v>43022</v>
      </c>
      <c r="K2" s="9">
        <f t="shared" ref="K2:X14" si="0">IF(AND(K$1&gt;=HOUR($B2),K$1&lt;=HOUR($C2)),1,0)</f>
        <v>0</v>
      </c>
      <c r="L2" s="9">
        <f t="shared" si="0"/>
        <v>0</v>
      </c>
      <c r="M2" s="9">
        <f t="shared" si="0"/>
        <v>0</v>
      </c>
      <c r="N2" s="9">
        <f t="shared" si="0"/>
        <v>0</v>
      </c>
      <c r="O2" s="9">
        <f t="shared" si="0"/>
        <v>0</v>
      </c>
      <c r="P2" s="9">
        <f t="shared" si="0"/>
        <v>0</v>
      </c>
      <c r="Q2" s="9">
        <f t="shared" si="0"/>
        <v>0</v>
      </c>
      <c r="R2" s="9">
        <f t="shared" si="0"/>
        <v>0</v>
      </c>
      <c r="S2" s="9">
        <f t="shared" si="0"/>
        <v>0</v>
      </c>
      <c r="T2" s="9">
        <f t="shared" si="0"/>
        <v>0</v>
      </c>
      <c r="U2" s="9">
        <f t="shared" si="0"/>
        <v>0</v>
      </c>
      <c r="V2" s="9">
        <f t="shared" si="0"/>
        <v>0</v>
      </c>
      <c r="W2" s="9">
        <f t="shared" si="0"/>
        <v>0</v>
      </c>
      <c r="X2" s="9">
        <f>IF(AND(X$1&gt;=HOUR($B2),X$1&lt;=HOUR($C2)),1,0)</f>
        <v>1</v>
      </c>
      <c r="Y2" s="16">
        <f t="shared" ref="Y2:AI14" si="1">IF(AND(Y$1&gt;=HOUR($B2),Y$1&lt;=HOUR($C2)),1,0)</f>
        <v>1</v>
      </c>
      <c r="Z2" s="9">
        <f t="shared" si="1"/>
        <v>0</v>
      </c>
      <c r="AA2" s="9">
        <f t="shared" si="1"/>
        <v>0</v>
      </c>
      <c r="AB2" s="9">
        <f t="shared" si="1"/>
        <v>0</v>
      </c>
      <c r="AC2" s="9">
        <f t="shared" si="1"/>
        <v>0</v>
      </c>
      <c r="AD2" s="9">
        <f t="shared" si="1"/>
        <v>0</v>
      </c>
      <c r="AE2" s="9">
        <f t="shared" si="1"/>
        <v>0</v>
      </c>
      <c r="AF2" s="9">
        <f t="shared" si="1"/>
        <v>0</v>
      </c>
      <c r="AG2" s="9">
        <f t="shared" si="1"/>
        <v>0</v>
      </c>
      <c r="AH2" s="9">
        <f t="shared" si="1"/>
        <v>0</v>
      </c>
      <c r="AI2" s="9">
        <f t="shared" si="1"/>
        <v>0</v>
      </c>
    </row>
    <row r="3" spans="1:37" ht="15.75" x14ac:dyDescent="0.25">
      <c r="A3" s="3" t="s">
        <v>4</v>
      </c>
      <c r="B3" s="1">
        <v>43022.590277777781</v>
      </c>
      <c r="C3" s="1">
        <v>43022.65625</v>
      </c>
      <c r="D3" s="1">
        <f>Table1[[#This Row],[End ]]-Table1[[#This Row],[Start ]]</f>
        <v>6.5972222218988463E-2</v>
      </c>
      <c r="E3" t="b">
        <f t="shared" ref="E3:E14" si="2">SUMPRODUCT((B3&lt;$C$2:$C$14)*(C3&gt;=$B$2:$B$14))&gt;1</f>
        <v>1</v>
      </c>
      <c r="F3" s="1"/>
      <c r="G3" s="1"/>
      <c r="H3" s="17">
        <f t="shared" ref="H3:H14" si="3">SUMPRODUCT(--($A$2:$A$14=A3)*(YEAR($B$2:$B$14)=YEAR(B3))*(MONTH($B$2:$B$14)=MONTH(B3))*(DAY($B$2:$B$14)=DAY(B3))*(B3&lt;=$C$2:$C$14)*(C3&gt;=$B$2:$B$14))</f>
        <v>2</v>
      </c>
      <c r="J3" s="7">
        <f t="shared" ref="J3:J14" si="4">DATE(YEAR(B3),MONTH(B3),DAY(B3))</f>
        <v>43022</v>
      </c>
      <c r="K3" s="9">
        <f t="shared" si="0"/>
        <v>0</v>
      </c>
      <c r="L3" s="9">
        <f t="shared" si="0"/>
        <v>0</v>
      </c>
      <c r="M3" s="9">
        <f t="shared" si="0"/>
        <v>0</v>
      </c>
      <c r="N3" s="9">
        <f t="shared" si="0"/>
        <v>0</v>
      </c>
      <c r="O3" s="9">
        <f t="shared" si="0"/>
        <v>0</v>
      </c>
      <c r="P3" s="9">
        <f t="shared" si="0"/>
        <v>0</v>
      </c>
      <c r="Q3" s="9">
        <f t="shared" si="0"/>
        <v>0</v>
      </c>
      <c r="R3" s="9">
        <f t="shared" si="0"/>
        <v>0</v>
      </c>
      <c r="S3" s="9">
        <f t="shared" si="0"/>
        <v>0</v>
      </c>
      <c r="T3" s="9">
        <f t="shared" si="0"/>
        <v>0</v>
      </c>
      <c r="U3" s="9">
        <f t="shared" si="0"/>
        <v>0</v>
      </c>
      <c r="V3" s="9">
        <f t="shared" si="0"/>
        <v>0</v>
      </c>
      <c r="W3" s="9">
        <f t="shared" si="0"/>
        <v>0</v>
      </c>
      <c r="X3" s="9">
        <f t="shared" si="0"/>
        <v>0</v>
      </c>
      <c r="Y3" s="16">
        <f t="shared" si="1"/>
        <v>1</v>
      </c>
      <c r="Z3" s="9">
        <f t="shared" si="1"/>
        <v>1</v>
      </c>
      <c r="AA3" s="9">
        <f t="shared" si="1"/>
        <v>0</v>
      </c>
      <c r="AB3" s="9">
        <f t="shared" si="1"/>
        <v>0</v>
      </c>
      <c r="AC3" s="9">
        <f t="shared" si="1"/>
        <v>0</v>
      </c>
      <c r="AD3" s="9">
        <f t="shared" si="1"/>
        <v>0</v>
      </c>
      <c r="AE3" s="9">
        <f t="shared" si="1"/>
        <v>0</v>
      </c>
      <c r="AF3" s="9">
        <f t="shared" si="1"/>
        <v>0</v>
      </c>
      <c r="AG3" s="9">
        <f t="shared" si="1"/>
        <v>0</v>
      </c>
      <c r="AH3" s="9">
        <f t="shared" si="1"/>
        <v>0</v>
      </c>
      <c r="AI3" s="9">
        <f t="shared" si="1"/>
        <v>0</v>
      </c>
    </row>
    <row r="4" spans="1:37" ht="15.75" x14ac:dyDescent="0.25">
      <c r="A4" s="3" t="s">
        <v>4</v>
      </c>
      <c r="B4" s="1">
        <v>43023.375</v>
      </c>
      <c r="C4" s="1">
        <v>43023.5</v>
      </c>
      <c r="D4" s="1">
        <f>Table1[[#This Row],[End ]]-Table1[[#This Row],[Start ]]</f>
        <v>0.125</v>
      </c>
      <c r="E4" t="b">
        <f t="shared" si="2"/>
        <v>0</v>
      </c>
      <c r="F4" s="1"/>
      <c r="G4" s="1"/>
      <c r="H4" s="17">
        <f t="shared" si="3"/>
        <v>1</v>
      </c>
      <c r="J4" s="7">
        <f t="shared" si="4"/>
        <v>43023</v>
      </c>
      <c r="K4" s="9">
        <f t="shared" si="0"/>
        <v>0</v>
      </c>
      <c r="L4" s="9">
        <f t="shared" si="0"/>
        <v>0</v>
      </c>
      <c r="M4" s="9">
        <f t="shared" si="0"/>
        <v>0</v>
      </c>
      <c r="N4" s="9">
        <f t="shared" si="0"/>
        <v>0</v>
      </c>
      <c r="O4" s="9">
        <f t="shared" si="0"/>
        <v>0</v>
      </c>
      <c r="P4" s="9">
        <f t="shared" si="0"/>
        <v>0</v>
      </c>
      <c r="Q4" s="9">
        <f t="shared" si="0"/>
        <v>0</v>
      </c>
      <c r="R4" s="9">
        <f t="shared" si="0"/>
        <v>0</v>
      </c>
      <c r="S4" s="9">
        <f t="shared" si="0"/>
        <v>0</v>
      </c>
      <c r="T4" s="9">
        <f t="shared" si="0"/>
        <v>1</v>
      </c>
      <c r="U4" s="9">
        <f t="shared" si="0"/>
        <v>1</v>
      </c>
      <c r="V4" s="9">
        <f t="shared" si="0"/>
        <v>1</v>
      </c>
      <c r="W4" s="9">
        <f t="shared" si="0"/>
        <v>1</v>
      </c>
      <c r="X4" s="9">
        <f t="shared" si="0"/>
        <v>0</v>
      </c>
      <c r="Y4" s="9">
        <f t="shared" si="1"/>
        <v>0</v>
      </c>
      <c r="Z4" s="9">
        <f t="shared" si="1"/>
        <v>0</v>
      </c>
      <c r="AA4" s="9">
        <f t="shared" si="1"/>
        <v>0</v>
      </c>
      <c r="AB4" s="9">
        <f t="shared" si="1"/>
        <v>0</v>
      </c>
      <c r="AC4" s="9">
        <f t="shared" si="1"/>
        <v>0</v>
      </c>
      <c r="AD4" s="9">
        <f t="shared" si="1"/>
        <v>0</v>
      </c>
      <c r="AE4" s="9">
        <f t="shared" si="1"/>
        <v>0</v>
      </c>
      <c r="AF4" s="9">
        <f t="shared" si="1"/>
        <v>0</v>
      </c>
      <c r="AG4" s="9">
        <f t="shared" si="1"/>
        <v>0</v>
      </c>
      <c r="AH4" s="9">
        <f t="shared" si="1"/>
        <v>0</v>
      </c>
      <c r="AI4" s="9">
        <f t="shared" si="1"/>
        <v>0</v>
      </c>
    </row>
    <row r="5" spans="1:37" ht="15.75" x14ac:dyDescent="0.25">
      <c r="A5" s="3" t="s">
        <v>4</v>
      </c>
      <c r="B5" s="1">
        <v>43024.5</v>
      </c>
      <c r="C5" s="1">
        <v>43024.541666666664</v>
      </c>
      <c r="D5" s="1">
        <f>Table1[[#This Row],[End ]]-Table1[[#This Row],[Start ]]</f>
        <v>4.1666666664241347E-2</v>
      </c>
      <c r="E5" t="b">
        <f t="shared" si="2"/>
        <v>0</v>
      </c>
      <c r="F5" s="1"/>
      <c r="G5" s="1"/>
      <c r="H5" s="17">
        <f t="shared" si="3"/>
        <v>1</v>
      </c>
      <c r="J5" s="7">
        <f t="shared" si="4"/>
        <v>43024</v>
      </c>
      <c r="K5" s="9">
        <f t="shared" si="0"/>
        <v>0</v>
      </c>
      <c r="L5" s="9">
        <f t="shared" si="0"/>
        <v>0</v>
      </c>
      <c r="M5" s="9">
        <f t="shared" si="0"/>
        <v>0</v>
      </c>
      <c r="N5" s="9">
        <f t="shared" si="0"/>
        <v>0</v>
      </c>
      <c r="O5" s="9">
        <f t="shared" si="0"/>
        <v>0</v>
      </c>
      <c r="P5" s="9">
        <f t="shared" si="0"/>
        <v>0</v>
      </c>
      <c r="Q5" s="9">
        <f t="shared" si="0"/>
        <v>0</v>
      </c>
      <c r="R5" s="9">
        <f t="shared" si="0"/>
        <v>0</v>
      </c>
      <c r="S5" s="9">
        <f t="shared" si="0"/>
        <v>0</v>
      </c>
      <c r="T5" s="9">
        <f t="shared" si="0"/>
        <v>0</v>
      </c>
      <c r="U5" s="9">
        <f t="shared" si="0"/>
        <v>0</v>
      </c>
      <c r="V5" s="9">
        <f t="shared" si="0"/>
        <v>0</v>
      </c>
      <c r="W5" s="9">
        <f t="shared" si="0"/>
        <v>1</v>
      </c>
      <c r="X5" s="9">
        <f t="shared" si="0"/>
        <v>1</v>
      </c>
      <c r="Y5" s="9">
        <f t="shared" si="1"/>
        <v>0</v>
      </c>
      <c r="Z5" s="9">
        <f t="shared" si="1"/>
        <v>0</v>
      </c>
      <c r="AA5" s="9">
        <f t="shared" si="1"/>
        <v>0</v>
      </c>
      <c r="AB5" s="9">
        <f t="shared" si="1"/>
        <v>0</v>
      </c>
      <c r="AC5" s="9">
        <f t="shared" si="1"/>
        <v>0</v>
      </c>
      <c r="AD5" s="9">
        <f t="shared" si="1"/>
        <v>0</v>
      </c>
      <c r="AE5" s="9">
        <f t="shared" si="1"/>
        <v>0</v>
      </c>
      <c r="AF5" s="9">
        <f t="shared" si="1"/>
        <v>0</v>
      </c>
      <c r="AG5" s="9">
        <f t="shared" si="1"/>
        <v>0</v>
      </c>
      <c r="AH5" s="9">
        <f t="shared" si="1"/>
        <v>0</v>
      </c>
      <c r="AI5" s="9">
        <f t="shared" si="1"/>
        <v>0</v>
      </c>
    </row>
    <row r="6" spans="1:37" ht="15.75" x14ac:dyDescent="0.25">
      <c r="A6" s="3" t="s">
        <v>5</v>
      </c>
      <c r="B6" s="1">
        <v>43021.625</v>
      </c>
      <c r="C6" s="1">
        <v>43021.708333333336</v>
      </c>
      <c r="D6" s="1">
        <f>Table1[[#This Row],[End ]]-Table1[[#This Row],[Start ]]</f>
        <v>8.3333333335758653E-2</v>
      </c>
      <c r="E6" t="b">
        <f t="shared" si="2"/>
        <v>0</v>
      </c>
      <c r="F6" s="1"/>
      <c r="G6" s="1"/>
      <c r="H6" s="17">
        <f t="shared" si="3"/>
        <v>1</v>
      </c>
      <c r="J6" s="6">
        <f t="shared" si="4"/>
        <v>43021</v>
      </c>
      <c r="K6" s="8">
        <f t="shared" si="0"/>
        <v>0</v>
      </c>
      <c r="L6" s="8">
        <f t="shared" si="0"/>
        <v>0</v>
      </c>
      <c r="M6" s="8">
        <f t="shared" si="0"/>
        <v>0</v>
      </c>
      <c r="N6" s="8">
        <f t="shared" si="0"/>
        <v>0</v>
      </c>
      <c r="O6" s="8">
        <f t="shared" si="0"/>
        <v>0</v>
      </c>
      <c r="P6" s="8">
        <f t="shared" si="0"/>
        <v>0</v>
      </c>
      <c r="Q6" s="8">
        <f t="shared" si="0"/>
        <v>0</v>
      </c>
      <c r="R6" s="8">
        <f t="shared" si="0"/>
        <v>0</v>
      </c>
      <c r="S6" s="8">
        <f t="shared" si="0"/>
        <v>0</v>
      </c>
      <c r="T6" s="8">
        <f t="shared" si="0"/>
        <v>0</v>
      </c>
      <c r="U6" s="8">
        <f t="shared" si="0"/>
        <v>0</v>
      </c>
      <c r="V6" s="8">
        <f t="shared" si="0"/>
        <v>0</v>
      </c>
      <c r="W6" s="8">
        <f t="shared" si="0"/>
        <v>0</v>
      </c>
      <c r="X6" s="8">
        <f t="shared" si="0"/>
        <v>0</v>
      </c>
      <c r="Y6" s="8">
        <f t="shared" si="1"/>
        <v>0</v>
      </c>
      <c r="Z6" s="8">
        <f t="shared" si="1"/>
        <v>1</v>
      </c>
      <c r="AA6" s="8">
        <f t="shared" si="1"/>
        <v>1</v>
      </c>
      <c r="AB6" s="8">
        <f t="shared" si="1"/>
        <v>1</v>
      </c>
      <c r="AC6" s="8">
        <f t="shared" si="1"/>
        <v>0</v>
      </c>
      <c r="AD6" s="8">
        <f t="shared" si="1"/>
        <v>0</v>
      </c>
      <c r="AE6" s="8">
        <f t="shared" si="1"/>
        <v>0</v>
      </c>
      <c r="AF6" s="8">
        <f t="shared" si="1"/>
        <v>0</v>
      </c>
      <c r="AG6" s="8">
        <f t="shared" si="1"/>
        <v>0</v>
      </c>
      <c r="AH6" s="8">
        <f t="shared" si="1"/>
        <v>0</v>
      </c>
      <c r="AI6" s="8">
        <f t="shared" si="1"/>
        <v>0</v>
      </c>
    </row>
    <row r="7" spans="1:37" ht="15.75" x14ac:dyDescent="0.25">
      <c r="A7" s="3" t="s">
        <v>5</v>
      </c>
      <c r="B7" s="1">
        <v>43023.666666666664</v>
      </c>
      <c r="C7" s="1">
        <v>43023.6875</v>
      </c>
      <c r="D7" s="1">
        <f>Table1[[#This Row],[End ]]-Table1[[#This Row],[Start ]]</f>
        <v>2.0833333335758653E-2</v>
      </c>
      <c r="E7" t="b">
        <f t="shared" si="2"/>
        <v>1</v>
      </c>
      <c r="F7" s="1"/>
      <c r="G7" s="1"/>
      <c r="H7" s="17">
        <f t="shared" si="3"/>
        <v>1</v>
      </c>
      <c r="J7" s="6">
        <f t="shared" si="4"/>
        <v>43023</v>
      </c>
      <c r="K7" s="8">
        <f t="shared" si="0"/>
        <v>0</v>
      </c>
      <c r="L7" s="8">
        <f t="shared" si="0"/>
        <v>0</v>
      </c>
      <c r="M7" s="8">
        <f t="shared" si="0"/>
        <v>0</v>
      </c>
      <c r="N7" s="8">
        <f t="shared" si="0"/>
        <v>0</v>
      </c>
      <c r="O7" s="8">
        <f t="shared" si="0"/>
        <v>0</v>
      </c>
      <c r="P7" s="8">
        <f t="shared" si="0"/>
        <v>0</v>
      </c>
      <c r="Q7" s="8">
        <f t="shared" si="0"/>
        <v>0</v>
      </c>
      <c r="R7" s="8">
        <f t="shared" si="0"/>
        <v>0</v>
      </c>
      <c r="S7" s="8">
        <f t="shared" si="0"/>
        <v>0</v>
      </c>
      <c r="T7" s="8">
        <f t="shared" si="0"/>
        <v>0</v>
      </c>
      <c r="U7" s="8">
        <f t="shared" si="0"/>
        <v>0</v>
      </c>
      <c r="V7" s="8">
        <f t="shared" si="0"/>
        <v>0</v>
      </c>
      <c r="W7" s="8">
        <f t="shared" si="0"/>
        <v>0</v>
      </c>
      <c r="X7" s="8">
        <f t="shared" si="0"/>
        <v>0</v>
      </c>
      <c r="Y7" s="8">
        <f t="shared" si="1"/>
        <v>0</v>
      </c>
      <c r="Z7" s="8">
        <f t="shared" si="1"/>
        <v>0</v>
      </c>
      <c r="AA7" s="8">
        <f t="shared" si="1"/>
        <v>1</v>
      </c>
      <c r="AB7" s="8">
        <f t="shared" si="1"/>
        <v>0</v>
      </c>
      <c r="AC7" s="8">
        <f t="shared" si="1"/>
        <v>0</v>
      </c>
      <c r="AD7" s="8">
        <f t="shared" si="1"/>
        <v>0</v>
      </c>
      <c r="AE7" s="8">
        <f t="shared" si="1"/>
        <v>0</v>
      </c>
      <c r="AF7" s="8">
        <f t="shared" si="1"/>
        <v>0</v>
      </c>
      <c r="AG7" s="8">
        <f t="shared" si="1"/>
        <v>0</v>
      </c>
      <c r="AH7" s="8">
        <f t="shared" si="1"/>
        <v>0</v>
      </c>
      <c r="AI7" s="8">
        <f t="shared" si="1"/>
        <v>0</v>
      </c>
    </row>
    <row r="8" spans="1:37" ht="15.75" x14ac:dyDescent="0.25">
      <c r="A8" s="3" t="s">
        <v>5</v>
      </c>
      <c r="B8" s="1">
        <v>43025.5625</v>
      </c>
      <c r="C8" s="1">
        <v>43025.583333333336</v>
      </c>
      <c r="D8" s="1">
        <f>Table1[[#This Row],[End ]]-Table1[[#This Row],[Start ]]</f>
        <v>2.0833333335758653E-2</v>
      </c>
      <c r="E8" t="b">
        <f t="shared" si="2"/>
        <v>1</v>
      </c>
      <c r="F8" s="1"/>
      <c r="G8" s="1"/>
      <c r="H8" s="17">
        <f t="shared" si="3"/>
        <v>2</v>
      </c>
      <c r="J8" s="6">
        <f t="shared" si="4"/>
        <v>43025</v>
      </c>
      <c r="K8" s="8">
        <f t="shared" si="0"/>
        <v>0</v>
      </c>
      <c r="L8" s="8">
        <f t="shared" si="0"/>
        <v>0</v>
      </c>
      <c r="M8" s="8">
        <f t="shared" si="0"/>
        <v>0</v>
      </c>
      <c r="N8" s="8">
        <f t="shared" si="0"/>
        <v>0</v>
      </c>
      <c r="O8" s="8">
        <f t="shared" si="0"/>
        <v>0</v>
      </c>
      <c r="P8" s="8">
        <f t="shared" si="0"/>
        <v>0</v>
      </c>
      <c r="Q8" s="8">
        <f t="shared" si="0"/>
        <v>0</v>
      </c>
      <c r="R8" s="8">
        <f t="shared" si="0"/>
        <v>0</v>
      </c>
      <c r="S8" s="8">
        <f t="shared" si="0"/>
        <v>0</v>
      </c>
      <c r="T8" s="8">
        <f t="shared" si="0"/>
        <v>0</v>
      </c>
      <c r="U8" s="8">
        <f t="shared" si="0"/>
        <v>0</v>
      </c>
      <c r="V8" s="8">
        <f t="shared" si="0"/>
        <v>0</v>
      </c>
      <c r="W8" s="8">
        <f t="shared" si="0"/>
        <v>0</v>
      </c>
      <c r="X8" s="16">
        <f t="shared" si="0"/>
        <v>1</v>
      </c>
      <c r="Y8" s="16">
        <f t="shared" si="1"/>
        <v>1</v>
      </c>
      <c r="Z8" s="8">
        <f t="shared" si="1"/>
        <v>0</v>
      </c>
      <c r="AA8" s="8">
        <f t="shared" si="1"/>
        <v>0</v>
      </c>
      <c r="AB8" s="8">
        <f t="shared" si="1"/>
        <v>0</v>
      </c>
      <c r="AC8" s="8">
        <f t="shared" si="1"/>
        <v>0</v>
      </c>
      <c r="AD8" s="8">
        <f t="shared" si="1"/>
        <v>0</v>
      </c>
      <c r="AE8" s="8">
        <f t="shared" si="1"/>
        <v>0</v>
      </c>
      <c r="AF8" s="8">
        <f t="shared" si="1"/>
        <v>0</v>
      </c>
      <c r="AG8" s="8">
        <f t="shared" si="1"/>
        <v>0</v>
      </c>
      <c r="AH8" s="8">
        <f t="shared" si="1"/>
        <v>0</v>
      </c>
      <c r="AI8" s="8">
        <f t="shared" si="1"/>
        <v>0</v>
      </c>
    </row>
    <row r="9" spans="1:37" ht="15.75" x14ac:dyDescent="0.25">
      <c r="A9" s="3" t="s">
        <v>5</v>
      </c>
      <c r="B9" s="1">
        <v>43025.541666666664</v>
      </c>
      <c r="C9" s="1">
        <v>43026.625</v>
      </c>
      <c r="D9" s="1">
        <f>Table1[[#This Row],[End ]]-Table1[[#This Row],[Start ]]</f>
        <v>1.0833333333357587</v>
      </c>
      <c r="E9" t="b">
        <f t="shared" si="2"/>
        <v>1</v>
      </c>
      <c r="F9" s="1"/>
      <c r="G9" s="1"/>
      <c r="H9" s="17">
        <f t="shared" si="3"/>
        <v>2</v>
      </c>
      <c r="J9" s="6">
        <f t="shared" si="4"/>
        <v>43025</v>
      </c>
      <c r="K9" s="8">
        <f t="shared" si="0"/>
        <v>0</v>
      </c>
      <c r="L9" s="8">
        <f t="shared" si="0"/>
        <v>0</v>
      </c>
      <c r="M9" s="8">
        <f t="shared" si="0"/>
        <v>0</v>
      </c>
      <c r="N9" s="8">
        <f t="shared" si="0"/>
        <v>0</v>
      </c>
      <c r="O9" s="8">
        <f t="shared" si="0"/>
        <v>0</v>
      </c>
      <c r="P9" s="8">
        <f t="shared" si="0"/>
        <v>0</v>
      </c>
      <c r="Q9" s="8">
        <f t="shared" si="0"/>
        <v>0</v>
      </c>
      <c r="R9" s="8">
        <f t="shared" si="0"/>
        <v>0</v>
      </c>
      <c r="S9" s="8">
        <f t="shared" si="0"/>
        <v>0</v>
      </c>
      <c r="T9" s="8">
        <f t="shared" si="0"/>
        <v>0</v>
      </c>
      <c r="U9" s="8">
        <f t="shared" si="0"/>
        <v>0</v>
      </c>
      <c r="V9" s="8">
        <f t="shared" si="0"/>
        <v>0</v>
      </c>
      <c r="W9" s="8">
        <f t="shared" si="0"/>
        <v>0</v>
      </c>
      <c r="X9" s="16">
        <f t="shared" si="0"/>
        <v>1</v>
      </c>
      <c r="Y9" s="16">
        <f t="shared" si="1"/>
        <v>1</v>
      </c>
      <c r="Z9" s="8">
        <f t="shared" si="1"/>
        <v>1</v>
      </c>
      <c r="AA9" s="8">
        <f t="shared" si="1"/>
        <v>0</v>
      </c>
      <c r="AB9" s="8">
        <f t="shared" si="1"/>
        <v>0</v>
      </c>
      <c r="AC9" s="8">
        <f t="shared" si="1"/>
        <v>0</v>
      </c>
      <c r="AD9" s="8">
        <f t="shared" si="1"/>
        <v>0</v>
      </c>
      <c r="AE9" s="8">
        <f t="shared" si="1"/>
        <v>0</v>
      </c>
      <c r="AF9" s="8">
        <f t="shared" si="1"/>
        <v>0</v>
      </c>
      <c r="AG9" s="8">
        <f t="shared" si="1"/>
        <v>0</v>
      </c>
      <c r="AH9" s="8">
        <f t="shared" si="1"/>
        <v>0</v>
      </c>
      <c r="AI9" s="8">
        <f t="shared" si="1"/>
        <v>0</v>
      </c>
    </row>
    <row r="10" spans="1:37" ht="15.75" x14ac:dyDescent="0.25">
      <c r="A10" s="4" t="s">
        <v>6</v>
      </c>
      <c r="B10" s="1">
        <v>43022.708333333336</v>
      </c>
      <c r="C10" s="1">
        <v>43022.75</v>
      </c>
      <c r="D10" s="1">
        <f>Table1[[#This Row],[End ]]-Table1[[#This Row],[Start ]]</f>
        <v>4.1666666664241347E-2</v>
      </c>
      <c r="E10" t="b">
        <f t="shared" si="2"/>
        <v>1</v>
      </c>
      <c r="F10" s="1"/>
      <c r="G10" s="1"/>
      <c r="H10" s="17">
        <f t="shared" si="3"/>
        <v>2</v>
      </c>
      <c r="J10" s="7">
        <f t="shared" si="4"/>
        <v>43022</v>
      </c>
      <c r="K10" s="9">
        <f t="shared" si="0"/>
        <v>0</v>
      </c>
      <c r="L10" s="9">
        <f t="shared" si="0"/>
        <v>0</v>
      </c>
      <c r="M10" s="9">
        <f t="shared" si="0"/>
        <v>0</v>
      </c>
      <c r="N10" s="9">
        <f t="shared" si="0"/>
        <v>0</v>
      </c>
      <c r="O10" s="9">
        <f t="shared" si="0"/>
        <v>0</v>
      </c>
      <c r="P10" s="9">
        <f t="shared" si="0"/>
        <v>0</v>
      </c>
      <c r="Q10" s="9">
        <f t="shared" si="0"/>
        <v>0</v>
      </c>
      <c r="R10" s="9">
        <f t="shared" si="0"/>
        <v>0</v>
      </c>
      <c r="S10" s="9">
        <f t="shared" si="0"/>
        <v>0</v>
      </c>
      <c r="T10" s="9">
        <f t="shared" si="0"/>
        <v>0</v>
      </c>
      <c r="U10" s="9">
        <f t="shared" si="0"/>
        <v>0</v>
      </c>
      <c r="V10" s="9">
        <f t="shared" si="0"/>
        <v>0</v>
      </c>
      <c r="W10" s="9">
        <f t="shared" si="0"/>
        <v>0</v>
      </c>
      <c r="X10" s="9">
        <f t="shared" si="0"/>
        <v>0</v>
      </c>
      <c r="Y10" s="9">
        <f t="shared" si="1"/>
        <v>0</v>
      </c>
      <c r="Z10" s="9">
        <f t="shared" si="1"/>
        <v>0</v>
      </c>
      <c r="AA10" s="9">
        <f t="shared" si="1"/>
        <v>0</v>
      </c>
      <c r="AB10" s="9">
        <f t="shared" si="1"/>
        <v>1</v>
      </c>
      <c r="AC10" s="16">
        <f t="shared" si="1"/>
        <v>1</v>
      </c>
      <c r="AD10" s="9">
        <f t="shared" si="1"/>
        <v>0</v>
      </c>
      <c r="AE10" s="9">
        <f t="shared" si="1"/>
        <v>0</v>
      </c>
      <c r="AF10" s="9">
        <f t="shared" si="1"/>
        <v>0</v>
      </c>
      <c r="AG10" s="9">
        <f t="shared" si="1"/>
        <v>0</v>
      </c>
      <c r="AH10" s="9">
        <f t="shared" si="1"/>
        <v>0</v>
      </c>
      <c r="AI10" s="9">
        <f t="shared" si="1"/>
        <v>0</v>
      </c>
    </row>
    <row r="11" spans="1:37" ht="15.75" x14ac:dyDescent="0.25">
      <c r="A11" s="4" t="s">
        <v>6</v>
      </c>
      <c r="B11" s="1">
        <v>43022.75</v>
      </c>
      <c r="C11" s="1">
        <v>43022.791666666664</v>
      </c>
      <c r="D11" s="1">
        <f>Table1[[#This Row],[End ]]-Table1[[#This Row],[Start ]]</f>
        <v>4.1666666664241347E-2</v>
      </c>
      <c r="E11" t="b">
        <f t="shared" si="2"/>
        <v>0</v>
      </c>
      <c r="F11" s="1"/>
      <c r="G11" s="1"/>
      <c r="H11" s="17">
        <f t="shared" si="3"/>
        <v>2</v>
      </c>
      <c r="J11" s="7">
        <f t="shared" si="4"/>
        <v>43022</v>
      </c>
      <c r="K11" s="9">
        <f t="shared" si="0"/>
        <v>0</v>
      </c>
      <c r="L11" s="9">
        <f t="shared" si="0"/>
        <v>0</v>
      </c>
      <c r="M11" s="9">
        <f t="shared" si="0"/>
        <v>0</v>
      </c>
      <c r="N11" s="9">
        <f t="shared" si="0"/>
        <v>0</v>
      </c>
      <c r="O11" s="9">
        <f t="shared" si="0"/>
        <v>0</v>
      </c>
      <c r="P11" s="9">
        <f t="shared" si="0"/>
        <v>0</v>
      </c>
      <c r="Q11" s="9">
        <f t="shared" si="0"/>
        <v>0</v>
      </c>
      <c r="R11" s="9">
        <f t="shared" si="0"/>
        <v>0</v>
      </c>
      <c r="S11" s="9">
        <f t="shared" si="0"/>
        <v>0</v>
      </c>
      <c r="T11" s="9">
        <f t="shared" si="0"/>
        <v>0</v>
      </c>
      <c r="U11" s="9">
        <f t="shared" si="0"/>
        <v>0</v>
      </c>
      <c r="V11" s="9">
        <f t="shared" si="0"/>
        <v>0</v>
      </c>
      <c r="W11" s="9">
        <f t="shared" si="0"/>
        <v>0</v>
      </c>
      <c r="X11" s="9">
        <f t="shared" si="0"/>
        <v>0</v>
      </c>
      <c r="Y11" s="9">
        <f t="shared" si="1"/>
        <v>0</v>
      </c>
      <c r="Z11" s="9">
        <f t="shared" si="1"/>
        <v>0</v>
      </c>
      <c r="AA11" s="9">
        <f t="shared" si="1"/>
        <v>0</v>
      </c>
      <c r="AB11" s="9">
        <f t="shared" si="1"/>
        <v>0</v>
      </c>
      <c r="AC11" s="16">
        <f t="shared" si="1"/>
        <v>1</v>
      </c>
      <c r="AD11" s="9">
        <f t="shared" si="1"/>
        <v>1</v>
      </c>
      <c r="AE11" s="9">
        <f t="shared" si="1"/>
        <v>0</v>
      </c>
      <c r="AF11" s="9">
        <f t="shared" si="1"/>
        <v>0</v>
      </c>
      <c r="AG11" s="9">
        <f t="shared" si="1"/>
        <v>0</v>
      </c>
      <c r="AH11" s="9">
        <f t="shared" si="1"/>
        <v>0</v>
      </c>
      <c r="AI11" s="9">
        <f t="shared" si="1"/>
        <v>0</v>
      </c>
    </row>
    <row r="12" spans="1:37" ht="15.75" x14ac:dyDescent="0.25">
      <c r="A12" s="4" t="s">
        <v>6</v>
      </c>
      <c r="B12" s="1">
        <v>43027.604166666664</v>
      </c>
      <c r="C12" s="1">
        <v>43027.666666666664</v>
      </c>
      <c r="D12" s="1">
        <f>Table1[[#This Row],[End ]]-Table1[[#This Row],[Start ]]</f>
        <v>6.25E-2</v>
      </c>
      <c r="E12" t="b">
        <f t="shared" si="2"/>
        <v>0</v>
      </c>
      <c r="F12" s="1"/>
      <c r="G12" s="1"/>
      <c r="H12" s="17">
        <f t="shared" si="3"/>
        <v>1</v>
      </c>
      <c r="J12" s="7">
        <f t="shared" si="4"/>
        <v>43027</v>
      </c>
      <c r="K12" s="9">
        <f t="shared" si="0"/>
        <v>0</v>
      </c>
      <c r="L12" s="9">
        <f t="shared" si="0"/>
        <v>0</v>
      </c>
      <c r="M12" s="9">
        <f t="shared" si="0"/>
        <v>0</v>
      </c>
      <c r="N12" s="9">
        <f t="shared" si="0"/>
        <v>0</v>
      </c>
      <c r="O12" s="9">
        <f t="shared" si="0"/>
        <v>0</v>
      </c>
      <c r="P12" s="9">
        <f t="shared" si="0"/>
        <v>0</v>
      </c>
      <c r="Q12" s="9">
        <f t="shared" si="0"/>
        <v>0</v>
      </c>
      <c r="R12" s="9">
        <f t="shared" si="0"/>
        <v>0</v>
      </c>
      <c r="S12" s="9">
        <f t="shared" si="0"/>
        <v>0</v>
      </c>
      <c r="T12" s="9">
        <f t="shared" si="0"/>
        <v>0</v>
      </c>
      <c r="U12" s="9">
        <f t="shared" si="0"/>
        <v>0</v>
      </c>
      <c r="V12" s="9">
        <f t="shared" si="0"/>
        <v>0</v>
      </c>
      <c r="W12" s="9">
        <f t="shared" si="0"/>
        <v>0</v>
      </c>
      <c r="X12" s="9">
        <f t="shared" si="0"/>
        <v>0</v>
      </c>
      <c r="Y12" s="9">
        <f t="shared" si="1"/>
        <v>1</v>
      </c>
      <c r="Z12" s="9">
        <f t="shared" si="1"/>
        <v>1</v>
      </c>
      <c r="AA12" s="9">
        <f t="shared" si="1"/>
        <v>1</v>
      </c>
      <c r="AB12" s="9">
        <f t="shared" si="1"/>
        <v>0</v>
      </c>
      <c r="AC12" s="9">
        <f t="shared" si="1"/>
        <v>0</v>
      </c>
      <c r="AD12" s="9">
        <f t="shared" si="1"/>
        <v>0</v>
      </c>
      <c r="AE12" s="9">
        <f t="shared" si="1"/>
        <v>0</v>
      </c>
      <c r="AF12" s="9">
        <f t="shared" si="1"/>
        <v>0</v>
      </c>
      <c r="AG12" s="9">
        <f t="shared" si="1"/>
        <v>0</v>
      </c>
      <c r="AH12" s="9">
        <f t="shared" si="1"/>
        <v>0</v>
      </c>
      <c r="AI12" s="9">
        <f t="shared" si="1"/>
        <v>0</v>
      </c>
    </row>
    <row r="13" spans="1:37" ht="15.75" x14ac:dyDescent="0.25">
      <c r="A13" s="4" t="s">
        <v>6</v>
      </c>
      <c r="B13" s="1">
        <v>43028.625</v>
      </c>
      <c r="C13" s="1">
        <v>43028.708333333336</v>
      </c>
      <c r="D13" s="1">
        <f>Table1[[#This Row],[End ]]-Table1[[#This Row],[Start ]]</f>
        <v>8.3333333335758653E-2</v>
      </c>
      <c r="E13" t="b">
        <f t="shared" si="2"/>
        <v>0</v>
      </c>
      <c r="F13" s="1"/>
      <c r="G13" s="1"/>
      <c r="H13" s="17">
        <f t="shared" si="3"/>
        <v>1</v>
      </c>
      <c r="J13" s="7">
        <f t="shared" si="4"/>
        <v>43028</v>
      </c>
      <c r="K13" s="9">
        <f t="shared" si="0"/>
        <v>0</v>
      </c>
      <c r="L13" s="9">
        <f t="shared" si="0"/>
        <v>0</v>
      </c>
      <c r="M13" s="9">
        <f t="shared" si="0"/>
        <v>0</v>
      </c>
      <c r="N13" s="9">
        <f t="shared" si="0"/>
        <v>0</v>
      </c>
      <c r="O13" s="9">
        <f t="shared" si="0"/>
        <v>0</v>
      </c>
      <c r="P13" s="9">
        <f t="shared" si="0"/>
        <v>0</v>
      </c>
      <c r="Q13" s="9">
        <f t="shared" si="0"/>
        <v>0</v>
      </c>
      <c r="R13" s="9">
        <f t="shared" si="0"/>
        <v>0</v>
      </c>
      <c r="S13" s="9">
        <f t="shared" si="0"/>
        <v>0</v>
      </c>
      <c r="T13" s="9">
        <f t="shared" si="0"/>
        <v>0</v>
      </c>
      <c r="U13" s="9">
        <f t="shared" si="0"/>
        <v>0</v>
      </c>
      <c r="V13" s="9">
        <f t="shared" si="0"/>
        <v>0</v>
      </c>
      <c r="W13" s="9">
        <f t="shared" si="0"/>
        <v>0</v>
      </c>
      <c r="X13" s="9">
        <f t="shared" si="0"/>
        <v>0</v>
      </c>
      <c r="Y13" s="9">
        <f t="shared" si="1"/>
        <v>0</v>
      </c>
      <c r="Z13" s="9">
        <f t="shared" si="1"/>
        <v>1</v>
      </c>
      <c r="AA13" s="9">
        <f t="shared" si="1"/>
        <v>1</v>
      </c>
      <c r="AB13" s="9">
        <f t="shared" si="1"/>
        <v>1</v>
      </c>
      <c r="AC13" s="9">
        <f t="shared" si="1"/>
        <v>0</v>
      </c>
      <c r="AD13" s="9">
        <f t="shared" si="1"/>
        <v>0</v>
      </c>
      <c r="AE13" s="9">
        <f t="shared" si="1"/>
        <v>0</v>
      </c>
      <c r="AF13" s="9">
        <f t="shared" si="1"/>
        <v>0</v>
      </c>
      <c r="AG13" s="9">
        <f t="shared" si="1"/>
        <v>0</v>
      </c>
      <c r="AH13" s="9">
        <f t="shared" si="1"/>
        <v>0</v>
      </c>
      <c r="AI13" s="9">
        <f t="shared" si="1"/>
        <v>0</v>
      </c>
    </row>
    <row r="14" spans="1:37" ht="15.75" x14ac:dyDescent="0.25">
      <c r="A14" s="4" t="s">
        <v>6</v>
      </c>
      <c r="B14" s="1">
        <v>43023.666666666664</v>
      </c>
      <c r="C14" s="1">
        <v>43023.6875</v>
      </c>
      <c r="D14" s="1">
        <f>Table1[[#This Row],[End ]]-Table1[[#This Row],[Start ]]</f>
        <v>2.0833333335758653E-2</v>
      </c>
      <c r="E14" s="2" t="b">
        <f t="shared" si="2"/>
        <v>1</v>
      </c>
      <c r="F14" s="1"/>
      <c r="G14" s="1"/>
      <c r="H14" s="17">
        <f t="shared" si="3"/>
        <v>1</v>
      </c>
      <c r="J14" s="7">
        <f t="shared" si="4"/>
        <v>43023</v>
      </c>
      <c r="K14" s="9">
        <f t="shared" si="0"/>
        <v>0</v>
      </c>
      <c r="L14" s="9">
        <f t="shared" si="0"/>
        <v>0</v>
      </c>
      <c r="M14" s="9">
        <f t="shared" si="0"/>
        <v>0</v>
      </c>
      <c r="N14" s="9">
        <f t="shared" si="0"/>
        <v>0</v>
      </c>
      <c r="O14" s="9">
        <f t="shared" si="0"/>
        <v>0</v>
      </c>
      <c r="P14" s="9">
        <f t="shared" si="0"/>
        <v>0</v>
      </c>
      <c r="Q14" s="9">
        <f t="shared" si="0"/>
        <v>0</v>
      </c>
      <c r="R14" s="9">
        <f t="shared" si="0"/>
        <v>0</v>
      </c>
      <c r="S14" s="9">
        <f t="shared" si="0"/>
        <v>0</v>
      </c>
      <c r="T14" s="9">
        <f t="shared" si="0"/>
        <v>0</v>
      </c>
      <c r="U14" s="9">
        <f t="shared" si="0"/>
        <v>0</v>
      </c>
      <c r="V14" s="9">
        <f t="shared" si="0"/>
        <v>0</v>
      </c>
      <c r="W14" s="9">
        <f t="shared" si="0"/>
        <v>0</v>
      </c>
      <c r="X14" s="9">
        <f t="shared" si="0"/>
        <v>0</v>
      </c>
      <c r="Y14" s="9">
        <f t="shared" si="1"/>
        <v>0</v>
      </c>
      <c r="Z14" s="9">
        <f t="shared" si="1"/>
        <v>0</v>
      </c>
      <c r="AA14" s="9">
        <f t="shared" si="1"/>
        <v>1</v>
      </c>
      <c r="AB14" s="9">
        <f t="shared" si="1"/>
        <v>0</v>
      </c>
      <c r="AC14" s="9">
        <f t="shared" si="1"/>
        <v>0</v>
      </c>
      <c r="AD14" s="9">
        <f t="shared" si="1"/>
        <v>0</v>
      </c>
      <c r="AE14" s="9">
        <f t="shared" si="1"/>
        <v>0</v>
      </c>
      <c r="AF14" s="9">
        <f t="shared" si="1"/>
        <v>0</v>
      </c>
      <c r="AG14" s="9">
        <f t="shared" si="1"/>
        <v>0</v>
      </c>
      <c r="AH14" s="9">
        <f t="shared" si="1"/>
        <v>0</v>
      </c>
      <c r="AI14" s="9">
        <f t="shared" si="1"/>
        <v>0</v>
      </c>
    </row>
  </sheetData>
  <conditionalFormatting sqref="A1:E14">
    <cfRule type="duplicateValues" priority="1"/>
  </conditionalFormatting>
  <hyperlinks>
    <hyperlink ref="A2" r:id="rId1"/>
    <hyperlink ref="A6" r:id="rId2"/>
    <hyperlink ref="A7:A9" r:id="rId3" display="fagostino@hotmail.com"/>
    <hyperlink ref="A10" r:id="rId4"/>
    <hyperlink ref="A11:A14" r:id="rId5" display="allegrino@access.com"/>
    <hyperlink ref="A3" r:id="rId6"/>
  </hyperlinks>
  <pageMargins left="0.7" right="0.7" top="0.75" bottom="0.75" header="0.3" footer="0.3"/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O18"/>
  <sheetViews>
    <sheetView workbookViewId="0">
      <selection activeCell="E11" sqref="E11"/>
    </sheetView>
  </sheetViews>
  <sheetFormatPr baseColWidth="10" defaultRowHeight="15" x14ac:dyDescent="0.25"/>
  <cols>
    <col min="2" max="2" width="26.28515625" bestFit="1" customWidth="1"/>
    <col min="3" max="3" width="14.85546875" customWidth="1"/>
    <col min="4" max="4" width="16" customWidth="1"/>
    <col min="5" max="15" width="14.85546875" customWidth="1"/>
    <col min="16" max="16" width="12.5703125" customWidth="1"/>
    <col min="17" max="17" width="19.7109375" bestFit="1" customWidth="1"/>
    <col min="18" max="18" width="16.85546875" bestFit="1" customWidth="1"/>
    <col min="19" max="19" width="19.7109375" bestFit="1" customWidth="1"/>
    <col min="20" max="20" width="16.85546875" bestFit="1" customWidth="1"/>
    <col min="21" max="21" width="19.7109375" bestFit="1" customWidth="1"/>
    <col min="22" max="22" width="16.85546875" bestFit="1" customWidth="1"/>
    <col min="23" max="23" width="19.7109375" bestFit="1" customWidth="1"/>
    <col min="24" max="24" width="16.85546875" bestFit="1" customWidth="1"/>
    <col min="25" max="25" width="19.7109375" bestFit="1" customWidth="1"/>
    <col min="26" max="26" width="16.85546875" bestFit="1" customWidth="1"/>
    <col min="27" max="27" width="19.7109375" bestFit="1" customWidth="1"/>
    <col min="28" max="28" width="21.85546875" bestFit="1" customWidth="1"/>
    <col min="29" max="29" width="24.7109375" bestFit="1" customWidth="1"/>
  </cols>
  <sheetData>
    <row r="4" spans="2:15" x14ac:dyDescent="0.25">
      <c r="B4" s="10" t="s">
        <v>10</v>
      </c>
      <c r="D4" s="10" t="s">
        <v>9</v>
      </c>
    </row>
    <row r="5" spans="2:15" x14ac:dyDescent="0.25">
      <c r="B5" s="10" t="s">
        <v>8</v>
      </c>
      <c r="C5" s="10" t="s">
        <v>1</v>
      </c>
      <c r="D5" s="12">
        <v>43021.625</v>
      </c>
      <c r="E5" s="12">
        <v>43022.541666666664</v>
      </c>
      <c r="F5" s="12">
        <v>43022.590277777781</v>
      </c>
      <c r="G5" s="12">
        <v>43022.708333333336</v>
      </c>
      <c r="H5" s="12">
        <v>43022.75</v>
      </c>
      <c r="I5" s="12">
        <v>43023.375</v>
      </c>
      <c r="J5" s="12">
        <v>43023.666666666664</v>
      </c>
      <c r="K5" s="12">
        <v>43024.5</v>
      </c>
      <c r="L5" s="12">
        <v>43025.541666666664</v>
      </c>
      <c r="M5" s="12">
        <v>43025.5625</v>
      </c>
      <c r="N5" s="12">
        <v>43027.604166666664</v>
      </c>
      <c r="O5" s="12">
        <v>43028.625</v>
      </c>
    </row>
    <row r="6" spans="2:15" x14ac:dyDescent="0.25">
      <c r="B6" t="s">
        <v>6</v>
      </c>
      <c r="C6" s="12">
        <v>43022.75</v>
      </c>
      <c r="D6" s="13"/>
      <c r="E6" s="13"/>
      <c r="F6" s="13"/>
      <c r="G6" s="13">
        <v>4.1666666666666664E-2</v>
      </c>
      <c r="H6" s="13"/>
      <c r="I6" s="13"/>
      <c r="J6" s="13"/>
      <c r="K6" s="13"/>
      <c r="L6" s="13"/>
      <c r="M6" s="13"/>
      <c r="N6" s="13"/>
      <c r="O6" s="13"/>
    </row>
    <row r="7" spans="2:15" x14ac:dyDescent="0.25">
      <c r="C7" s="12">
        <v>43022.791666666664</v>
      </c>
      <c r="D7" s="13"/>
      <c r="E7" s="13"/>
      <c r="F7" s="13"/>
      <c r="G7" s="13"/>
      <c r="H7" s="13">
        <v>4.1666666666666664E-2</v>
      </c>
      <c r="I7" s="13"/>
      <c r="J7" s="13"/>
      <c r="K7" s="13"/>
      <c r="L7" s="13"/>
      <c r="M7" s="13"/>
      <c r="N7" s="13"/>
      <c r="O7" s="13"/>
    </row>
    <row r="8" spans="2:15" x14ac:dyDescent="0.25">
      <c r="C8" s="12">
        <v>43023.6875</v>
      </c>
      <c r="D8" s="13"/>
      <c r="E8" s="13"/>
      <c r="F8" s="13"/>
      <c r="G8" s="13"/>
      <c r="H8" s="13"/>
      <c r="I8" s="13"/>
      <c r="J8" s="13">
        <v>2.0833333333333332E-2</v>
      </c>
      <c r="K8" s="13"/>
      <c r="L8" s="13"/>
      <c r="M8" s="13"/>
      <c r="N8" s="13"/>
      <c r="O8" s="13"/>
    </row>
    <row r="9" spans="2:15" x14ac:dyDescent="0.25">
      <c r="C9" s="12">
        <v>43027.666666666664</v>
      </c>
      <c r="D9" s="13"/>
      <c r="E9" s="13"/>
      <c r="F9" s="13"/>
      <c r="G9" s="13"/>
      <c r="H9" s="13"/>
      <c r="I9" s="13"/>
      <c r="J9" s="13"/>
      <c r="K9" s="13"/>
      <c r="L9" s="13"/>
      <c r="M9" s="13"/>
      <c r="N9" s="13">
        <v>6.25E-2</v>
      </c>
      <c r="O9" s="13"/>
    </row>
    <row r="10" spans="2:15" x14ac:dyDescent="0.25">
      <c r="C10" s="12">
        <v>43028.708333333336</v>
      </c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>
        <v>8.3333333333333329E-2</v>
      </c>
    </row>
    <row r="11" spans="2:15" x14ac:dyDescent="0.25">
      <c r="B11" t="s">
        <v>4</v>
      </c>
      <c r="C11" s="12">
        <v>43022.604166666664</v>
      </c>
      <c r="D11" s="13"/>
      <c r="E11" s="13">
        <v>6.25E-2</v>
      </c>
      <c r="F11" s="13"/>
      <c r="G11" s="13"/>
      <c r="H11" s="13"/>
      <c r="I11" s="13"/>
      <c r="J11" s="13"/>
      <c r="K11" s="13"/>
      <c r="L11" s="13"/>
      <c r="M11" s="13"/>
      <c r="N11" s="13"/>
      <c r="O11" s="13"/>
    </row>
    <row r="12" spans="2:15" x14ac:dyDescent="0.25">
      <c r="C12" s="12">
        <v>43022.65625</v>
      </c>
      <c r="D12" s="13"/>
      <c r="E12" s="13"/>
      <c r="F12" s="13">
        <v>6.5972222222222224E-2</v>
      </c>
      <c r="G12" s="13"/>
      <c r="H12" s="13"/>
      <c r="I12" s="13"/>
      <c r="J12" s="13"/>
      <c r="K12" s="13"/>
      <c r="L12" s="13"/>
      <c r="M12" s="13"/>
      <c r="N12" s="13"/>
      <c r="O12" s="13"/>
    </row>
    <row r="13" spans="2:15" x14ac:dyDescent="0.25">
      <c r="C13" s="12">
        <v>43023.5</v>
      </c>
      <c r="D13" s="13"/>
      <c r="E13" s="13"/>
      <c r="F13" s="13"/>
      <c r="G13" s="13"/>
      <c r="H13" s="13"/>
      <c r="I13" s="13">
        <v>0.125</v>
      </c>
      <c r="J13" s="13"/>
      <c r="K13" s="13"/>
      <c r="L13" s="13"/>
      <c r="M13" s="13"/>
      <c r="N13" s="13"/>
      <c r="O13" s="13"/>
    </row>
    <row r="14" spans="2:15" x14ac:dyDescent="0.25">
      <c r="C14" s="12">
        <v>43024.541666666664</v>
      </c>
      <c r="D14" s="13"/>
      <c r="E14" s="13"/>
      <c r="F14" s="13"/>
      <c r="G14" s="13"/>
      <c r="H14" s="13"/>
      <c r="I14" s="13"/>
      <c r="J14" s="13"/>
      <c r="K14" s="13">
        <v>4.1666666666666664E-2</v>
      </c>
      <c r="L14" s="13"/>
      <c r="M14" s="13"/>
      <c r="N14" s="13"/>
      <c r="O14" s="13"/>
    </row>
    <row r="15" spans="2:15" x14ac:dyDescent="0.25">
      <c r="B15" t="s">
        <v>5</v>
      </c>
      <c r="C15" s="12">
        <v>43021.708333333336</v>
      </c>
      <c r="D15" s="13">
        <v>8.3333333333333329E-2</v>
      </c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</row>
    <row r="16" spans="2:15" x14ac:dyDescent="0.25">
      <c r="C16" s="12">
        <v>43023.6875</v>
      </c>
      <c r="D16" s="13"/>
      <c r="E16" s="13"/>
      <c r="F16" s="13"/>
      <c r="G16" s="13"/>
      <c r="H16" s="13"/>
      <c r="I16" s="13"/>
      <c r="J16" s="13">
        <v>2.0833333333333332E-2</v>
      </c>
      <c r="K16" s="13"/>
      <c r="L16" s="13"/>
      <c r="M16" s="13"/>
      <c r="N16" s="13"/>
      <c r="O16" s="13"/>
    </row>
    <row r="17" spans="3:15" x14ac:dyDescent="0.25">
      <c r="C17" s="12">
        <v>43025.583333333336</v>
      </c>
      <c r="D17" s="13"/>
      <c r="E17" s="13"/>
      <c r="F17" s="13"/>
      <c r="G17" s="13"/>
      <c r="H17" s="13"/>
      <c r="I17" s="13"/>
      <c r="J17" s="13"/>
      <c r="K17" s="13"/>
      <c r="L17" s="13"/>
      <c r="M17" s="13">
        <v>2.0833333333333332E-2</v>
      </c>
      <c r="N17" s="13"/>
      <c r="O17" s="13"/>
    </row>
    <row r="18" spans="3:15" x14ac:dyDescent="0.25">
      <c r="C18" s="12">
        <v>43026.625</v>
      </c>
      <c r="D18" s="13"/>
      <c r="E18" s="13"/>
      <c r="F18" s="13"/>
      <c r="G18" s="13"/>
      <c r="H18" s="13"/>
      <c r="I18" s="13"/>
      <c r="J18" s="13"/>
      <c r="K18" s="13"/>
      <c r="L18" s="13">
        <v>1.0833333333333333</v>
      </c>
      <c r="M18" s="13"/>
      <c r="N18" s="13"/>
      <c r="O18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>Amadeus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KHELIFI (contractor)</dc:creator>
  <cp:lastModifiedBy>isabelle</cp:lastModifiedBy>
  <dcterms:created xsi:type="dcterms:W3CDTF">2017-05-31T12:18:16Z</dcterms:created>
  <dcterms:modified xsi:type="dcterms:W3CDTF">2017-05-31T23:58:48Z</dcterms:modified>
</cp:coreProperties>
</file>