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1600" windowHeight="9135" activeTab="1"/>
  </bookViews>
  <sheets>
    <sheet name="Centrifuge #1" sheetId="1" r:id="rId1"/>
    <sheet name="Data Centrifuge #1" sheetId="3" r:id="rId2"/>
    <sheet name="Centrifuge #2" sheetId="2" r:id="rId3"/>
    <sheet name="Data Centrifuge #2" sheetId="5" r:id="rId4"/>
  </sheets>
  <definedNames>
    <definedName name="Centrifuge1Table">#REF!</definedName>
    <definedName name="WeekNumber">'Data Centrifuge #1'!#REF!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2" l="1"/>
  <c r="D2" i="2"/>
  <c r="C2" i="2"/>
  <c r="B2" i="2"/>
  <c r="B2" i="1"/>
  <c r="F2" i="2" l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3" i="1"/>
  <c r="D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3" i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F3" i="1" l="1"/>
  <c r="F4" i="1"/>
</calcChain>
</file>

<file path=xl/sharedStrings.xml><?xml version="1.0" encoding="utf-8"?>
<sst xmlns="http://schemas.openxmlformats.org/spreadsheetml/2006/main" count="322" uniqueCount="20">
  <si>
    <t>Week</t>
  </si>
  <si>
    <t>Date</t>
  </si>
  <si>
    <t>Mon</t>
  </si>
  <si>
    <t>Tue</t>
  </si>
  <si>
    <t>Wed</t>
  </si>
  <si>
    <t>Thu</t>
  </si>
  <si>
    <t>Fri</t>
  </si>
  <si>
    <t>Sun</t>
  </si>
  <si>
    <t>Availability</t>
  </si>
  <si>
    <t>Performance</t>
  </si>
  <si>
    <t>Quality</t>
  </si>
  <si>
    <t>OEE</t>
  </si>
  <si>
    <t>Actual Week</t>
  </si>
  <si>
    <t>Sat</t>
  </si>
  <si>
    <t>AVAILABILITY</t>
  </si>
  <si>
    <t>PERFORMANCE</t>
  </si>
  <si>
    <t>QUALITY</t>
  </si>
  <si>
    <t>Supposed Week</t>
  </si>
  <si>
    <t>Target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</si>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</sst>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0.0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 style="dashed">
        <color auto="1"/>
      </right>
      <top/>
      <bottom style="dashed">
        <color auto="1"/>
      </bottom>
      <diagonal/>
    </border>
    <border>
      <left style="dashed">
        <color auto="1"/>
      </left>
      <right style="dashed">
        <color auto="1"/>
      </right>
      <top/>
      <bottom style="dashed">
        <color auto="1"/>
      </bottom>
      <diagonal/>
    </border>
    <border>
      <left style="dashed">
        <color auto="1"/>
      </left>
      <right style="thin">
        <color auto="1"/>
      </right>
      <top/>
      <bottom style="dashed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thin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 style="dashed">
        <color auto="1"/>
      </right>
      <top style="dashed">
        <color auto="1"/>
      </top>
      <bottom style="thin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thin">
        <color auto="1"/>
      </bottom>
      <diagonal/>
    </border>
    <border>
      <left style="dashed">
        <color auto="1"/>
      </left>
      <right style="thin">
        <color auto="1"/>
      </right>
      <top style="dashed">
        <color auto="1"/>
      </top>
      <bottom style="thin">
        <color auto="1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2" xfId="0" applyBorder="1"/>
    <xf numFmtId="0" fontId="0" fillId="0" borderId="3" xfId="0" applyBorder="1"/>
    <xf numFmtId="0" fontId="1" fillId="2" borderId="1" xfId="0" applyFont="1" applyFill="1" applyBorder="1" applyAlignment="1">
      <alignment horizontal="center" vertical="center"/>
    </xf>
    <xf numFmtId="9" fontId="0" fillId="0" borderId="0" xfId="0" applyNumberFormat="1"/>
    <xf numFmtId="164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2" fillId="0" borderId="0" xfId="0" applyNumberFormat="1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0" xfId="0" applyFont="1"/>
    <xf numFmtId="164" fontId="1" fillId="2" borderId="1" xfId="0" applyNumberFormat="1" applyFont="1" applyFill="1" applyBorder="1" applyAlignment="1">
      <alignment horizontal="center" vertical="center"/>
    </xf>
    <xf numFmtId="0" fontId="0" fillId="0" borderId="1" xfId="0" applyNumberFormat="1" applyBorder="1" applyAlignment="1">
      <alignment vertical="center"/>
    </xf>
    <xf numFmtId="164" fontId="0" fillId="0" borderId="4" xfId="0" applyNumberFormat="1" applyBorder="1" applyAlignment="1">
      <alignment horizontal="center"/>
    </xf>
    <xf numFmtId="9" fontId="1" fillId="2" borderId="1" xfId="0" applyNumberFormat="1" applyFont="1" applyFill="1" applyBorder="1" applyAlignment="1">
      <alignment horizontal="center" vertical="center"/>
    </xf>
    <xf numFmtId="9" fontId="0" fillId="0" borderId="4" xfId="0" applyNumberFormat="1" applyBorder="1"/>
    <xf numFmtId="10" fontId="1" fillId="2" borderId="1" xfId="0" applyNumberFormat="1" applyFont="1" applyFill="1" applyBorder="1" applyAlignment="1">
      <alignment horizontal="center" vertical="center"/>
    </xf>
    <xf numFmtId="10" fontId="0" fillId="0" borderId="0" xfId="0" applyNumberFormat="1"/>
    <xf numFmtId="9" fontId="0" fillId="0" borderId="4" xfId="0" applyNumberFormat="1" applyBorder="1" applyAlignment="1">
      <alignment horizontal="center"/>
    </xf>
    <xf numFmtId="9" fontId="0" fillId="0" borderId="0" xfId="0" applyNumberFormat="1" applyAlignment="1">
      <alignment horizontal="center"/>
    </xf>
    <xf numFmtId="10" fontId="0" fillId="0" borderId="5" xfId="0" applyNumberFormat="1" applyBorder="1"/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165" fontId="2" fillId="0" borderId="0" xfId="0" applyNumberFormat="1" applyFont="1" applyBorder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9" fontId="3" fillId="0" borderId="0" xfId="0" applyNumberFormat="1" applyFont="1" applyAlignment="1">
      <alignment horizontal="center" vertical="center"/>
    </xf>
    <xf numFmtId="9" fontId="2" fillId="0" borderId="0" xfId="0" applyNumberFormat="1" applyFont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/>
    <xf numFmtId="0" fontId="0" fillId="0" borderId="5" xfId="0" applyBorder="1"/>
    <xf numFmtId="2" fontId="0" fillId="0" borderId="1" xfId="0" applyNumberForma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 wrapText="1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5"/>
          <c:order val="0"/>
          <c:tx>
            <c:strRef>
              <c:f>'Centrifuge #1'!$F$1</c:f>
              <c:strCache>
                <c:ptCount val="1"/>
                <c:pt idx="0">
                  <c:v>OEE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val>
            <c:numRef>
              <c:f>'Centrifuge #1'!$F$2:$F$53</c:f>
              <c:numCache>
                <c:formatCode>0.00%</c:formatCode>
                <c:ptCount val="52"/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05957632"/>
        <c:axId val="106434944"/>
      </c:barChart>
      <c:lineChart>
        <c:grouping val="stacked"/>
        <c:varyColors val="0"/>
        <c:ser>
          <c:idx val="0"/>
          <c:order val="1"/>
          <c:tx>
            <c:strRef>
              <c:f>'Centrifuge #1'!$G$1</c:f>
              <c:strCache>
                <c:ptCount val="1"/>
                <c:pt idx="0">
                  <c:v>Target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val>
            <c:numRef>
              <c:f>'Centrifuge #1'!$G$2:$G$53</c:f>
              <c:numCache>
                <c:formatCode>0%</c:formatCode>
                <c:ptCount val="52"/>
                <c:pt idx="1">
                  <c:v>0.95</c:v>
                </c:pt>
                <c:pt idx="2">
                  <c:v>0.95</c:v>
                </c:pt>
                <c:pt idx="3">
                  <c:v>0.95</c:v>
                </c:pt>
                <c:pt idx="4">
                  <c:v>0.95</c:v>
                </c:pt>
                <c:pt idx="5">
                  <c:v>0.95</c:v>
                </c:pt>
                <c:pt idx="6">
                  <c:v>0.95</c:v>
                </c:pt>
                <c:pt idx="7">
                  <c:v>0.95</c:v>
                </c:pt>
                <c:pt idx="8">
                  <c:v>0.95</c:v>
                </c:pt>
                <c:pt idx="9">
                  <c:v>0.95</c:v>
                </c:pt>
                <c:pt idx="10">
                  <c:v>0.95</c:v>
                </c:pt>
                <c:pt idx="11">
                  <c:v>0.95</c:v>
                </c:pt>
                <c:pt idx="12">
                  <c:v>0.95</c:v>
                </c:pt>
                <c:pt idx="13">
                  <c:v>0.95</c:v>
                </c:pt>
                <c:pt idx="14">
                  <c:v>0.95</c:v>
                </c:pt>
                <c:pt idx="15">
                  <c:v>0.95</c:v>
                </c:pt>
                <c:pt idx="16">
                  <c:v>0.95</c:v>
                </c:pt>
                <c:pt idx="17">
                  <c:v>0.95</c:v>
                </c:pt>
                <c:pt idx="18">
                  <c:v>0.95</c:v>
                </c:pt>
                <c:pt idx="19">
                  <c:v>0.95</c:v>
                </c:pt>
                <c:pt idx="20">
                  <c:v>0.95</c:v>
                </c:pt>
                <c:pt idx="21">
                  <c:v>0.95</c:v>
                </c:pt>
                <c:pt idx="22">
                  <c:v>0.95</c:v>
                </c:pt>
                <c:pt idx="23">
                  <c:v>0.95</c:v>
                </c:pt>
                <c:pt idx="24">
                  <c:v>0.95</c:v>
                </c:pt>
                <c:pt idx="25">
                  <c:v>0.95</c:v>
                </c:pt>
                <c:pt idx="26">
                  <c:v>0.95</c:v>
                </c:pt>
                <c:pt idx="27">
                  <c:v>0.95</c:v>
                </c:pt>
                <c:pt idx="28">
                  <c:v>0.95</c:v>
                </c:pt>
                <c:pt idx="29">
                  <c:v>0.95</c:v>
                </c:pt>
                <c:pt idx="30">
                  <c:v>0.95</c:v>
                </c:pt>
                <c:pt idx="31">
                  <c:v>0.95</c:v>
                </c:pt>
                <c:pt idx="32">
                  <c:v>0.95</c:v>
                </c:pt>
                <c:pt idx="33">
                  <c:v>0.95</c:v>
                </c:pt>
                <c:pt idx="34">
                  <c:v>0.95</c:v>
                </c:pt>
                <c:pt idx="35">
                  <c:v>0.95</c:v>
                </c:pt>
                <c:pt idx="36">
                  <c:v>0.95</c:v>
                </c:pt>
                <c:pt idx="37">
                  <c:v>0.95</c:v>
                </c:pt>
                <c:pt idx="38">
                  <c:v>0.95</c:v>
                </c:pt>
                <c:pt idx="39">
                  <c:v>0.95</c:v>
                </c:pt>
                <c:pt idx="40">
                  <c:v>0.95</c:v>
                </c:pt>
                <c:pt idx="41">
                  <c:v>0.95</c:v>
                </c:pt>
                <c:pt idx="42">
                  <c:v>0.95</c:v>
                </c:pt>
                <c:pt idx="43">
                  <c:v>0.95</c:v>
                </c:pt>
                <c:pt idx="44">
                  <c:v>0.95</c:v>
                </c:pt>
                <c:pt idx="45">
                  <c:v>0.95</c:v>
                </c:pt>
                <c:pt idx="46">
                  <c:v>0.95</c:v>
                </c:pt>
                <c:pt idx="47">
                  <c:v>0.95</c:v>
                </c:pt>
                <c:pt idx="48">
                  <c:v>0.95</c:v>
                </c:pt>
                <c:pt idx="49">
                  <c:v>0.95</c:v>
                </c:pt>
                <c:pt idx="50">
                  <c:v>0.95</c:v>
                </c:pt>
                <c:pt idx="51">
                  <c:v>0.95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06438016"/>
        <c:axId val="106436480"/>
      </c:lineChart>
      <c:catAx>
        <c:axId val="105957632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6434944"/>
        <c:crosses val="autoZero"/>
        <c:auto val="1"/>
        <c:lblAlgn val="ctr"/>
        <c:lblOffset val="100"/>
        <c:noMultiLvlLbl val="0"/>
      </c:catAx>
      <c:valAx>
        <c:axId val="10643494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5957632"/>
        <c:crosses val="autoZero"/>
        <c:crossBetween val="between"/>
      </c:valAx>
      <c:valAx>
        <c:axId val="106436480"/>
        <c:scaling>
          <c:orientation val="minMax"/>
        </c:scaling>
        <c:delete val="0"/>
        <c:axPos val="r"/>
        <c:numFmt formatCode="0%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6438016"/>
        <c:crosses val="max"/>
        <c:crossBetween val="between"/>
      </c:valAx>
      <c:catAx>
        <c:axId val="106438016"/>
        <c:scaling>
          <c:orientation val="minMax"/>
        </c:scaling>
        <c:delete val="1"/>
        <c:axPos val="b"/>
        <c:majorTickMark val="out"/>
        <c:minorTickMark val="none"/>
        <c:tickLblPos val="nextTo"/>
        <c:crossAx val="106436480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ysClr val="windowText" lastClr="000000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582704</xdr:colOff>
      <xdr:row>0</xdr:row>
      <xdr:rowOff>28015</xdr:rowOff>
    </xdr:from>
    <xdr:to>
      <xdr:col>9</xdr:col>
      <xdr:colOff>280147</xdr:colOff>
      <xdr:row>0</xdr:row>
      <xdr:rowOff>605119</xdr:rowOff>
    </xdr:to>
    <xdr:sp macro="[0]!showContent" textlink="">
      <xdr:nvSpPr>
        <xdr:cNvPr id="2" name="Rectangle 1"/>
        <xdr:cNvSpPr/>
      </xdr:nvSpPr>
      <xdr:spPr>
        <a:xfrm>
          <a:off x="5771028" y="28015"/>
          <a:ext cx="1512795" cy="577104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400"/>
            <a:t>Show User Form Centrifuge #1</a:t>
          </a:r>
        </a:p>
      </xdr:txBody>
    </xdr:sp>
    <xdr:clientData/>
  </xdr:twoCellAnchor>
  <xdr:twoCellAnchor>
    <xdr:from>
      <xdr:col>7</xdr:col>
      <xdr:colOff>71157</xdr:colOff>
      <xdr:row>9</xdr:row>
      <xdr:rowOff>167248</xdr:rowOff>
    </xdr:from>
    <xdr:to>
      <xdr:col>20</xdr:col>
      <xdr:colOff>212912</xdr:colOff>
      <xdr:row>31</xdr:row>
      <xdr:rowOff>56030</xdr:rowOff>
    </xdr:to>
    <xdr:graphicFrame macro="">
      <xdr:nvGraphicFramePr>
        <xdr:cNvPr id="4" name="Chart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25</xdr:col>
      <xdr:colOff>205628</xdr:colOff>
      <xdr:row>0</xdr:row>
      <xdr:rowOff>15128</xdr:rowOff>
    </xdr:from>
    <xdr:to>
      <xdr:col>26</xdr:col>
      <xdr:colOff>500904</xdr:colOff>
      <xdr:row>1</xdr:row>
      <xdr:rowOff>91328</xdr:rowOff>
    </xdr:to>
    <xdr:sp macro="[0]!opencentrifuge1" textlink="">
      <xdr:nvSpPr>
        <xdr:cNvPr id="2" name="Rectangle à coins arrondis 1"/>
        <xdr:cNvSpPr/>
      </xdr:nvSpPr>
      <xdr:spPr>
        <a:xfrm>
          <a:off x="16442952" y="15128"/>
          <a:ext cx="900393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400" b="1"/>
            <a:t>TEST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593912</xdr:colOff>
      <xdr:row>1</xdr:row>
      <xdr:rowOff>11206</xdr:rowOff>
    </xdr:from>
    <xdr:to>
      <xdr:col>9</xdr:col>
      <xdr:colOff>381000</xdr:colOff>
      <xdr:row>4</xdr:row>
      <xdr:rowOff>100854</xdr:rowOff>
    </xdr:to>
    <xdr:sp macro="[0]!opencentrifuge2" textlink="">
      <xdr:nvSpPr>
        <xdr:cNvPr id="7" name="TextBox 6"/>
        <xdr:cNvSpPr txBox="1"/>
      </xdr:nvSpPr>
      <xdr:spPr>
        <a:xfrm>
          <a:off x="5703794" y="201706"/>
          <a:ext cx="1602441" cy="661148"/>
        </a:xfrm>
        <a:prstGeom prst="rect">
          <a:avLst/>
        </a:prstGeom>
        <a:solidFill>
          <a:schemeClr val="accen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GB" sz="1400">
              <a:solidFill>
                <a:schemeClr val="bg1"/>
              </a:solidFill>
            </a:rPr>
            <a:t>Show Userform Centrifuge #2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W53"/>
  <sheetViews>
    <sheetView showGridLines="0" zoomScale="85" zoomScaleNormal="85" workbookViewId="0">
      <selection activeCell="H6" sqref="H6"/>
    </sheetView>
  </sheetViews>
  <sheetFormatPr baseColWidth="10" defaultColWidth="9.140625" defaultRowHeight="15" x14ac:dyDescent="0.25"/>
  <cols>
    <col min="1" max="1" width="12.7109375" customWidth="1"/>
    <col min="2" max="2" width="12.7109375" style="7" customWidth="1"/>
    <col min="3" max="3" width="12.7109375" style="21" customWidth="1"/>
    <col min="4" max="5" width="12.7109375" style="6" customWidth="1"/>
    <col min="6" max="6" width="14" style="19" customWidth="1"/>
    <col min="7" max="7" width="9.140625" style="29"/>
  </cols>
  <sheetData>
    <row r="1" spans="1:23" s="2" customFormat="1" ht="54.75" customHeight="1" x14ac:dyDescent="0.25">
      <c r="A1" s="5" t="s">
        <v>0</v>
      </c>
      <c r="B1" s="13" t="s">
        <v>1</v>
      </c>
      <c r="C1" s="16" t="s">
        <v>8</v>
      </c>
      <c r="D1" s="16" t="s">
        <v>9</v>
      </c>
      <c r="E1" s="16" t="s">
        <v>10</v>
      </c>
      <c r="F1" s="18" t="s">
        <v>11</v>
      </c>
      <c r="G1" s="28" t="s">
        <v>18</v>
      </c>
    </row>
    <row r="2" spans="1:23" x14ac:dyDescent="0.25">
      <c r="A2" s="4">
        <v>1</v>
      </c>
      <c r="B2" s="15" t="str">
        <f>IF('Data Centrifuge #1'!C4&lt;&gt;"",VLOOKUP(A2,'Data Centrifuge #1'!A:X,3,FALSE),"")</f>
        <v/>
      </c>
      <c r="C2" s="20"/>
      <c r="D2" s="17"/>
      <c r="E2" s="17"/>
      <c r="F2" s="22"/>
      <c r="H2" s="40"/>
      <c r="I2" s="40"/>
      <c r="J2" s="40"/>
      <c r="K2" s="40"/>
      <c r="L2" s="40"/>
      <c r="M2" s="40"/>
      <c r="N2" s="40"/>
      <c r="O2" s="40"/>
      <c r="P2" s="40"/>
      <c r="Q2" s="40"/>
      <c r="R2" s="40"/>
      <c r="S2" s="40"/>
      <c r="T2" s="40"/>
      <c r="U2" s="40"/>
      <c r="V2" s="40"/>
      <c r="W2" s="40"/>
    </row>
    <row r="3" spans="1:23" x14ac:dyDescent="0.25">
      <c r="A3" s="3">
        <v>2</v>
      </c>
      <c r="B3" s="15" t="str">
        <f>IF('Data Centrifuge #1'!C5&lt;&gt;"",VLOOKUP(A3,'Data Centrifuge #1'!A:X,3,FALSE),"")</f>
        <v/>
      </c>
      <c r="C3" s="20" t="str">
        <f>IF('Data Centrifuge #1'!C5&lt;&gt;"",1-('Data Centrifuge #1'!D5+'Data Centrifuge #1'!E5+'Data Centrifuge #1'!F5+'Data Centrifuge #1'!G5+'Data Centrifuge #1'!H5+'Data Centrifuge #1'!I5+'Data Centrifuge #1'!J5)/168,"")</f>
        <v/>
      </c>
      <c r="D3" s="17" t="str">
        <f>IF('Data Centrifuge #1'!C5&lt;&gt;"",AVERAGE('Data Centrifuge #1'!K5:Q5)/10,"")</f>
        <v/>
      </c>
      <c r="E3" s="17" t="str">
        <f>IF('Data Centrifuge #1'!C5&lt;&gt;"",AVERAGE('Data Centrifuge #1'!R5:X5)/25,"")</f>
        <v/>
      </c>
      <c r="F3" s="22" t="str">
        <f>IF('Data Centrifuge #1'!C5&lt;&gt;"",C3*D3*E3,"")</f>
        <v/>
      </c>
      <c r="G3" s="29">
        <v>0.95</v>
      </c>
      <c r="H3" s="40"/>
      <c r="I3" s="40"/>
      <c r="J3" s="40"/>
      <c r="K3" s="40"/>
      <c r="L3" s="40"/>
      <c r="M3" s="40"/>
      <c r="N3" s="40"/>
      <c r="O3" s="40"/>
      <c r="P3" s="40"/>
    </row>
    <row r="4" spans="1:23" x14ac:dyDescent="0.25">
      <c r="A4" s="4">
        <v>3</v>
      </c>
      <c r="B4" s="15" t="str">
        <f>IF('Data Centrifuge #1'!C6&lt;&gt;"",VLOOKUP(A4,'Data Centrifuge #1'!A:X,3,FALSE),"")</f>
        <v/>
      </c>
      <c r="C4" s="20" t="str">
        <f>IF('Data Centrifuge #1'!C6&lt;&gt;"",1-('Data Centrifuge #1'!D6+'Data Centrifuge #1'!E6+'Data Centrifuge #1'!F6+'Data Centrifuge #1'!G6+'Data Centrifuge #1'!H6+'Data Centrifuge #1'!I6+'Data Centrifuge #1'!J6)/168,"")</f>
        <v/>
      </c>
      <c r="D4" s="17" t="str">
        <f>IF('Data Centrifuge #1'!C6&lt;&gt;"",AVERAGE('Data Centrifuge #1'!K6:Q6)/10,"")</f>
        <v/>
      </c>
      <c r="E4" s="17" t="str">
        <f>IF('Data Centrifuge #1'!C6&lt;&gt;"",AVERAGE('Data Centrifuge #1'!R6:X6)/25,"")</f>
        <v/>
      </c>
      <c r="F4" s="22" t="str">
        <f>IF('Data Centrifuge #1'!C6&lt;&gt;"",C4*D4*E4,"")</f>
        <v/>
      </c>
      <c r="G4" s="29">
        <v>0.95</v>
      </c>
    </row>
    <row r="5" spans="1:23" x14ac:dyDescent="0.25">
      <c r="A5" s="3">
        <v>4</v>
      </c>
      <c r="B5" s="15" t="str">
        <f>IF('Data Centrifuge #1'!C7&lt;&gt;"",VLOOKUP(A5,'Data Centrifuge #1'!A:X,3,FALSE),"")</f>
        <v/>
      </c>
      <c r="C5" s="20" t="str">
        <f>IF('Data Centrifuge #1'!C7&lt;&gt;"",1-('Data Centrifuge #1'!D7+'Data Centrifuge #1'!E7+'Data Centrifuge #1'!F7+'Data Centrifuge #1'!G7+'Data Centrifuge #1'!H7+'Data Centrifuge #1'!I7+'Data Centrifuge #1'!J7)/168,"")</f>
        <v/>
      </c>
      <c r="D5" s="17" t="str">
        <f>IF('Data Centrifuge #1'!C7&lt;&gt;"",AVERAGE('Data Centrifuge #1'!K7:Q7)/10,"")</f>
        <v/>
      </c>
      <c r="E5" s="17" t="str">
        <f>IF('Data Centrifuge #1'!C7&lt;&gt;"",AVERAGE('Data Centrifuge #1'!R7:X7)/25,"")</f>
        <v/>
      </c>
      <c r="F5" s="22" t="str">
        <f>IF('Data Centrifuge #1'!C7&lt;&gt;"",C5*D5*E5,"")</f>
        <v/>
      </c>
      <c r="G5" s="29">
        <v>0.95</v>
      </c>
    </row>
    <row r="6" spans="1:23" x14ac:dyDescent="0.25">
      <c r="A6" s="4">
        <v>5</v>
      </c>
      <c r="B6" s="15" t="str">
        <f>IF('Data Centrifuge #1'!C8&lt;&gt;"",VLOOKUP(A6,'Data Centrifuge #1'!A:X,3,FALSE),"")</f>
        <v/>
      </c>
      <c r="C6" s="20" t="str">
        <f>IF('Data Centrifuge #1'!C8&lt;&gt;"",1-('Data Centrifuge #1'!D8+'Data Centrifuge #1'!E8+'Data Centrifuge #1'!F8+'Data Centrifuge #1'!G8+'Data Centrifuge #1'!H8+'Data Centrifuge #1'!I8+'Data Centrifuge #1'!J8)/168,"")</f>
        <v/>
      </c>
      <c r="D6" s="17" t="str">
        <f>IF('Data Centrifuge #1'!C8&lt;&gt;"",AVERAGE('Data Centrifuge #1'!K8:Q8)/10,"")</f>
        <v/>
      </c>
      <c r="E6" s="17" t="str">
        <f>IF('Data Centrifuge #1'!C8&lt;&gt;"",AVERAGE('Data Centrifuge #1'!R8:X8)/25,"")</f>
        <v/>
      </c>
      <c r="F6" s="22" t="str">
        <f>IF('Data Centrifuge #1'!C8&lt;&gt;"",C6*D6*E6,"")</f>
        <v/>
      </c>
      <c r="G6" s="29">
        <v>0.95</v>
      </c>
    </row>
    <row r="7" spans="1:23" x14ac:dyDescent="0.25">
      <c r="A7" s="3">
        <v>6</v>
      </c>
      <c r="B7" s="15" t="str">
        <f>IF('Data Centrifuge #1'!C9&lt;&gt;"",VLOOKUP(A7,'Data Centrifuge #1'!A:X,3,FALSE),"")</f>
        <v/>
      </c>
      <c r="C7" s="20" t="str">
        <f>IF('Data Centrifuge #1'!C9&lt;&gt;"",1-('Data Centrifuge #1'!D9+'Data Centrifuge #1'!E9+'Data Centrifuge #1'!F9+'Data Centrifuge #1'!G9+'Data Centrifuge #1'!H9+'Data Centrifuge #1'!I9+'Data Centrifuge #1'!J9)/168,"")</f>
        <v/>
      </c>
      <c r="D7" s="17" t="str">
        <f>IF('Data Centrifuge #1'!C9&lt;&gt;"",AVERAGE('Data Centrifuge #1'!K9:Q9)/10,"")</f>
        <v/>
      </c>
      <c r="E7" s="17" t="str">
        <f>IF('Data Centrifuge #1'!C9&lt;&gt;"",AVERAGE('Data Centrifuge #1'!R9:X9)/25,"")</f>
        <v/>
      </c>
      <c r="F7" s="22" t="str">
        <f>IF('Data Centrifuge #1'!C9&lt;&gt;"",C7*D7*E7,"")</f>
        <v/>
      </c>
      <c r="G7" s="29">
        <v>0.95</v>
      </c>
    </row>
    <row r="8" spans="1:23" x14ac:dyDescent="0.25">
      <c r="A8" s="4">
        <v>7</v>
      </c>
      <c r="B8" s="15" t="str">
        <f>IF('Data Centrifuge #1'!C10&lt;&gt;"",VLOOKUP(A8,'Data Centrifuge #1'!A:X,3,FALSE),"")</f>
        <v/>
      </c>
      <c r="C8" s="20" t="str">
        <f>IF('Data Centrifuge #1'!C10&lt;&gt;"",1-('Data Centrifuge #1'!D10+'Data Centrifuge #1'!E10+'Data Centrifuge #1'!F10+'Data Centrifuge #1'!G10+'Data Centrifuge #1'!H10+'Data Centrifuge #1'!I10+'Data Centrifuge #1'!J10)/168,"")</f>
        <v/>
      </c>
      <c r="D8" s="17" t="str">
        <f>IF('Data Centrifuge #1'!C10&lt;&gt;"",AVERAGE('Data Centrifuge #1'!K10:Q10)/10,"")</f>
        <v/>
      </c>
      <c r="E8" s="17" t="str">
        <f>IF('Data Centrifuge #1'!C10&lt;&gt;"",AVERAGE('Data Centrifuge #1'!R10:X10)/25,"")</f>
        <v/>
      </c>
      <c r="F8" s="22" t="str">
        <f>IF('Data Centrifuge #1'!C10&lt;&gt;"",C8*D8*E8,"")</f>
        <v/>
      </c>
      <c r="G8" s="29">
        <v>0.95</v>
      </c>
    </row>
    <row r="9" spans="1:23" x14ac:dyDescent="0.25">
      <c r="A9" s="3">
        <v>8</v>
      </c>
      <c r="B9" s="15" t="str">
        <f>IF('Data Centrifuge #1'!C11&lt;&gt;"",VLOOKUP(A9,'Data Centrifuge #1'!A:X,3,FALSE),"")</f>
        <v/>
      </c>
      <c r="C9" s="20" t="str">
        <f>IF('Data Centrifuge #1'!C11&lt;&gt;"",1-('Data Centrifuge #1'!D11+'Data Centrifuge #1'!E11+'Data Centrifuge #1'!F11+'Data Centrifuge #1'!G11+'Data Centrifuge #1'!H11+'Data Centrifuge #1'!I11+'Data Centrifuge #1'!J11)/168,"")</f>
        <v/>
      </c>
      <c r="D9" s="17" t="str">
        <f>IF('Data Centrifuge #1'!C11&lt;&gt;"",AVERAGE('Data Centrifuge #1'!K11:Q11)/10,"")</f>
        <v/>
      </c>
      <c r="E9" s="17" t="str">
        <f>IF('Data Centrifuge #1'!C11&lt;&gt;"",AVERAGE('Data Centrifuge #1'!R11:X11)/25,"")</f>
        <v/>
      </c>
      <c r="F9" s="22" t="str">
        <f>IF('Data Centrifuge #1'!C11&lt;&gt;"",C9*D9*E9,"")</f>
        <v/>
      </c>
      <c r="G9" s="29">
        <v>0.95</v>
      </c>
    </row>
    <row r="10" spans="1:23" x14ac:dyDescent="0.25">
      <c r="A10" s="4">
        <v>9</v>
      </c>
      <c r="B10" s="15" t="str">
        <f>IF('Data Centrifuge #1'!C12&lt;&gt;"",VLOOKUP(A10,'Data Centrifuge #1'!A:X,3,FALSE),"")</f>
        <v/>
      </c>
      <c r="C10" s="20" t="str">
        <f>IF('Data Centrifuge #1'!C12&lt;&gt;"",1-('Data Centrifuge #1'!D12+'Data Centrifuge #1'!E12+'Data Centrifuge #1'!F12+'Data Centrifuge #1'!G12+'Data Centrifuge #1'!H12+'Data Centrifuge #1'!I12+'Data Centrifuge #1'!J12)/168,"")</f>
        <v/>
      </c>
      <c r="D10" s="17" t="str">
        <f>IF('Data Centrifuge #1'!C12&lt;&gt;"",AVERAGE('Data Centrifuge #1'!K12:Q12)/10,"")</f>
        <v/>
      </c>
      <c r="E10" s="17" t="str">
        <f>IF('Data Centrifuge #1'!C12&lt;&gt;"",AVERAGE('Data Centrifuge #1'!R12:X12)/25,"")</f>
        <v/>
      </c>
      <c r="F10" s="22" t="str">
        <f>IF('Data Centrifuge #1'!C12&lt;&gt;"",C10*D10*E10,"")</f>
        <v/>
      </c>
      <c r="G10" s="29">
        <v>0.95</v>
      </c>
    </row>
    <row r="11" spans="1:23" x14ac:dyDescent="0.25">
      <c r="A11" s="3">
        <v>10</v>
      </c>
      <c r="B11" s="15" t="str">
        <f>IF('Data Centrifuge #1'!C13&lt;&gt;"",VLOOKUP(A11,'Data Centrifuge #1'!A:X,3,FALSE),"")</f>
        <v/>
      </c>
      <c r="C11" s="20" t="str">
        <f>IF('Data Centrifuge #1'!C13&lt;&gt;"",1-('Data Centrifuge #1'!D13+'Data Centrifuge #1'!E13+'Data Centrifuge #1'!F13+'Data Centrifuge #1'!G13+'Data Centrifuge #1'!H13+'Data Centrifuge #1'!I13+'Data Centrifuge #1'!J13)/168,"")</f>
        <v/>
      </c>
      <c r="D11" s="17" t="str">
        <f>IF('Data Centrifuge #1'!C13&lt;&gt;"",AVERAGE('Data Centrifuge #1'!K13:Q13)/10,"")</f>
        <v/>
      </c>
      <c r="E11" s="17" t="str">
        <f>IF('Data Centrifuge #1'!C13&lt;&gt;"",AVERAGE('Data Centrifuge #1'!R13:X13)/25,"")</f>
        <v/>
      </c>
      <c r="F11" s="22" t="str">
        <f>IF('Data Centrifuge #1'!C13&lt;&gt;"",C11*D11*E11,"")</f>
        <v/>
      </c>
      <c r="G11" s="29">
        <v>0.95</v>
      </c>
    </row>
    <row r="12" spans="1:23" x14ac:dyDescent="0.25">
      <c r="A12" s="4">
        <v>11</v>
      </c>
      <c r="B12" s="15" t="str">
        <f>IF('Data Centrifuge #1'!C14&lt;&gt;"",VLOOKUP(A12,'Data Centrifuge #1'!A:X,3,FALSE),"")</f>
        <v/>
      </c>
      <c r="C12" s="20" t="str">
        <f>IF('Data Centrifuge #1'!C14&lt;&gt;"",1-('Data Centrifuge #1'!D14+'Data Centrifuge #1'!E14+'Data Centrifuge #1'!F14+'Data Centrifuge #1'!G14+'Data Centrifuge #1'!H14+'Data Centrifuge #1'!I14+'Data Centrifuge #1'!J14)/168,"")</f>
        <v/>
      </c>
      <c r="D12" s="17" t="str">
        <f>IF('Data Centrifuge #1'!C14&lt;&gt;"",AVERAGE('Data Centrifuge #1'!K14:Q14)/10,"")</f>
        <v/>
      </c>
      <c r="E12" s="17" t="str">
        <f>IF('Data Centrifuge #1'!C14&lt;&gt;"",AVERAGE('Data Centrifuge #1'!R14:X14)/25,"")</f>
        <v/>
      </c>
      <c r="F12" s="22" t="str">
        <f>IF('Data Centrifuge #1'!C14&lt;&gt;"",C12*D12*E12,"")</f>
        <v/>
      </c>
      <c r="G12" s="29">
        <v>0.95</v>
      </c>
    </row>
    <row r="13" spans="1:23" x14ac:dyDescent="0.25">
      <c r="A13" s="3">
        <v>12</v>
      </c>
      <c r="B13" s="15" t="str">
        <f>IF('Data Centrifuge #1'!C15&lt;&gt;"",VLOOKUP(A13,'Data Centrifuge #1'!A:X,3,FALSE),"")</f>
        <v/>
      </c>
      <c r="C13" s="20" t="str">
        <f>IF('Data Centrifuge #1'!C15&lt;&gt;"",1-('Data Centrifuge #1'!D15+'Data Centrifuge #1'!E15+'Data Centrifuge #1'!F15+'Data Centrifuge #1'!G15+'Data Centrifuge #1'!H15+'Data Centrifuge #1'!I15+'Data Centrifuge #1'!J15)/168,"")</f>
        <v/>
      </c>
      <c r="D13" s="17" t="str">
        <f>IF('Data Centrifuge #1'!C15&lt;&gt;"",AVERAGE('Data Centrifuge #1'!K15:Q15)/10,"")</f>
        <v/>
      </c>
      <c r="E13" s="17" t="str">
        <f>IF('Data Centrifuge #1'!C15&lt;&gt;"",AVERAGE('Data Centrifuge #1'!R15:X15)/25,"")</f>
        <v/>
      </c>
      <c r="F13" s="22" t="str">
        <f>IF('Data Centrifuge #1'!C15&lt;&gt;"",C13*D13*E13,"")</f>
        <v/>
      </c>
      <c r="G13" s="29">
        <v>0.95</v>
      </c>
    </row>
    <row r="14" spans="1:23" x14ac:dyDescent="0.25">
      <c r="A14" s="4">
        <v>13</v>
      </c>
      <c r="B14" s="15" t="str">
        <f>IF('Data Centrifuge #1'!C16&lt;&gt;"",VLOOKUP(A14,'Data Centrifuge #1'!A:X,3,FALSE),"")</f>
        <v/>
      </c>
      <c r="C14" s="20" t="str">
        <f>IF('Data Centrifuge #1'!C16&lt;&gt;"",1-('Data Centrifuge #1'!D16+'Data Centrifuge #1'!E16+'Data Centrifuge #1'!F16+'Data Centrifuge #1'!G16+'Data Centrifuge #1'!H16+'Data Centrifuge #1'!I16+'Data Centrifuge #1'!J16)/168,"")</f>
        <v/>
      </c>
      <c r="D14" s="17" t="str">
        <f>IF('Data Centrifuge #1'!C16&lt;&gt;"",AVERAGE('Data Centrifuge #1'!K16:Q16)/10,"")</f>
        <v/>
      </c>
      <c r="E14" s="17" t="str">
        <f>IF('Data Centrifuge #1'!C16&lt;&gt;"",AVERAGE('Data Centrifuge #1'!R16:X16)/25,"")</f>
        <v/>
      </c>
      <c r="F14" s="22" t="str">
        <f>IF('Data Centrifuge #1'!C16&lt;&gt;"",C14*D14*E14,"")</f>
        <v/>
      </c>
      <c r="G14" s="29">
        <v>0.95</v>
      </c>
    </row>
    <row r="15" spans="1:23" x14ac:dyDescent="0.25">
      <c r="A15" s="3">
        <v>14</v>
      </c>
      <c r="B15" s="15" t="str">
        <f>IF('Data Centrifuge #1'!C17&lt;&gt;"",VLOOKUP(A15,'Data Centrifuge #1'!A:X,3,FALSE),"")</f>
        <v/>
      </c>
      <c r="C15" s="20" t="str">
        <f>IF('Data Centrifuge #1'!C17&lt;&gt;"",1-('Data Centrifuge #1'!D17+'Data Centrifuge #1'!E17+'Data Centrifuge #1'!F17+'Data Centrifuge #1'!G17+'Data Centrifuge #1'!H17+'Data Centrifuge #1'!I17+'Data Centrifuge #1'!J17)/168,"")</f>
        <v/>
      </c>
      <c r="D15" s="17" t="str">
        <f>IF('Data Centrifuge #1'!C17&lt;&gt;"",AVERAGE('Data Centrifuge #1'!K17:Q17)/10,"")</f>
        <v/>
      </c>
      <c r="E15" s="17" t="str">
        <f>IF('Data Centrifuge #1'!C17&lt;&gt;"",AVERAGE('Data Centrifuge #1'!R17:X17)/25,"")</f>
        <v/>
      </c>
      <c r="F15" s="22" t="str">
        <f>IF('Data Centrifuge #1'!C17&lt;&gt;"",C15*D15*E15,"")</f>
        <v/>
      </c>
      <c r="G15" s="29">
        <v>0.95</v>
      </c>
    </row>
    <row r="16" spans="1:23" x14ac:dyDescent="0.25">
      <c r="A16" s="4">
        <v>15</v>
      </c>
      <c r="B16" s="15" t="str">
        <f>IF('Data Centrifuge #1'!C18&lt;&gt;"",VLOOKUP(A16,'Data Centrifuge #1'!A:X,3,FALSE),"")</f>
        <v/>
      </c>
      <c r="C16" s="20" t="str">
        <f>IF('Data Centrifuge #1'!C18&lt;&gt;"",1-('Data Centrifuge #1'!D18+'Data Centrifuge #1'!E18+'Data Centrifuge #1'!F18+'Data Centrifuge #1'!G18+'Data Centrifuge #1'!H18+'Data Centrifuge #1'!I18+'Data Centrifuge #1'!J18)/168,"")</f>
        <v/>
      </c>
      <c r="D16" s="17" t="str">
        <f>IF('Data Centrifuge #1'!C18&lt;&gt;"",AVERAGE('Data Centrifuge #1'!K18:Q18)/10,"")</f>
        <v/>
      </c>
      <c r="E16" s="17" t="str">
        <f>IF('Data Centrifuge #1'!C18&lt;&gt;"",AVERAGE('Data Centrifuge #1'!R18:X18)/25,"")</f>
        <v/>
      </c>
      <c r="F16" s="22" t="str">
        <f>IF('Data Centrifuge #1'!C18&lt;&gt;"",C16*D16*E16,"")</f>
        <v/>
      </c>
      <c r="G16" s="29">
        <v>0.95</v>
      </c>
    </row>
    <row r="17" spans="1:7" x14ac:dyDescent="0.25">
      <c r="A17" s="3">
        <v>16</v>
      </c>
      <c r="B17" s="15" t="str">
        <f>IF('Data Centrifuge #1'!C19&lt;&gt;"",VLOOKUP(A17,'Data Centrifuge #1'!A:X,3,FALSE),"")</f>
        <v/>
      </c>
      <c r="C17" s="20" t="str">
        <f>IF('Data Centrifuge #1'!C19&lt;&gt;"",1-('Data Centrifuge #1'!D19+'Data Centrifuge #1'!E19+'Data Centrifuge #1'!F19+'Data Centrifuge #1'!G19+'Data Centrifuge #1'!H19+'Data Centrifuge #1'!I19+'Data Centrifuge #1'!J19)/168,"")</f>
        <v/>
      </c>
      <c r="D17" s="17" t="str">
        <f>IF('Data Centrifuge #1'!C19&lt;&gt;"",AVERAGE('Data Centrifuge #1'!K19:Q19)/10,"")</f>
        <v/>
      </c>
      <c r="E17" s="17" t="str">
        <f>IF('Data Centrifuge #1'!C19&lt;&gt;"",AVERAGE('Data Centrifuge #1'!R19:X19)/25,"")</f>
        <v/>
      </c>
      <c r="F17" s="22" t="str">
        <f>IF('Data Centrifuge #1'!C19&lt;&gt;"",C17*D17*E17,"")</f>
        <v/>
      </c>
      <c r="G17" s="29">
        <v>0.95</v>
      </c>
    </row>
    <row r="18" spans="1:7" x14ac:dyDescent="0.25">
      <c r="A18" s="4">
        <v>17</v>
      </c>
      <c r="B18" s="15" t="str">
        <f>IF('Data Centrifuge #1'!C20&lt;&gt;"",VLOOKUP(A18,'Data Centrifuge #1'!A:X,3,FALSE),"")</f>
        <v/>
      </c>
      <c r="C18" s="20" t="str">
        <f>IF('Data Centrifuge #1'!C20&lt;&gt;"",1-('Data Centrifuge #1'!D20+'Data Centrifuge #1'!E20+'Data Centrifuge #1'!F20+'Data Centrifuge #1'!G20+'Data Centrifuge #1'!H20+'Data Centrifuge #1'!I20+'Data Centrifuge #1'!J20)/168,"")</f>
        <v/>
      </c>
      <c r="D18" s="17" t="str">
        <f>IF('Data Centrifuge #1'!C20&lt;&gt;"",AVERAGE('Data Centrifuge #1'!K20:Q20)/10,"")</f>
        <v/>
      </c>
      <c r="E18" s="17" t="str">
        <f>IF('Data Centrifuge #1'!C20&lt;&gt;"",AVERAGE('Data Centrifuge #1'!R20:X20)/25,"")</f>
        <v/>
      </c>
      <c r="F18" s="22" t="str">
        <f>IF('Data Centrifuge #1'!C20&lt;&gt;"",C18*D18*E18,"")</f>
        <v/>
      </c>
      <c r="G18" s="29">
        <v>0.95</v>
      </c>
    </row>
    <row r="19" spans="1:7" x14ac:dyDescent="0.25">
      <c r="A19" s="3">
        <v>18</v>
      </c>
      <c r="B19" s="15" t="str">
        <f>IF('Data Centrifuge #1'!C21&lt;&gt;"",VLOOKUP(A19,'Data Centrifuge #1'!A:X,3,FALSE),"")</f>
        <v/>
      </c>
      <c r="C19" s="20" t="str">
        <f>IF('Data Centrifuge #1'!C21&lt;&gt;"",1-('Data Centrifuge #1'!D21+'Data Centrifuge #1'!E21+'Data Centrifuge #1'!F21+'Data Centrifuge #1'!G21+'Data Centrifuge #1'!H21+'Data Centrifuge #1'!I21+'Data Centrifuge #1'!J21)/168,"")</f>
        <v/>
      </c>
      <c r="D19" s="17" t="str">
        <f>IF('Data Centrifuge #1'!C21&lt;&gt;"",AVERAGE('Data Centrifuge #1'!K21:Q21)/10,"")</f>
        <v/>
      </c>
      <c r="E19" s="17" t="str">
        <f>IF('Data Centrifuge #1'!C21&lt;&gt;"",AVERAGE('Data Centrifuge #1'!R21:X21)/25,"")</f>
        <v/>
      </c>
      <c r="F19" s="22" t="str">
        <f>IF('Data Centrifuge #1'!C21&lt;&gt;"",C19*D19*E19,"")</f>
        <v/>
      </c>
      <c r="G19" s="29">
        <v>0.95</v>
      </c>
    </row>
    <row r="20" spans="1:7" x14ac:dyDescent="0.25">
      <c r="A20" s="4">
        <v>19</v>
      </c>
      <c r="B20" s="15" t="str">
        <f>IF('Data Centrifuge #1'!C22&lt;&gt;"",VLOOKUP(A20,'Data Centrifuge #1'!A:X,3,FALSE),"")</f>
        <v/>
      </c>
      <c r="C20" s="20" t="str">
        <f>IF('Data Centrifuge #1'!C22&lt;&gt;"",1-('Data Centrifuge #1'!D22+'Data Centrifuge #1'!E22+'Data Centrifuge #1'!F22+'Data Centrifuge #1'!G22+'Data Centrifuge #1'!H22+'Data Centrifuge #1'!I22+'Data Centrifuge #1'!J22)/168,"")</f>
        <v/>
      </c>
      <c r="D20" s="17" t="str">
        <f>IF('Data Centrifuge #1'!C22&lt;&gt;"",AVERAGE('Data Centrifuge #1'!K22:Q22)/10,"")</f>
        <v/>
      </c>
      <c r="E20" s="17" t="str">
        <f>IF('Data Centrifuge #1'!C22&lt;&gt;"",AVERAGE('Data Centrifuge #1'!R22:X22)/25,"")</f>
        <v/>
      </c>
      <c r="F20" s="22" t="str">
        <f>IF('Data Centrifuge #1'!C22&lt;&gt;"",C20*D20*E20,"")</f>
        <v/>
      </c>
      <c r="G20" s="29">
        <v>0.95</v>
      </c>
    </row>
    <row r="21" spans="1:7" x14ac:dyDescent="0.25">
      <c r="A21" s="3">
        <v>20</v>
      </c>
      <c r="B21" s="15" t="str">
        <f>IF('Data Centrifuge #1'!C23&lt;&gt;"",VLOOKUP(A21,'Data Centrifuge #1'!A:X,3,FALSE),"")</f>
        <v/>
      </c>
      <c r="C21" s="20" t="str">
        <f>IF('Data Centrifuge #1'!C23&lt;&gt;"",1-('Data Centrifuge #1'!D23+'Data Centrifuge #1'!E23+'Data Centrifuge #1'!F23+'Data Centrifuge #1'!G23+'Data Centrifuge #1'!H23+'Data Centrifuge #1'!I23+'Data Centrifuge #1'!J23)/168,"")</f>
        <v/>
      </c>
      <c r="D21" s="17" t="str">
        <f>IF('Data Centrifuge #1'!C23&lt;&gt;"",AVERAGE('Data Centrifuge #1'!K23:Q23)/10,"")</f>
        <v/>
      </c>
      <c r="E21" s="17" t="str">
        <f>IF('Data Centrifuge #1'!C23&lt;&gt;"",AVERAGE('Data Centrifuge #1'!R23:X23)/25,"")</f>
        <v/>
      </c>
      <c r="F21" s="22" t="str">
        <f>IF('Data Centrifuge #1'!C23&lt;&gt;"",C21*D21*E21,"")</f>
        <v/>
      </c>
      <c r="G21" s="29">
        <v>0.95</v>
      </c>
    </row>
    <row r="22" spans="1:7" x14ac:dyDescent="0.25">
      <c r="A22" s="4">
        <v>21</v>
      </c>
      <c r="B22" s="15" t="str">
        <f>IF('Data Centrifuge #1'!C24&lt;&gt;"",VLOOKUP(A22,'Data Centrifuge #1'!A:X,3,FALSE),"")</f>
        <v/>
      </c>
      <c r="C22" s="20" t="str">
        <f>IF('Data Centrifuge #1'!C24&lt;&gt;"",1-('Data Centrifuge #1'!D24+'Data Centrifuge #1'!E24+'Data Centrifuge #1'!F24+'Data Centrifuge #1'!G24+'Data Centrifuge #1'!H24+'Data Centrifuge #1'!I24+'Data Centrifuge #1'!J24)/168,"")</f>
        <v/>
      </c>
      <c r="D22" s="17" t="str">
        <f>IF('Data Centrifuge #1'!C24&lt;&gt;"",AVERAGE('Data Centrifuge #1'!K24:Q24)/10,"")</f>
        <v/>
      </c>
      <c r="E22" s="17" t="str">
        <f>IF('Data Centrifuge #1'!C24&lt;&gt;"",AVERAGE('Data Centrifuge #1'!R24:X24)/25,"")</f>
        <v/>
      </c>
      <c r="F22" s="22" t="str">
        <f>IF('Data Centrifuge #1'!C24&lt;&gt;"",C22*D22*E22,"")</f>
        <v/>
      </c>
      <c r="G22" s="29">
        <v>0.95</v>
      </c>
    </row>
    <row r="23" spans="1:7" x14ac:dyDescent="0.25">
      <c r="A23" s="3">
        <v>22</v>
      </c>
      <c r="B23" s="15" t="str">
        <f>IF('Data Centrifuge #1'!C25&lt;&gt;"",VLOOKUP(A23,'Data Centrifuge #1'!A:X,3,FALSE),"")</f>
        <v/>
      </c>
      <c r="C23" s="20" t="str">
        <f>IF('Data Centrifuge #1'!C25&lt;&gt;"",1-('Data Centrifuge #1'!D25+'Data Centrifuge #1'!E25+'Data Centrifuge #1'!F25+'Data Centrifuge #1'!G25+'Data Centrifuge #1'!H25+'Data Centrifuge #1'!I25+'Data Centrifuge #1'!J25)/168,"")</f>
        <v/>
      </c>
      <c r="D23" s="17" t="str">
        <f>IF('Data Centrifuge #1'!C25&lt;&gt;"",AVERAGE('Data Centrifuge #1'!K25:Q25)/10,"")</f>
        <v/>
      </c>
      <c r="E23" s="17" t="str">
        <f>IF('Data Centrifuge #1'!C25&lt;&gt;"",AVERAGE('Data Centrifuge #1'!R25:X25)/25,"")</f>
        <v/>
      </c>
      <c r="F23" s="22" t="str">
        <f>IF('Data Centrifuge #1'!C25&lt;&gt;"",C23*D23*E23,"")</f>
        <v/>
      </c>
      <c r="G23" s="29">
        <v>0.95</v>
      </c>
    </row>
    <row r="24" spans="1:7" x14ac:dyDescent="0.25">
      <c r="A24" s="4">
        <v>23</v>
      </c>
      <c r="B24" s="15" t="str">
        <f>IF('Data Centrifuge #1'!C26&lt;&gt;"",VLOOKUP(A24,'Data Centrifuge #1'!A:X,3,FALSE),"")</f>
        <v/>
      </c>
      <c r="C24" s="20" t="str">
        <f>IF('Data Centrifuge #1'!C26&lt;&gt;"",1-('Data Centrifuge #1'!D26+'Data Centrifuge #1'!E26+'Data Centrifuge #1'!F26+'Data Centrifuge #1'!G26+'Data Centrifuge #1'!H26+'Data Centrifuge #1'!I26+'Data Centrifuge #1'!J26)/168,"")</f>
        <v/>
      </c>
      <c r="D24" s="17" t="str">
        <f>IF('Data Centrifuge #1'!C26&lt;&gt;"",AVERAGE('Data Centrifuge #1'!K26:Q26)/10,"")</f>
        <v/>
      </c>
      <c r="E24" s="17" t="str">
        <f>IF('Data Centrifuge #1'!C26&lt;&gt;"",AVERAGE('Data Centrifuge #1'!R26:X26)/25,"")</f>
        <v/>
      </c>
      <c r="F24" s="22" t="str">
        <f>IF('Data Centrifuge #1'!C26&lt;&gt;"",C24*D24*E24,"")</f>
        <v/>
      </c>
      <c r="G24" s="29">
        <v>0.95</v>
      </c>
    </row>
    <row r="25" spans="1:7" x14ac:dyDescent="0.25">
      <c r="A25" s="3">
        <v>24</v>
      </c>
      <c r="B25" s="15" t="str">
        <f>IF('Data Centrifuge #1'!C27&lt;&gt;"",VLOOKUP(A25,'Data Centrifuge #1'!A:X,3,FALSE),"")</f>
        <v/>
      </c>
      <c r="C25" s="20" t="str">
        <f>IF('Data Centrifuge #1'!C27&lt;&gt;"",1-('Data Centrifuge #1'!D27+'Data Centrifuge #1'!E27+'Data Centrifuge #1'!F27+'Data Centrifuge #1'!G27+'Data Centrifuge #1'!H27+'Data Centrifuge #1'!I27+'Data Centrifuge #1'!J27)/168,"")</f>
        <v/>
      </c>
      <c r="D25" s="17" t="str">
        <f>IF('Data Centrifuge #1'!C27&lt;&gt;"",AVERAGE('Data Centrifuge #1'!K27:Q27)/10,"")</f>
        <v/>
      </c>
      <c r="E25" s="17" t="str">
        <f>IF('Data Centrifuge #1'!C27&lt;&gt;"",AVERAGE('Data Centrifuge #1'!R27:X27)/25,"")</f>
        <v/>
      </c>
      <c r="F25" s="22" t="str">
        <f>IF('Data Centrifuge #1'!C27&lt;&gt;"",C25*D25*E25,"")</f>
        <v/>
      </c>
      <c r="G25" s="29">
        <v>0.95</v>
      </c>
    </row>
    <row r="26" spans="1:7" x14ac:dyDescent="0.25">
      <c r="A26" s="4">
        <v>25</v>
      </c>
      <c r="B26" s="15" t="str">
        <f>IF('Data Centrifuge #1'!C28&lt;&gt;"",VLOOKUP(A26,'Data Centrifuge #1'!A:X,3,FALSE),"")</f>
        <v/>
      </c>
      <c r="C26" s="20" t="str">
        <f>IF('Data Centrifuge #1'!C28&lt;&gt;"",1-('Data Centrifuge #1'!D28+'Data Centrifuge #1'!E28+'Data Centrifuge #1'!F28+'Data Centrifuge #1'!G28+'Data Centrifuge #1'!H28+'Data Centrifuge #1'!I28+'Data Centrifuge #1'!J28)/168,"")</f>
        <v/>
      </c>
      <c r="D26" s="17" t="str">
        <f>IF('Data Centrifuge #1'!C28&lt;&gt;"",AVERAGE('Data Centrifuge #1'!K28:Q28)/10,"")</f>
        <v/>
      </c>
      <c r="E26" s="17" t="str">
        <f>IF('Data Centrifuge #1'!C28&lt;&gt;"",AVERAGE('Data Centrifuge #1'!R28:X28)/25,"")</f>
        <v/>
      </c>
      <c r="F26" s="22" t="str">
        <f>IF('Data Centrifuge #1'!C28&lt;&gt;"",C26*D26*E26,"")</f>
        <v/>
      </c>
      <c r="G26" s="29">
        <v>0.95</v>
      </c>
    </row>
    <row r="27" spans="1:7" x14ac:dyDescent="0.25">
      <c r="A27" s="3">
        <v>26</v>
      </c>
      <c r="B27" s="15" t="str">
        <f>IF('Data Centrifuge #1'!C29&lt;&gt;"",VLOOKUP(A27,'Data Centrifuge #1'!A:X,3,FALSE),"")</f>
        <v/>
      </c>
      <c r="C27" s="20" t="str">
        <f>IF('Data Centrifuge #1'!C29&lt;&gt;"",1-('Data Centrifuge #1'!D29+'Data Centrifuge #1'!E29+'Data Centrifuge #1'!F29+'Data Centrifuge #1'!G29+'Data Centrifuge #1'!H29+'Data Centrifuge #1'!I29+'Data Centrifuge #1'!J29)/168,"")</f>
        <v/>
      </c>
      <c r="D27" s="17" t="str">
        <f>IF('Data Centrifuge #1'!C29&lt;&gt;"",AVERAGE('Data Centrifuge #1'!K29:Q29)/10,"")</f>
        <v/>
      </c>
      <c r="E27" s="17" t="str">
        <f>IF('Data Centrifuge #1'!C29&lt;&gt;"",AVERAGE('Data Centrifuge #1'!R29:X29)/25,"")</f>
        <v/>
      </c>
      <c r="F27" s="22" t="str">
        <f>IF('Data Centrifuge #1'!C29&lt;&gt;"",C27*D27*E27,"")</f>
        <v/>
      </c>
      <c r="G27" s="29">
        <v>0.95</v>
      </c>
    </row>
    <row r="28" spans="1:7" x14ac:dyDescent="0.25">
      <c r="A28" s="4">
        <v>27</v>
      </c>
      <c r="B28" s="15" t="str">
        <f>IF('Data Centrifuge #1'!C30&lt;&gt;"",VLOOKUP(A28,'Data Centrifuge #1'!A:X,3,FALSE),"")</f>
        <v/>
      </c>
      <c r="C28" s="20" t="str">
        <f>IF('Data Centrifuge #1'!C30&lt;&gt;"",1-('Data Centrifuge #1'!D30+'Data Centrifuge #1'!E30+'Data Centrifuge #1'!F30+'Data Centrifuge #1'!G30+'Data Centrifuge #1'!H30+'Data Centrifuge #1'!I30+'Data Centrifuge #1'!J30)/168,"")</f>
        <v/>
      </c>
      <c r="D28" s="17" t="str">
        <f>IF('Data Centrifuge #1'!C30&lt;&gt;"",AVERAGE('Data Centrifuge #1'!K30:Q30)/10,"")</f>
        <v/>
      </c>
      <c r="E28" s="17" t="str">
        <f>IF('Data Centrifuge #1'!C30&lt;&gt;"",AVERAGE('Data Centrifuge #1'!R30:X30)/25,"")</f>
        <v/>
      </c>
      <c r="F28" s="22" t="str">
        <f>IF('Data Centrifuge #1'!C30&lt;&gt;"",C28*D28*E28,"")</f>
        <v/>
      </c>
      <c r="G28" s="29">
        <v>0.95</v>
      </c>
    </row>
    <row r="29" spans="1:7" x14ac:dyDescent="0.25">
      <c r="A29" s="3">
        <v>28</v>
      </c>
      <c r="B29" s="15" t="str">
        <f>IF('Data Centrifuge #1'!C31&lt;&gt;"",VLOOKUP(A29,'Data Centrifuge #1'!A:X,3,FALSE),"")</f>
        <v/>
      </c>
      <c r="C29" s="20" t="str">
        <f>IF('Data Centrifuge #1'!C31&lt;&gt;"",1-('Data Centrifuge #1'!D31+'Data Centrifuge #1'!E31+'Data Centrifuge #1'!F31+'Data Centrifuge #1'!G31+'Data Centrifuge #1'!H31+'Data Centrifuge #1'!I31+'Data Centrifuge #1'!J31)/168,"")</f>
        <v/>
      </c>
      <c r="D29" s="17" t="str">
        <f>IF('Data Centrifuge #1'!C31&lt;&gt;"",AVERAGE('Data Centrifuge #1'!K31:Q31)/10,"")</f>
        <v/>
      </c>
      <c r="E29" s="17" t="str">
        <f>IF('Data Centrifuge #1'!C31&lt;&gt;"",AVERAGE('Data Centrifuge #1'!R31:X31)/25,"")</f>
        <v/>
      </c>
      <c r="F29" s="22" t="str">
        <f>IF('Data Centrifuge #1'!C31&lt;&gt;"",C29*D29*E29,"")</f>
        <v/>
      </c>
      <c r="G29" s="29">
        <v>0.95</v>
      </c>
    </row>
    <row r="30" spans="1:7" x14ac:dyDescent="0.25">
      <c r="A30" s="4">
        <v>29</v>
      </c>
      <c r="B30" s="15" t="str">
        <f>IF('Data Centrifuge #1'!C32&lt;&gt;"",VLOOKUP(A30,'Data Centrifuge #1'!A:X,3,FALSE),"")</f>
        <v/>
      </c>
      <c r="C30" s="20" t="str">
        <f>IF('Data Centrifuge #1'!C32&lt;&gt;"",1-('Data Centrifuge #1'!D32+'Data Centrifuge #1'!E32+'Data Centrifuge #1'!F32+'Data Centrifuge #1'!G32+'Data Centrifuge #1'!H32+'Data Centrifuge #1'!I32+'Data Centrifuge #1'!J32)/168,"")</f>
        <v/>
      </c>
      <c r="D30" s="17" t="str">
        <f>IF('Data Centrifuge #1'!C32&lt;&gt;"",AVERAGE('Data Centrifuge #1'!K32:Q32)/10,"")</f>
        <v/>
      </c>
      <c r="E30" s="17" t="str">
        <f>IF('Data Centrifuge #1'!C32&lt;&gt;"",AVERAGE('Data Centrifuge #1'!R32:X32)/25,"")</f>
        <v/>
      </c>
      <c r="F30" s="22" t="str">
        <f>IF('Data Centrifuge #1'!C32&lt;&gt;"",C30*D30*E30,"")</f>
        <v/>
      </c>
      <c r="G30" s="29">
        <v>0.95</v>
      </c>
    </row>
    <row r="31" spans="1:7" x14ac:dyDescent="0.25">
      <c r="A31" s="3">
        <v>30</v>
      </c>
      <c r="B31" s="15" t="str">
        <f>IF('Data Centrifuge #1'!C33&lt;&gt;"",VLOOKUP(A31,'Data Centrifuge #1'!A:X,3,FALSE),"")</f>
        <v/>
      </c>
      <c r="C31" s="20" t="str">
        <f>IF('Data Centrifuge #1'!C33&lt;&gt;"",1-('Data Centrifuge #1'!D33+'Data Centrifuge #1'!E33+'Data Centrifuge #1'!F33+'Data Centrifuge #1'!G33+'Data Centrifuge #1'!H33+'Data Centrifuge #1'!I33+'Data Centrifuge #1'!J33)/168,"")</f>
        <v/>
      </c>
      <c r="D31" s="17" t="str">
        <f>IF('Data Centrifuge #1'!C33&lt;&gt;"",AVERAGE('Data Centrifuge #1'!K33:Q33)/10,"")</f>
        <v/>
      </c>
      <c r="E31" s="17" t="str">
        <f>IF('Data Centrifuge #1'!C33&lt;&gt;"",AVERAGE('Data Centrifuge #1'!R33:X33)/25,"")</f>
        <v/>
      </c>
      <c r="F31" s="22" t="str">
        <f>IF('Data Centrifuge #1'!C33&lt;&gt;"",C31*D31*E31,"")</f>
        <v/>
      </c>
      <c r="G31" s="29">
        <v>0.95</v>
      </c>
    </row>
    <row r="32" spans="1:7" x14ac:dyDescent="0.25">
      <c r="A32" s="4">
        <v>31</v>
      </c>
      <c r="B32" s="15" t="str">
        <f>IF('Data Centrifuge #1'!C34&lt;&gt;"",VLOOKUP(A32,'Data Centrifuge #1'!A:X,3,FALSE),"")</f>
        <v/>
      </c>
      <c r="C32" s="20" t="str">
        <f>IF('Data Centrifuge #1'!C34&lt;&gt;"",1-('Data Centrifuge #1'!D34+'Data Centrifuge #1'!E34+'Data Centrifuge #1'!F34+'Data Centrifuge #1'!G34+'Data Centrifuge #1'!H34+'Data Centrifuge #1'!I34+'Data Centrifuge #1'!J34)/168,"")</f>
        <v/>
      </c>
      <c r="D32" s="17" t="str">
        <f>IF('Data Centrifuge #1'!C34&lt;&gt;"",AVERAGE('Data Centrifuge #1'!K34:Q34)/10,"")</f>
        <v/>
      </c>
      <c r="E32" s="17" t="str">
        <f>IF('Data Centrifuge #1'!C34&lt;&gt;"",AVERAGE('Data Centrifuge #1'!R34:X34)/25,"")</f>
        <v/>
      </c>
      <c r="F32" s="22" t="str">
        <f>IF('Data Centrifuge #1'!C34&lt;&gt;"",C32*D32*E32,"")</f>
        <v/>
      </c>
      <c r="G32" s="29">
        <v>0.95</v>
      </c>
    </row>
    <row r="33" spans="1:7" x14ac:dyDescent="0.25">
      <c r="A33" s="3">
        <v>32</v>
      </c>
      <c r="B33" s="15" t="str">
        <f>IF('Data Centrifuge #1'!C35&lt;&gt;"",VLOOKUP(A33,'Data Centrifuge #1'!A:X,3,FALSE),"")</f>
        <v/>
      </c>
      <c r="C33" s="20" t="str">
        <f>IF('Data Centrifuge #1'!C35&lt;&gt;"",1-('Data Centrifuge #1'!D35+'Data Centrifuge #1'!E35+'Data Centrifuge #1'!F35+'Data Centrifuge #1'!G35+'Data Centrifuge #1'!H35+'Data Centrifuge #1'!I35+'Data Centrifuge #1'!J35)/168,"")</f>
        <v/>
      </c>
      <c r="D33" s="17" t="str">
        <f>IF('Data Centrifuge #1'!C35&lt;&gt;"",AVERAGE('Data Centrifuge #1'!K35:Q35)/10,"")</f>
        <v/>
      </c>
      <c r="E33" s="17" t="str">
        <f>IF('Data Centrifuge #1'!C35&lt;&gt;"",AVERAGE('Data Centrifuge #1'!R35:X35)/25,"")</f>
        <v/>
      </c>
      <c r="F33" s="22" t="str">
        <f>IF('Data Centrifuge #1'!C35&lt;&gt;"",C33*D33*E33,"")</f>
        <v/>
      </c>
      <c r="G33" s="29">
        <v>0.95</v>
      </c>
    </row>
    <row r="34" spans="1:7" x14ac:dyDescent="0.25">
      <c r="A34" s="4">
        <v>33</v>
      </c>
      <c r="B34" s="15" t="str">
        <f>IF('Data Centrifuge #1'!C36&lt;&gt;"",VLOOKUP(A34,'Data Centrifuge #1'!A:X,3,FALSE),"")</f>
        <v/>
      </c>
      <c r="C34" s="20" t="str">
        <f>IF('Data Centrifuge #1'!C36&lt;&gt;"",1-('Data Centrifuge #1'!D36+'Data Centrifuge #1'!E36+'Data Centrifuge #1'!F36+'Data Centrifuge #1'!G36+'Data Centrifuge #1'!H36+'Data Centrifuge #1'!I36+'Data Centrifuge #1'!J36)/168,"")</f>
        <v/>
      </c>
      <c r="D34" s="17" t="str">
        <f>IF('Data Centrifuge #1'!C36&lt;&gt;"",AVERAGE('Data Centrifuge #1'!K36:Q36)/10,"")</f>
        <v/>
      </c>
      <c r="E34" s="17" t="str">
        <f>IF('Data Centrifuge #1'!C36&lt;&gt;"",AVERAGE('Data Centrifuge #1'!R36:X36)/25,"")</f>
        <v/>
      </c>
      <c r="F34" s="22" t="str">
        <f>IF('Data Centrifuge #1'!C36&lt;&gt;"",C34*D34*E34,"")</f>
        <v/>
      </c>
      <c r="G34" s="29">
        <v>0.95</v>
      </c>
    </row>
    <row r="35" spans="1:7" x14ac:dyDescent="0.25">
      <c r="A35" s="3">
        <v>34</v>
      </c>
      <c r="B35" s="15" t="str">
        <f>IF('Data Centrifuge #1'!C37&lt;&gt;"",VLOOKUP(A35,'Data Centrifuge #1'!A:X,3,FALSE),"")</f>
        <v/>
      </c>
      <c r="C35" s="20" t="str">
        <f>IF('Data Centrifuge #1'!C37&lt;&gt;"",1-('Data Centrifuge #1'!D37+'Data Centrifuge #1'!E37+'Data Centrifuge #1'!F37+'Data Centrifuge #1'!G37+'Data Centrifuge #1'!H37+'Data Centrifuge #1'!I37+'Data Centrifuge #1'!J37)/168,"")</f>
        <v/>
      </c>
      <c r="D35" s="17" t="str">
        <f>IF('Data Centrifuge #1'!C37&lt;&gt;"",AVERAGE('Data Centrifuge #1'!K37:Q37)/10,"")</f>
        <v/>
      </c>
      <c r="E35" s="17" t="str">
        <f>IF('Data Centrifuge #1'!C37&lt;&gt;"",AVERAGE('Data Centrifuge #1'!R37:X37)/25,"")</f>
        <v/>
      </c>
      <c r="F35" s="22" t="str">
        <f>IF('Data Centrifuge #1'!C37&lt;&gt;"",C35*D35*E35,"")</f>
        <v/>
      </c>
      <c r="G35" s="29">
        <v>0.95</v>
      </c>
    </row>
    <row r="36" spans="1:7" x14ac:dyDescent="0.25">
      <c r="A36" s="4">
        <v>35</v>
      </c>
      <c r="B36" s="15" t="str">
        <f>IF('Data Centrifuge #1'!C38&lt;&gt;"",VLOOKUP(A36,'Data Centrifuge #1'!A:X,3,FALSE),"")</f>
        <v/>
      </c>
      <c r="C36" s="20" t="str">
        <f>IF('Data Centrifuge #1'!C38&lt;&gt;"",1-('Data Centrifuge #1'!D38+'Data Centrifuge #1'!E38+'Data Centrifuge #1'!F38+'Data Centrifuge #1'!G38+'Data Centrifuge #1'!H38+'Data Centrifuge #1'!I38+'Data Centrifuge #1'!J38)/168,"")</f>
        <v/>
      </c>
      <c r="D36" s="17" t="str">
        <f>IF('Data Centrifuge #1'!C38&lt;&gt;"",AVERAGE('Data Centrifuge #1'!K38:Q38)/10,"")</f>
        <v/>
      </c>
      <c r="E36" s="17" t="str">
        <f>IF('Data Centrifuge #1'!C38&lt;&gt;"",AVERAGE('Data Centrifuge #1'!R38:X38)/25,"")</f>
        <v/>
      </c>
      <c r="F36" s="22" t="str">
        <f>IF('Data Centrifuge #1'!C38&lt;&gt;"",C36*D36*E36,"")</f>
        <v/>
      </c>
      <c r="G36" s="29">
        <v>0.95</v>
      </c>
    </row>
    <row r="37" spans="1:7" x14ac:dyDescent="0.25">
      <c r="A37" s="3">
        <v>36</v>
      </c>
      <c r="B37" s="15" t="str">
        <f>IF('Data Centrifuge #1'!C39&lt;&gt;"",VLOOKUP(A37,'Data Centrifuge #1'!A:X,3,FALSE),"")</f>
        <v/>
      </c>
      <c r="C37" s="20" t="str">
        <f>IF('Data Centrifuge #1'!C39&lt;&gt;"",1-('Data Centrifuge #1'!D39+'Data Centrifuge #1'!E39+'Data Centrifuge #1'!F39+'Data Centrifuge #1'!G39+'Data Centrifuge #1'!H39+'Data Centrifuge #1'!I39+'Data Centrifuge #1'!J39)/168,"")</f>
        <v/>
      </c>
      <c r="D37" s="17" t="str">
        <f>IF('Data Centrifuge #1'!C39&lt;&gt;"",AVERAGE('Data Centrifuge #1'!K39:Q39)/10,"")</f>
        <v/>
      </c>
      <c r="E37" s="17" t="str">
        <f>IF('Data Centrifuge #1'!C39&lt;&gt;"",AVERAGE('Data Centrifuge #1'!R39:X39)/25,"")</f>
        <v/>
      </c>
      <c r="F37" s="22" t="str">
        <f>IF('Data Centrifuge #1'!C39&lt;&gt;"",C37*D37*E37,"")</f>
        <v/>
      </c>
      <c r="G37" s="29">
        <v>0.95</v>
      </c>
    </row>
    <row r="38" spans="1:7" x14ac:dyDescent="0.25">
      <c r="A38" s="4">
        <v>37</v>
      </c>
      <c r="B38" s="15" t="str">
        <f>IF('Data Centrifuge #1'!C40&lt;&gt;"",VLOOKUP(A38,'Data Centrifuge #1'!A:X,3,FALSE),"")</f>
        <v/>
      </c>
      <c r="C38" s="20" t="str">
        <f>IF('Data Centrifuge #1'!C40&lt;&gt;"",1-('Data Centrifuge #1'!D40+'Data Centrifuge #1'!E40+'Data Centrifuge #1'!F40+'Data Centrifuge #1'!G40+'Data Centrifuge #1'!H40+'Data Centrifuge #1'!I40+'Data Centrifuge #1'!J40)/168,"")</f>
        <v/>
      </c>
      <c r="D38" s="17" t="str">
        <f>IF('Data Centrifuge #1'!C40&lt;&gt;"",AVERAGE('Data Centrifuge #1'!K40:Q40)/10,"")</f>
        <v/>
      </c>
      <c r="E38" s="17" t="str">
        <f>IF('Data Centrifuge #1'!C40&lt;&gt;"",AVERAGE('Data Centrifuge #1'!R40:X40)/25,"")</f>
        <v/>
      </c>
      <c r="F38" s="22" t="str">
        <f>IF('Data Centrifuge #1'!C40&lt;&gt;"",C38*D38*E38,"")</f>
        <v/>
      </c>
      <c r="G38" s="29">
        <v>0.95</v>
      </c>
    </row>
    <row r="39" spans="1:7" x14ac:dyDescent="0.25">
      <c r="A39" s="3">
        <v>38</v>
      </c>
      <c r="B39" s="15" t="str">
        <f>IF('Data Centrifuge #1'!C41&lt;&gt;"",VLOOKUP(A39,'Data Centrifuge #1'!A:X,3,FALSE),"")</f>
        <v/>
      </c>
      <c r="C39" s="20" t="str">
        <f>IF('Data Centrifuge #1'!C41&lt;&gt;"",1-('Data Centrifuge #1'!D41+'Data Centrifuge #1'!E41+'Data Centrifuge #1'!F41+'Data Centrifuge #1'!G41+'Data Centrifuge #1'!H41+'Data Centrifuge #1'!I41+'Data Centrifuge #1'!J41)/168,"")</f>
        <v/>
      </c>
      <c r="D39" s="17" t="str">
        <f>IF('Data Centrifuge #1'!C41&lt;&gt;"",AVERAGE('Data Centrifuge #1'!K41:Q41)/10,"")</f>
        <v/>
      </c>
      <c r="E39" s="17" t="str">
        <f>IF('Data Centrifuge #1'!C41&lt;&gt;"",AVERAGE('Data Centrifuge #1'!R41:X41)/25,"")</f>
        <v/>
      </c>
      <c r="F39" s="22" t="str">
        <f>IF('Data Centrifuge #1'!C41&lt;&gt;"",C39*D39*E39,"")</f>
        <v/>
      </c>
      <c r="G39" s="29">
        <v>0.95</v>
      </c>
    </row>
    <row r="40" spans="1:7" x14ac:dyDescent="0.25">
      <c r="A40" s="4">
        <v>39</v>
      </c>
      <c r="B40" s="15" t="str">
        <f>IF('Data Centrifuge #1'!C42&lt;&gt;"",VLOOKUP(A40,'Data Centrifuge #1'!A:X,3,FALSE),"")</f>
        <v/>
      </c>
      <c r="C40" s="20" t="str">
        <f>IF('Data Centrifuge #1'!C42&lt;&gt;"",1-('Data Centrifuge #1'!D42+'Data Centrifuge #1'!E42+'Data Centrifuge #1'!F42+'Data Centrifuge #1'!G42+'Data Centrifuge #1'!H42+'Data Centrifuge #1'!I42+'Data Centrifuge #1'!J42)/168,"")</f>
        <v/>
      </c>
      <c r="D40" s="17" t="str">
        <f>IF('Data Centrifuge #1'!C42&lt;&gt;"",AVERAGE('Data Centrifuge #1'!K42:Q42)/10,"")</f>
        <v/>
      </c>
      <c r="E40" s="17" t="str">
        <f>IF('Data Centrifuge #1'!C42&lt;&gt;"",AVERAGE('Data Centrifuge #1'!R42:X42)/25,"")</f>
        <v/>
      </c>
      <c r="F40" s="22" t="str">
        <f>IF('Data Centrifuge #1'!C42&lt;&gt;"",C40*D40*E40,"")</f>
        <v/>
      </c>
      <c r="G40" s="29">
        <v>0.95</v>
      </c>
    </row>
    <row r="41" spans="1:7" x14ac:dyDescent="0.25">
      <c r="A41" s="3">
        <v>40</v>
      </c>
      <c r="B41" s="15" t="str">
        <f>IF('Data Centrifuge #1'!C43&lt;&gt;"",VLOOKUP(A41,'Data Centrifuge #1'!A:X,3,FALSE),"")</f>
        <v/>
      </c>
      <c r="C41" s="20" t="str">
        <f>IF('Data Centrifuge #1'!C43&lt;&gt;"",1-('Data Centrifuge #1'!D43+'Data Centrifuge #1'!E43+'Data Centrifuge #1'!F43+'Data Centrifuge #1'!G43+'Data Centrifuge #1'!H43+'Data Centrifuge #1'!I43+'Data Centrifuge #1'!J43)/168,"")</f>
        <v/>
      </c>
      <c r="D41" s="17" t="str">
        <f>IF('Data Centrifuge #1'!C43&lt;&gt;"",AVERAGE('Data Centrifuge #1'!K43:Q43)/10,"")</f>
        <v/>
      </c>
      <c r="E41" s="17" t="str">
        <f>IF('Data Centrifuge #1'!C43&lt;&gt;"",AVERAGE('Data Centrifuge #1'!R43:X43)/25,"")</f>
        <v/>
      </c>
      <c r="F41" s="22" t="str">
        <f>IF('Data Centrifuge #1'!C43&lt;&gt;"",C41*D41*E41,"")</f>
        <v/>
      </c>
      <c r="G41" s="29">
        <v>0.95</v>
      </c>
    </row>
    <row r="42" spans="1:7" x14ac:dyDescent="0.25">
      <c r="A42" s="4">
        <v>41</v>
      </c>
      <c r="B42" s="15" t="str">
        <f>IF('Data Centrifuge #1'!C44&lt;&gt;"",VLOOKUP(A42,'Data Centrifuge #1'!A:X,3,FALSE),"")</f>
        <v/>
      </c>
      <c r="C42" s="20" t="str">
        <f>IF('Data Centrifuge #1'!C44&lt;&gt;"",1-('Data Centrifuge #1'!D44+'Data Centrifuge #1'!E44+'Data Centrifuge #1'!F44+'Data Centrifuge #1'!G44+'Data Centrifuge #1'!H44+'Data Centrifuge #1'!I44+'Data Centrifuge #1'!J44)/168,"")</f>
        <v/>
      </c>
      <c r="D42" s="17" t="str">
        <f>IF('Data Centrifuge #1'!C44&lt;&gt;"",AVERAGE('Data Centrifuge #1'!K44:Q44)/10,"")</f>
        <v/>
      </c>
      <c r="E42" s="17" t="str">
        <f>IF('Data Centrifuge #1'!C44&lt;&gt;"",AVERAGE('Data Centrifuge #1'!R44:X44)/25,"")</f>
        <v/>
      </c>
      <c r="F42" s="22" t="str">
        <f>IF('Data Centrifuge #1'!C44&lt;&gt;"",C42*D42*E42,"")</f>
        <v/>
      </c>
      <c r="G42" s="29">
        <v>0.95</v>
      </c>
    </row>
    <row r="43" spans="1:7" x14ac:dyDescent="0.25">
      <c r="A43" s="3">
        <v>42</v>
      </c>
      <c r="B43" s="15" t="str">
        <f>IF('Data Centrifuge #1'!C45&lt;&gt;"",VLOOKUP(A43,'Data Centrifuge #1'!A:X,3,FALSE),"")</f>
        <v/>
      </c>
      <c r="C43" s="20" t="str">
        <f>IF('Data Centrifuge #1'!C45&lt;&gt;"",1-('Data Centrifuge #1'!D45+'Data Centrifuge #1'!E45+'Data Centrifuge #1'!F45+'Data Centrifuge #1'!G45+'Data Centrifuge #1'!H45+'Data Centrifuge #1'!I45+'Data Centrifuge #1'!J45)/168,"")</f>
        <v/>
      </c>
      <c r="D43" s="17" t="str">
        <f>IF('Data Centrifuge #1'!C45&lt;&gt;"",AVERAGE('Data Centrifuge #1'!K45:Q45)/10,"")</f>
        <v/>
      </c>
      <c r="E43" s="17" t="str">
        <f>IF('Data Centrifuge #1'!C45&lt;&gt;"",AVERAGE('Data Centrifuge #1'!R45:X45)/25,"")</f>
        <v/>
      </c>
      <c r="F43" s="22" t="str">
        <f>IF('Data Centrifuge #1'!C45&lt;&gt;"",C43*D43*E43,"")</f>
        <v/>
      </c>
      <c r="G43" s="29">
        <v>0.95</v>
      </c>
    </row>
    <row r="44" spans="1:7" x14ac:dyDescent="0.25">
      <c r="A44" s="4">
        <v>43</v>
      </c>
      <c r="B44" s="15" t="str">
        <f>IF('Data Centrifuge #1'!C46&lt;&gt;"",VLOOKUP(A44,'Data Centrifuge #1'!A:X,3,FALSE),"")</f>
        <v/>
      </c>
      <c r="C44" s="20" t="str">
        <f>IF('Data Centrifuge #1'!C46&lt;&gt;"",1-('Data Centrifuge #1'!D46+'Data Centrifuge #1'!E46+'Data Centrifuge #1'!F46+'Data Centrifuge #1'!G46+'Data Centrifuge #1'!H46+'Data Centrifuge #1'!I46+'Data Centrifuge #1'!J46)/168,"")</f>
        <v/>
      </c>
      <c r="D44" s="17" t="str">
        <f>IF('Data Centrifuge #1'!C46&lt;&gt;"",AVERAGE('Data Centrifuge #1'!K46:Q46)/10,"")</f>
        <v/>
      </c>
      <c r="E44" s="17" t="str">
        <f>IF('Data Centrifuge #1'!C46&lt;&gt;"",AVERAGE('Data Centrifuge #1'!R46:X46)/25,"")</f>
        <v/>
      </c>
      <c r="F44" s="22" t="str">
        <f>IF('Data Centrifuge #1'!C46&lt;&gt;"",C44*D44*E44,"")</f>
        <v/>
      </c>
      <c r="G44" s="29">
        <v>0.95</v>
      </c>
    </row>
    <row r="45" spans="1:7" x14ac:dyDescent="0.25">
      <c r="A45" s="3">
        <v>44</v>
      </c>
      <c r="B45" s="15" t="str">
        <f>IF('Data Centrifuge #1'!C47&lt;&gt;"",VLOOKUP(A45,'Data Centrifuge #1'!A:X,3,FALSE),"")</f>
        <v/>
      </c>
      <c r="C45" s="20" t="str">
        <f>IF('Data Centrifuge #1'!C47&lt;&gt;"",1-('Data Centrifuge #1'!D47+'Data Centrifuge #1'!E47+'Data Centrifuge #1'!F47+'Data Centrifuge #1'!G47+'Data Centrifuge #1'!H47+'Data Centrifuge #1'!I47+'Data Centrifuge #1'!J47)/168,"")</f>
        <v/>
      </c>
      <c r="D45" s="17" t="str">
        <f>IF('Data Centrifuge #1'!C47&lt;&gt;"",AVERAGE('Data Centrifuge #1'!K47:Q47)/10,"")</f>
        <v/>
      </c>
      <c r="E45" s="17" t="str">
        <f>IF('Data Centrifuge #1'!C47&lt;&gt;"",AVERAGE('Data Centrifuge #1'!R47:X47)/25,"")</f>
        <v/>
      </c>
      <c r="F45" s="22" t="str">
        <f>IF('Data Centrifuge #1'!C47&lt;&gt;"",C45*D45*E45,"")</f>
        <v/>
      </c>
      <c r="G45" s="29">
        <v>0.95</v>
      </c>
    </row>
    <row r="46" spans="1:7" x14ac:dyDescent="0.25">
      <c r="A46" s="4">
        <v>45</v>
      </c>
      <c r="B46" s="15" t="str">
        <f>IF('Data Centrifuge #1'!C48&lt;&gt;"",VLOOKUP(A46,'Data Centrifuge #1'!A:X,3,FALSE),"")</f>
        <v/>
      </c>
      <c r="C46" s="20" t="str">
        <f>IF('Data Centrifuge #1'!C48&lt;&gt;"",1-('Data Centrifuge #1'!D48+'Data Centrifuge #1'!E48+'Data Centrifuge #1'!F48+'Data Centrifuge #1'!G48+'Data Centrifuge #1'!H48+'Data Centrifuge #1'!I48+'Data Centrifuge #1'!J48)/168,"")</f>
        <v/>
      </c>
      <c r="D46" s="17" t="str">
        <f>IF('Data Centrifuge #1'!C48&lt;&gt;"",AVERAGE('Data Centrifuge #1'!K48:Q48)/10,"")</f>
        <v/>
      </c>
      <c r="E46" s="17" t="str">
        <f>IF('Data Centrifuge #1'!C48&lt;&gt;"",AVERAGE('Data Centrifuge #1'!R48:X48)/25,"")</f>
        <v/>
      </c>
      <c r="F46" s="22" t="str">
        <f>IF('Data Centrifuge #1'!C48&lt;&gt;"",C46*D46*E46,"")</f>
        <v/>
      </c>
      <c r="G46" s="29">
        <v>0.95</v>
      </c>
    </row>
    <row r="47" spans="1:7" x14ac:dyDescent="0.25">
      <c r="A47" s="3">
        <v>46</v>
      </c>
      <c r="B47" s="15" t="str">
        <f>IF('Data Centrifuge #1'!C49&lt;&gt;"",VLOOKUP(A47,'Data Centrifuge #1'!A:X,3,FALSE),"")</f>
        <v/>
      </c>
      <c r="C47" s="20" t="str">
        <f>IF('Data Centrifuge #1'!C49&lt;&gt;"",1-('Data Centrifuge #1'!D49+'Data Centrifuge #1'!E49+'Data Centrifuge #1'!F49+'Data Centrifuge #1'!G49+'Data Centrifuge #1'!H49+'Data Centrifuge #1'!I49+'Data Centrifuge #1'!J49)/168,"")</f>
        <v/>
      </c>
      <c r="D47" s="17" t="str">
        <f>IF('Data Centrifuge #1'!C49&lt;&gt;"",AVERAGE('Data Centrifuge #1'!K49:Q49)/10,"")</f>
        <v/>
      </c>
      <c r="E47" s="17" t="str">
        <f>IF('Data Centrifuge #1'!C49&lt;&gt;"",AVERAGE('Data Centrifuge #1'!R49:X49)/25,"")</f>
        <v/>
      </c>
      <c r="F47" s="22" t="str">
        <f>IF('Data Centrifuge #1'!C49&lt;&gt;"",C47*D47*E47,"")</f>
        <v/>
      </c>
      <c r="G47" s="29">
        <v>0.95</v>
      </c>
    </row>
    <row r="48" spans="1:7" x14ac:dyDescent="0.25">
      <c r="A48" s="4">
        <v>47</v>
      </c>
      <c r="B48" s="15" t="str">
        <f>IF('Data Centrifuge #1'!C50&lt;&gt;"",VLOOKUP(A48,'Data Centrifuge #1'!A:X,3,FALSE),"")</f>
        <v/>
      </c>
      <c r="C48" s="20" t="str">
        <f>IF('Data Centrifuge #1'!C50&lt;&gt;"",1-('Data Centrifuge #1'!D50+'Data Centrifuge #1'!E50+'Data Centrifuge #1'!F50+'Data Centrifuge #1'!G50+'Data Centrifuge #1'!H50+'Data Centrifuge #1'!I50+'Data Centrifuge #1'!J50)/168,"")</f>
        <v/>
      </c>
      <c r="D48" s="17" t="str">
        <f>IF('Data Centrifuge #1'!C50&lt;&gt;"",AVERAGE('Data Centrifuge #1'!K50:Q50)/10,"")</f>
        <v/>
      </c>
      <c r="E48" s="17" t="str">
        <f>IF('Data Centrifuge #1'!C50&lt;&gt;"",AVERAGE('Data Centrifuge #1'!R50:X50)/25,"")</f>
        <v/>
      </c>
      <c r="F48" s="22" t="str">
        <f>IF('Data Centrifuge #1'!C50&lt;&gt;"",C48*D48*E48,"")</f>
        <v/>
      </c>
      <c r="G48" s="29">
        <v>0.95</v>
      </c>
    </row>
    <row r="49" spans="1:7" x14ac:dyDescent="0.25">
      <c r="A49" s="3">
        <v>48</v>
      </c>
      <c r="B49" s="15" t="str">
        <f>IF('Data Centrifuge #1'!C51&lt;&gt;"",VLOOKUP(A49,'Data Centrifuge #1'!A:X,3,FALSE),"")</f>
        <v/>
      </c>
      <c r="C49" s="20" t="str">
        <f>IF('Data Centrifuge #1'!C51&lt;&gt;"",1-('Data Centrifuge #1'!D51+'Data Centrifuge #1'!E51+'Data Centrifuge #1'!F51+'Data Centrifuge #1'!G51+'Data Centrifuge #1'!H51+'Data Centrifuge #1'!I51+'Data Centrifuge #1'!J51)/168,"")</f>
        <v/>
      </c>
      <c r="D49" s="17" t="str">
        <f>IF('Data Centrifuge #1'!C51&lt;&gt;"",AVERAGE('Data Centrifuge #1'!K51:Q51)/10,"")</f>
        <v/>
      </c>
      <c r="E49" s="17" t="str">
        <f>IF('Data Centrifuge #1'!C51&lt;&gt;"",AVERAGE('Data Centrifuge #1'!R51:X51)/25,"")</f>
        <v/>
      </c>
      <c r="F49" s="22" t="str">
        <f>IF('Data Centrifuge #1'!C51&lt;&gt;"",C49*D49*E49,"")</f>
        <v/>
      </c>
      <c r="G49" s="29">
        <v>0.95</v>
      </c>
    </row>
    <row r="50" spans="1:7" x14ac:dyDescent="0.25">
      <c r="A50" s="4">
        <v>49</v>
      </c>
      <c r="B50" s="15" t="str">
        <f>IF('Data Centrifuge #1'!C52&lt;&gt;"",VLOOKUP(A50,'Data Centrifuge #1'!A:X,3,FALSE),"")</f>
        <v/>
      </c>
      <c r="C50" s="20" t="str">
        <f>IF('Data Centrifuge #1'!C52&lt;&gt;"",1-('Data Centrifuge #1'!D52+'Data Centrifuge #1'!E52+'Data Centrifuge #1'!F52+'Data Centrifuge #1'!G52+'Data Centrifuge #1'!H52+'Data Centrifuge #1'!I52+'Data Centrifuge #1'!J52)/168,"")</f>
        <v/>
      </c>
      <c r="D50" s="17" t="str">
        <f>IF('Data Centrifuge #1'!C52&lt;&gt;"",AVERAGE('Data Centrifuge #1'!K52:Q52)/10,"")</f>
        <v/>
      </c>
      <c r="E50" s="17" t="str">
        <f>IF('Data Centrifuge #1'!C52&lt;&gt;"",AVERAGE('Data Centrifuge #1'!R52:X52)/25,"")</f>
        <v/>
      </c>
      <c r="F50" s="22" t="str">
        <f>IF('Data Centrifuge #1'!C52&lt;&gt;"",C50*D50*E50,"")</f>
        <v/>
      </c>
      <c r="G50" s="29">
        <v>0.95</v>
      </c>
    </row>
    <row r="51" spans="1:7" x14ac:dyDescent="0.25">
      <c r="A51" s="3">
        <v>50</v>
      </c>
      <c r="B51" s="15" t="str">
        <f>IF('Data Centrifuge #1'!C53&lt;&gt;"",VLOOKUP(A51,'Data Centrifuge #1'!A:X,3,FALSE),"")</f>
        <v/>
      </c>
      <c r="C51" s="20" t="str">
        <f>IF('Data Centrifuge #1'!C53&lt;&gt;"",1-('Data Centrifuge #1'!D53+'Data Centrifuge #1'!E53+'Data Centrifuge #1'!F53+'Data Centrifuge #1'!G53+'Data Centrifuge #1'!H53+'Data Centrifuge #1'!I53+'Data Centrifuge #1'!J53)/168,"")</f>
        <v/>
      </c>
      <c r="D51" s="17" t="str">
        <f>IF('Data Centrifuge #1'!C53&lt;&gt;"",AVERAGE('Data Centrifuge #1'!K53:Q53)/10,"")</f>
        <v/>
      </c>
      <c r="E51" s="17" t="str">
        <f>IF('Data Centrifuge #1'!C53&lt;&gt;"",AVERAGE('Data Centrifuge #1'!R53:X53)/25,"")</f>
        <v/>
      </c>
      <c r="F51" s="22" t="str">
        <f>IF('Data Centrifuge #1'!C53&lt;&gt;"",C51*D51*E51,"")</f>
        <v/>
      </c>
      <c r="G51" s="29">
        <v>0.95</v>
      </c>
    </row>
    <row r="52" spans="1:7" x14ac:dyDescent="0.25">
      <c r="A52" s="4">
        <v>51</v>
      </c>
      <c r="B52" s="15" t="str">
        <f>IF('Data Centrifuge #1'!C54&lt;&gt;"",VLOOKUP(A52,'Data Centrifuge #1'!A:X,3,FALSE),"")</f>
        <v/>
      </c>
      <c r="C52" s="20" t="str">
        <f>IF('Data Centrifuge #1'!C54&lt;&gt;"",1-('Data Centrifuge #1'!D54+'Data Centrifuge #1'!E54+'Data Centrifuge #1'!F54+'Data Centrifuge #1'!G54+'Data Centrifuge #1'!H54+'Data Centrifuge #1'!I54+'Data Centrifuge #1'!J54)/168,"")</f>
        <v/>
      </c>
      <c r="D52" s="17" t="str">
        <f>IF('Data Centrifuge #1'!C54&lt;&gt;"",AVERAGE('Data Centrifuge #1'!K54:Q54)/10,"")</f>
        <v/>
      </c>
      <c r="E52" s="17" t="str">
        <f>IF('Data Centrifuge #1'!C54&lt;&gt;"",AVERAGE('Data Centrifuge #1'!R54:X54)/25,"")</f>
        <v/>
      </c>
      <c r="F52" s="22" t="str">
        <f>IF('Data Centrifuge #1'!C54&lt;&gt;"",C52*D52*E52,"")</f>
        <v/>
      </c>
      <c r="G52" s="29">
        <v>0.95</v>
      </c>
    </row>
    <row r="53" spans="1:7" x14ac:dyDescent="0.25">
      <c r="A53" s="3">
        <v>52</v>
      </c>
      <c r="B53" s="15" t="str">
        <f>IF('Data Centrifuge #1'!C55&lt;&gt;"",VLOOKUP(A53,'Data Centrifuge #1'!A:X,3,FALSE),"")</f>
        <v/>
      </c>
      <c r="C53" s="20" t="str">
        <f>IF('Data Centrifuge #1'!C55&lt;&gt;"",1-('Data Centrifuge #1'!D55+'Data Centrifuge #1'!E55+'Data Centrifuge #1'!F55+'Data Centrifuge #1'!G55+'Data Centrifuge #1'!H55+'Data Centrifuge #1'!I55+'Data Centrifuge #1'!J55)/168,"")</f>
        <v/>
      </c>
      <c r="D53" s="17" t="str">
        <f>IF('Data Centrifuge #1'!C55&lt;&gt;"",AVERAGE('Data Centrifuge #1'!K55:Q55)/10,"")</f>
        <v/>
      </c>
      <c r="E53" s="17" t="str">
        <f>IF('Data Centrifuge #1'!C55&lt;&gt;"",AVERAGE('Data Centrifuge #1'!R55:X55)/25,"")</f>
        <v/>
      </c>
      <c r="F53" s="22" t="str">
        <f>IF('Data Centrifuge #1'!C55&lt;&gt;"",C53*D53*E53,"")</f>
        <v/>
      </c>
      <c r="G53" s="29">
        <v>0.95</v>
      </c>
    </row>
  </sheetData>
  <pageMargins left="0.7" right="0.7" top="0.75" bottom="0.75" header="0.3" footer="0.3"/>
  <pageSetup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Z55"/>
  <sheetViews>
    <sheetView tabSelected="1" zoomScale="85" zoomScaleNormal="85" workbookViewId="0">
      <selection activeCell="B4" sqref="B4"/>
    </sheetView>
  </sheetViews>
  <sheetFormatPr baseColWidth="10" defaultColWidth="9.140625" defaultRowHeight="15" x14ac:dyDescent="0.25"/>
  <cols>
    <col min="1" max="2" width="14.5703125" style="8" customWidth="1"/>
    <col min="3" max="3" width="14.5703125" style="9" customWidth="1"/>
    <col min="4" max="24" width="9.140625" style="24"/>
    <col min="25" max="26" width="9.140625" style="1"/>
  </cols>
  <sheetData>
    <row r="1" spans="1:26" x14ac:dyDescent="0.25">
      <c r="A1" s="39" t="s">
        <v>17</v>
      </c>
      <c r="B1" s="14" t="s">
        <v>12</v>
      </c>
      <c r="C1" s="38" t="s">
        <v>1</v>
      </c>
      <c r="D1" s="37" t="s">
        <v>14</v>
      </c>
      <c r="E1" s="37"/>
      <c r="F1" s="37"/>
      <c r="G1" s="37"/>
      <c r="H1" s="37"/>
      <c r="I1" s="37"/>
      <c r="J1" s="37"/>
      <c r="K1" s="37" t="s">
        <v>15</v>
      </c>
      <c r="L1" s="37"/>
      <c r="M1" s="37"/>
      <c r="N1" s="37"/>
      <c r="O1" s="37"/>
      <c r="P1" s="37"/>
      <c r="Q1" s="37"/>
      <c r="R1" s="37" t="s">
        <v>16</v>
      </c>
      <c r="S1" s="37"/>
      <c r="T1" s="37"/>
      <c r="U1" s="37"/>
      <c r="V1" s="37"/>
      <c r="W1" s="37"/>
      <c r="X1" s="37"/>
    </row>
    <row r="2" spans="1:26" x14ac:dyDescent="0.25">
      <c r="A2" s="39"/>
      <c r="B2" s="14">
        <v>0</v>
      </c>
      <c r="C2" s="38"/>
      <c r="D2" s="23" t="s">
        <v>2</v>
      </c>
      <c r="E2" s="23" t="s">
        <v>3</v>
      </c>
      <c r="F2" s="23" t="s">
        <v>4</v>
      </c>
      <c r="G2" s="23" t="s">
        <v>5</v>
      </c>
      <c r="H2" s="23" t="s">
        <v>6</v>
      </c>
      <c r="I2" s="23" t="s">
        <v>13</v>
      </c>
      <c r="J2" s="23" t="s">
        <v>7</v>
      </c>
      <c r="K2" s="23" t="s">
        <v>2</v>
      </c>
      <c r="L2" s="23" t="s">
        <v>3</v>
      </c>
      <c r="M2" s="23" t="s">
        <v>4</v>
      </c>
      <c r="N2" s="23" t="s">
        <v>5</v>
      </c>
      <c r="O2" s="23" t="s">
        <v>6</v>
      </c>
      <c r="P2" s="23" t="s">
        <v>13</v>
      </c>
      <c r="Q2" s="23" t="s">
        <v>7</v>
      </c>
      <c r="R2" s="23" t="s">
        <v>2</v>
      </c>
      <c r="S2" s="23" t="s">
        <v>3</v>
      </c>
      <c r="T2" s="23" t="s">
        <v>4</v>
      </c>
      <c r="U2" s="23" t="s">
        <v>5</v>
      </c>
      <c r="V2" s="23" t="s">
        <v>6</v>
      </c>
      <c r="W2" s="23" t="s">
        <v>13</v>
      </c>
      <c r="X2" s="23" t="s">
        <v>7</v>
      </c>
    </row>
    <row r="3" spans="1:26" s="12" customFormat="1" x14ac:dyDescent="0.25">
      <c r="A3" s="10">
        <v>0</v>
      </c>
      <c r="B3" s="25">
        <v>0</v>
      </c>
      <c r="C3" s="25">
        <v>0</v>
      </c>
      <c r="D3" s="25">
        <v>0</v>
      </c>
      <c r="E3" s="25">
        <v>0</v>
      </c>
      <c r="F3" s="25">
        <v>0</v>
      </c>
      <c r="G3" s="25">
        <v>0</v>
      </c>
      <c r="H3" s="25">
        <v>0</v>
      </c>
      <c r="I3" s="25">
        <v>0</v>
      </c>
      <c r="J3" s="25">
        <v>0</v>
      </c>
      <c r="K3" s="25">
        <v>0</v>
      </c>
      <c r="L3" s="25">
        <v>0</v>
      </c>
      <c r="M3" s="25">
        <v>0</v>
      </c>
      <c r="N3" s="25">
        <v>0</v>
      </c>
      <c r="O3" s="25">
        <v>0</v>
      </c>
      <c r="P3" s="25">
        <v>0</v>
      </c>
      <c r="Q3" s="25">
        <v>0</v>
      </c>
      <c r="R3" s="25">
        <v>0</v>
      </c>
      <c r="S3" s="25">
        <v>0</v>
      </c>
      <c r="T3" s="25">
        <v>0</v>
      </c>
      <c r="U3" s="25">
        <v>0</v>
      </c>
      <c r="V3" s="25">
        <v>0</v>
      </c>
      <c r="W3" s="25">
        <v>0</v>
      </c>
      <c r="X3" s="25">
        <v>0</v>
      </c>
      <c r="Y3" s="11"/>
      <c r="Z3" s="11"/>
    </row>
    <row r="4" spans="1:26" x14ac:dyDescent="0.25">
      <c r="A4" s="8">
        <v>1</v>
      </c>
      <c r="B4" s="26"/>
      <c r="C4" s="26"/>
      <c r="D4" s="26"/>
      <c r="E4" s="26"/>
      <c r="F4" s="26"/>
      <c r="G4" s="26"/>
      <c r="H4" s="26"/>
      <c r="I4" s="26"/>
      <c r="J4" s="26"/>
      <c r="K4" s="26"/>
      <c r="L4" s="26"/>
      <c r="M4" s="26"/>
      <c r="N4" s="26"/>
      <c r="O4" s="26"/>
      <c r="P4" s="26"/>
      <c r="Q4" s="26"/>
      <c r="R4" s="26"/>
      <c r="S4" s="26"/>
      <c r="T4" s="26"/>
      <c r="U4" s="26"/>
      <c r="V4" s="26"/>
      <c r="W4" s="8"/>
      <c r="X4" s="8"/>
    </row>
    <row r="5" spans="1:26" x14ac:dyDescent="0.25">
      <c r="A5" s="8">
        <v>2</v>
      </c>
      <c r="B5" s="26"/>
      <c r="C5" s="26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</row>
    <row r="6" spans="1:26" x14ac:dyDescent="0.25">
      <c r="A6" s="8">
        <v>3</v>
      </c>
      <c r="D6" s="8"/>
      <c r="E6" s="8"/>
      <c r="F6" s="8"/>
      <c r="G6" s="8"/>
      <c r="H6" s="8"/>
      <c r="I6" s="8"/>
      <c r="J6" s="8"/>
      <c r="K6" s="8"/>
      <c r="L6" s="8"/>
      <c r="N6" s="8"/>
      <c r="O6" s="8"/>
      <c r="P6" s="8"/>
      <c r="Q6" s="8"/>
      <c r="R6" s="8"/>
      <c r="T6" s="8"/>
      <c r="U6" s="8"/>
      <c r="V6" s="8"/>
      <c r="W6" s="8"/>
      <c r="X6" s="8"/>
    </row>
    <row r="7" spans="1:26" x14ac:dyDescent="0.25">
      <c r="A7" s="8">
        <v>4</v>
      </c>
    </row>
    <row r="8" spans="1:26" x14ac:dyDescent="0.25">
      <c r="A8" s="8">
        <v>5</v>
      </c>
    </row>
    <row r="9" spans="1:26" x14ac:dyDescent="0.25">
      <c r="A9" s="8">
        <v>6</v>
      </c>
    </row>
    <row r="10" spans="1:26" x14ac:dyDescent="0.25">
      <c r="A10" s="8">
        <v>7</v>
      </c>
    </row>
    <row r="11" spans="1:26" x14ac:dyDescent="0.25">
      <c r="A11" s="8">
        <v>8</v>
      </c>
    </row>
    <row r="12" spans="1:26" x14ac:dyDescent="0.25">
      <c r="A12" s="8">
        <v>9</v>
      </c>
    </row>
    <row r="13" spans="1:26" x14ac:dyDescent="0.25">
      <c r="A13" s="8">
        <v>10</v>
      </c>
    </row>
    <row r="14" spans="1:26" x14ac:dyDescent="0.25">
      <c r="A14" s="8">
        <v>11</v>
      </c>
    </row>
    <row r="15" spans="1:26" x14ac:dyDescent="0.25">
      <c r="A15" s="8">
        <v>12</v>
      </c>
    </row>
    <row r="16" spans="1:26" x14ac:dyDescent="0.25">
      <c r="A16" s="8">
        <v>13</v>
      </c>
    </row>
    <row r="17" spans="1:1" x14ac:dyDescent="0.25">
      <c r="A17" s="8">
        <v>14</v>
      </c>
    </row>
    <row r="18" spans="1:1" x14ac:dyDescent="0.25">
      <c r="A18" s="8">
        <v>15</v>
      </c>
    </row>
    <row r="19" spans="1:1" x14ac:dyDescent="0.25">
      <c r="A19" s="8">
        <v>16</v>
      </c>
    </row>
    <row r="20" spans="1:1" x14ac:dyDescent="0.25">
      <c r="A20" s="8">
        <v>17</v>
      </c>
    </row>
    <row r="21" spans="1:1" x14ac:dyDescent="0.25">
      <c r="A21" s="8">
        <v>18</v>
      </c>
    </row>
    <row r="22" spans="1:1" x14ac:dyDescent="0.25">
      <c r="A22" s="8">
        <v>19</v>
      </c>
    </row>
    <row r="23" spans="1:1" x14ac:dyDescent="0.25">
      <c r="A23" s="8">
        <v>20</v>
      </c>
    </row>
    <row r="24" spans="1:1" x14ac:dyDescent="0.25">
      <c r="A24" s="8">
        <v>21</v>
      </c>
    </row>
    <row r="25" spans="1:1" x14ac:dyDescent="0.25">
      <c r="A25" s="8">
        <v>22</v>
      </c>
    </row>
    <row r="26" spans="1:1" x14ac:dyDescent="0.25">
      <c r="A26" s="8">
        <v>23</v>
      </c>
    </row>
    <row r="27" spans="1:1" x14ac:dyDescent="0.25">
      <c r="A27" s="8">
        <v>24</v>
      </c>
    </row>
    <row r="28" spans="1:1" x14ac:dyDescent="0.25">
      <c r="A28" s="8">
        <v>25</v>
      </c>
    </row>
    <row r="29" spans="1:1" x14ac:dyDescent="0.25">
      <c r="A29" s="8">
        <v>26</v>
      </c>
    </row>
    <row r="30" spans="1:1" x14ac:dyDescent="0.25">
      <c r="A30" s="8">
        <v>27</v>
      </c>
    </row>
    <row r="31" spans="1:1" x14ac:dyDescent="0.25">
      <c r="A31" s="8">
        <v>28</v>
      </c>
    </row>
    <row r="32" spans="1:1" x14ac:dyDescent="0.25">
      <c r="A32" s="8">
        <v>29</v>
      </c>
    </row>
    <row r="33" spans="1:1" x14ac:dyDescent="0.25">
      <c r="A33" s="8">
        <v>30</v>
      </c>
    </row>
    <row r="34" spans="1:1" x14ac:dyDescent="0.25">
      <c r="A34" s="8">
        <v>31</v>
      </c>
    </row>
    <row r="35" spans="1:1" x14ac:dyDescent="0.25">
      <c r="A35" s="8">
        <v>32</v>
      </c>
    </row>
    <row r="36" spans="1:1" x14ac:dyDescent="0.25">
      <c r="A36" s="8">
        <v>33</v>
      </c>
    </row>
    <row r="37" spans="1:1" x14ac:dyDescent="0.25">
      <c r="A37" s="8">
        <v>34</v>
      </c>
    </row>
    <row r="38" spans="1:1" x14ac:dyDescent="0.25">
      <c r="A38" s="8">
        <v>35</v>
      </c>
    </row>
    <row r="39" spans="1:1" x14ac:dyDescent="0.25">
      <c r="A39" s="8">
        <v>36</v>
      </c>
    </row>
    <row r="40" spans="1:1" x14ac:dyDescent="0.25">
      <c r="A40" s="8">
        <v>37</v>
      </c>
    </row>
    <row r="41" spans="1:1" x14ac:dyDescent="0.25">
      <c r="A41" s="8">
        <v>38</v>
      </c>
    </row>
    <row r="42" spans="1:1" x14ac:dyDescent="0.25">
      <c r="A42" s="8">
        <v>39</v>
      </c>
    </row>
    <row r="43" spans="1:1" x14ac:dyDescent="0.25">
      <c r="A43" s="8">
        <v>40</v>
      </c>
    </row>
    <row r="44" spans="1:1" x14ac:dyDescent="0.25">
      <c r="A44" s="8">
        <v>41</v>
      </c>
    </row>
    <row r="45" spans="1:1" x14ac:dyDescent="0.25">
      <c r="A45" s="8">
        <v>42</v>
      </c>
    </row>
    <row r="46" spans="1:1" x14ac:dyDescent="0.25">
      <c r="A46" s="8">
        <v>43</v>
      </c>
    </row>
    <row r="47" spans="1:1" x14ac:dyDescent="0.25">
      <c r="A47" s="8">
        <v>44</v>
      </c>
    </row>
    <row r="48" spans="1:1" x14ac:dyDescent="0.25">
      <c r="A48" s="8">
        <v>45</v>
      </c>
    </row>
    <row r="49" spans="1:1" x14ac:dyDescent="0.25">
      <c r="A49" s="8">
        <v>46</v>
      </c>
    </row>
    <row r="50" spans="1:1" x14ac:dyDescent="0.25">
      <c r="A50" s="8">
        <v>47</v>
      </c>
    </row>
    <row r="51" spans="1:1" x14ac:dyDescent="0.25">
      <c r="A51" s="8">
        <v>48</v>
      </c>
    </row>
    <row r="52" spans="1:1" x14ac:dyDescent="0.25">
      <c r="A52" s="8">
        <v>49</v>
      </c>
    </row>
    <row r="53" spans="1:1" x14ac:dyDescent="0.25">
      <c r="A53" s="8">
        <v>50</v>
      </c>
    </row>
    <row r="54" spans="1:1" x14ac:dyDescent="0.25">
      <c r="A54" s="8">
        <v>51</v>
      </c>
    </row>
    <row r="55" spans="1:1" x14ac:dyDescent="0.25">
      <c r="A55" s="8">
        <v>52</v>
      </c>
    </row>
  </sheetData>
  <mergeCells count="5">
    <mergeCell ref="R1:X1"/>
    <mergeCell ref="K1:Q1"/>
    <mergeCell ref="D1:J1"/>
    <mergeCell ref="C1:C2"/>
    <mergeCell ref="A1:A2"/>
  </mergeCells>
  <pageMargins left="0.7" right="0.7" top="0.75" bottom="0.75" header="0.3" footer="0.3"/>
  <pageSetup orientation="portrait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F53"/>
  <sheetViews>
    <sheetView zoomScale="85" zoomScaleNormal="85" workbookViewId="0">
      <selection activeCell="I10" sqref="I10"/>
    </sheetView>
  </sheetViews>
  <sheetFormatPr baseColWidth="10" defaultColWidth="9.140625" defaultRowHeight="15" x14ac:dyDescent="0.25"/>
  <cols>
    <col min="1" max="6" width="12.7109375" customWidth="1"/>
  </cols>
  <sheetData>
    <row r="1" spans="1:6" x14ac:dyDescent="0.25">
      <c r="A1" s="5" t="s">
        <v>0</v>
      </c>
      <c r="B1" s="5" t="s">
        <v>1</v>
      </c>
      <c r="C1" s="5" t="s">
        <v>8</v>
      </c>
      <c r="D1" s="5" t="s">
        <v>9</v>
      </c>
      <c r="E1" s="5" t="s">
        <v>10</v>
      </c>
      <c r="F1" s="5" t="s">
        <v>11</v>
      </c>
    </row>
    <row r="2" spans="1:6" x14ac:dyDescent="0.25">
      <c r="A2" s="4">
        <v>1</v>
      </c>
      <c r="B2" s="35" t="str">
        <f>IF('Data Centrifuge #2'!C4&lt;&gt;"",VLOOKUP(A2,'Data Centrifuge #1'!A:X,3,FALSE),"")</f>
        <v/>
      </c>
      <c r="C2" s="35" t="str">
        <f>IF('Data Centrifuge #2'!C4&lt;&gt;"",1-('Data Centrifuge #2'!D4+'Data Centrifuge #2'!E4+'Data Centrifuge #2'!F4+'Data Centrifuge #2'!G4+'Data Centrifuge #2'!H4+'Data Centrifuge #2'!I4+'Data Centrifuge #2'!J4)/168,"")</f>
        <v/>
      </c>
      <c r="D2" s="35" t="str">
        <f>IF('Data Centrifuge #2'!C4&lt;&gt;"",AVERAGE('Data Centrifuge #2'!K4:Q4)/10,"")</f>
        <v/>
      </c>
      <c r="E2" s="35" t="str">
        <f>IF('Data Centrifuge #2'!C4&lt;&gt;"",AVERAGE('Data Centrifuge #2'!R4:X4)/25,"")</f>
        <v/>
      </c>
      <c r="F2" s="36" t="str">
        <f>IF('Data Centrifuge #2'!C4&lt;&gt;"",C2*D2*E2,"")</f>
        <v/>
      </c>
    </row>
    <row r="3" spans="1:6" x14ac:dyDescent="0.25">
      <c r="A3" s="3">
        <v>2</v>
      </c>
      <c r="B3" s="30" t="s">
        <v>19</v>
      </c>
      <c r="C3" s="30" t="s">
        <v>19</v>
      </c>
      <c r="D3" s="30" t="s">
        <v>19</v>
      </c>
      <c r="E3" s="30" t="s">
        <v>19</v>
      </c>
      <c r="F3" s="31" t="s">
        <v>19</v>
      </c>
    </row>
    <row r="4" spans="1:6" x14ac:dyDescent="0.25">
      <c r="A4" s="3">
        <v>3</v>
      </c>
      <c r="B4" s="30" t="s">
        <v>19</v>
      </c>
      <c r="C4" s="30" t="s">
        <v>19</v>
      </c>
      <c r="D4" s="30" t="s">
        <v>19</v>
      </c>
      <c r="E4" s="30" t="s">
        <v>19</v>
      </c>
      <c r="F4" s="31" t="s">
        <v>19</v>
      </c>
    </row>
    <row r="5" spans="1:6" x14ac:dyDescent="0.25">
      <c r="A5" s="3">
        <v>4</v>
      </c>
      <c r="B5" s="30" t="s">
        <v>19</v>
      </c>
      <c r="C5" s="30" t="s">
        <v>19</v>
      </c>
      <c r="D5" s="30" t="s">
        <v>19</v>
      </c>
      <c r="E5" s="30" t="s">
        <v>19</v>
      </c>
      <c r="F5" s="31" t="s">
        <v>19</v>
      </c>
    </row>
    <row r="6" spans="1:6" x14ac:dyDescent="0.25">
      <c r="A6" s="3">
        <v>5</v>
      </c>
      <c r="B6" s="30" t="s">
        <v>19</v>
      </c>
      <c r="C6" s="30" t="s">
        <v>19</v>
      </c>
      <c r="D6" s="30" t="s">
        <v>19</v>
      </c>
      <c r="E6" s="30" t="s">
        <v>19</v>
      </c>
      <c r="F6" s="31" t="s">
        <v>19</v>
      </c>
    </row>
    <row r="7" spans="1:6" x14ac:dyDescent="0.25">
      <c r="A7" s="3">
        <v>6</v>
      </c>
      <c r="B7" s="30" t="s">
        <v>19</v>
      </c>
      <c r="C7" s="30" t="s">
        <v>19</v>
      </c>
      <c r="D7" s="30" t="s">
        <v>19</v>
      </c>
      <c r="E7" s="30" t="s">
        <v>19</v>
      </c>
      <c r="F7" s="31" t="s">
        <v>19</v>
      </c>
    </row>
    <row r="8" spans="1:6" x14ac:dyDescent="0.25">
      <c r="A8" s="3">
        <v>7</v>
      </c>
      <c r="B8" s="30" t="s">
        <v>19</v>
      </c>
      <c r="C8" s="30" t="s">
        <v>19</v>
      </c>
      <c r="D8" s="30" t="s">
        <v>19</v>
      </c>
      <c r="E8" s="30" t="s">
        <v>19</v>
      </c>
      <c r="F8" s="31" t="s">
        <v>19</v>
      </c>
    </row>
    <row r="9" spans="1:6" x14ac:dyDescent="0.25">
      <c r="A9" s="3">
        <v>8</v>
      </c>
      <c r="B9" s="30" t="s">
        <v>19</v>
      </c>
      <c r="C9" s="30" t="s">
        <v>19</v>
      </c>
      <c r="D9" s="30" t="s">
        <v>19</v>
      </c>
      <c r="E9" s="30" t="s">
        <v>19</v>
      </c>
      <c r="F9" s="31" t="s">
        <v>19</v>
      </c>
    </row>
    <row r="10" spans="1:6" x14ac:dyDescent="0.25">
      <c r="A10" s="3">
        <v>9</v>
      </c>
      <c r="B10" s="30" t="s">
        <v>19</v>
      </c>
      <c r="C10" s="30" t="s">
        <v>19</v>
      </c>
      <c r="D10" s="30" t="s">
        <v>19</v>
      </c>
      <c r="E10" s="30" t="s">
        <v>19</v>
      </c>
      <c r="F10" s="31" t="s">
        <v>19</v>
      </c>
    </row>
    <row r="11" spans="1:6" x14ac:dyDescent="0.25">
      <c r="A11" s="3">
        <v>10</v>
      </c>
      <c r="B11" s="30" t="s">
        <v>19</v>
      </c>
      <c r="C11" s="30" t="s">
        <v>19</v>
      </c>
      <c r="D11" s="30" t="s">
        <v>19</v>
      </c>
      <c r="E11" s="30" t="s">
        <v>19</v>
      </c>
      <c r="F11" s="31" t="s">
        <v>19</v>
      </c>
    </row>
    <row r="12" spans="1:6" x14ac:dyDescent="0.25">
      <c r="A12" s="3">
        <v>11</v>
      </c>
      <c r="B12" s="30" t="s">
        <v>19</v>
      </c>
      <c r="C12" s="30" t="s">
        <v>19</v>
      </c>
      <c r="D12" s="30" t="s">
        <v>19</v>
      </c>
      <c r="E12" s="30" t="s">
        <v>19</v>
      </c>
      <c r="F12" s="31" t="s">
        <v>19</v>
      </c>
    </row>
    <row r="13" spans="1:6" x14ac:dyDescent="0.25">
      <c r="A13" s="3">
        <v>12</v>
      </c>
      <c r="B13" s="30" t="s">
        <v>19</v>
      </c>
      <c r="C13" s="30" t="s">
        <v>19</v>
      </c>
      <c r="D13" s="30" t="s">
        <v>19</v>
      </c>
      <c r="E13" s="30" t="s">
        <v>19</v>
      </c>
      <c r="F13" s="31" t="s">
        <v>19</v>
      </c>
    </row>
    <row r="14" spans="1:6" x14ac:dyDescent="0.25">
      <c r="A14" s="3">
        <v>13</v>
      </c>
      <c r="B14" s="30" t="s">
        <v>19</v>
      </c>
      <c r="C14" s="30" t="s">
        <v>19</v>
      </c>
      <c r="D14" s="30" t="s">
        <v>19</v>
      </c>
      <c r="E14" s="30" t="s">
        <v>19</v>
      </c>
      <c r="F14" s="31" t="s">
        <v>19</v>
      </c>
    </row>
    <row r="15" spans="1:6" x14ac:dyDescent="0.25">
      <c r="A15" s="3">
        <v>14</v>
      </c>
      <c r="B15" s="30" t="s">
        <v>19</v>
      </c>
      <c r="C15" s="30" t="s">
        <v>19</v>
      </c>
      <c r="D15" s="30" t="s">
        <v>19</v>
      </c>
      <c r="E15" s="30" t="s">
        <v>19</v>
      </c>
      <c r="F15" s="31" t="s">
        <v>19</v>
      </c>
    </row>
    <row r="16" spans="1:6" x14ac:dyDescent="0.25">
      <c r="A16" s="3">
        <v>15</v>
      </c>
      <c r="B16" s="30" t="s">
        <v>19</v>
      </c>
      <c r="C16" s="30" t="s">
        <v>19</v>
      </c>
      <c r="D16" s="30" t="s">
        <v>19</v>
      </c>
      <c r="E16" s="30" t="s">
        <v>19</v>
      </c>
      <c r="F16" s="31" t="s">
        <v>19</v>
      </c>
    </row>
    <row r="17" spans="1:6" x14ac:dyDescent="0.25">
      <c r="A17" s="3">
        <v>16</v>
      </c>
      <c r="B17" s="30" t="s">
        <v>19</v>
      </c>
      <c r="C17" s="30" t="s">
        <v>19</v>
      </c>
      <c r="D17" s="30" t="s">
        <v>19</v>
      </c>
      <c r="E17" s="30" t="s">
        <v>19</v>
      </c>
      <c r="F17" s="31" t="s">
        <v>19</v>
      </c>
    </row>
    <row r="18" spans="1:6" x14ac:dyDescent="0.25">
      <c r="A18" s="3">
        <v>17</v>
      </c>
      <c r="B18" s="30" t="s">
        <v>19</v>
      </c>
      <c r="C18" s="30" t="s">
        <v>19</v>
      </c>
      <c r="D18" s="30" t="s">
        <v>19</v>
      </c>
      <c r="E18" s="30" t="s">
        <v>19</v>
      </c>
      <c r="F18" s="31" t="s">
        <v>19</v>
      </c>
    </row>
    <row r="19" spans="1:6" x14ac:dyDescent="0.25">
      <c r="A19" s="3">
        <v>18</v>
      </c>
      <c r="B19" s="30" t="s">
        <v>19</v>
      </c>
      <c r="C19" s="30" t="s">
        <v>19</v>
      </c>
      <c r="D19" s="30" t="s">
        <v>19</v>
      </c>
      <c r="E19" s="30" t="s">
        <v>19</v>
      </c>
      <c r="F19" s="31" t="s">
        <v>19</v>
      </c>
    </row>
    <row r="20" spans="1:6" x14ac:dyDescent="0.25">
      <c r="A20" s="3">
        <v>19</v>
      </c>
      <c r="B20" s="30" t="s">
        <v>19</v>
      </c>
      <c r="C20" s="30" t="s">
        <v>19</v>
      </c>
      <c r="D20" s="30" t="s">
        <v>19</v>
      </c>
      <c r="E20" s="30" t="s">
        <v>19</v>
      </c>
      <c r="F20" s="31" t="s">
        <v>19</v>
      </c>
    </row>
    <row r="21" spans="1:6" x14ac:dyDescent="0.25">
      <c r="A21" s="3">
        <v>20</v>
      </c>
      <c r="B21" s="30" t="s">
        <v>19</v>
      </c>
      <c r="C21" s="30" t="s">
        <v>19</v>
      </c>
      <c r="D21" s="30" t="s">
        <v>19</v>
      </c>
      <c r="E21" s="30" t="s">
        <v>19</v>
      </c>
      <c r="F21" s="31" t="s">
        <v>19</v>
      </c>
    </row>
    <row r="22" spans="1:6" x14ac:dyDescent="0.25">
      <c r="A22" s="3">
        <v>21</v>
      </c>
      <c r="B22" s="30" t="s">
        <v>19</v>
      </c>
      <c r="C22" s="30" t="s">
        <v>19</v>
      </c>
      <c r="D22" s="30" t="s">
        <v>19</v>
      </c>
      <c r="E22" s="30" t="s">
        <v>19</v>
      </c>
      <c r="F22" s="31" t="s">
        <v>19</v>
      </c>
    </row>
    <row r="23" spans="1:6" x14ac:dyDescent="0.25">
      <c r="A23" s="3">
        <v>22</v>
      </c>
      <c r="B23" s="30" t="s">
        <v>19</v>
      </c>
      <c r="C23" s="30" t="s">
        <v>19</v>
      </c>
      <c r="D23" s="30" t="s">
        <v>19</v>
      </c>
      <c r="E23" s="30" t="s">
        <v>19</v>
      </c>
      <c r="F23" s="31" t="s">
        <v>19</v>
      </c>
    </row>
    <row r="24" spans="1:6" x14ac:dyDescent="0.25">
      <c r="A24" s="3">
        <v>23</v>
      </c>
      <c r="B24" s="30" t="s">
        <v>19</v>
      </c>
      <c r="C24" s="30" t="s">
        <v>19</v>
      </c>
      <c r="D24" s="30" t="s">
        <v>19</v>
      </c>
      <c r="E24" s="30" t="s">
        <v>19</v>
      </c>
      <c r="F24" s="31" t="s">
        <v>19</v>
      </c>
    </row>
    <row r="25" spans="1:6" x14ac:dyDescent="0.25">
      <c r="A25" s="3">
        <v>24</v>
      </c>
      <c r="B25" s="30" t="s">
        <v>19</v>
      </c>
      <c r="C25" s="30" t="s">
        <v>19</v>
      </c>
      <c r="D25" s="30" t="s">
        <v>19</v>
      </c>
      <c r="E25" s="30" t="s">
        <v>19</v>
      </c>
      <c r="F25" s="31" t="s">
        <v>19</v>
      </c>
    </row>
    <row r="26" spans="1:6" x14ac:dyDescent="0.25">
      <c r="A26" s="3">
        <v>25</v>
      </c>
      <c r="B26" s="30" t="s">
        <v>19</v>
      </c>
      <c r="C26" s="30" t="s">
        <v>19</v>
      </c>
      <c r="D26" s="30" t="s">
        <v>19</v>
      </c>
      <c r="E26" s="30" t="s">
        <v>19</v>
      </c>
      <c r="F26" s="31" t="s">
        <v>19</v>
      </c>
    </row>
    <row r="27" spans="1:6" x14ac:dyDescent="0.25">
      <c r="A27" s="3">
        <v>26</v>
      </c>
      <c r="B27" s="30" t="s">
        <v>19</v>
      </c>
      <c r="C27" s="30" t="s">
        <v>19</v>
      </c>
      <c r="D27" s="30" t="s">
        <v>19</v>
      </c>
      <c r="E27" s="30" t="s">
        <v>19</v>
      </c>
      <c r="F27" s="31" t="s">
        <v>19</v>
      </c>
    </row>
    <row r="28" spans="1:6" x14ac:dyDescent="0.25">
      <c r="A28" s="3">
        <v>27</v>
      </c>
      <c r="B28" s="30" t="s">
        <v>19</v>
      </c>
      <c r="C28" s="30" t="s">
        <v>19</v>
      </c>
      <c r="D28" s="30" t="s">
        <v>19</v>
      </c>
      <c r="E28" s="30" t="s">
        <v>19</v>
      </c>
      <c r="F28" s="31" t="s">
        <v>19</v>
      </c>
    </row>
    <row r="29" spans="1:6" x14ac:dyDescent="0.25">
      <c r="A29" s="3">
        <v>28</v>
      </c>
      <c r="B29" s="30" t="s">
        <v>19</v>
      </c>
      <c r="C29" s="30" t="s">
        <v>19</v>
      </c>
      <c r="D29" s="30" t="s">
        <v>19</v>
      </c>
      <c r="E29" s="30" t="s">
        <v>19</v>
      </c>
      <c r="F29" s="31" t="s">
        <v>19</v>
      </c>
    </row>
    <row r="30" spans="1:6" x14ac:dyDescent="0.25">
      <c r="A30" s="3">
        <v>29</v>
      </c>
      <c r="B30" s="30" t="s">
        <v>19</v>
      </c>
      <c r="C30" s="30" t="s">
        <v>19</v>
      </c>
      <c r="D30" s="30" t="s">
        <v>19</v>
      </c>
      <c r="E30" s="30" t="s">
        <v>19</v>
      </c>
      <c r="F30" s="31" t="s">
        <v>19</v>
      </c>
    </row>
    <row r="31" spans="1:6" x14ac:dyDescent="0.25">
      <c r="A31" s="3">
        <v>30</v>
      </c>
      <c r="B31" s="30" t="s">
        <v>19</v>
      </c>
      <c r="C31" s="30" t="s">
        <v>19</v>
      </c>
      <c r="D31" s="30" t="s">
        <v>19</v>
      </c>
      <c r="E31" s="30" t="s">
        <v>19</v>
      </c>
      <c r="F31" s="31" t="s">
        <v>19</v>
      </c>
    </row>
    <row r="32" spans="1:6" x14ac:dyDescent="0.25">
      <c r="A32" s="3">
        <v>31</v>
      </c>
      <c r="B32" s="30" t="s">
        <v>19</v>
      </c>
      <c r="C32" s="30" t="s">
        <v>19</v>
      </c>
      <c r="D32" s="30" t="s">
        <v>19</v>
      </c>
      <c r="E32" s="30" t="s">
        <v>19</v>
      </c>
      <c r="F32" s="31" t="s">
        <v>19</v>
      </c>
    </row>
    <row r="33" spans="1:6" x14ac:dyDescent="0.25">
      <c r="A33" s="3">
        <v>32</v>
      </c>
      <c r="B33" s="30" t="s">
        <v>19</v>
      </c>
      <c r="C33" s="30" t="s">
        <v>19</v>
      </c>
      <c r="D33" s="30" t="s">
        <v>19</v>
      </c>
      <c r="E33" s="30" t="s">
        <v>19</v>
      </c>
      <c r="F33" s="31" t="s">
        <v>19</v>
      </c>
    </row>
    <row r="34" spans="1:6" x14ac:dyDescent="0.25">
      <c r="A34" s="3">
        <v>33</v>
      </c>
      <c r="B34" s="30" t="s">
        <v>19</v>
      </c>
      <c r="C34" s="30" t="s">
        <v>19</v>
      </c>
      <c r="D34" s="30" t="s">
        <v>19</v>
      </c>
      <c r="E34" s="30" t="s">
        <v>19</v>
      </c>
      <c r="F34" s="31" t="s">
        <v>19</v>
      </c>
    </row>
    <row r="35" spans="1:6" x14ac:dyDescent="0.25">
      <c r="A35" s="3">
        <v>34</v>
      </c>
      <c r="B35" s="30" t="s">
        <v>19</v>
      </c>
      <c r="C35" s="30" t="s">
        <v>19</v>
      </c>
      <c r="D35" s="30" t="s">
        <v>19</v>
      </c>
      <c r="E35" s="30" t="s">
        <v>19</v>
      </c>
      <c r="F35" s="31" t="s">
        <v>19</v>
      </c>
    </row>
    <row r="36" spans="1:6" x14ac:dyDescent="0.25">
      <c r="A36" s="3">
        <v>35</v>
      </c>
      <c r="B36" s="30" t="s">
        <v>19</v>
      </c>
      <c r="C36" s="30" t="s">
        <v>19</v>
      </c>
      <c r="D36" s="30" t="s">
        <v>19</v>
      </c>
      <c r="E36" s="30" t="s">
        <v>19</v>
      </c>
      <c r="F36" s="31" t="s">
        <v>19</v>
      </c>
    </row>
    <row r="37" spans="1:6" x14ac:dyDescent="0.25">
      <c r="A37" s="3">
        <v>36</v>
      </c>
      <c r="B37" s="30" t="s">
        <v>19</v>
      </c>
      <c r="C37" s="30" t="s">
        <v>19</v>
      </c>
      <c r="D37" s="30" t="s">
        <v>19</v>
      </c>
      <c r="E37" s="30" t="s">
        <v>19</v>
      </c>
      <c r="F37" s="31" t="s">
        <v>19</v>
      </c>
    </row>
    <row r="38" spans="1:6" x14ac:dyDescent="0.25">
      <c r="A38" s="3">
        <v>37</v>
      </c>
      <c r="B38" s="30" t="s">
        <v>19</v>
      </c>
      <c r="C38" s="30" t="s">
        <v>19</v>
      </c>
      <c r="D38" s="30" t="s">
        <v>19</v>
      </c>
      <c r="E38" s="30" t="s">
        <v>19</v>
      </c>
      <c r="F38" s="31" t="s">
        <v>19</v>
      </c>
    </row>
    <row r="39" spans="1:6" x14ac:dyDescent="0.25">
      <c r="A39" s="3">
        <v>38</v>
      </c>
      <c r="B39" s="30" t="s">
        <v>19</v>
      </c>
      <c r="C39" s="30" t="s">
        <v>19</v>
      </c>
      <c r="D39" s="30" t="s">
        <v>19</v>
      </c>
      <c r="E39" s="30" t="s">
        <v>19</v>
      </c>
      <c r="F39" s="31" t="s">
        <v>19</v>
      </c>
    </row>
    <row r="40" spans="1:6" x14ac:dyDescent="0.25">
      <c r="A40" s="3">
        <v>39</v>
      </c>
      <c r="B40" s="30" t="s">
        <v>19</v>
      </c>
      <c r="C40" s="30" t="s">
        <v>19</v>
      </c>
      <c r="D40" s="30" t="s">
        <v>19</v>
      </c>
      <c r="E40" s="30" t="s">
        <v>19</v>
      </c>
      <c r="F40" s="31" t="s">
        <v>19</v>
      </c>
    </row>
    <row r="41" spans="1:6" x14ac:dyDescent="0.25">
      <c r="A41" s="3">
        <v>40</v>
      </c>
      <c r="B41" s="30" t="s">
        <v>19</v>
      </c>
      <c r="C41" s="30" t="s">
        <v>19</v>
      </c>
      <c r="D41" s="30" t="s">
        <v>19</v>
      </c>
      <c r="E41" s="30" t="s">
        <v>19</v>
      </c>
      <c r="F41" s="31" t="s">
        <v>19</v>
      </c>
    </row>
    <row r="42" spans="1:6" x14ac:dyDescent="0.25">
      <c r="A42" s="3">
        <v>41</v>
      </c>
      <c r="B42" s="30" t="s">
        <v>19</v>
      </c>
      <c r="C42" s="30" t="s">
        <v>19</v>
      </c>
      <c r="D42" s="30" t="s">
        <v>19</v>
      </c>
      <c r="E42" s="30" t="s">
        <v>19</v>
      </c>
      <c r="F42" s="31" t="s">
        <v>19</v>
      </c>
    </row>
    <row r="43" spans="1:6" x14ac:dyDescent="0.25">
      <c r="A43" s="3">
        <v>42</v>
      </c>
      <c r="B43" s="30" t="s">
        <v>19</v>
      </c>
      <c r="C43" s="30" t="s">
        <v>19</v>
      </c>
      <c r="D43" s="30" t="s">
        <v>19</v>
      </c>
      <c r="E43" s="30" t="s">
        <v>19</v>
      </c>
      <c r="F43" s="31" t="s">
        <v>19</v>
      </c>
    </row>
    <row r="44" spans="1:6" x14ac:dyDescent="0.25">
      <c r="A44" s="3">
        <v>43</v>
      </c>
      <c r="B44" s="30" t="s">
        <v>19</v>
      </c>
      <c r="C44" s="30" t="s">
        <v>19</v>
      </c>
      <c r="D44" s="30" t="s">
        <v>19</v>
      </c>
      <c r="E44" s="30" t="s">
        <v>19</v>
      </c>
      <c r="F44" s="31" t="s">
        <v>19</v>
      </c>
    </row>
    <row r="45" spans="1:6" x14ac:dyDescent="0.25">
      <c r="A45" s="3">
        <v>44</v>
      </c>
      <c r="B45" s="30" t="s">
        <v>19</v>
      </c>
      <c r="C45" s="30" t="s">
        <v>19</v>
      </c>
      <c r="D45" s="30" t="s">
        <v>19</v>
      </c>
      <c r="E45" s="30" t="s">
        <v>19</v>
      </c>
      <c r="F45" s="31" t="s">
        <v>19</v>
      </c>
    </row>
    <row r="46" spans="1:6" x14ac:dyDescent="0.25">
      <c r="A46" s="3">
        <v>45</v>
      </c>
      <c r="B46" s="30" t="s">
        <v>19</v>
      </c>
      <c r="C46" s="30" t="s">
        <v>19</v>
      </c>
      <c r="D46" s="30" t="s">
        <v>19</v>
      </c>
      <c r="E46" s="30" t="s">
        <v>19</v>
      </c>
      <c r="F46" s="31" t="s">
        <v>19</v>
      </c>
    </row>
    <row r="47" spans="1:6" x14ac:dyDescent="0.25">
      <c r="A47" s="3">
        <v>46</v>
      </c>
      <c r="B47" s="30" t="s">
        <v>19</v>
      </c>
      <c r="C47" s="30" t="s">
        <v>19</v>
      </c>
      <c r="D47" s="30" t="s">
        <v>19</v>
      </c>
      <c r="E47" s="30" t="s">
        <v>19</v>
      </c>
      <c r="F47" s="31" t="s">
        <v>19</v>
      </c>
    </row>
    <row r="48" spans="1:6" x14ac:dyDescent="0.25">
      <c r="A48" s="3">
        <v>47</v>
      </c>
      <c r="B48" s="30" t="s">
        <v>19</v>
      </c>
      <c r="C48" s="30" t="s">
        <v>19</v>
      </c>
      <c r="D48" s="30" t="s">
        <v>19</v>
      </c>
      <c r="E48" s="30" t="s">
        <v>19</v>
      </c>
      <c r="F48" s="31" t="s">
        <v>19</v>
      </c>
    </row>
    <row r="49" spans="1:6" x14ac:dyDescent="0.25">
      <c r="A49" s="3">
        <v>48</v>
      </c>
      <c r="B49" s="30" t="s">
        <v>19</v>
      </c>
      <c r="C49" s="30" t="s">
        <v>19</v>
      </c>
      <c r="D49" s="30" t="s">
        <v>19</v>
      </c>
      <c r="E49" s="30" t="s">
        <v>19</v>
      </c>
      <c r="F49" s="31" t="s">
        <v>19</v>
      </c>
    </row>
    <row r="50" spans="1:6" x14ac:dyDescent="0.25">
      <c r="A50" s="3">
        <v>49</v>
      </c>
      <c r="B50" s="30" t="s">
        <v>19</v>
      </c>
      <c r="C50" s="30" t="s">
        <v>19</v>
      </c>
      <c r="D50" s="30" t="s">
        <v>19</v>
      </c>
      <c r="E50" s="30" t="s">
        <v>19</v>
      </c>
      <c r="F50" s="31" t="s">
        <v>19</v>
      </c>
    </row>
    <row r="51" spans="1:6" x14ac:dyDescent="0.25">
      <c r="A51" s="3">
        <v>50</v>
      </c>
      <c r="B51" s="30" t="s">
        <v>19</v>
      </c>
      <c r="C51" s="30" t="s">
        <v>19</v>
      </c>
      <c r="D51" s="30" t="s">
        <v>19</v>
      </c>
      <c r="E51" s="30" t="s">
        <v>19</v>
      </c>
      <c r="F51" s="31" t="s">
        <v>19</v>
      </c>
    </row>
    <row r="52" spans="1:6" x14ac:dyDescent="0.25">
      <c r="A52" s="3">
        <v>51</v>
      </c>
      <c r="B52" s="30" t="s">
        <v>19</v>
      </c>
      <c r="C52" s="30" t="s">
        <v>19</v>
      </c>
      <c r="D52" s="30" t="s">
        <v>19</v>
      </c>
      <c r="E52" s="30" t="s">
        <v>19</v>
      </c>
      <c r="F52" s="31" t="s">
        <v>19</v>
      </c>
    </row>
    <row r="53" spans="1:6" x14ac:dyDescent="0.25">
      <c r="A53" s="32">
        <v>52</v>
      </c>
      <c r="B53" s="33" t="s">
        <v>19</v>
      </c>
      <c r="C53" s="33" t="s">
        <v>19</v>
      </c>
      <c r="D53" s="33" t="s">
        <v>19</v>
      </c>
      <c r="E53" s="33" t="s">
        <v>19</v>
      </c>
      <c r="F53" s="34" t="s">
        <v>19</v>
      </c>
    </row>
  </sheetData>
  <pageMargins left="0.7" right="0.7" top="0.75" bottom="0.75" header="0.3" footer="0.3"/>
  <pageSetup orientation="portrait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/>
  <dimension ref="A1:Z55"/>
  <sheetViews>
    <sheetView zoomScale="85" zoomScaleNormal="85" workbookViewId="0">
      <selection activeCell="F17" sqref="F17"/>
    </sheetView>
  </sheetViews>
  <sheetFormatPr baseColWidth="10" defaultColWidth="9.140625" defaultRowHeight="15" x14ac:dyDescent="0.25"/>
  <cols>
    <col min="1" max="2" width="14.5703125" style="8" customWidth="1"/>
    <col min="3" max="3" width="14.5703125" style="9" customWidth="1"/>
    <col min="4" max="24" width="9.140625" style="24"/>
    <col min="25" max="26" width="9.140625" style="1"/>
  </cols>
  <sheetData>
    <row r="1" spans="1:26" x14ac:dyDescent="0.25">
      <c r="A1" s="39" t="s">
        <v>17</v>
      </c>
      <c r="B1" s="14" t="s">
        <v>12</v>
      </c>
      <c r="C1" s="38" t="s">
        <v>1</v>
      </c>
      <c r="D1" s="37" t="s">
        <v>14</v>
      </c>
      <c r="E1" s="37"/>
      <c r="F1" s="37"/>
      <c r="G1" s="37"/>
      <c r="H1" s="37"/>
      <c r="I1" s="37"/>
      <c r="J1" s="37"/>
      <c r="K1" s="37" t="s">
        <v>15</v>
      </c>
      <c r="L1" s="37"/>
      <c r="M1" s="37"/>
      <c r="N1" s="37"/>
      <c r="O1" s="37"/>
      <c r="P1" s="37"/>
      <c r="Q1" s="37"/>
      <c r="R1" s="37" t="s">
        <v>16</v>
      </c>
      <c r="S1" s="37"/>
      <c r="T1" s="37"/>
      <c r="U1" s="37"/>
      <c r="V1" s="37"/>
      <c r="W1" s="37"/>
      <c r="X1" s="37"/>
    </row>
    <row r="2" spans="1:26" x14ac:dyDescent="0.25">
      <c r="A2" s="39"/>
      <c r="B2" s="14">
        <v>0</v>
      </c>
      <c r="C2" s="38"/>
      <c r="D2" s="27" t="s">
        <v>2</v>
      </c>
      <c r="E2" s="27" t="s">
        <v>3</v>
      </c>
      <c r="F2" s="27" t="s">
        <v>4</v>
      </c>
      <c r="G2" s="27" t="s">
        <v>5</v>
      </c>
      <c r="H2" s="27" t="s">
        <v>6</v>
      </c>
      <c r="I2" s="27" t="s">
        <v>13</v>
      </c>
      <c r="J2" s="27" t="s">
        <v>7</v>
      </c>
      <c r="K2" s="27" t="s">
        <v>2</v>
      </c>
      <c r="L2" s="27" t="s">
        <v>3</v>
      </c>
      <c r="M2" s="27" t="s">
        <v>4</v>
      </c>
      <c r="N2" s="27" t="s">
        <v>5</v>
      </c>
      <c r="O2" s="27" t="s">
        <v>6</v>
      </c>
      <c r="P2" s="27" t="s">
        <v>13</v>
      </c>
      <c r="Q2" s="27" t="s">
        <v>7</v>
      </c>
      <c r="R2" s="27" t="s">
        <v>2</v>
      </c>
      <c r="S2" s="27" t="s">
        <v>3</v>
      </c>
      <c r="T2" s="27" t="s">
        <v>4</v>
      </c>
      <c r="U2" s="27" t="s">
        <v>5</v>
      </c>
      <c r="V2" s="27" t="s">
        <v>6</v>
      </c>
      <c r="W2" s="27" t="s">
        <v>13</v>
      </c>
      <c r="X2" s="27" t="s">
        <v>7</v>
      </c>
    </row>
    <row r="3" spans="1:26" s="12" customFormat="1" x14ac:dyDescent="0.25">
      <c r="A3" s="10">
        <v>0</v>
      </c>
      <c r="B3" s="25">
        <v>0</v>
      </c>
      <c r="C3" s="25">
        <v>0</v>
      </c>
      <c r="D3" s="25">
        <v>0</v>
      </c>
      <c r="E3" s="25">
        <v>0</v>
      </c>
      <c r="F3" s="25">
        <v>0</v>
      </c>
      <c r="G3" s="25">
        <v>0</v>
      </c>
      <c r="H3" s="25">
        <v>0</v>
      </c>
      <c r="I3" s="25">
        <v>0</v>
      </c>
      <c r="J3" s="25">
        <v>0</v>
      </c>
      <c r="K3" s="25">
        <v>0</v>
      </c>
      <c r="L3" s="25">
        <v>0</v>
      </c>
      <c r="M3" s="25">
        <v>0</v>
      </c>
      <c r="N3" s="25">
        <v>0</v>
      </c>
      <c r="O3" s="25">
        <v>0</v>
      </c>
      <c r="P3" s="25">
        <v>0</v>
      </c>
      <c r="Q3" s="25">
        <v>0</v>
      </c>
      <c r="R3" s="25">
        <v>0</v>
      </c>
      <c r="S3" s="25">
        <v>0</v>
      </c>
      <c r="T3" s="25">
        <v>0</v>
      </c>
      <c r="U3" s="25">
        <v>0</v>
      </c>
      <c r="V3" s="25">
        <v>0</v>
      </c>
      <c r="W3" s="25">
        <v>0</v>
      </c>
      <c r="X3" s="25">
        <v>0</v>
      </c>
      <c r="Y3" s="11"/>
      <c r="Z3" s="11"/>
    </row>
    <row r="4" spans="1:26" x14ac:dyDescent="0.25">
      <c r="A4" s="8">
        <v>1</v>
      </c>
      <c r="B4" s="26"/>
      <c r="C4" s="26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</row>
    <row r="5" spans="1:26" x14ac:dyDescent="0.25">
      <c r="A5" s="8">
        <v>2</v>
      </c>
      <c r="B5" s="26"/>
      <c r="C5" s="26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</row>
    <row r="6" spans="1:26" x14ac:dyDescent="0.25">
      <c r="A6" s="8">
        <v>3</v>
      </c>
      <c r="D6" s="8"/>
      <c r="E6" s="8"/>
      <c r="F6" s="8"/>
      <c r="G6" s="8"/>
      <c r="H6" s="8"/>
      <c r="I6" s="8"/>
      <c r="J6" s="8"/>
      <c r="K6" s="8"/>
      <c r="L6" s="8"/>
      <c r="N6" s="8"/>
      <c r="O6" s="8"/>
      <c r="P6" s="8"/>
      <c r="Q6" s="8"/>
      <c r="R6" s="8"/>
      <c r="T6" s="8"/>
      <c r="U6" s="8"/>
      <c r="V6" s="8"/>
      <c r="W6" s="8"/>
      <c r="X6" s="8"/>
    </row>
    <row r="7" spans="1:26" x14ac:dyDescent="0.25">
      <c r="A7" s="8">
        <v>4</v>
      </c>
    </row>
    <row r="8" spans="1:26" x14ac:dyDescent="0.25">
      <c r="A8" s="8">
        <v>5</v>
      </c>
    </row>
    <row r="9" spans="1:26" x14ac:dyDescent="0.25">
      <c r="A9" s="8">
        <v>6</v>
      </c>
    </row>
    <row r="10" spans="1:26" x14ac:dyDescent="0.25">
      <c r="A10" s="8">
        <v>7</v>
      </c>
    </row>
    <row r="11" spans="1:26" x14ac:dyDescent="0.25">
      <c r="A11" s="8">
        <v>8</v>
      </c>
    </row>
    <row r="12" spans="1:26" x14ac:dyDescent="0.25">
      <c r="A12" s="8">
        <v>9</v>
      </c>
    </row>
    <row r="13" spans="1:26" x14ac:dyDescent="0.25">
      <c r="A13" s="8">
        <v>10</v>
      </c>
    </row>
    <row r="14" spans="1:26" x14ac:dyDescent="0.25">
      <c r="A14" s="8">
        <v>11</v>
      </c>
    </row>
    <row r="15" spans="1:26" x14ac:dyDescent="0.25">
      <c r="A15" s="8">
        <v>12</v>
      </c>
    </row>
    <row r="16" spans="1:26" x14ac:dyDescent="0.25">
      <c r="A16" s="8">
        <v>13</v>
      </c>
    </row>
    <row r="17" spans="1:1" x14ac:dyDescent="0.25">
      <c r="A17" s="8">
        <v>14</v>
      </c>
    </row>
    <row r="18" spans="1:1" x14ac:dyDescent="0.25">
      <c r="A18" s="8">
        <v>15</v>
      </c>
    </row>
    <row r="19" spans="1:1" x14ac:dyDescent="0.25">
      <c r="A19" s="8">
        <v>16</v>
      </c>
    </row>
    <row r="20" spans="1:1" x14ac:dyDescent="0.25">
      <c r="A20" s="8">
        <v>17</v>
      </c>
    </row>
    <row r="21" spans="1:1" x14ac:dyDescent="0.25">
      <c r="A21" s="8">
        <v>18</v>
      </c>
    </row>
    <row r="22" spans="1:1" x14ac:dyDescent="0.25">
      <c r="A22" s="8">
        <v>19</v>
      </c>
    </row>
    <row r="23" spans="1:1" x14ac:dyDescent="0.25">
      <c r="A23" s="8">
        <v>20</v>
      </c>
    </row>
    <row r="24" spans="1:1" x14ac:dyDescent="0.25">
      <c r="A24" s="8">
        <v>21</v>
      </c>
    </row>
    <row r="25" spans="1:1" x14ac:dyDescent="0.25">
      <c r="A25" s="8">
        <v>22</v>
      </c>
    </row>
    <row r="26" spans="1:1" x14ac:dyDescent="0.25">
      <c r="A26" s="8">
        <v>23</v>
      </c>
    </row>
    <row r="27" spans="1:1" x14ac:dyDescent="0.25">
      <c r="A27" s="8">
        <v>24</v>
      </c>
    </row>
    <row r="28" spans="1:1" x14ac:dyDescent="0.25">
      <c r="A28" s="8">
        <v>25</v>
      </c>
    </row>
    <row r="29" spans="1:1" x14ac:dyDescent="0.25">
      <c r="A29" s="8">
        <v>26</v>
      </c>
    </row>
    <row r="30" spans="1:1" x14ac:dyDescent="0.25">
      <c r="A30" s="8">
        <v>27</v>
      </c>
    </row>
    <row r="31" spans="1:1" x14ac:dyDescent="0.25">
      <c r="A31" s="8">
        <v>28</v>
      </c>
    </row>
    <row r="32" spans="1:1" x14ac:dyDescent="0.25">
      <c r="A32" s="8">
        <v>29</v>
      </c>
    </row>
    <row r="33" spans="1:1" x14ac:dyDescent="0.25">
      <c r="A33" s="8">
        <v>30</v>
      </c>
    </row>
    <row r="34" spans="1:1" x14ac:dyDescent="0.25">
      <c r="A34" s="8">
        <v>31</v>
      </c>
    </row>
    <row r="35" spans="1:1" x14ac:dyDescent="0.25">
      <c r="A35" s="8">
        <v>32</v>
      </c>
    </row>
    <row r="36" spans="1:1" x14ac:dyDescent="0.25">
      <c r="A36" s="8">
        <v>33</v>
      </c>
    </row>
    <row r="37" spans="1:1" x14ac:dyDescent="0.25">
      <c r="A37" s="8">
        <v>34</v>
      </c>
    </row>
    <row r="38" spans="1:1" x14ac:dyDescent="0.25">
      <c r="A38" s="8">
        <v>35</v>
      </c>
    </row>
    <row r="39" spans="1:1" x14ac:dyDescent="0.25">
      <c r="A39" s="8">
        <v>36</v>
      </c>
    </row>
    <row r="40" spans="1:1" x14ac:dyDescent="0.25">
      <c r="A40" s="8">
        <v>37</v>
      </c>
    </row>
    <row r="41" spans="1:1" x14ac:dyDescent="0.25">
      <c r="A41" s="8">
        <v>38</v>
      </c>
    </row>
    <row r="42" spans="1:1" x14ac:dyDescent="0.25">
      <c r="A42" s="8">
        <v>39</v>
      </c>
    </row>
    <row r="43" spans="1:1" x14ac:dyDescent="0.25">
      <c r="A43" s="8">
        <v>40</v>
      </c>
    </row>
    <row r="44" spans="1:1" x14ac:dyDescent="0.25">
      <c r="A44" s="8">
        <v>41</v>
      </c>
    </row>
    <row r="45" spans="1:1" x14ac:dyDescent="0.25">
      <c r="A45" s="8">
        <v>42</v>
      </c>
    </row>
    <row r="46" spans="1:1" x14ac:dyDescent="0.25">
      <c r="A46" s="8">
        <v>43</v>
      </c>
    </row>
    <row r="47" spans="1:1" x14ac:dyDescent="0.25">
      <c r="A47" s="8">
        <v>44</v>
      </c>
    </row>
    <row r="48" spans="1:1" x14ac:dyDescent="0.25">
      <c r="A48" s="8">
        <v>45</v>
      </c>
    </row>
    <row r="49" spans="1:1" x14ac:dyDescent="0.25">
      <c r="A49" s="8">
        <v>46</v>
      </c>
    </row>
    <row r="50" spans="1:1" x14ac:dyDescent="0.25">
      <c r="A50" s="8">
        <v>47</v>
      </c>
    </row>
    <row r="51" spans="1:1" x14ac:dyDescent="0.25">
      <c r="A51" s="8">
        <v>48</v>
      </c>
    </row>
    <row r="52" spans="1:1" x14ac:dyDescent="0.25">
      <c r="A52" s="8">
        <v>49</v>
      </c>
    </row>
    <row r="53" spans="1:1" x14ac:dyDescent="0.25">
      <c r="A53" s="8">
        <v>50</v>
      </c>
    </row>
    <row r="54" spans="1:1" x14ac:dyDescent="0.25">
      <c r="A54" s="8">
        <v>51</v>
      </c>
    </row>
    <row r="55" spans="1:1" x14ac:dyDescent="0.25">
      <c r="A55" s="8">
        <v>52</v>
      </c>
    </row>
  </sheetData>
  <mergeCells count="5">
    <mergeCell ref="A1:A2"/>
    <mergeCell ref="C1:C2"/>
    <mergeCell ref="D1:J1"/>
    <mergeCell ref="K1:Q1"/>
    <mergeCell ref="R1:X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Centrifuge #1</vt:lpstr>
      <vt:lpstr>Data Centrifuge #1</vt:lpstr>
      <vt:lpstr>Centrifuge #2</vt:lpstr>
      <vt:lpstr>Data Centrifuge #2</vt:lpstr>
    </vt:vector>
  </TitlesOfParts>
  <Company>Welsh Water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Tardy Kevin</dc:creator>
  <cp:lastModifiedBy>isabelle</cp:lastModifiedBy>
  <dcterms:created xsi:type="dcterms:W3CDTF">2019-04-23T07:28:23Z</dcterms:created>
  <dcterms:modified xsi:type="dcterms:W3CDTF">2019-04-24T23:19:10Z</dcterms:modified>
</cp:coreProperties>
</file>