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TABLEAU DE BORD" sheetId="1" r:id="rId1"/>
  </sheets>
  <externalReferences>
    <externalReference r:id="rId2"/>
    <externalReference r:id="rId3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8" i="1" l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Q98" i="1"/>
  <c r="R97" i="1"/>
  <c r="Q97" i="1"/>
  <c r="R96" i="1"/>
  <c r="Q96" i="1"/>
  <c r="R95" i="1"/>
  <c r="Q95" i="1"/>
  <c r="R94" i="1"/>
  <c r="Q94" i="1"/>
  <c r="R93" i="1"/>
  <c r="Q93" i="1"/>
  <c r="R92" i="1"/>
  <c r="Q92" i="1"/>
  <c r="R91" i="1"/>
  <c r="Q91" i="1"/>
  <c r="R90" i="1"/>
  <c r="Q90" i="1"/>
  <c r="R89" i="1"/>
  <c r="Q89" i="1"/>
  <c r="R88" i="1"/>
  <c r="Q88" i="1"/>
  <c r="R87" i="1"/>
  <c r="Q87" i="1"/>
  <c r="R86" i="1"/>
  <c r="Q86" i="1"/>
  <c r="R85" i="1"/>
  <c r="Q85" i="1"/>
  <c r="R84" i="1"/>
  <c r="Q84" i="1"/>
  <c r="R83" i="1"/>
  <c r="Q83" i="1"/>
  <c r="R82" i="1"/>
  <c r="Q82" i="1"/>
  <c r="R81" i="1"/>
  <c r="Q81" i="1"/>
  <c r="R80" i="1"/>
  <c r="Q80" i="1"/>
  <c r="R79" i="1"/>
  <c r="Q79" i="1"/>
  <c r="R78" i="1"/>
  <c r="Q78" i="1"/>
  <c r="R77" i="1"/>
  <c r="Q77" i="1"/>
  <c r="R76" i="1"/>
  <c r="Q76" i="1"/>
  <c r="R75" i="1"/>
  <c r="Q75" i="1"/>
  <c r="R74" i="1"/>
  <c r="Q74" i="1"/>
  <c r="R73" i="1"/>
  <c r="Q73" i="1"/>
  <c r="R72" i="1"/>
  <c r="Q72" i="1"/>
  <c r="R71" i="1"/>
  <c r="Q71" i="1"/>
  <c r="R70" i="1"/>
  <c r="Q70" i="1"/>
  <c r="R69" i="1"/>
  <c r="Q69" i="1"/>
  <c r="R68" i="1"/>
  <c r="Q68" i="1"/>
  <c r="R67" i="1"/>
  <c r="Q67" i="1"/>
  <c r="R66" i="1"/>
  <c r="Q66" i="1"/>
  <c r="R65" i="1"/>
  <c r="Q65" i="1"/>
  <c r="R64" i="1"/>
  <c r="Q64" i="1"/>
  <c r="R63" i="1"/>
  <c r="Q63" i="1"/>
  <c r="R62" i="1"/>
  <c r="Q62" i="1"/>
  <c r="R61" i="1"/>
  <c r="Q61" i="1"/>
  <c r="R60" i="1"/>
  <c r="Q60" i="1"/>
  <c r="R59" i="1"/>
  <c r="Q59" i="1"/>
  <c r="R58" i="1"/>
  <c r="Q58" i="1"/>
  <c r="R57" i="1"/>
  <c r="Q57" i="1"/>
  <c r="R56" i="1"/>
  <c r="Q56" i="1"/>
  <c r="R55" i="1"/>
  <c r="Q55" i="1"/>
  <c r="R54" i="1"/>
  <c r="Q54" i="1"/>
  <c r="R53" i="1"/>
  <c r="Q53" i="1"/>
  <c r="R52" i="1"/>
  <c r="Q52" i="1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J8" i="1"/>
  <c r="D8" i="1"/>
  <c r="B1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<sst xmlns="http://schemas.openxmlformats.org/spreadsheetml/2006/main" count="198" uniqueCount="34">
  <si>
    <t>Nombre de ligne</t>
  </si>
  <si>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</si>
  <si>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</si>
  <si>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</si>
  <si>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</si>
  <si>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</si>
  <si>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</si>
  <si>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</si>
  <si>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</si>
  <si>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</si>
  <si>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</si>
  <si>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</si>
  <si>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</si>
  <si>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</si>
  <si>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</si>
  <si>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</si>
  <si>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</si>
  <si>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</si>
  <si>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</si>
  <si>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</si>
  <si>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</si>
  <si>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</si>
  <si>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</si>
  <si>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</si>
  <si>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</si>
  <si>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</si>
  <si>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</si>
  <si>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</si>
  <si>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</si>
  <si>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FRONTENAUD</t>
  </si>
  <si>
    <t>crocus228</t>
  </si>
  <si>
    <t>aster228</t>
  </si>
  <si>
    <t>GRDCHENE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</si>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</sst>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8" fillId="0" borderId="0"/>
  </cellStyleXfs>
  <cellXfs count="5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7" fillId="2" borderId="2" xfId="1" applyFont="1" applyBorder="1" applyAlignment="1">
      <alignment horizontal="left" vertical="center"/>
    </xf>
    <xf numFmtId="2" fontId="9" fillId="0" borderId="0" xfId="3" applyNumberFormat="1" applyFont="1" applyAlignment="1">
      <alignment horizontal="right"/>
    </xf>
    <xf numFmtId="0" fontId="3" fillId="4" borderId="0" xfId="0" applyFont="1" applyFill="1" applyAlignment="1">
      <alignment horizontal="center" wrapText="1"/>
    </xf>
    <xf numFmtId="2" fontId="9" fillId="0" borderId="0" xfId="3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1" fontId="9" fillId="0" borderId="0" xfId="3" applyNumberFormat="1" applyFont="1" applyAlignment="1" applyProtection="1">
      <alignment horizontal="right"/>
      <protection locked="0"/>
    </xf>
    <xf numFmtId="0" fontId="3" fillId="4" borderId="0" xfId="0" applyFont="1" applyFill="1"/>
    <xf numFmtId="1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>
      <alignment horizontal="center" vertical="center" wrapText="1"/>
    </xf>
    <xf numFmtId="2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1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>
      <alignment horizontal="center" vertical="center" wrapText="1"/>
    </xf>
    <xf numFmtId="2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>
      <alignment horizontal="center" vertical="center" wrapText="1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</cellXfs>
  <cellStyles count="4">
    <cellStyle name="Normal" xfId="0" builtinId="0"/>
    <cellStyle name="Normal_Etude_conformité_ 55872_P_relevés" xfId="3"/>
    <cellStyle name="Satisfaisant" xfId="1" builtinId="26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123825</xdr:rowOff>
        </xdr:from>
        <xdr:to>
          <xdr:col>1</xdr:col>
          <xdr:colOff>628650</xdr:colOff>
          <xdr:row>3</xdr:row>
          <xdr:rowOff>28575</xdr:rowOff>
        </xdr:to>
        <xdr:sp macro="" textlink="">
          <xdr:nvSpPr>
            <xdr:cNvPr id="1025" name="Bouton 9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0</xdr:colOff>
      <xdr:row>2</xdr:row>
      <xdr:rowOff>0</xdr:rowOff>
    </xdr:from>
    <xdr:to>
      <xdr:col>3</xdr:col>
      <xdr:colOff>324971</xdr:colOff>
      <xdr:row>2</xdr:row>
      <xdr:rowOff>358587</xdr:rowOff>
    </xdr:to>
    <xdr:sp macro="[0]!Test_recopie" textlink="">
      <xdr:nvSpPr>
        <xdr:cNvPr id="3" name="Rectangle à coins arrondis 2"/>
        <xdr:cNvSpPr/>
      </xdr:nvSpPr>
      <xdr:spPr>
        <a:xfrm>
          <a:off x="2286000" y="381000"/>
          <a:ext cx="1243853" cy="35858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Test_recopie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Bon%20utilitaire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UPPORT,ZSOL,PORTEE A DROITE"/>
      <sheetName val=" CABLE"/>
      <sheetName val="Section Geometry Data"/>
      <sheetName val="TCD"/>
      <sheetName val="PARAMETRE 15 °C , REPART"/>
      <sheetName val="DEMI NAPPE"/>
      <sheetName val="Coordonnees fixation au support"/>
      <sheetName val="UTILITAIRE"/>
    </sheetNames>
    <definedNames>
      <definedName name="ThisWorkbook.Insertion"/>
    </definedNames>
    <sheetDataSet>
      <sheetData sheetId="0"/>
      <sheetData sheetId="1"/>
      <sheetData sheetId="2"/>
      <sheetData sheetId="3">
        <row r="9">
          <cell r="N9">
            <v>43</v>
          </cell>
        </row>
      </sheetData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Y4869"/>
  <sheetViews>
    <sheetView showGridLines="0" tabSelected="1" zoomScale="85" zoomScaleNormal="85" workbookViewId="0">
      <selection activeCell="A7" sqref="A7"/>
    </sheetView>
  </sheetViews>
  <sheetFormatPr baseColWidth="10" defaultRowHeight="15" x14ac:dyDescent="0.25"/>
  <cols>
    <col min="1" max="1" width="20.5703125" customWidth="1"/>
    <col min="2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1:25" x14ac:dyDescent="0.25">
      <c r="A1" s="1" t="s">
        <v>0</v>
      </c>
      <c r="B1" s="2">
        <f>'[2]SUPPORT,ZSOL,PORTEE A DROITE'!N9</f>
        <v>43</v>
      </c>
    </row>
    <row r="2" spans="1:25" x14ac:dyDescent="0.25">
      <c r="E2" s="37" t="s">
        <v>1</v>
      </c>
      <c r="F2" s="38"/>
      <c r="G2" s="38"/>
      <c r="H2" s="39"/>
      <c r="J2" s="40" t="s">
        <v>2</v>
      </c>
      <c r="K2" s="41"/>
      <c r="L2" s="42"/>
      <c r="Q2" s="43" t="s">
        <v>3</v>
      </c>
      <c r="R2" s="44"/>
      <c r="S2" s="44"/>
      <c r="T2" s="44"/>
      <c r="U2" s="45"/>
    </row>
    <row r="3" spans="1:25" ht="36" customHeight="1" x14ac:dyDescent="0.25">
      <c r="E3" s="32" t="s">
        <v>4</v>
      </c>
      <c r="F3" s="34"/>
      <c r="G3" s="32" t="s">
        <v>5</v>
      </c>
      <c r="H3" s="34"/>
      <c r="J3" s="46" t="s">
        <v>6</v>
      </c>
      <c r="K3" s="46"/>
      <c r="L3" s="46"/>
      <c r="Q3" s="47" t="s">
        <v>7</v>
      </c>
      <c r="R3" s="48"/>
      <c r="S3" s="48"/>
      <c r="T3" s="49"/>
      <c r="U3" s="3">
        <v>8</v>
      </c>
      <c r="W3" s="4" t="s">
        <v>8</v>
      </c>
      <c r="X3" s="5" t="s">
        <v>9</v>
      </c>
    </row>
    <row r="4" spans="1:25" x14ac:dyDescent="0.25">
      <c r="D4" s="6"/>
      <c r="Q4" s="29" t="s">
        <v>10</v>
      </c>
      <c r="R4" s="30"/>
      <c r="S4" s="30"/>
      <c r="T4" s="31"/>
      <c r="U4" s="7"/>
      <c r="W4" s="8" t="s">
        <v>11</v>
      </c>
      <c r="X4" s="9">
        <v>63</v>
      </c>
      <c r="Y4" s="6" t="s">
        <v>12</v>
      </c>
    </row>
    <row r="6" spans="1:25" x14ac:dyDescent="0.25">
      <c r="B6" s="32" t="s">
        <v>13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4"/>
      <c r="Q6" s="35" t="s">
        <v>14</v>
      </c>
      <c r="R6" s="36"/>
    </row>
    <row r="7" spans="1:25" ht="45" customHeight="1" x14ac:dyDescent="0.25">
      <c r="B7" s="10" t="s">
        <v>15</v>
      </c>
      <c r="C7" s="11" t="s">
        <v>16</v>
      </c>
      <c r="D7" s="11" t="s">
        <v>17</v>
      </c>
      <c r="E7" s="11" t="s">
        <v>18</v>
      </c>
      <c r="F7" s="11" t="s">
        <v>19</v>
      </c>
      <c r="G7" s="12" t="s">
        <v>20</v>
      </c>
      <c r="H7" s="13" t="s">
        <v>21</v>
      </c>
      <c r="I7" s="14" t="s">
        <v>22</v>
      </c>
      <c r="J7" s="14" t="s">
        <v>17</v>
      </c>
      <c r="K7" s="15" t="s">
        <v>18</v>
      </c>
      <c r="L7" s="15" t="s">
        <v>19</v>
      </c>
      <c r="M7" s="16" t="s">
        <v>23</v>
      </c>
      <c r="N7" s="16" t="s">
        <v>24</v>
      </c>
      <c r="O7" s="17" t="s">
        <v>25</v>
      </c>
      <c r="P7" s="17" t="s">
        <v>26</v>
      </c>
      <c r="Q7" s="18" t="s">
        <v>27</v>
      </c>
      <c r="R7" s="19" t="s">
        <v>28</v>
      </c>
    </row>
    <row r="8" spans="1:25" ht="45" customHeight="1" x14ac:dyDescent="0.25">
      <c r="B8" s="20" t="s">
        <v>29</v>
      </c>
      <c r="C8" s="21">
        <v>187.38</v>
      </c>
      <c r="D8" s="21">
        <f>IF(E8=0,"",E8-C8)</f>
        <v>8.8199999999999932</v>
      </c>
      <c r="E8" s="21">
        <v>196.2</v>
      </c>
      <c r="F8" s="21">
        <v>1.5906052307116361</v>
      </c>
      <c r="G8" s="22"/>
      <c r="H8" s="23">
        <v>31</v>
      </c>
      <c r="I8" s="24">
        <v>186.51</v>
      </c>
      <c r="J8" s="24">
        <f>K8-I8</f>
        <v>16.52000000000001</v>
      </c>
      <c r="K8" s="25">
        <v>203.03</v>
      </c>
      <c r="L8" s="25">
        <v>2.4823071927937184</v>
      </c>
      <c r="M8" s="26">
        <v>44.34</v>
      </c>
      <c r="N8" s="26" t="s">
        <v>30</v>
      </c>
      <c r="O8" s="27">
        <v>282.41000000000003</v>
      </c>
      <c r="P8" s="27">
        <v>264.13</v>
      </c>
      <c r="Q8" s="28" t="str">
        <f>IF(H8=0,"",$E$3)</f>
        <v>240 Pa : ZVN zone normale</v>
      </c>
      <c r="R8" s="28" t="str">
        <f>IF(H8=0,"",$G$3)</f>
        <v>2 ou 0 cm</v>
      </c>
    </row>
    <row r="9" spans="1:25" ht="45" customHeight="1" x14ac:dyDescent="0.25">
      <c r="B9" s="20">
        <v>31</v>
      </c>
      <c r="C9" s="21">
        <v>186.51</v>
      </c>
      <c r="D9" s="21"/>
      <c r="E9" s="21">
        <v>203.03</v>
      </c>
      <c r="F9" s="21">
        <v>2.4823071927937184</v>
      </c>
      <c r="G9" s="22"/>
      <c r="H9" s="23">
        <v>32</v>
      </c>
      <c r="I9" s="24">
        <v>185.14</v>
      </c>
      <c r="J9" s="24"/>
      <c r="K9" s="25">
        <v>208.38</v>
      </c>
      <c r="L9" s="25">
        <v>2.6655200243825501</v>
      </c>
      <c r="M9" s="26">
        <v>369.09</v>
      </c>
      <c r="N9" s="26" t="s">
        <v>30</v>
      </c>
      <c r="O9" s="27">
        <v>1561.29</v>
      </c>
      <c r="P9" s="27">
        <v>1434.64</v>
      </c>
      <c r="Q9" s="28" t="str">
        <f>IF(H9=0,"",$E$3)</f>
        <v>240 Pa : ZVN zone normale</v>
      </c>
      <c r="R9" s="28" t="str">
        <f t="shared" ref="R9:R72" si="0">IF(H9=0,"",$G$3)</f>
        <v>2 ou 0 cm</v>
      </c>
    </row>
    <row r="10" spans="1:25" ht="45" customHeight="1" x14ac:dyDescent="0.25">
      <c r="B10" s="20">
        <v>32</v>
      </c>
      <c r="C10" s="21">
        <v>185.14</v>
      </c>
      <c r="D10" s="21"/>
      <c r="E10" s="21">
        <v>208.38</v>
      </c>
      <c r="F10" s="21">
        <v>2.6655200243825501</v>
      </c>
      <c r="G10" s="22"/>
      <c r="H10" s="23">
        <v>33</v>
      </c>
      <c r="I10" s="24">
        <v>185.48</v>
      </c>
      <c r="J10" s="24"/>
      <c r="K10" s="25">
        <v>209.85</v>
      </c>
      <c r="L10" s="25">
        <v>2.7339670810864747</v>
      </c>
      <c r="M10" s="26">
        <v>439.87</v>
      </c>
      <c r="N10" s="26" t="s">
        <v>30</v>
      </c>
      <c r="O10" s="27">
        <v>1573.58</v>
      </c>
      <c r="P10" s="27">
        <v>1452.3</v>
      </c>
      <c r="Q10" s="28" t="str">
        <f t="shared" ref="Q10:Q73" si="1">IF(H10=0,"",$E$3)</f>
        <v>240 Pa : ZVN zone normale</v>
      </c>
      <c r="R10" s="28" t="str">
        <f t="shared" si="0"/>
        <v>2 ou 0 cm</v>
      </c>
    </row>
    <row r="11" spans="1:25" ht="45" customHeight="1" x14ac:dyDescent="0.25">
      <c r="B11" s="20">
        <v>33</v>
      </c>
      <c r="C11" s="21">
        <v>185.48</v>
      </c>
      <c r="D11" s="21"/>
      <c r="E11" s="21">
        <v>209.85</v>
      </c>
      <c r="F11" s="21">
        <v>2.7339670810864747</v>
      </c>
      <c r="G11" s="22"/>
      <c r="H11" s="23">
        <v>34</v>
      </c>
      <c r="I11" s="24">
        <v>188.58</v>
      </c>
      <c r="J11" s="24"/>
      <c r="K11" s="25">
        <v>208.78</v>
      </c>
      <c r="L11" s="25">
        <v>2.6029183622211716</v>
      </c>
      <c r="M11" s="26">
        <v>423.71</v>
      </c>
      <c r="N11" s="26" t="s">
        <v>30</v>
      </c>
      <c r="O11" s="27">
        <v>1582.02</v>
      </c>
      <c r="P11" s="27">
        <v>1452.17</v>
      </c>
      <c r="Q11" s="28" t="str">
        <f t="shared" si="1"/>
        <v>240 Pa : ZVN zone normale</v>
      </c>
      <c r="R11" s="28" t="str">
        <f>IF(H11=0,"",$G$3)</f>
        <v>2 ou 0 cm</v>
      </c>
    </row>
    <row r="12" spans="1:25" ht="45" customHeight="1" x14ac:dyDescent="0.25">
      <c r="B12" s="20">
        <v>34</v>
      </c>
      <c r="C12" s="21">
        <v>188.58</v>
      </c>
      <c r="D12" s="21"/>
      <c r="E12" s="21">
        <v>208.78</v>
      </c>
      <c r="F12" s="21">
        <v>2.6029183622211716</v>
      </c>
      <c r="G12" s="22"/>
      <c r="H12" s="23">
        <v>35</v>
      </c>
      <c r="I12" s="24">
        <v>201.92</v>
      </c>
      <c r="J12" s="24"/>
      <c r="K12" s="25">
        <v>219.04</v>
      </c>
      <c r="L12" s="25">
        <v>2.6275869157398732</v>
      </c>
      <c r="M12" s="26">
        <v>308.95999999999998</v>
      </c>
      <c r="N12" s="26" t="s">
        <v>30</v>
      </c>
      <c r="O12" s="27">
        <v>1561.97</v>
      </c>
      <c r="P12" s="27">
        <v>1416.39</v>
      </c>
      <c r="Q12" s="28" t="str">
        <f t="shared" si="1"/>
        <v>240 Pa : ZVN zone normale</v>
      </c>
      <c r="R12" s="28" t="str">
        <f t="shared" si="0"/>
        <v>2 ou 0 cm</v>
      </c>
    </row>
    <row r="13" spans="1:25" ht="45" customHeight="1" x14ac:dyDescent="0.25">
      <c r="B13" s="20">
        <v>35</v>
      </c>
      <c r="C13" s="21">
        <v>201.92</v>
      </c>
      <c r="D13" s="21"/>
      <c r="E13" s="21">
        <v>219.04</v>
      </c>
      <c r="F13" s="21">
        <v>2.6275869157398732</v>
      </c>
      <c r="G13" s="22"/>
      <c r="H13" s="23">
        <v>36</v>
      </c>
      <c r="I13" s="24">
        <v>187.13</v>
      </c>
      <c r="J13" s="24"/>
      <c r="K13" s="25">
        <v>204.24</v>
      </c>
      <c r="L13" s="25">
        <v>2.6686209922258</v>
      </c>
      <c r="M13" s="26">
        <v>312.16000000000003</v>
      </c>
      <c r="N13" s="26" t="s">
        <v>30</v>
      </c>
      <c r="O13" s="27">
        <v>1538.41</v>
      </c>
      <c r="P13" s="27">
        <v>1385.69</v>
      </c>
      <c r="Q13" s="28" t="str">
        <f t="shared" si="1"/>
        <v>240 Pa : ZVN zone normale</v>
      </c>
      <c r="R13" s="28" t="str">
        <f t="shared" si="0"/>
        <v>2 ou 0 cm</v>
      </c>
    </row>
    <row r="14" spans="1:25" ht="45" customHeight="1" x14ac:dyDescent="0.25">
      <c r="B14" s="20">
        <v>36</v>
      </c>
      <c r="C14" s="21">
        <v>187.13</v>
      </c>
      <c r="D14" s="21"/>
      <c r="E14" s="21">
        <v>204.24</v>
      </c>
      <c r="F14" s="21">
        <v>2.6686209922258</v>
      </c>
      <c r="G14" s="22"/>
      <c r="H14" s="23">
        <v>37</v>
      </c>
      <c r="I14" s="24">
        <v>185.55</v>
      </c>
      <c r="J14" s="24"/>
      <c r="K14" s="25">
        <v>208.49</v>
      </c>
      <c r="L14" s="25">
        <v>2.6136288946458675</v>
      </c>
      <c r="M14" s="26">
        <v>401.29</v>
      </c>
      <c r="N14" s="26" t="s">
        <v>30</v>
      </c>
      <c r="O14" s="27">
        <v>1684.77</v>
      </c>
      <c r="P14" s="27">
        <v>1530.03</v>
      </c>
      <c r="Q14" s="28" t="str">
        <f>IF(H14=0,"",$E$3)</f>
        <v>240 Pa : ZVN zone normale</v>
      </c>
      <c r="R14" s="28" t="str">
        <f t="shared" si="0"/>
        <v>2 ou 0 cm</v>
      </c>
    </row>
    <row r="15" spans="1:25" ht="45" customHeight="1" x14ac:dyDescent="0.25">
      <c r="B15" s="20">
        <v>37</v>
      </c>
      <c r="C15" s="21">
        <v>185.55</v>
      </c>
      <c r="D15" s="21"/>
      <c r="E15" s="21">
        <v>208.49</v>
      </c>
      <c r="F15" s="21">
        <v>2.6136288946458675</v>
      </c>
      <c r="G15" s="22"/>
      <c r="H15" s="23">
        <v>38</v>
      </c>
      <c r="I15" s="24">
        <v>193.3</v>
      </c>
      <c r="J15" s="24"/>
      <c r="K15" s="25">
        <v>210.57</v>
      </c>
      <c r="L15" s="25">
        <v>2.6300543719815912</v>
      </c>
      <c r="M15" s="26">
        <v>387.93</v>
      </c>
      <c r="N15" s="26" t="s">
        <v>30</v>
      </c>
      <c r="O15" s="27">
        <v>1691.49</v>
      </c>
      <c r="P15" s="27">
        <v>1533.94</v>
      </c>
      <c r="Q15" s="28" t="str">
        <f t="shared" si="1"/>
        <v>240 Pa : ZVN zone normale</v>
      </c>
      <c r="R15" s="28" t="str">
        <f t="shared" si="0"/>
        <v>2 ou 0 cm</v>
      </c>
    </row>
    <row r="16" spans="1:25" ht="45" customHeight="1" x14ac:dyDescent="0.25">
      <c r="B16" s="20">
        <v>38</v>
      </c>
      <c r="C16" s="21">
        <v>193.3</v>
      </c>
      <c r="D16" s="21"/>
      <c r="E16" s="21">
        <v>210.57</v>
      </c>
      <c r="F16" s="21">
        <v>2.6300543719815912</v>
      </c>
      <c r="G16" s="22"/>
      <c r="H16" s="23">
        <v>39</v>
      </c>
      <c r="I16" s="24">
        <v>186.43</v>
      </c>
      <c r="J16" s="24"/>
      <c r="K16" s="25">
        <v>206.81</v>
      </c>
      <c r="L16" s="25">
        <v>2.6240085745063459</v>
      </c>
      <c r="M16" s="26">
        <v>352.54</v>
      </c>
      <c r="N16" s="26" t="s">
        <v>30</v>
      </c>
      <c r="O16" s="27">
        <v>1695.16</v>
      </c>
      <c r="P16" s="27">
        <v>1531.35</v>
      </c>
      <c r="Q16" s="28" t="str">
        <f t="shared" si="1"/>
        <v>240 Pa : ZVN zone normale</v>
      </c>
      <c r="R16" s="28" t="str">
        <f t="shared" si="0"/>
        <v>2 ou 0 cm</v>
      </c>
    </row>
    <row r="17" spans="2:18" ht="45" customHeight="1" x14ac:dyDescent="0.25">
      <c r="B17" s="20">
        <v>39</v>
      </c>
      <c r="C17" s="21">
        <v>186.43</v>
      </c>
      <c r="D17" s="21"/>
      <c r="E17" s="21">
        <v>206.81</v>
      </c>
      <c r="F17" s="21">
        <v>2.6240085745063459</v>
      </c>
      <c r="G17" s="22"/>
      <c r="H17" s="23">
        <v>40</v>
      </c>
      <c r="I17" s="24">
        <v>186.61</v>
      </c>
      <c r="J17" s="24"/>
      <c r="K17" s="25">
        <v>209.08</v>
      </c>
      <c r="L17" s="25">
        <v>2.7892538430323301</v>
      </c>
      <c r="M17" s="26">
        <v>420.94</v>
      </c>
      <c r="N17" s="26" t="s">
        <v>30</v>
      </c>
      <c r="O17" s="27">
        <v>1689.75</v>
      </c>
      <c r="P17" s="27">
        <v>1526.09</v>
      </c>
      <c r="Q17" s="28" t="str">
        <f t="shared" si="1"/>
        <v>240 Pa : ZVN zone normale</v>
      </c>
      <c r="R17" s="28" t="str">
        <f t="shared" si="0"/>
        <v>2 ou 0 cm</v>
      </c>
    </row>
    <row r="18" spans="2:18" ht="45" customHeight="1" x14ac:dyDescent="0.25">
      <c r="B18" s="20">
        <v>40</v>
      </c>
      <c r="C18" s="21">
        <v>186.61</v>
      </c>
      <c r="D18" s="21"/>
      <c r="E18" s="21">
        <v>209.08</v>
      </c>
      <c r="F18" s="21">
        <v>2.7892538430323301</v>
      </c>
      <c r="G18" s="22"/>
      <c r="H18" s="23">
        <v>41</v>
      </c>
      <c r="I18" s="24">
        <v>188.41</v>
      </c>
      <c r="J18" s="24"/>
      <c r="K18" s="25">
        <v>205.76</v>
      </c>
      <c r="L18" s="25">
        <v>2.6238515582934863</v>
      </c>
      <c r="M18" s="26">
        <v>303.57</v>
      </c>
      <c r="N18" s="26" t="s">
        <v>30</v>
      </c>
      <c r="O18" s="27">
        <v>1685.18</v>
      </c>
      <c r="P18" s="27">
        <v>1504.29</v>
      </c>
      <c r="Q18" s="28" t="str">
        <f t="shared" si="1"/>
        <v>240 Pa : ZVN zone normale</v>
      </c>
      <c r="R18" s="28" t="str">
        <f t="shared" si="0"/>
        <v>2 ou 0 cm</v>
      </c>
    </row>
    <row r="19" spans="2:18" ht="45" customHeight="1" x14ac:dyDescent="0.25">
      <c r="B19" s="20">
        <v>41</v>
      </c>
      <c r="C19" s="21">
        <v>188.41</v>
      </c>
      <c r="D19" s="21"/>
      <c r="E19" s="21">
        <v>205.76</v>
      </c>
      <c r="F19" s="21">
        <v>2.6238515582934863</v>
      </c>
      <c r="G19" s="22"/>
      <c r="H19" s="23">
        <v>42</v>
      </c>
      <c r="I19" s="24">
        <v>189.31</v>
      </c>
      <c r="J19" s="24"/>
      <c r="K19" s="25">
        <v>206.31</v>
      </c>
      <c r="L19" s="25">
        <v>2.602180624191456</v>
      </c>
      <c r="M19" s="26">
        <v>340.53</v>
      </c>
      <c r="N19" s="26" t="s">
        <v>30</v>
      </c>
      <c r="O19" s="27">
        <v>1683.97</v>
      </c>
      <c r="P19" s="27">
        <v>1497.89</v>
      </c>
      <c r="Q19" s="28" t="str">
        <f t="shared" si="1"/>
        <v>240 Pa : ZVN zone normale</v>
      </c>
      <c r="R19" s="28" t="str">
        <f t="shared" si="0"/>
        <v>2 ou 0 cm</v>
      </c>
    </row>
    <row r="20" spans="2:18" ht="45" customHeight="1" x14ac:dyDescent="0.25">
      <c r="B20" s="20">
        <v>42</v>
      </c>
      <c r="C20" s="21">
        <v>189.31</v>
      </c>
      <c r="D20" s="21"/>
      <c r="E20" s="21">
        <v>206.31</v>
      </c>
      <c r="F20" s="21">
        <v>2.602180624191456</v>
      </c>
      <c r="G20" s="22"/>
      <c r="H20" s="23">
        <v>43</v>
      </c>
      <c r="I20" s="24">
        <v>195.84</v>
      </c>
      <c r="J20" s="24"/>
      <c r="K20" s="25">
        <v>215.45</v>
      </c>
      <c r="L20" s="25">
        <v>2.5931928197385123</v>
      </c>
      <c r="M20" s="26">
        <v>314.07</v>
      </c>
      <c r="N20" s="26" t="s">
        <v>30</v>
      </c>
      <c r="O20" s="27">
        <v>1704.86</v>
      </c>
      <c r="P20" s="27">
        <v>1514.49</v>
      </c>
      <c r="Q20" s="28" t="str">
        <f t="shared" si="1"/>
        <v>240 Pa : ZVN zone normale</v>
      </c>
      <c r="R20" s="28" t="str">
        <f t="shared" si="0"/>
        <v>2 ou 0 cm</v>
      </c>
    </row>
    <row r="21" spans="2:18" ht="45" customHeight="1" x14ac:dyDescent="0.25">
      <c r="B21" s="20">
        <v>43</v>
      </c>
      <c r="C21" s="21">
        <v>195.84</v>
      </c>
      <c r="D21" s="21"/>
      <c r="E21" s="21">
        <v>215.45</v>
      </c>
      <c r="F21" s="21">
        <v>2.5931928197385123</v>
      </c>
      <c r="G21" s="22"/>
      <c r="H21" s="23">
        <v>44</v>
      </c>
      <c r="I21" s="24">
        <v>194.59</v>
      </c>
      <c r="J21" s="24"/>
      <c r="K21" s="25">
        <v>211.88</v>
      </c>
      <c r="L21" s="25">
        <v>2.6734760142665435</v>
      </c>
      <c r="M21" s="26">
        <v>333.71</v>
      </c>
      <c r="N21" s="26" t="s">
        <v>30</v>
      </c>
      <c r="O21" s="27">
        <v>1708.54</v>
      </c>
      <c r="P21" s="27">
        <v>1518.25</v>
      </c>
      <c r="Q21" s="28" t="str">
        <f t="shared" si="1"/>
        <v>240 Pa : ZVN zone normale</v>
      </c>
      <c r="R21" s="28" t="str">
        <f t="shared" si="0"/>
        <v>2 ou 0 cm</v>
      </c>
    </row>
    <row r="22" spans="2:18" ht="45" customHeight="1" x14ac:dyDescent="0.25">
      <c r="B22" s="20">
        <v>44</v>
      </c>
      <c r="C22" s="21">
        <v>194.59</v>
      </c>
      <c r="D22" s="21"/>
      <c r="E22" s="21">
        <v>211.88</v>
      </c>
      <c r="F22" s="21">
        <v>2.6734760142665435</v>
      </c>
      <c r="G22" s="22"/>
      <c r="H22" s="23">
        <v>45</v>
      </c>
      <c r="I22" s="24">
        <v>202.02</v>
      </c>
      <c r="J22" s="24"/>
      <c r="K22" s="25">
        <v>219.25</v>
      </c>
      <c r="L22" s="25">
        <v>2.6458212335645679</v>
      </c>
      <c r="M22" s="26">
        <v>363.71</v>
      </c>
      <c r="N22" s="26" t="s">
        <v>30</v>
      </c>
      <c r="O22" s="27">
        <v>1704.3</v>
      </c>
      <c r="P22" s="27">
        <v>1517.87</v>
      </c>
      <c r="Q22" s="28" t="str">
        <f t="shared" si="1"/>
        <v>240 Pa : ZVN zone normale</v>
      </c>
      <c r="R22" s="28" t="str">
        <f t="shared" si="0"/>
        <v>2 ou 0 cm</v>
      </c>
    </row>
    <row r="23" spans="2:18" ht="45" customHeight="1" x14ac:dyDescent="0.25">
      <c r="B23" s="20">
        <v>45</v>
      </c>
      <c r="C23" s="21">
        <v>202.02</v>
      </c>
      <c r="D23" s="21"/>
      <c r="E23" s="21">
        <v>219.25</v>
      </c>
      <c r="F23" s="21">
        <v>2.6458212335645679</v>
      </c>
      <c r="G23" s="22"/>
      <c r="H23" s="23">
        <v>46</v>
      </c>
      <c r="I23" s="24">
        <v>205.66</v>
      </c>
      <c r="J23" s="24"/>
      <c r="K23" s="25">
        <v>223.01</v>
      </c>
      <c r="L23" s="25">
        <v>2.702455365257685</v>
      </c>
      <c r="M23" s="26">
        <v>233.46</v>
      </c>
      <c r="N23" s="26" t="s">
        <v>30</v>
      </c>
      <c r="O23" s="27">
        <v>1758.96</v>
      </c>
      <c r="P23" s="27">
        <v>1571.77</v>
      </c>
      <c r="Q23" s="28" t="str">
        <f t="shared" si="1"/>
        <v>240 Pa : ZVN zone normale</v>
      </c>
      <c r="R23" s="28" t="str">
        <f t="shared" si="0"/>
        <v>2 ou 0 cm</v>
      </c>
    </row>
    <row r="24" spans="2:18" ht="45" customHeight="1" x14ac:dyDescent="0.25">
      <c r="B24" s="20">
        <v>46</v>
      </c>
      <c r="C24" s="21">
        <v>205.66</v>
      </c>
      <c r="D24" s="21"/>
      <c r="E24" s="21">
        <v>223.01</v>
      </c>
      <c r="F24" s="21">
        <v>2.702455365257685</v>
      </c>
      <c r="G24" s="22"/>
      <c r="H24" s="23">
        <v>47</v>
      </c>
      <c r="I24" s="24">
        <v>187.3</v>
      </c>
      <c r="J24" s="24"/>
      <c r="K24" s="25">
        <v>208.28</v>
      </c>
      <c r="L24" s="25">
        <v>2.7220810055075528</v>
      </c>
      <c r="M24" s="26">
        <v>470.85</v>
      </c>
      <c r="N24" s="26" t="s">
        <v>30</v>
      </c>
      <c r="O24" s="27">
        <v>1774.12</v>
      </c>
      <c r="P24" s="27">
        <v>1608.44</v>
      </c>
      <c r="Q24" s="28" t="str">
        <f t="shared" si="1"/>
        <v>240 Pa : ZVN zone normale</v>
      </c>
      <c r="R24" s="28" t="str">
        <f t="shared" si="0"/>
        <v>2 ou 0 cm</v>
      </c>
    </row>
    <row r="25" spans="2:18" ht="45" customHeight="1" x14ac:dyDescent="0.25">
      <c r="B25" s="20">
        <v>47</v>
      </c>
      <c r="C25" s="21">
        <v>187.3</v>
      </c>
      <c r="D25" s="21"/>
      <c r="E25" s="21">
        <v>208.28</v>
      </c>
      <c r="F25" s="21">
        <v>2.7220810055075528</v>
      </c>
      <c r="G25" s="22"/>
      <c r="H25" s="23">
        <v>48</v>
      </c>
      <c r="I25" s="24">
        <v>187.57</v>
      </c>
      <c r="J25" s="24"/>
      <c r="K25" s="25">
        <v>204.38</v>
      </c>
      <c r="L25" s="25">
        <v>2.6201717500120054</v>
      </c>
      <c r="M25" s="26">
        <v>363.54</v>
      </c>
      <c r="N25" s="26" t="s">
        <v>30</v>
      </c>
      <c r="O25" s="27">
        <v>1741.26</v>
      </c>
      <c r="P25" s="27">
        <v>1567.55</v>
      </c>
      <c r="Q25" s="28" t="str">
        <f t="shared" si="1"/>
        <v>240 Pa : ZVN zone normale</v>
      </c>
      <c r="R25" s="28" t="str">
        <f t="shared" si="0"/>
        <v>2 ou 0 cm</v>
      </c>
    </row>
    <row r="26" spans="2:18" ht="45" customHeight="1" x14ac:dyDescent="0.25">
      <c r="B26" s="20">
        <v>48</v>
      </c>
      <c r="C26" s="21">
        <v>187.57</v>
      </c>
      <c r="D26" s="21"/>
      <c r="E26" s="21">
        <v>204.38</v>
      </c>
      <c r="F26" s="21">
        <v>2.6201717500120054</v>
      </c>
      <c r="G26" s="22"/>
      <c r="H26" s="23">
        <v>49</v>
      </c>
      <c r="I26" s="24">
        <v>187.94</v>
      </c>
      <c r="J26" s="24"/>
      <c r="K26" s="25">
        <v>207.45</v>
      </c>
      <c r="L26" s="25">
        <v>2.6231761281660733</v>
      </c>
      <c r="M26" s="26">
        <v>364.66</v>
      </c>
      <c r="N26" s="26" t="s">
        <v>30</v>
      </c>
      <c r="O26" s="27">
        <v>1752.78</v>
      </c>
      <c r="P26" s="27">
        <v>1575.78</v>
      </c>
      <c r="Q26" s="28" t="str">
        <f t="shared" si="1"/>
        <v>240 Pa : ZVN zone normale</v>
      </c>
      <c r="R26" s="28" t="str">
        <f t="shared" si="0"/>
        <v>2 ou 0 cm</v>
      </c>
    </row>
    <row r="27" spans="2:18" ht="45" customHeight="1" x14ac:dyDescent="0.25">
      <c r="B27" s="20">
        <v>49</v>
      </c>
      <c r="C27" s="21">
        <v>187.94</v>
      </c>
      <c r="D27" s="21"/>
      <c r="E27" s="21">
        <v>207.45</v>
      </c>
      <c r="F27" s="21">
        <v>2.6231761281660733</v>
      </c>
      <c r="G27" s="22"/>
      <c r="H27" s="23">
        <v>50</v>
      </c>
      <c r="I27" s="24">
        <v>188.19</v>
      </c>
      <c r="J27" s="24"/>
      <c r="K27" s="25">
        <v>204.68</v>
      </c>
      <c r="L27" s="25">
        <v>2.6444697008518676</v>
      </c>
      <c r="M27" s="26">
        <v>348.1</v>
      </c>
      <c r="N27" s="26" t="s">
        <v>30</v>
      </c>
      <c r="O27" s="27">
        <v>1755.87</v>
      </c>
      <c r="P27" s="27">
        <v>1578.03</v>
      </c>
      <c r="Q27" s="28" t="str">
        <f t="shared" si="1"/>
        <v>240 Pa : ZVN zone normale</v>
      </c>
      <c r="R27" s="28" t="str">
        <f t="shared" si="0"/>
        <v>2 ou 0 cm</v>
      </c>
    </row>
    <row r="28" spans="2:18" ht="45" customHeight="1" x14ac:dyDescent="0.25">
      <c r="B28" s="20">
        <v>50</v>
      </c>
      <c r="C28" s="21">
        <v>188.19</v>
      </c>
      <c r="D28" s="21"/>
      <c r="E28" s="21">
        <v>204.68</v>
      </c>
      <c r="F28" s="21">
        <v>2.6444697008518676</v>
      </c>
      <c r="G28" s="22"/>
      <c r="H28" s="23">
        <v>51</v>
      </c>
      <c r="I28" s="24">
        <v>204.62</v>
      </c>
      <c r="J28" s="24"/>
      <c r="K28" s="25">
        <v>224.94</v>
      </c>
      <c r="L28" s="25">
        <v>2.5782600719670428</v>
      </c>
      <c r="M28" s="26">
        <v>429.22</v>
      </c>
      <c r="N28" s="26" t="s">
        <v>30</v>
      </c>
      <c r="O28" s="27">
        <v>1758.94</v>
      </c>
      <c r="P28" s="27">
        <v>1585.74</v>
      </c>
      <c r="Q28" s="28" t="str">
        <f t="shared" si="1"/>
        <v>240 Pa : ZVN zone normale</v>
      </c>
      <c r="R28" s="28" t="str">
        <f t="shared" si="0"/>
        <v>2 ou 0 cm</v>
      </c>
    </row>
    <row r="29" spans="2:18" ht="45" customHeight="1" x14ac:dyDescent="0.25">
      <c r="B29" s="20">
        <v>51</v>
      </c>
      <c r="C29" s="21">
        <v>204.62</v>
      </c>
      <c r="D29" s="21"/>
      <c r="E29" s="21">
        <v>224.94</v>
      </c>
      <c r="F29" s="21">
        <v>2.5782600719670428</v>
      </c>
      <c r="G29" s="22"/>
      <c r="H29" s="23">
        <v>52</v>
      </c>
      <c r="I29" s="24">
        <v>215.59</v>
      </c>
      <c r="J29" s="24"/>
      <c r="K29" s="25">
        <v>235.71</v>
      </c>
      <c r="L29" s="25">
        <v>2.5999823076819224</v>
      </c>
      <c r="M29" s="26">
        <v>348.21</v>
      </c>
      <c r="N29" s="26" t="s">
        <v>30</v>
      </c>
      <c r="O29" s="27">
        <v>1749.02</v>
      </c>
      <c r="P29" s="27">
        <v>1564.71</v>
      </c>
      <c r="Q29" s="28" t="str">
        <f t="shared" si="1"/>
        <v>240 Pa : ZVN zone normale</v>
      </c>
      <c r="R29" s="28" t="str">
        <f t="shared" si="0"/>
        <v>2 ou 0 cm</v>
      </c>
    </row>
    <row r="30" spans="2:18" ht="45" customHeight="1" x14ac:dyDescent="0.25">
      <c r="B30" s="20">
        <v>52</v>
      </c>
      <c r="C30" s="21">
        <v>215.59</v>
      </c>
      <c r="D30" s="21"/>
      <c r="E30" s="21">
        <v>235.71</v>
      </c>
      <c r="F30" s="21">
        <v>2.5999823076819224</v>
      </c>
      <c r="G30" s="22"/>
      <c r="H30" s="23">
        <v>53</v>
      </c>
      <c r="I30" s="24">
        <v>206.11</v>
      </c>
      <c r="J30" s="24"/>
      <c r="K30" s="25">
        <v>226.08</v>
      </c>
      <c r="L30" s="25">
        <v>2.6363721285723543</v>
      </c>
      <c r="M30" s="26">
        <v>321.79000000000002</v>
      </c>
      <c r="N30" s="26" t="s">
        <v>30</v>
      </c>
      <c r="O30" s="27">
        <v>1740.12</v>
      </c>
      <c r="P30" s="27">
        <v>1550.47</v>
      </c>
      <c r="Q30" s="28" t="str">
        <f t="shared" si="1"/>
        <v>240 Pa : ZVN zone normale</v>
      </c>
      <c r="R30" s="28" t="str">
        <f t="shared" si="0"/>
        <v>2 ou 0 cm</v>
      </c>
    </row>
    <row r="31" spans="2:18" ht="45" customHeight="1" x14ac:dyDescent="0.25">
      <c r="B31" s="20">
        <v>53</v>
      </c>
      <c r="C31" s="21">
        <v>206.11</v>
      </c>
      <c r="D31" s="21"/>
      <c r="E31" s="21">
        <v>226.08</v>
      </c>
      <c r="F31" s="21">
        <v>2.6363721285723543</v>
      </c>
      <c r="G31" s="22"/>
      <c r="H31" s="23">
        <v>54</v>
      </c>
      <c r="I31" s="24">
        <v>195.25</v>
      </c>
      <c r="J31" s="24"/>
      <c r="K31" s="25">
        <v>211.93</v>
      </c>
      <c r="L31" s="25">
        <v>2.6235123403086713</v>
      </c>
      <c r="M31" s="26">
        <v>411.94</v>
      </c>
      <c r="N31" s="26" t="s">
        <v>30</v>
      </c>
      <c r="O31" s="27">
        <v>1743.26</v>
      </c>
      <c r="P31" s="27">
        <v>1556.96</v>
      </c>
      <c r="Q31" s="28" t="str">
        <f t="shared" si="1"/>
        <v>240 Pa : ZVN zone normale</v>
      </c>
      <c r="R31" s="28" t="str">
        <f t="shared" si="0"/>
        <v>2 ou 0 cm</v>
      </c>
    </row>
    <row r="32" spans="2:18" ht="45" customHeight="1" x14ac:dyDescent="0.25">
      <c r="B32" s="20">
        <v>54</v>
      </c>
      <c r="C32" s="21">
        <v>195.25</v>
      </c>
      <c r="D32" s="21"/>
      <c r="E32" s="21">
        <v>211.93</v>
      </c>
      <c r="F32" s="21">
        <v>2.6235123403086713</v>
      </c>
      <c r="G32" s="22"/>
      <c r="H32" s="23">
        <v>55</v>
      </c>
      <c r="I32" s="24">
        <v>201.78</v>
      </c>
      <c r="J32" s="24"/>
      <c r="K32" s="25">
        <v>218.51</v>
      </c>
      <c r="L32" s="25">
        <v>2.5984504998510909</v>
      </c>
      <c r="M32" s="26">
        <v>284.62</v>
      </c>
      <c r="N32" s="26" t="s">
        <v>30</v>
      </c>
      <c r="O32" s="27">
        <v>1746.97</v>
      </c>
      <c r="P32" s="27">
        <v>1550.3</v>
      </c>
      <c r="Q32" s="28" t="str">
        <f t="shared" si="1"/>
        <v>240 Pa : ZVN zone normale</v>
      </c>
      <c r="R32" s="28" t="str">
        <f t="shared" si="0"/>
        <v>2 ou 0 cm</v>
      </c>
    </row>
    <row r="33" spans="2:18" ht="45" customHeight="1" x14ac:dyDescent="0.25">
      <c r="B33" s="20">
        <v>55</v>
      </c>
      <c r="C33" s="21">
        <v>201.78</v>
      </c>
      <c r="D33" s="21"/>
      <c r="E33" s="21">
        <v>218.51</v>
      </c>
      <c r="F33" s="21">
        <v>2.5984504998510909</v>
      </c>
      <c r="G33" s="22"/>
      <c r="H33" s="23">
        <v>56</v>
      </c>
      <c r="I33" s="24">
        <v>205.03</v>
      </c>
      <c r="J33" s="24"/>
      <c r="K33" s="25">
        <v>219.16</v>
      </c>
      <c r="L33" s="25">
        <v>2.6066493818256693</v>
      </c>
      <c r="M33" s="26">
        <v>331.34</v>
      </c>
      <c r="N33" s="26" t="s">
        <v>30</v>
      </c>
      <c r="O33" s="27">
        <v>1736.16</v>
      </c>
      <c r="P33" s="27">
        <v>1537.78</v>
      </c>
      <c r="Q33" s="28" t="str">
        <f t="shared" si="1"/>
        <v>240 Pa : ZVN zone normale</v>
      </c>
      <c r="R33" s="28" t="str">
        <f t="shared" si="0"/>
        <v>2 ou 0 cm</v>
      </c>
    </row>
    <row r="34" spans="2:18" ht="45" customHeight="1" x14ac:dyDescent="0.25">
      <c r="B34" s="20">
        <v>56</v>
      </c>
      <c r="C34" s="21">
        <v>205.03</v>
      </c>
      <c r="D34" s="21"/>
      <c r="E34" s="21">
        <v>219.16</v>
      </c>
      <c r="F34" s="21">
        <v>2.6066493818256693</v>
      </c>
      <c r="G34" s="22"/>
      <c r="H34" s="23">
        <v>57</v>
      </c>
      <c r="I34" s="24">
        <v>213.36</v>
      </c>
      <c r="J34" s="24"/>
      <c r="K34" s="25">
        <v>232.99</v>
      </c>
      <c r="L34" s="25">
        <v>2.6044258483264917</v>
      </c>
      <c r="M34" s="26">
        <v>324.69</v>
      </c>
      <c r="N34" s="26" t="s">
        <v>30</v>
      </c>
      <c r="O34" s="27">
        <v>1738.45</v>
      </c>
      <c r="P34" s="27">
        <v>1540.28</v>
      </c>
      <c r="Q34" s="28" t="str">
        <f t="shared" si="1"/>
        <v>240 Pa : ZVN zone normale</v>
      </c>
      <c r="R34" s="28" t="str">
        <f t="shared" si="0"/>
        <v>2 ou 0 cm</v>
      </c>
    </row>
    <row r="35" spans="2:18" ht="45" customHeight="1" x14ac:dyDescent="0.25">
      <c r="B35" s="20">
        <v>57</v>
      </c>
      <c r="C35" s="21">
        <v>213.36</v>
      </c>
      <c r="D35" s="21"/>
      <c r="E35" s="21">
        <v>232.99</v>
      </c>
      <c r="F35" s="21">
        <v>2.6044258483264917</v>
      </c>
      <c r="G35" s="22"/>
      <c r="H35" s="23">
        <v>58</v>
      </c>
      <c r="I35" s="24">
        <v>209.52</v>
      </c>
      <c r="J35" s="24"/>
      <c r="K35" s="25">
        <v>226.53</v>
      </c>
      <c r="L35" s="25">
        <v>2.6766122244279633</v>
      </c>
      <c r="M35" s="26">
        <v>403.57</v>
      </c>
      <c r="N35" s="26" t="s">
        <v>30</v>
      </c>
      <c r="O35" s="27">
        <v>1733.96</v>
      </c>
      <c r="P35" s="27">
        <v>1542.04</v>
      </c>
      <c r="Q35" s="28" t="str">
        <f t="shared" si="1"/>
        <v>240 Pa : ZVN zone normale</v>
      </c>
      <c r="R35" s="28" t="str">
        <f t="shared" si="0"/>
        <v>2 ou 0 cm</v>
      </c>
    </row>
    <row r="36" spans="2:18" ht="45" customHeight="1" x14ac:dyDescent="0.25">
      <c r="B36" s="20">
        <v>58</v>
      </c>
      <c r="C36" s="21">
        <v>209.52</v>
      </c>
      <c r="D36" s="21"/>
      <c r="E36" s="21">
        <v>226.53</v>
      </c>
      <c r="F36" s="21">
        <v>2.6766122244279633</v>
      </c>
      <c r="G36" s="22"/>
      <c r="H36" s="23">
        <v>59</v>
      </c>
      <c r="I36" s="24">
        <v>216.37</v>
      </c>
      <c r="J36" s="24"/>
      <c r="K36" s="25">
        <v>236.43</v>
      </c>
      <c r="L36" s="25">
        <v>2.6399820076263212</v>
      </c>
      <c r="M36" s="26">
        <v>316.99</v>
      </c>
      <c r="N36" s="26" t="s">
        <v>30</v>
      </c>
      <c r="O36" s="27">
        <v>1721.13</v>
      </c>
      <c r="P36" s="27">
        <v>1516.27</v>
      </c>
      <c r="Q36" s="28" t="str">
        <f t="shared" si="1"/>
        <v>240 Pa : ZVN zone normale</v>
      </c>
      <c r="R36" s="28" t="str">
        <f t="shared" si="0"/>
        <v>2 ou 0 cm</v>
      </c>
    </row>
    <row r="37" spans="2:18" ht="45" customHeight="1" x14ac:dyDescent="0.25">
      <c r="B37" s="20">
        <v>59</v>
      </c>
      <c r="C37" s="21">
        <v>216.37</v>
      </c>
      <c r="D37" s="21"/>
      <c r="E37" s="21">
        <v>236.43</v>
      </c>
      <c r="F37" s="21">
        <v>2.6399820076263212</v>
      </c>
      <c r="G37" s="22"/>
      <c r="H37" s="23">
        <v>60</v>
      </c>
      <c r="I37" s="24">
        <v>223.04</v>
      </c>
      <c r="J37" s="24"/>
      <c r="K37" s="25">
        <v>239.91</v>
      </c>
      <c r="L37" s="25">
        <v>2.6233347097988924</v>
      </c>
      <c r="M37" s="26">
        <v>282.89999999999998</v>
      </c>
      <c r="N37" s="26" t="s">
        <v>30</v>
      </c>
      <c r="O37" s="27">
        <v>1723.42</v>
      </c>
      <c r="P37" s="27">
        <v>1507.29</v>
      </c>
      <c r="Q37" s="28" t="str">
        <f t="shared" si="1"/>
        <v>240 Pa : ZVN zone normale</v>
      </c>
      <c r="R37" s="28" t="str">
        <f t="shared" si="0"/>
        <v>2 ou 0 cm</v>
      </c>
    </row>
    <row r="38" spans="2:18" ht="45" customHeight="1" x14ac:dyDescent="0.25">
      <c r="B38" s="20">
        <v>60</v>
      </c>
      <c r="C38" s="21">
        <v>223.04</v>
      </c>
      <c r="D38" s="21"/>
      <c r="E38" s="21">
        <v>239.91</v>
      </c>
      <c r="F38" s="21">
        <v>2.6233347097988924</v>
      </c>
      <c r="G38" s="22"/>
      <c r="H38" s="23">
        <v>61</v>
      </c>
      <c r="I38" s="24">
        <v>205.81</v>
      </c>
      <c r="J38" s="24"/>
      <c r="K38" s="25">
        <v>235.92</v>
      </c>
      <c r="L38" s="25">
        <v>3.6183427147060794</v>
      </c>
      <c r="M38" s="26">
        <v>290.14</v>
      </c>
      <c r="N38" s="26" t="s">
        <v>30</v>
      </c>
      <c r="O38" s="27">
        <v>1715.51</v>
      </c>
      <c r="P38" s="27">
        <v>1495.44</v>
      </c>
      <c r="Q38" s="28" t="str">
        <f t="shared" si="1"/>
        <v>240 Pa : ZVN zone normale</v>
      </c>
      <c r="R38" s="28" t="str">
        <f t="shared" si="0"/>
        <v>2 ou 0 cm</v>
      </c>
    </row>
    <row r="39" spans="2:18" ht="45" customHeight="1" x14ac:dyDescent="0.25">
      <c r="B39" s="20">
        <v>61</v>
      </c>
      <c r="C39" s="21">
        <v>205.81</v>
      </c>
      <c r="D39" s="21"/>
      <c r="E39" s="21">
        <v>235.92</v>
      </c>
      <c r="F39" s="21">
        <v>3.6183427147060794</v>
      </c>
      <c r="G39" s="22"/>
      <c r="H39" s="23">
        <v>62</v>
      </c>
      <c r="I39" s="24">
        <v>197.56</v>
      </c>
      <c r="J39" s="24"/>
      <c r="K39" s="25">
        <v>227.98</v>
      </c>
      <c r="L39" s="25">
        <v>3.601720699851819</v>
      </c>
      <c r="M39" s="26">
        <v>384.33</v>
      </c>
      <c r="N39" s="26" t="s">
        <v>30</v>
      </c>
      <c r="O39" s="27">
        <v>1801.98</v>
      </c>
      <c r="P39" s="27">
        <v>1621.88</v>
      </c>
      <c r="Q39" s="28" t="str">
        <f t="shared" si="1"/>
        <v>240 Pa : ZVN zone normale</v>
      </c>
      <c r="R39" s="28" t="str">
        <f t="shared" si="0"/>
        <v>2 ou 0 cm</v>
      </c>
    </row>
    <row r="40" spans="2:18" ht="45" customHeight="1" x14ac:dyDescent="0.25">
      <c r="B40" s="20">
        <v>62</v>
      </c>
      <c r="C40" s="21">
        <v>197.56</v>
      </c>
      <c r="D40" s="21"/>
      <c r="E40" s="21">
        <v>227.98</v>
      </c>
      <c r="F40" s="21">
        <v>3.601720699851819</v>
      </c>
      <c r="G40" s="22"/>
      <c r="H40" s="23">
        <v>63</v>
      </c>
      <c r="I40" s="24">
        <v>197.58</v>
      </c>
      <c r="J40" s="24"/>
      <c r="K40" s="25">
        <v>214</v>
      </c>
      <c r="L40" s="25">
        <v>2.8166455227677778</v>
      </c>
      <c r="M40" s="26">
        <v>332.15</v>
      </c>
      <c r="N40" s="26" t="s">
        <v>30</v>
      </c>
      <c r="O40" s="27">
        <v>1850.22</v>
      </c>
      <c r="P40" s="27">
        <v>1618.73</v>
      </c>
      <c r="Q40" s="28" t="str">
        <f t="shared" si="1"/>
        <v>240 Pa : ZVN zone normale</v>
      </c>
      <c r="R40" s="28" t="str">
        <f t="shared" si="0"/>
        <v>2 ou 0 cm</v>
      </c>
    </row>
    <row r="41" spans="2:18" ht="45" customHeight="1" x14ac:dyDescent="0.25">
      <c r="B41" s="20">
        <v>63</v>
      </c>
      <c r="C41" s="21">
        <v>197.58</v>
      </c>
      <c r="D41" s="21"/>
      <c r="E41" s="21">
        <v>214</v>
      </c>
      <c r="F41" s="21">
        <v>2.8166455227677778</v>
      </c>
      <c r="G41" s="22"/>
      <c r="H41" s="23">
        <v>64</v>
      </c>
      <c r="I41" s="24">
        <v>199.57</v>
      </c>
      <c r="J41" s="24"/>
      <c r="K41" s="25">
        <v>222.37</v>
      </c>
      <c r="L41" s="25">
        <v>2.6366296667403799</v>
      </c>
      <c r="M41" s="26">
        <v>377.84</v>
      </c>
      <c r="N41" s="26" t="s">
        <v>31</v>
      </c>
      <c r="O41" s="27">
        <v>1658.06</v>
      </c>
      <c r="P41" s="27">
        <v>1510.65</v>
      </c>
      <c r="Q41" s="28" t="str">
        <f t="shared" si="1"/>
        <v>240 Pa : ZVN zone normale</v>
      </c>
      <c r="R41" s="28" t="str">
        <f t="shared" si="0"/>
        <v>2 ou 0 cm</v>
      </c>
    </row>
    <row r="42" spans="2:18" ht="45" customHeight="1" x14ac:dyDescent="0.25">
      <c r="B42" s="20">
        <v>64</v>
      </c>
      <c r="C42" s="21">
        <v>199.57</v>
      </c>
      <c r="D42" s="21"/>
      <c r="E42" s="21">
        <v>222.37</v>
      </c>
      <c r="F42" s="21">
        <v>2.6366296667403799</v>
      </c>
      <c r="G42" s="22"/>
      <c r="H42" s="23">
        <v>65</v>
      </c>
      <c r="I42" s="24">
        <v>202.47</v>
      </c>
      <c r="J42" s="24"/>
      <c r="K42" s="25">
        <v>225.56</v>
      </c>
      <c r="L42" s="25">
        <v>2.6024407767997082</v>
      </c>
      <c r="M42" s="26">
        <v>411.23</v>
      </c>
      <c r="N42" s="26" t="s">
        <v>31</v>
      </c>
      <c r="O42" s="27">
        <v>1666.85</v>
      </c>
      <c r="P42" s="27">
        <v>1522.53</v>
      </c>
      <c r="Q42" s="28" t="str">
        <f t="shared" si="1"/>
        <v>240 Pa : ZVN zone normale</v>
      </c>
      <c r="R42" s="28" t="str">
        <f t="shared" si="0"/>
        <v>2 ou 0 cm</v>
      </c>
    </row>
    <row r="43" spans="2:18" ht="45" customHeight="1" x14ac:dyDescent="0.25">
      <c r="B43" s="20">
        <v>65</v>
      </c>
      <c r="C43" s="21">
        <v>202.47</v>
      </c>
      <c r="D43" s="21"/>
      <c r="E43" s="21">
        <v>225.56</v>
      </c>
      <c r="F43" s="21">
        <v>2.6024407767997082</v>
      </c>
      <c r="G43" s="22"/>
      <c r="H43" s="23">
        <v>66</v>
      </c>
      <c r="I43" s="24">
        <v>201.89</v>
      </c>
      <c r="J43" s="24"/>
      <c r="K43" s="25">
        <v>224.74</v>
      </c>
      <c r="L43" s="25">
        <v>2.6184004660062046</v>
      </c>
      <c r="M43" s="26">
        <v>404.36</v>
      </c>
      <c r="N43" s="26" t="s">
        <v>31</v>
      </c>
      <c r="O43" s="27">
        <v>1677.19</v>
      </c>
      <c r="P43" s="27">
        <v>1530.79</v>
      </c>
      <c r="Q43" s="28" t="str">
        <f t="shared" si="1"/>
        <v>240 Pa : ZVN zone normale</v>
      </c>
      <c r="R43" s="28" t="str">
        <f t="shared" si="0"/>
        <v>2 ou 0 cm</v>
      </c>
    </row>
    <row r="44" spans="2:18" ht="45" customHeight="1" x14ac:dyDescent="0.25">
      <c r="B44" s="20">
        <v>66</v>
      </c>
      <c r="C44" s="21">
        <v>201.89</v>
      </c>
      <c r="D44" s="21"/>
      <c r="E44" s="21">
        <v>224.74</v>
      </c>
      <c r="F44" s="21">
        <v>2.6184004660062046</v>
      </c>
      <c r="G44" s="22"/>
      <c r="H44" s="23">
        <v>67</v>
      </c>
      <c r="I44" s="24">
        <v>202.84</v>
      </c>
      <c r="J44" s="24"/>
      <c r="K44" s="25">
        <v>222.75</v>
      </c>
      <c r="L44" s="25">
        <v>2.6172208542819209</v>
      </c>
      <c r="M44" s="26">
        <v>398.08</v>
      </c>
      <c r="N44" s="26" t="s">
        <v>31</v>
      </c>
      <c r="O44" s="27">
        <v>1663.33</v>
      </c>
      <c r="P44" s="27">
        <v>1512.35</v>
      </c>
      <c r="Q44" s="28" t="str">
        <f t="shared" si="1"/>
        <v>240 Pa : ZVN zone normale</v>
      </c>
      <c r="R44" s="28" t="str">
        <f t="shared" si="0"/>
        <v>2 ou 0 cm</v>
      </c>
    </row>
    <row r="45" spans="2:18" ht="45" customHeight="1" x14ac:dyDescent="0.25">
      <c r="B45" s="20">
        <v>67</v>
      </c>
      <c r="C45" s="21">
        <v>202.84</v>
      </c>
      <c r="D45" s="21"/>
      <c r="E45" s="21">
        <v>222.75</v>
      </c>
      <c r="F45" s="21">
        <v>2.6172208542819209</v>
      </c>
      <c r="G45" s="22"/>
      <c r="H45" s="23">
        <v>68</v>
      </c>
      <c r="I45" s="24">
        <v>208.37</v>
      </c>
      <c r="J45" s="24"/>
      <c r="K45" s="25">
        <v>222.3</v>
      </c>
      <c r="L45" s="25">
        <v>2.588620675171053</v>
      </c>
      <c r="M45" s="26">
        <v>333.38</v>
      </c>
      <c r="N45" s="26" t="s">
        <v>31</v>
      </c>
      <c r="O45" s="27">
        <v>1669.95</v>
      </c>
      <c r="P45" s="27">
        <v>1509.52</v>
      </c>
      <c r="Q45" s="28" t="str">
        <f t="shared" si="1"/>
        <v>240 Pa : ZVN zone normale</v>
      </c>
      <c r="R45" s="28" t="str">
        <f t="shared" si="0"/>
        <v>2 ou 0 cm</v>
      </c>
    </row>
    <row r="46" spans="2:18" ht="45" customHeight="1" x14ac:dyDescent="0.25">
      <c r="B46" s="20">
        <v>68</v>
      </c>
      <c r="C46" s="21">
        <v>208.37</v>
      </c>
      <c r="D46" s="21"/>
      <c r="E46" s="21">
        <v>222.3</v>
      </c>
      <c r="F46" s="21">
        <v>2.588620675171053</v>
      </c>
      <c r="G46" s="22"/>
      <c r="H46" s="23">
        <v>69</v>
      </c>
      <c r="I46" s="24">
        <v>219.92</v>
      </c>
      <c r="J46" s="24"/>
      <c r="K46" s="25">
        <v>237.1</v>
      </c>
      <c r="L46" s="25">
        <v>2.7258118059316443</v>
      </c>
      <c r="M46" s="26">
        <v>214.63</v>
      </c>
      <c r="N46" s="26" t="s">
        <v>31</v>
      </c>
      <c r="O46" s="27">
        <v>1647.33</v>
      </c>
      <c r="P46" s="27">
        <v>1487.26</v>
      </c>
      <c r="Q46" s="28" t="str">
        <f t="shared" si="1"/>
        <v>240 Pa : ZVN zone normale</v>
      </c>
      <c r="R46" s="28" t="str">
        <f t="shared" si="0"/>
        <v>2 ou 0 cm</v>
      </c>
    </row>
    <row r="47" spans="2:18" ht="45" customHeight="1" x14ac:dyDescent="0.25">
      <c r="B47" s="20">
        <v>69</v>
      </c>
      <c r="C47" s="21">
        <v>219.92</v>
      </c>
      <c r="D47" s="21"/>
      <c r="E47" s="21">
        <v>237.1</v>
      </c>
      <c r="F47" s="21">
        <v>2.7258118059316443</v>
      </c>
      <c r="G47" s="22"/>
      <c r="H47" s="23">
        <v>70</v>
      </c>
      <c r="I47" s="24">
        <v>222.63</v>
      </c>
      <c r="J47" s="24"/>
      <c r="K47" s="25">
        <v>246.92</v>
      </c>
      <c r="L47" s="25">
        <v>2.7592377568540916</v>
      </c>
      <c r="M47" s="26">
        <v>493.67</v>
      </c>
      <c r="N47" s="26" t="s">
        <v>31</v>
      </c>
      <c r="O47" s="27">
        <v>1556.31</v>
      </c>
      <c r="P47" s="27">
        <v>1479.76</v>
      </c>
      <c r="Q47" s="28" t="str">
        <f t="shared" si="1"/>
        <v>240 Pa : ZVN zone normale</v>
      </c>
      <c r="R47" s="28" t="str">
        <f t="shared" si="0"/>
        <v>2 ou 0 cm</v>
      </c>
    </row>
    <row r="48" spans="2:18" ht="45" customHeight="1" x14ac:dyDescent="0.25">
      <c r="B48" s="20">
        <v>70</v>
      </c>
      <c r="C48" s="21">
        <v>222.63</v>
      </c>
      <c r="D48" s="21"/>
      <c r="E48" s="21">
        <v>246.92</v>
      </c>
      <c r="F48" s="21">
        <v>2.7592377568540916</v>
      </c>
      <c r="G48" s="22"/>
      <c r="H48" s="23">
        <v>71</v>
      </c>
      <c r="I48" s="24">
        <v>229.06</v>
      </c>
      <c r="J48" s="24"/>
      <c r="K48" s="25">
        <v>245.87</v>
      </c>
      <c r="L48" s="25">
        <v>2.7520103561326237</v>
      </c>
      <c r="M48" s="26">
        <v>435.88</v>
      </c>
      <c r="N48" s="26" t="s">
        <v>31</v>
      </c>
      <c r="O48" s="27">
        <v>1565.44</v>
      </c>
      <c r="P48" s="27">
        <v>1460.92</v>
      </c>
      <c r="Q48" s="28" t="str">
        <f t="shared" si="1"/>
        <v>240 Pa : ZVN zone normale</v>
      </c>
      <c r="R48" s="28" t="str">
        <f t="shared" si="0"/>
        <v>2 ou 0 cm</v>
      </c>
    </row>
    <row r="49" spans="2:18" ht="45" customHeight="1" x14ac:dyDescent="0.25">
      <c r="B49" s="20">
        <v>71</v>
      </c>
      <c r="C49" s="21">
        <v>229.06</v>
      </c>
      <c r="D49" s="21"/>
      <c r="E49" s="21">
        <v>245.87</v>
      </c>
      <c r="F49" s="21">
        <v>2.7520103561326237</v>
      </c>
      <c r="G49" s="22"/>
      <c r="H49" s="23">
        <v>72</v>
      </c>
      <c r="I49" s="24">
        <v>235.94</v>
      </c>
      <c r="J49" s="24"/>
      <c r="K49" s="25">
        <v>248.93</v>
      </c>
      <c r="L49" s="25">
        <v>2.3841310786933745</v>
      </c>
      <c r="M49" s="26">
        <v>235.71</v>
      </c>
      <c r="N49" s="26" t="s">
        <v>31</v>
      </c>
      <c r="O49" s="27">
        <v>1547.34</v>
      </c>
      <c r="P49" s="27">
        <v>1388.72</v>
      </c>
      <c r="Q49" s="28" t="str">
        <f t="shared" si="1"/>
        <v>240 Pa : ZVN zone normale</v>
      </c>
      <c r="R49" s="28" t="str">
        <f t="shared" si="0"/>
        <v>2 ou 0 cm</v>
      </c>
    </row>
    <row r="50" spans="2:18" ht="45" customHeight="1" x14ac:dyDescent="0.25">
      <c r="B50" s="20">
        <v>72</v>
      </c>
      <c r="C50" s="21">
        <v>235.94</v>
      </c>
      <c r="D50" s="21"/>
      <c r="E50" s="21">
        <v>248.93</v>
      </c>
      <c r="F50" s="21">
        <v>2.3841310786933745</v>
      </c>
      <c r="G50" s="22"/>
      <c r="H50" s="23" t="s">
        <v>32</v>
      </c>
      <c r="I50" s="24">
        <v>235.94</v>
      </c>
      <c r="J50" s="24"/>
      <c r="K50" s="25">
        <v>243.97</v>
      </c>
      <c r="L50" s="25">
        <v>1.4687600212237384</v>
      </c>
      <c r="M50" s="26">
        <v>22.67</v>
      </c>
      <c r="N50" s="26" t="s">
        <v>31</v>
      </c>
      <c r="O50" s="27">
        <v>335.45</v>
      </c>
      <c r="P50" s="27">
        <v>310.08999999999997</v>
      </c>
      <c r="Q50" s="28" t="str">
        <f t="shared" si="1"/>
        <v>240 Pa : ZVN zone normale</v>
      </c>
      <c r="R50" s="28" t="str">
        <f t="shared" si="0"/>
        <v>2 ou 0 cm</v>
      </c>
    </row>
    <row r="51" spans="2:18" ht="45" customHeight="1" x14ac:dyDescent="0.25">
      <c r="F51" t="s">
        <v>33</v>
      </c>
      <c r="L51" t="s">
        <v>33</v>
      </c>
      <c r="M51" t="s">
        <v>33</v>
      </c>
      <c r="N51" t="s">
        <v>33</v>
      </c>
      <c r="O51" t="s">
        <v>33</v>
      </c>
      <c r="P51" t="s">
        <v>33</v>
      </c>
      <c r="Q51" s="28" t="str">
        <f t="shared" si="1"/>
        <v/>
      </c>
      <c r="R51" s="28" t="str">
        <f t="shared" si="0"/>
        <v/>
      </c>
    </row>
    <row r="52" spans="2:18" ht="45" customHeight="1" x14ac:dyDescent="0.25">
      <c r="F52" t="s">
        <v>33</v>
      </c>
      <c r="L52" t="s">
        <v>33</v>
      </c>
      <c r="M52" t="s">
        <v>33</v>
      </c>
      <c r="N52" t="s">
        <v>33</v>
      </c>
      <c r="O52" t="s">
        <v>33</v>
      </c>
      <c r="P52" t="s">
        <v>33</v>
      </c>
      <c r="Q52" s="28" t="str">
        <f t="shared" si="1"/>
        <v/>
      </c>
      <c r="R52" s="28" t="str">
        <f t="shared" si="0"/>
        <v/>
      </c>
    </row>
    <row r="53" spans="2:18" ht="45" customHeight="1" x14ac:dyDescent="0.25">
      <c r="F53" t="s">
        <v>33</v>
      </c>
      <c r="L53" t="s">
        <v>33</v>
      </c>
      <c r="M53" t="s">
        <v>33</v>
      </c>
      <c r="O53" t="s">
        <v>33</v>
      </c>
      <c r="P53" t="s">
        <v>33</v>
      </c>
      <c r="Q53" s="28" t="str">
        <f t="shared" si="1"/>
        <v/>
      </c>
      <c r="R53" s="28" t="str">
        <f t="shared" si="0"/>
        <v/>
      </c>
    </row>
    <row r="54" spans="2:18" ht="45" customHeight="1" x14ac:dyDescent="0.25">
      <c r="F54" t="s">
        <v>33</v>
      </c>
      <c r="L54" t="s">
        <v>33</v>
      </c>
      <c r="M54" t="s">
        <v>33</v>
      </c>
      <c r="O54" t="s">
        <v>33</v>
      </c>
      <c r="P54" t="s">
        <v>33</v>
      </c>
      <c r="Q54" s="28" t="str">
        <f t="shared" si="1"/>
        <v/>
      </c>
      <c r="R54" s="28" t="str">
        <f t="shared" si="0"/>
        <v/>
      </c>
    </row>
    <row r="55" spans="2:18" ht="45" customHeight="1" x14ac:dyDescent="0.25">
      <c r="F55" t="s">
        <v>33</v>
      </c>
      <c r="L55" t="s">
        <v>33</v>
      </c>
      <c r="M55" t="s">
        <v>33</v>
      </c>
      <c r="O55" t="s">
        <v>33</v>
      </c>
      <c r="P55" t="s">
        <v>33</v>
      </c>
      <c r="Q55" s="28" t="str">
        <f t="shared" si="1"/>
        <v/>
      </c>
      <c r="R55" s="28" t="str">
        <f t="shared" si="0"/>
        <v/>
      </c>
    </row>
    <row r="56" spans="2:18" ht="45" customHeight="1" x14ac:dyDescent="0.25">
      <c r="F56" t="s">
        <v>33</v>
      </c>
      <c r="L56" t="s">
        <v>33</v>
      </c>
      <c r="M56" t="s">
        <v>33</v>
      </c>
      <c r="O56" t="s">
        <v>33</v>
      </c>
      <c r="P56" t="s">
        <v>33</v>
      </c>
      <c r="Q56" s="28" t="str">
        <f t="shared" si="1"/>
        <v/>
      </c>
      <c r="R56" s="28" t="str">
        <f t="shared" si="0"/>
        <v/>
      </c>
    </row>
    <row r="57" spans="2:18" ht="45" customHeight="1" x14ac:dyDescent="0.25">
      <c r="F57" t="s">
        <v>33</v>
      </c>
      <c r="L57" t="s">
        <v>33</v>
      </c>
      <c r="M57" t="s">
        <v>33</v>
      </c>
      <c r="O57" t="s">
        <v>33</v>
      </c>
      <c r="P57" t="s">
        <v>33</v>
      </c>
      <c r="Q57" s="28" t="str">
        <f t="shared" si="1"/>
        <v/>
      </c>
      <c r="R57" s="28" t="str">
        <f t="shared" si="0"/>
        <v/>
      </c>
    </row>
    <row r="58" spans="2:18" ht="45" customHeight="1" x14ac:dyDescent="0.25">
      <c r="L58" t="s">
        <v>33</v>
      </c>
      <c r="M58" t="s">
        <v>33</v>
      </c>
      <c r="O58" t="s">
        <v>33</v>
      </c>
      <c r="P58" t="s">
        <v>33</v>
      </c>
      <c r="Q58" s="28" t="str">
        <f t="shared" si="1"/>
        <v/>
      </c>
      <c r="R58" s="28" t="str">
        <f t="shared" si="0"/>
        <v/>
      </c>
    </row>
    <row r="59" spans="2:18" ht="45" customHeight="1" x14ac:dyDescent="0.25">
      <c r="L59" t="s">
        <v>33</v>
      </c>
      <c r="O59" t="s">
        <v>33</v>
      </c>
      <c r="P59" t="s">
        <v>33</v>
      </c>
      <c r="Q59" s="28" t="str">
        <f t="shared" si="1"/>
        <v/>
      </c>
      <c r="R59" s="28" t="str">
        <f t="shared" si="0"/>
        <v/>
      </c>
    </row>
    <row r="60" spans="2:18" ht="45" customHeight="1" x14ac:dyDescent="0.25">
      <c r="L60" t="s">
        <v>33</v>
      </c>
      <c r="O60" t="s">
        <v>33</v>
      </c>
      <c r="P60" t="s">
        <v>33</v>
      </c>
      <c r="Q60" s="28" t="str">
        <f t="shared" si="1"/>
        <v/>
      </c>
      <c r="R60" s="28" t="str">
        <f t="shared" si="0"/>
        <v/>
      </c>
    </row>
    <row r="61" spans="2:18" ht="45" customHeight="1" x14ac:dyDescent="0.25">
      <c r="L61" t="s">
        <v>33</v>
      </c>
      <c r="O61" t="s">
        <v>33</v>
      </c>
      <c r="P61" t="s">
        <v>33</v>
      </c>
      <c r="Q61" s="28" t="str">
        <f t="shared" si="1"/>
        <v/>
      </c>
      <c r="R61" s="28" t="str">
        <f t="shared" si="0"/>
        <v/>
      </c>
    </row>
    <row r="62" spans="2:18" ht="45" customHeight="1" x14ac:dyDescent="0.25">
      <c r="L62" t="s">
        <v>33</v>
      </c>
      <c r="O62" t="s">
        <v>33</v>
      </c>
      <c r="P62" t="s">
        <v>33</v>
      </c>
      <c r="Q62" s="28" t="str">
        <f t="shared" si="1"/>
        <v/>
      </c>
      <c r="R62" s="28" t="str">
        <f t="shared" si="0"/>
        <v/>
      </c>
    </row>
    <row r="63" spans="2:18" ht="45" customHeight="1" x14ac:dyDescent="0.25">
      <c r="L63" t="s">
        <v>33</v>
      </c>
      <c r="O63" t="s">
        <v>33</v>
      </c>
      <c r="P63" t="s">
        <v>33</v>
      </c>
      <c r="Q63" s="28" t="str">
        <f t="shared" si="1"/>
        <v/>
      </c>
      <c r="R63" s="28" t="str">
        <f t="shared" si="0"/>
        <v/>
      </c>
    </row>
    <row r="64" spans="2:18" ht="45" customHeight="1" x14ac:dyDescent="0.25">
      <c r="L64" t="s">
        <v>33</v>
      </c>
      <c r="O64" t="s">
        <v>33</v>
      </c>
      <c r="P64" t="s">
        <v>33</v>
      </c>
      <c r="Q64" s="28" t="str">
        <f t="shared" si="1"/>
        <v/>
      </c>
      <c r="R64" s="28" t="str">
        <f t="shared" si="0"/>
        <v/>
      </c>
    </row>
    <row r="65" spans="12:18" ht="45" customHeight="1" x14ac:dyDescent="0.25">
      <c r="L65" t="s">
        <v>33</v>
      </c>
      <c r="O65" t="s">
        <v>33</v>
      </c>
      <c r="P65" t="s">
        <v>33</v>
      </c>
      <c r="Q65" s="28" t="str">
        <f t="shared" si="1"/>
        <v/>
      </c>
      <c r="R65" s="28" t="str">
        <f t="shared" si="0"/>
        <v/>
      </c>
    </row>
    <row r="66" spans="12:18" ht="45" customHeight="1" x14ac:dyDescent="0.25">
      <c r="L66" t="s">
        <v>33</v>
      </c>
      <c r="O66" t="s">
        <v>33</v>
      </c>
      <c r="P66" t="s">
        <v>33</v>
      </c>
      <c r="Q66" s="28" t="str">
        <f t="shared" si="1"/>
        <v/>
      </c>
      <c r="R66" s="28" t="str">
        <f t="shared" si="0"/>
        <v/>
      </c>
    </row>
    <row r="67" spans="12:18" ht="45" customHeight="1" x14ac:dyDescent="0.25">
      <c r="L67" t="s">
        <v>33</v>
      </c>
      <c r="O67" t="s">
        <v>33</v>
      </c>
      <c r="P67" t="s">
        <v>33</v>
      </c>
      <c r="Q67" s="28" t="str">
        <f t="shared" si="1"/>
        <v/>
      </c>
      <c r="R67" s="28" t="str">
        <f t="shared" si="0"/>
        <v/>
      </c>
    </row>
    <row r="68" spans="12:18" ht="45" customHeight="1" x14ac:dyDescent="0.25">
      <c r="L68" t="s">
        <v>33</v>
      </c>
      <c r="O68" t="s">
        <v>33</v>
      </c>
      <c r="P68" t="s">
        <v>33</v>
      </c>
      <c r="Q68" s="28" t="str">
        <f t="shared" si="1"/>
        <v/>
      </c>
      <c r="R68" s="28" t="str">
        <f t="shared" si="0"/>
        <v/>
      </c>
    </row>
    <row r="69" spans="12:18" ht="45" customHeight="1" x14ac:dyDescent="0.25">
      <c r="L69" t="s">
        <v>33</v>
      </c>
      <c r="O69" t="s">
        <v>33</v>
      </c>
      <c r="P69" t="s">
        <v>33</v>
      </c>
      <c r="Q69" s="28" t="str">
        <f t="shared" si="1"/>
        <v/>
      </c>
      <c r="R69" s="28" t="str">
        <f t="shared" si="0"/>
        <v/>
      </c>
    </row>
    <row r="70" spans="12:18" ht="45" customHeight="1" x14ac:dyDescent="0.25">
      <c r="L70" t="s">
        <v>33</v>
      </c>
      <c r="O70" t="s">
        <v>33</v>
      </c>
      <c r="P70" t="s">
        <v>33</v>
      </c>
      <c r="Q70" s="28" t="str">
        <f t="shared" si="1"/>
        <v/>
      </c>
      <c r="R70" s="28" t="str">
        <f t="shared" si="0"/>
        <v/>
      </c>
    </row>
    <row r="71" spans="12:18" ht="45" customHeight="1" x14ac:dyDescent="0.25">
      <c r="L71" t="s">
        <v>33</v>
      </c>
      <c r="O71" t="s">
        <v>33</v>
      </c>
      <c r="P71" t="s">
        <v>33</v>
      </c>
      <c r="Q71" s="28" t="str">
        <f t="shared" si="1"/>
        <v/>
      </c>
      <c r="R71" s="28" t="str">
        <f t="shared" si="0"/>
        <v/>
      </c>
    </row>
    <row r="72" spans="12:18" ht="45" customHeight="1" x14ac:dyDescent="0.25">
      <c r="L72" t="s">
        <v>33</v>
      </c>
      <c r="O72" t="s">
        <v>33</v>
      </c>
      <c r="P72" t="s">
        <v>33</v>
      </c>
      <c r="Q72" s="28" t="str">
        <f t="shared" si="1"/>
        <v/>
      </c>
      <c r="R72" s="28" t="str">
        <f t="shared" si="0"/>
        <v/>
      </c>
    </row>
    <row r="73" spans="12:18" ht="45" customHeight="1" x14ac:dyDescent="0.25">
      <c r="L73" t="s">
        <v>33</v>
      </c>
      <c r="O73" t="s">
        <v>33</v>
      </c>
      <c r="P73" t="s">
        <v>33</v>
      </c>
      <c r="Q73" s="28" t="str">
        <f t="shared" si="1"/>
        <v/>
      </c>
      <c r="R73" s="28" t="str">
        <f t="shared" ref="R73:R118" si="2">IF(H73=0,"",$G$3)</f>
        <v/>
      </c>
    </row>
    <row r="74" spans="12:18" ht="45" customHeight="1" x14ac:dyDescent="0.25">
      <c r="L74" t="s">
        <v>33</v>
      </c>
      <c r="O74" t="s">
        <v>33</v>
      </c>
      <c r="P74" t="s">
        <v>33</v>
      </c>
      <c r="Q74" s="28" t="str">
        <f t="shared" ref="Q74:Q94" si="3">IF(H74=0,"",$E$3)</f>
        <v/>
      </c>
      <c r="R74" s="28" t="str">
        <f t="shared" si="2"/>
        <v/>
      </c>
    </row>
    <row r="75" spans="12:18" ht="45" customHeight="1" x14ac:dyDescent="0.25">
      <c r="L75" t="s">
        <v>33</v>
      </c>
      <c r="O75" t="s">
        <v>33</v>
      </c>
      <c r="P75" t="s">
        <v>33</v>
      </c>
      <c r="Q75" s="28" t="str">
        <f t="shared" si="3"/>
        <v/>
      </c>
      <c r="R75" s="28" t="str">
        <f t="shared" si="2"/>
        <v/>
      </c>
    </row>
    <row r="76" spans="12:18" ht="45" customHeight="1" x14ac:dyDescent="0.25">
      <c r="L76" t="s">
        <v>33</v>
      </c>
      <c r="O76" t="s">
        <v>33</v>
      </c>
      <c r="P76" t="s">
        <v>33</v>
      </c>
      <c r="Q76" s="28" t="str">
        <f t="shared" si="3"/>
        <v/>
      </c>
      <c r="R76" s="28" t="str">
        <f t="shared" si="2"/>
        <v/>
      </c>
    </row>
    <row r="77" spans="12:18" ht="45" customHeight="1" x14ac:dyDescent="0.25">
      <c r="L77" t="s">
        <v>33</v>
      </c>
      <c r="Q77" s="28" t="str">
        <f t="shared" si="3"/>
        <v/>
      </c>
      <c r="R77" s="28" t="str">
        <f t="shared" si="2"/>
        <v/>
      </c>
    </row>
    <row r="78" spans="12:18" ht="45" customHeight="1" x14ac:dyDescent="0.25">
      <c r="L78" t="s">
        <v>33</v>
      </c>
      <c r="Q78" s="28" t="str">
        <f t="shared" si="3"/>
        <v/>
      </c>
      <c r="R78" s="28" t="str">
        <f t="shared" si="2"/>
        <v/>
      </c>
    </row>
    <row r="79" spans="12:18" ht="45" customHeight="1" x14ac:dyDescent="0.25">
      <c r="L79" t="s">
        <v>33</v>
      </c>
      <c r="Q79" s="28" t="str">
        <f t="shared" si="3"/>
        <v/>
      </c>
      <c r="R79" s="28" t="str">
        <f t="shared" si="2"/>
        <v/>
      </c>
    </row>
    <row r="80" spans="12:18" ht="45" customHeight="1" x14ac:dyDescent="0.25">
      <c r="L80" t="s">
        <v>33</v>
      </c>
      <c r="Q80" s="28" t="str">
        <f t="shared" si="3"/>
        <v/>
      </c>
      <c r="R80" s="28" t="str">
        <f t="shared" si="2"/>
        <v/>
      </c>
    </row>
    <row r="81" spans="12:18" ht="45" customHeight="1" x14ac:dyDescent="0.25">
      <c r="L81" t="s">
        <v>33</v>
      </c>
      <c r="Q81" s="28" t="str">
        <f t="shared" si="3"/>
        <v/>
      </c>
      <c r="R81" s="28" t="str">
        <f t="shared" si="2"/>
        <v/>
      </c>
    </row>
    <row r="82" spans="12:18" ht="45" customHeight="1" x14ac:dyDescent="0.25">
      <c r="L82" t="s">
        <v>33</v>
      </c>
      <c r="Q82" s="28" t="str">
        <f t="shared" si="3"/>
        <v/>
      </c>
      <c r="R82" s="28" t="str">
        <f t="shared" si="2"/>
        <v/>
      </c>
    </row>
    <row r="83" spans="12:18" ht="45" customHeight="1" x14ac:dyDescent="0.25">
      <c r="L83" t="s">
        <v>33</v>
      </c>
      <c r="Q83" s="28" t="str">
        <f t="shared" si="3"/>
        <v/>
      </c>
      <c r="R83" s="28" t="str">
        <f t="shared" si="2"/>
        <v/>
      </c>
    </row>
    <row r="84" spans="12:18" ht="45" customHeight="1" x14ac:dyDescent="0.25">
      <c r="L84" t="s">
        <v>33</v>
      </c>
      <c r="Q84" s="28" t="str">
        <f t="shared" si="3"/>
        <v/>
      </c>
      <c r="R84" s="28" t="str">
        <f t="shared" si="2"/>
        <v/>
      </c>
    </row>
    <row r="85" spans="12:18" ht="45" customHeight="1" x14ac:dyDescent="0.25">
      <c r="L85" t="s">
        <v>33</v>
      </c>
      <c r="Q85" s="28" t="str">
        <f t="shared" si="3"/>
        <v/>
      </c>
      <c r="R85" s="28" t="str">
        <f t="shared" si="2"/>
        <v/>
      </c>
    </row>
    <row r="86" spans="12:18" ht="45" customHeight="1" x14ac:dyDescent="0.25">
      <c r="L86" t="s">
        <v>33</v>
      </c>
      <c r="Q86" s="28" t="str">
        <f t="shared" si="3"/>
        <v/>
      </c>
      <c r="R86" s="28" t="str">
        <f t="shared" si="2"/>
        <v/>
      </c>
    </row>
    <row r="87" spans="12:18" ht="45" customHeight="1" x14ac:dyDescent="0.25">
      <c r="L87" t="s">
        <v>33</v>
      </c>
      <c r="Q87" s="28" t="str">
        <f t="shared" si="3"/>
        <v/>
      </c>
      <c r="R87" s="28" t="str">
        <f t="shared" si="2"/>
        <v/>
      </c>
    </row>
    <row r="88" spans="12:18" ht="45" customHeight="1" x14ac:dyDescent="0.25">
      <c r="L88" t="s">
        <v>33</v>
      </c>
      <c r="Q88" s="28" t="str">
        <f t="shared" si="3"/>
        <v/>
      </c>
      <c r="R88" s="28" t="str">
        <f t="shared" si="2"/>
        <v/>
      </c>
    </row>
    <row r="89" spans="12:18" ht="45" customHeight="1" x14ac:dyDescent="0.25">
      <c r="L89" t="s">
        <v>33</v>
      </c>
      <c r="Q89" s="28" t="str">
        <f t="shared" si="3"/>
        <v/>
      </c>
      <c r="R89" s="28" t="str">
        <f t="shared" si="2"/>
        <v/>
      </c>
    </row>
    <row r="90" spans="12:18" ht="45" customHeight="1" x14ac:dyDescent="0.25">
      <c r="L90" t="s">
        <v>33</v>
      </c>
      <c r="Q90" s="28" t="str">
        <f t="shared" si="3"/>
        <v/>
      </c>
      <c r="R90" s="28" t="str">
        <f t="shared" si="2"/>
        <v/>
      </c>
    </row>
    <row r="91" spans="12:18" ht="45" customHeight="1" x14ac:dyDescent="0.25">
      <c r="L91" t="s">
        <v>33</v>
      </c>
      <c r="Q91" s="28" t="str">
        <f t="shared" si="3"/>
        <v/>
      </c>
      <c r="R91" s="28" t="str">
        <f t="shared" si="2"/>
        <v/>
      </c>
    </row>
    <row r="92" spans="12:18" ht="45" customHeight="1" x14ac:dyDescent="0.25">
      <c r="L92" t="s">
        <v>33</v>
      </c>
      <c r="Q92" s="28" t="str">
        <f t="shared" si="3"/>
        <v/>
      </c>
      <c r="R92" s="28" t="str">
        <f t="shared" si="2"/>
        <v/>
      </c>
    </row>
    <row r="93" spans="12:18" ht="45" customHeight="1" x14ac:dyDescent="0.25">
      <c r="L93" t="s">
        <v>33</v>
      </c>
      <c r="Q93" s="28" t="str">
        <f t="shared" si="3"/>
        <v/>
      </c>
      <c r="R93" s="28" t="str">
        <f t="shared" si="2"/>
        <v/>
      </c>
    </row>
    <row r="94" spans="12:18" ht="45" customHeight="1" x14ac:dyDescent="0.25">
      <c r="L94" t="s">
        <v>33</v>
      </c>
      <c r="Q94" s="28" t="str">
        <f t="shared" si="3"/>
        <v/>
      </c>
      <c r="R94" s="28" t="str">
        <f t="shared" si="2"/>
        <v/>
      </c>
    </row>
    <row r="95" spans="12:18" ht="45" customHeight="1" x14ac:dyDescent="0.25">
      <c r="L95" t="s">
        <v>33</v>
      </c>
      <c r="Q95" s="28" t="str">
        <f t="shared" ref="Q95:Q98" si="4">IF(H95=0,"",E90)</f>
        <v/>
      </c>
      <c r="R95" s="28" t="str">
        <f t="shared" si="2"/>
        <v/>
      </c>
    </row>
    <row r="96" spans="12:18" ht="45" customHeight="1" x14ac:dyDescent="0.25">
      <c r="L96" t="s">
        <v>33</v>
      </c>
      <c r="Q96" s="28" t="str">
        <f t="shared" si="4"/>
        <v/>
      </c>
      <c r="R96" s="28" t="str">
        <f t="shared" si="2"/>
        <v/>
      </c>
    </row>
    <row r="97" spans="12:18" ht="45" customHeight="1" x14ac:dyDescent="0.25">
      <c r="L97" t="s">
        <v>33</v>
      </c>
      <c r="Q97" s="28" t="str">
        <f t="shared" si="4"/>
        <v/>
      </c>
      <c r="R97" s="28" t="str">
        <f t="shared" si="2"/>
        <v/>
      </c>
    </row>
    <row r="98" spans="12:18" ht="45" customHeight="1" x14ac:dyDescent="0.25">
      <c r="L98" t="s">
        <v>33</v>
      </c>
      <c r="Q98" s="28" t="str">
        <f t="shared" si="4"/>
        <v/>
      </c>
      <c r="R98" s="28" t="str">
        <f t="shared" si="2"/>
        <v/>
      </c>
    </row>
    <row r="99" spans="12:18" ht="45" customHeight="1" x14ac:dyDescent="0.25">
      <c r="L99" t="s">
        <v>33</v>
      </c>
      <c r="R99" s="28" t="str">
        <f t="shared" si="2"/>
        <v/>
      </c>
    </row>
    <row r="100" spans="12:18" ht="45" customHeight="1" x14ac:dyDescent="0.25">
      <c r="L100" t="s">
        <v>33</v>
      </c>
      <c r="R100" s="28" t="str">
        <f t="shared" si="2"/>
        <v/>
      </c>
    </row>
    <row r="101" spans="12:18" ht="45" customHeight="1" x14ac:dyDescent="0.25">
      <c r="L101" t="s">
        <v>33</v>
      </c>
      <c r="R101" s="28" t="str">
        <f t="shared" si="2"/>
        <v/>
      </c>
    </row>
    <row r="102" spans="12:18" ht="45" customHeight="1" x14ac:dyDescent="0.25">
      <c r="L102" t="s">
        <v>33</v>
      </c>
      <c r="R102" s="28" t="str">
        <f t="shared" si="2"/>
        <v/>
      </c>
    </row>
    <row r="103" spans="12:18" ht="45" customHeight="1" x14ac:dyDescent="0.25">
      <c r="R103" s="28" t="str">
        <f t="shared" si="2"/>
        <v/>
      </c>
    </row>
    <row r="104" spans="12:18" ht="45" customHeight="1" x14ac:dyDescent="0.25">
      <c r="R104" s="28" t="str">
        <f t="shared" si="2"/>
        <v/>
      </c>
    </row>
    <row r="105" spans="12:18" ht="45" customHeight="1" x14ac:dyDescent="0.25">
      <c r="R105" s="28" t="str">
        <f t="shared" si="2"/>
        <v/>
      </c>
    </row>
    <row r="106" spans="12:18" ht="45" customHeight="1" x14ac:dyDescent="0.25">
      <c r="R106" s="28" t="str">
        <f t="shared" si="2"/>
        <v/>
      </c>
    </row>
    <row r="107" spans="12:18" ht="45" customHeight="1" x14ac:dyDescent="0.25">
      <c r="R107" s="28" t="str">
        <f t="shared" si="2"/>
        <v/>
      </c>
    </row>
    <row r="108" spans="12:18" ht="45" customHeight="1" x14ac:dyDescent="0.25">
      <c r="R108" s="28" t="str">
        <f t="shared" si="2"/>
        <v/>
      </c>
    </row>
    <row r="109" spans="12:18" ht="45" customHeight="1" x14ac:dyDescent="0.25">
      <c r="R109" s="28" t="str">
        <f t="shared" si="2"/>
        <v/>
      </c>
    </row>
    <row r="110" spans="12:18" ht="45" customHeight="1" x14ac:dyDescent="0.25">
      <c r="R110" s="28" t="str">
        <f t="shared" si="2"/>
        <v/>
      </c>
    </row>
    <row r="111" spans="12:18" ht="45" customHeight="1" x14ac:dyDescent="0.25">
      <c r="R111" s="28" t="str">
        <f t="shared" si="2"/>
        <v/>
      </c>
    </row>
    <row r="112" spans="12:18" ht="45" customHeight="1" x14ac:dyDescent="0.25">
      <c r="R112" s="28" t="str">
        <f t="shared" si="2"/>
        <v/>
      </c>
    </row>
    <row r="113" spans="18:18" ht="45" customHeight="1" x14ac:dyDescent="0.25">
      <c r="R113" s="28" t="str">
        <f t="shared" si="2"/>
        <v/>
      </c>
    </row>
    <row r="114" spans="18:18" ht="45" customHeight="1" x14ac:dyDescent="0.25">
      <c r="R114" s="28" t="str">
        <f t="shared" si="2"/>
        <v/>
      </c>
    </row>
    <row r="115" spans="18:18" ht="45" customHeight="1" x14ac:dyDescent="0.25">
      <c r="R115" s="28" t="str">
        <f t="shared" si="2"/>
        <v/>
      </c>
    </row>
    <row r="116" spans="18:18" ht="45" customHeight="1" x14ac:dyDescent="0.25">
      <c r="R116" s="28" t="str">
        <f t="shared" si="2"/>
        <v/>
      </c>
    </row>
    <row r="117" spans="18:18" ht="45" customHeight="1" x14ac:dyDescent="0.25">
      <c r="R117" s="28" t="str">
        <f t="shared" si="2"/>
        <v/>
      </c>
    </row>
    <row r="118" spans="18:18" ht="45" customHeight="1" x14ac:dyDescent="0.25">
      <c r="R118" s="28" t="str">
        <f t="shared" si="2"/>
        <v/>
      </c>
    </row>
    <row r="119" spans="18:18" ht="45" customHeight="1" x14ac:dyDescent="0.25"/>
    <row r="120" spans="18:18" ht="45" customHeight="1" x14ac:dyDescent="0.25"/>
    <row r="121" spans="18:18" ht="45" customHeight="1" x14ac:dyDescent="0.25"/>
    <row r="122" spans="18:18" ht="45" customHeight="1" x14ac:dyDescent="0.25"/>
    <row r="123" spans="18:18" ht="45" customHeight="1" x14ac:dyDescent="0.25"/>
    <row r="124" spans="18:18" ht="45" customHeight="1" x14ac:dyDescent="0.25"/>
    <row r="125" spans="18:18" ht="45" customHeight="1" x14ac:dyDescent="0.25"/>
    <row r="126" spans="18:18" ht="45" customHeight="1" x14ac:dyDescent="0.25"/>
    <row r="127" spans="18:18" ht="45" customHeight="1" x14ac:dyDescent="0.25"/>
    <row r="128" spans="18:18" ht="45" customHeight="1" x14ac:dyDescent="0.25"/>
    <row r="129" ht="45" customHeight="1" x14ac:dyDescent="0.25"/>
    <row r="130" ht="45" customHeight="1" x14ac:dyDescent="0.25"/>
    <row r="131" ht="45" customHeight="1" x14ac:dyDescent="0.25"/>
    <row r="132" ht="45" customHeight="1" x14ac:dyDescent="0.25"/>
    <row r="133" ht="45" customHeight="1" x14ac:dyDescent="0.25"/>
    <row r="134" ht="45" customHeight="1" x14ac:dyDescent="0.25"/>
    <row r="135" ht="45" customHeight="1" x14ac:dyDescent="0.25"/>
    <row r="136" ht="45" customHeight="1" x14ac:dyDescent="0.25"/>
    <row r="137" ht="45" customHeight="1" x14ac:dyDescent="0.25"/>
    <row r="138" ht="45" customHeight="1" x14ac:dyDescent="0.25"/>
    <row r="139" ht="45" customHeight="1" x14ac:dyDescent="0.25"/>
    <row r="140" ht="45" customHeight="1" x14ac:dyDescent="0.25"/>
    <row r="141" ht="45" customHeight="1" x14ac:dyDescent="0.25"/>
    <row r="142" ht="45" customHeight="1" x14ac:dyDescent="0.25"/>
    <row r="143" ht="45" customHeight="1" x14ac:dyDescent="0.25"/>
    <row r="144" ht="45" customHeight="1" x14ac:dyDescent="0.25"/>
    <row r="145" ht="45" customHeight="1" x14ac:dyDescent="0.25"/>
    <row r="146" ht="45" customHeight="1" x14ac:dyDescent="0.25"/>
    <row r="147" ht="45" customHeight="1" x14ac:dyDescent="0.25"/>
    <row r="148" ht="45" customHeight="1" x14ac:dyDescent="0.25"/>
    <row r="149" ht="45" customHeight="1" x14ac:dyDescent="0.25"/>
    <row r="150" ht="45" customHeight="1" x14ac:dyDescent="0.25"/>
    <row r="151" ht="45" customHeight="1" x14ac:dyDescent="0.25"/>
    <row r="152" ht="45" customHeight="1" x14ac:dyDescent="0.25"/>
    <row r="153" ht="45" customHeight="1" x14ac:dyDescent="0.25"/>
    <row r="154" ht="45" customHeight="1" x14ac:dyDescent="0.25"/>
    <row r="155" ht="45" customHeight="1" x14ac:dyDescent="0.25"/>
    <row r="156" ht="45" customHeight="1" x14ac:dyDescent="0.25"/>
    <row r="157" ht="45" customHeight="1" x14ac:dyDescent="0.25"/>
    <row r="158" ht="45" customHeight="1" x14ac:dyDescent="0.25"/>
    <row r="159" ht="45" customHeight="1" x14ac:dyDescent="0.25"/>
    <row r="160" ht="45" customHeight="1" x14ac:dyDescent="0.25"/>
    <row r="161" ht="45" customHeight="1" x14ac:dyDescent="0.25"/>
    <row r="162" ht="45" customHeight="1" x14ac:dyDescent="0.25"/>
    <row r="163" ht="45" customHeight="1" x14ac:dyDescent="0.25"/>
    <row r="164" ht="45" customHeight="1" x14ac:dyDescent="0.25"/>
    <row r="165" ht="45" customHeight="1" x14ac:dyDescent="0.25"/>
    <row r="166" ht="45" customHeight="1" x14ac:dyDescent="0.25"/>
    <row r="167" ht="45" customHeight="1" x14ac:dyDescent="0.25"/>
    <row r="168" ht="45" customHeight="1" x14ac:dyDescent="0.25"/>
    <row r="169" ht="45" customHeight="1" x14ac:dyDescent="0.25"/>
    <row r="170" ht="45" customHeight="1" x14ac:dyDescent="0.25"/>
    <row r="171" ht="45" customHeight="1" x14ac:dyDescent="0.25"/>
    <row r="172" ht="45" customHeight="1" x14ac:dyDescent="0.25"/>
    <row r="173" ht="45" customHeight="1" x14ac:dyDescent="0.25"/>
    <row r="174" ht="45" customHeight="1" x14ac:dyDescent="0.25"/>
    <row r="175" ht="45" customHeight="1" x14ac:dyDescent="0.25"/>
    <row r="176" ht="45" customHeight="1" x14ac:dyDescent="0.25"/>
    <row r="177" ht="45" customHeight="1" x14ac:dyDescent="0.25"/>
    <row r="178" ht="45" customHeight="1" x14ac:dyDescent="0.25"/>
    <row r="179" ht="45" customHeight="1" x14ac:dyDescent="0.25"/>
    <row r="180" ht="45" customHeight="1" x14ac:dyDescent="0.25"/>
    <row r="181" ht="45" customHeight="1" x14ac:dyDescent="0.25"/>
    <row r="182" ht="45" customHeight="1" x14ac:dyDescent="0.25"/>
    <row r="183" ht="45" customHeight="1" x14ac:dyDescent="0.25"/>
    <row r="184" ht="45" customHeight="1" x14ac:dyDescent="0.25"/>
    <row r="185" ht="45" customHeight="1" x14ac:dyDescent="0.25"/>
    <row r="186" ht="45" customHeight="1" x14ac:dyDescent="0.25"/>
    <row r="187" ht="45" customHeight="1" x14ac:dyDescent="0.25"/>
    <row r="188" ht="45" customHeight="1" x14ac:dyDescent="0.25"/>
    <row r="189" ht="45" customHeight="1" x14ac:dyDescent="0.25"/>
    <row r="190" ht="45" customHeight="1" x14ac:dyDescent="0.25"/>
    <row r="191" ht="45" customHeight="1" x14ac:dyDescent="0.25"/>
    <row r="192" ht="45" customHeight="1" x14ac:dyDescent="0.25"/>
    <row r="193" ht="45" customHeight="1" x14ac:dyDescent="0.25"/>
    <row r="194" ht="45" customHeight="1" x14ac:dyDescent="0.25"/>
    <row r="195" ht="45" customHeight="1" x14ac:dyDescent="0.25"/>
    <row r="196" ht="45" customHeight="1" x14ac:dyDescent="0.25"/>
    <row r="197" ht="45" customHeight="1" x14ac:dyDescent="0.25"/>
    <row r="198" ht="45" customHeight="1" x14ac:dyDescent="0.25"/>
    <row r="199" ht="45" customHeight="1" x14ac:dyDescent="0.25"/>
    <row r="200" ht="45" customHeight="1" x14ac:dyDescent="0.25"/>
    <row r="201" ht="45" customHeight="1" x14ac:dyDescent="0.25"/>
    <row r="202" ht="45" customHeight="1" x14ac:dyDescent="0.25"/>
    <row r="203" ht="45" customHeight="1" x14ac:dyDescent="0.25"/>
    <row r="204" ht="45" customHeight="1" x14ac:dyDescent="0.25"/>
    <row r="205" ht="45" customHeight="1" x14ac:dyDescent="0.25"/>
    <row r="206" ht="45" customHeight="1" x14ac:dyDescent="0.25"/>
    <row r="207" ht="45" customHeight="1" x14ac:dyDescent="0.25"/>
    <row r="208" ht="45" customHeight="1" x14ac:dyDescent="0.25"/>
    <row r="209" ht="45" customHeight="1" x14ac:dyDescent="0.25"/>
    <row r="210" ht="45" customHeight="1" x14ac:dyDescent="0.25"/>
    <row r="211" ht="45" customHeight="1" x14ac:dyDescent="0.25"/>
    <row r="212" ht="45" customHeight="1" x14ac:dyDescent="0.25"/>
    <row r="213" ht="45" customHeight="1" x14ac:dyDescent="0.25"/>
    <row r="214" ht="45" customHeight="1" x14ac:dyDescent="0.25"/>
    <row r="215" ht="45" customHeight="1" x14ac:dyDescent="0.25"/>
    <row r="216" ht="45" customHeight="1" x14ac:dyDescent="0.25"/>
    <row r="217" ht="45" customHeight="1" x14ac:dyDescent="0.25"/>
    <row r="218" ht="45" customHeight="1" x14ac:dyDescent="0.25"/>
    <row r="219" ht="45" customHeight="1" x14ac:dyDescent="0.25"/>
    <row r="220" ht="45" customHeight="1" x14ac:dyDescent="0.25"/>
    <row r="221" ht="45" customHeight="1" x14ac:dyDescent="0.25"/>
    <row r="222" ht="45" customHeight="1" x14ac:dyDescent="0.25"/>
    <row r="223" ht="45" customHeight="1" x14ac:dyDescent="0.25"/>
    <row r="224" ht="45" customHeight="1" x14ac:dyDescent="0.25"/>
    <row r="225" ht="45" customHeight="1" x14ac:dyDescent="0.25"/>
    <row r="226" ht="45" customHeight="1" x14ac:dyDescent="0.25"/>
    <row r="227" ht="45" customHeight="1" x14ac:dyDescent="0.25"/>
    <row r="228" ht="45" customHeight="1" x14ac:dyDescent="0.25"/>
    <row r="229" ht="45" customHeight="1" x14ac:dyDescent="0.25"/>
    <row r="230" ht="45" customHeight="1" x14ac:dyDescent="0.25"/>
    <row r="231" ht="45" customHeight="1" x14ac:dyDescent="0.25"/>
    <row r="232" ht="45" customHeight="1" x14ac:dyDescent="0.25"/>
    <row r="233" ht="45" customHeight="1" x14ac:dyDescent="0.25"/>
    <row r="234" ht="45" customHeight="1" x14ac:dyDescent="0.25"/>
    <row r="235" ht="45" customHeight="1" x14ac:dyDescent="0.25"/>
    <row r="236" ht="45" customHeight="1" x14ac:dyDescent="0.25"/>
    <row r="237" ht="45" customHeight="1" x14ac:dyDescent="0.25"/>
    <row r="238" ht="45" customHeight="1" x14ac:dyDescent="0.25"/>
    <row r="239" ht="45" customHeight="1" x14ac:dyDescent="0.25"/>
    <row r="240" ht="45" customHeight="1" x14ac:dyDescent="0.25"/>
    <row r="241" ht="45" customHeight="1" x14ac:dyDescent="0.25"/>
    <row r="242" ht="45" customHeight="1" x14ac:dyDescent="0.25"/>
    <row r="243" ht="45" customHeight="1" x14ac:dyDescent="0.25"/>
    <row r="244" ht="45" customHeight="1" x14ac:dyDescent="0.25"/>
    <row r="245" ht="45" customHeight="1" x14ac:dyDescent="0.25"/>
    <row r="246" ht="45" customHeight="1" x14ac:dyDescent="0.25"/>
    <row r="247" ht="45" customHeight="1" x14ac:dyDescent="0.25"/>
    <row r="248" ht="45" customHeight="1" x14ac:dyDescent="0.25"/>
    <row r="249" ht="45" customHeight="1" x14ac:dyDescent="0.25"/>
    <row r="250" ht="45" customHeight="1" x14ac:dyDescent="0.25"/>
    <row r="251" ht="45" customHeight="1" x14ac:dyDescent="0.25"/>
    <row r="252" ht="45" customHeight="1" x14ac:dyDescent="0.25"/>
    <row r="253" ht="45" customHeight="1" x14ac:dyDescent="0.25"/>
    <row r="254" ht="45" customHeight="1" x14ac:dyDescent="0.25"/>
    <row r="255" ht="45" customHeight="1" x14ac:dyDescent="0.25"/>
    <row r="256" ht="45" customHeight="1" x14ac:dyDescent="0.25"/>
    <row r="257" ht="45" customHeight="1" x14ac:dyDescent="0.25"/>
    <row r="258" ht="45" customHeight="1" x14ac:dyDescent="0.25"/>
    <row r="259" ht="45" customHeight="1" x14ac:dyDescent="0.25"/>
    <row r="260" ht="45" customHeight="1" x14ac:dyDescent="0.25"/>
    <row r="261" ht="45" customHeight="1" x14ac:dyDescent="0.25"/>
    <row r="262" ht="45" customHeight="1" x14ac:dyDescent="0.25"/>
    <row r="263" ht="45" customHeight="1" x14ac:dyDescent="0.25"/>
    <row r="264" ht="45" customHeight="1" x14ac:dyDescent="0.25"/>
    <row r="265" ht="45" customHeight="1" x14ac:dyDescent="0.25"/>
    <row r="266" ht="45" customHeight="1" x14ac:dyDescent="0.25"/>
    <row r="267" ht="45" customHeight="1" x14ac:dyDescent="0.25"/>
    <row r="268" ht="45" customHeight="1" x14ac:dyDescent="0.25"/>
    <row r="269" ht="45" customHeight="1" x14ac:dyDescent="0.25"/>
    <row r="270" ht="45" customHeight="1" x14ac:dyDescent="0.25"/>
    <row r="271" ht="45" customHeight="1" x14ac:dyDescent="0.25"/>
    <row r="272" ht="45" customHeight="1" x14ac:dyDescent="0.25"/>
    <row r="273" ht="45" customHeight="1" x14ac:dyDescent="0.25"/>
    <row r="274" ht="45" customHeight="1" x14ac:dyDescent="0.25"/>
    <row r="275" ht="45" customHeight="1" x14ac:dyDescent="0.25"/>
    <row r="276" ht="45" customHeight="1" x14ac:dyDescent="0.25"/>
    <row r="277" ht="45" customHeight="1" x14ac:dyDescent="0.25"/>
    <row r="278" ht="45" customHeight="1" x14ac:dyDescent="0.25"/>
    <row r="279" ht="45" customHeight="1" x14ac:dyDescent="0.25"/>
    <row r="280" ht="45" customHeight="1" x14ac:dyDescent="0.25"/>
    <row r="281" ht="45" customHeight="1" x14ac:dyDescent="0.25"/>
    <row r="282" ht="45" customHeight="1" x14ac:dyDescent="0.25"/>
    <row r="283" ht="45" customHeight="1" x14ac:dyDescent="0.25"/>
    <row r="284" ht="45" customHeight="1" x14ac:dyDescent="0.25"/>
    <row r="285" ht="45" customHeight="1" x14ac:dyDescent="0.25"/>
    <row r="286" ht="45" customHeight="1" x14ac:dyDescent="0.25"/>
    <row r="287" ht="45" customHeight="1" x14ac:dyDescent="0.25"/>
    <row r="288" ht="45" customHeight="1" x14ac:dyDescent="0.25"/>
    <row r="289" ht="45" customHeight="1" x14ac:dyDescent="0.25"/>
    <row r="290" ht="45" customHeight="1" x14ac:dyDescent="0.25"/>
    <row r="291" ht="45" customHeight="1" x14ac:dyDescent="0.25"/>
    <row r="292" ht="45" customHeight="1" x14ac:dyDescent="0.25"/>
    <row r="293" ht="45" customHeight="1" x14ac:dyDescent="0.25"/>
    <row r="294" ht="45" customHeight="1" x14ac:dyDescent="0.25"/>
    <row r="295" ht="45" customHeight="1" x14ac:dyDescent="0.25"/>
    <row r="296" ht="45" customHeight="1" x14ac:dyDescent="0.25"/>
    <row r="297" ht="45" customHeight="1" x14ac:dyDescent="0.25"/>
    <row r="298" ht="45" customHeight="1" x14ac:dyDescent="0.25"/>
    <row r="299" ht="45" customHeight="1" x14ac:dyDescent="0.25"/>
    <row r="300" ht="45" customHeight="1" x14ac:dyDescent="0.25"/>
    <row r="301" ht="45" customHeight="1" x14ac:dyDescent="0.25"/>
    <row r="302" ht="45" customHeight="1" x14ac:dyDescent="0.25"/>
    <row r="303" ht="45" customHeight="1" x14ac:dyDescent="0.25"/>
    <row r="304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  <row r="969" ht="45" customHeight="1" x14ac:dyDescent="0.25"/>
    <row r="970" ht="45" customHeight="1" x14ac:dyDescent="0.25"/>
    <row r="971" ht="45" customHeight="1" x14ac:dyDescent="0.25"/>
    <row r="972" ht="45" customHeight="1" x14ac:dyDescent="0.25"/>
    <row r="973" ht="45" customHeight="1" x14ac:dyDescent="0.25"/>
    <row r="974" ht="45" customHeight="1" x14ac:dyDescent="0.25"/>
    <row r="975" ht="45" customHeight="1" x14ac:dyDescent="0.25"/>
    <row r="976" ht="45" customHeight="1" x14ac:dyDescent="0.25"/>
    <row r="977" ht="45" customHeight="1" x14ac:dyDescent="0.25"/>
    <row r="978" ht="45" customHeight="1" x14ac:dyDescent="0.25"/>
    <row r="979" ht="45" customHeight="1" x14ac:dyDescent="0.25"/>
    <row r="980" ht="45" customHeight="1" x14ac:dyDescent="0.25"/>
    <row r="981" ht="45" customHeight="1" x14ac:dyDescent="0.25"/>
    <row r="982" ht="45" customHeight="1" x14ac:dyDescent="0.25"/>
    <row r="983" ht="45" customHeight="1" x14ac:dyDescent="0.25"/>
    <row r="984" ht="45" customHeight="1" x14ac:dyDescent="0.25"/>
    <row r="985" ht="45" customHeight="1" x14ac:dyDescent="0.25"/>
    <row r="986" ht="45" customHeight="1" x14ac:dyDescent="0.25"/>
    <row r="987" ht="45" customHeight="1" x14ac:dyDescent="0.25"/>
    <row r="988" ht="45" customHeight="1" x14ac:dyDescent="0.25"/>
    <row r="989" ht="45" customHeight="1" x14ac:dyDescent="0.25"/>
    <row r="990" ht="45" customHeight="1" x14ac:dyDescent="0.25"/>
    <row r="991" ht="45" customHeight="1" x14ac:dyDescent="0.25"/>
    <row r="992" ht="45" customHeight="1" x14ac:dyDescent="0.25"/>
    <row r="993" ht="45" customHeight="1" x14ac:dyDescent="0.25"/>
    <row r="994" ht="45" customHeight="1" x14ac:dyDescent="0.25"/>
    <row r="995" ht="45" customHeight="1" x14ac:dyDescent="0.25"/>
    <row r="996" ht="45" customHeight="1" x14ac:dyDescent="0.25"/>
    <row r="997" ht="45" customHeight="1" x14ac:dyDescent="0.25"/>
    <row r="998" ht="45" customHeight="1" x14ac:dyDescent="0.25"/>
    <row r="999" ht="45" customHeight="1" x14ac:dyDescent="0.25"/>
    <row r="1000" ht="45" customHeight="1" x14ac:dyDescent="0.25"/>
    <row r="1001" ht="45" customHeight="1" x14ac:dyDescent="0.25"/>
    <row r="1002" ht="45" customHeight="1" x14ac:dyDescent="0.25"/>
    <row r="1003" ht="45" customHeight="1" x14ac:dyDescent="0.25"/>
    <row r="1004" ht="45" customHeight="1" x14ac:dyDescent="0.25"/>
    <row r="1005" ht="45" customHeight="1" x14ac:dyDescent="0.25"/>
    <row r="1006" ht="45" customHeight="1" x14ac:dyDescent="0.25"/>
    <row r="1007" ht="45" customHeight="1" x14ac:dyDescent="0.25"/>
    <row r="1008" ht="45" customHeight="1" x14ac:dyDescent="0.25"/>
    <row r="1009" ht="45" customHeight="1" x14ac:dyDescent="0.25"/>
    <row r="1010" ht="45" customHeight="1" x14ac:dyDescent="0.25"/>
    <row r="1011" ht="45" customHeight="1" x14ac:dyDescent="0.25"/>
    <row r="1012" ht="45" customHeight="1" x14ac:dyDescent="0.25"/>
    <row r="1013" ht="45" customHeight="1" x14ac:dyDescent="0.25"/>
    <row r="1014" ht="45" customHeight="1" x14ac:dyDescent="0.25"/>
    <row r="1015" ht="45" customHeight="1" x14ac:dyDescent="0.25"/>
    <row r="1016" ht="45" customHeight="1" x14ac:dyDescent="0.25"/>
    <row r="1017" ht="45" customHeight="1" x14ac:dyDescent="0.25"/>
    <row r="1018" ht="45" customHeight="1" x14ac:dyDescent="0.25"/>
    <row r="1019" ht="45" customHeight="1" x14ac:dyDescent="0.25"/>
    <row r="1020" ht="45" customHeight="1" x14ac:dyDescent="0.25"/>
    <row r="1021" ht="45" customHeight="1" x14ac:dyDescent="0.25"/>
    <row r="1022" ht="45" customHeight="1" x14ac:dyDescent="0.25"/>
    <row r="1023" ht="45" customHeight="1" x14ac:dyDescent="0.25"/>
    <row r="1024" ht="45" customHeight="1" x14ac:dyDescent="0.25"/>
    <row r="1025" ht="45" customHeight="1" x14ac:dyDescent="0.25"/>
    <row r="1026" ht="45" customHeight="1" x14ac:dyDescent="0.25"/>
    <row r="1027" ht="45" customHeight="1" x14ac:dyDescent="0.25"/>
    <row r="1028" ht="45" customHeight="1" x14ac:dyDescent="0.25"/>
    <row r="1029" ht="45" customHeight="1" x14ac:dyDescent="0.25"/>
    <row r="1030" ht="45" customHeight="1" x14ac:dyDescent="0.25"/>
    <row r="1031" ht="45" customHeight="1" x14ac:dyDescent="0.25"/>
    <row r="1032" ht="45" customHeight="1" x14ac:dyDescent="0.25"/>
    <row r="1033" ht="45" customHeight="1" x14ac:dyDescent="0.25"/>
    <row r="1034" ht="45" customHeight="1" x14ac:dyDescent="0.25"/>
    <row r="1035" ht="45" customHeight="1" x14ac:dyDescent="0.25"/>
    <row r="1036" ht="45" customHeight="1" x14ac:dyDescent="0.25"/>
    <row r="1037" ht="45" customHeight="1" x14ac:dyDescent="0.25"/>
    <row r="1038" ht="45" customHeight="1" x14ac:dyDescent="0.25"/>
    <row r="1039" ht="45" customHeight="1" x14ac:dyDescent="0.25"/>
    <row r="1040" ht="45" customHeight="1" x14ac:dyDescent="0.25"/>
    <row r="1041" ht="45" customHeight="1" x14ac:dyDescent="0.25"/>
    <row r="1042" ht="45" customHeight="1" x14ac:dyDescent="0.25"/>
    <row r="1043" ht="45" customHeight="1" x14ac:dyDescent="0.25"/>
    <row r="1044" ht="45" customHeight="1" x14ac:dyDescent="0.25"/>
    <row r="1045" ht="45" customHeight="1" x14ac:dyDescent="0.25"/>
    <row r="1046" ht="45" customHeight="1" x14ac:dyDescent="0.25"/>
    <row r="1047" ht="45" customHeight="1" x14ac:dyDescent="0.25"/>
    <row r="1048" ht="45" customHeight="1" x14ac:dyDescent="0.25"/>
    <row r="1049" ht="45" customHeight="1" x14ac:dyDescent="0.25"/>
    <row r="1050" ht="45" customHeight="1" x14ac:dyDescent="0.25"/>
    <row r="1051" ht="45" customHeight="1" x14ac:dyDescent="0.25"/>
    <row r="1052" ht="45" customHeight="1" x14ac:dyDescent="0.25"/>
    <row r="1053" ht="45" customHeight="1" x14ac:dyDescent="0.25"/>
    <row r="1054" ht="45" customHeight="1" x14ac:dyDescent="0.25"/>
    <row r="1055" ht="45" customHeight="1" x14ac:dyDescent="0.25"/>
    <row r="1056" ht="45" customHeight="1" x14ac:dyDescent="0.25"/>
    <row r="1057" ht="45" customHeight="1" x14ac:dyDescent="0.25"/>
    <row r="1058" ht="45" customHeight="1" x14ac:dyDescent="0.25"/>
    <row r="1059" ht="45" customHeight="1" x14ac:dyDescent="0.25"/>
    <row r="1060" ht="45" customHeight="1" x14ac:dyDescent="0.25"/>
    <row r="1061" ht="45" customHeight="1" x14ac:dyDescent="0.25"/>
    <row r="1062" ht="45" customHeight="1" x14ac:dyDescent="0.25"/>
    <row r="1063" ht="45" customHeight="1" x14ac:dyDescent="0.25"/>
    <row r="1064" ht="45" customHeight="1" x14ac:dyDescent="0.25"/>
    <row r="1065" ht="45" customHeight="1" x14ac:dyDescent="0.25"/>
    <row r="1066" ht="45" customHeight="1" x14ac:dyDescent="0.25"/>
    <row r="1067" ht="45" customHeight="1" x14ac:dyDescent="0.25"/>
    <row r="1068" ht="45" customHeight="1" x14ac:dyDescent="0.25"/>
    <row r="1069" ht="45" customHeight="1" x14ac:dyDescent="0.25"/>
    <row r="1070" ht="45" customHeight="1" x14ac:dyDescent="0.25"/>
    <row r="1071" ht="45" customHeight="1" x14ac:dyDescent="0.25"/>
    <row r="1072" ht="45" customHeight="1" x14ac:dyDescent="0.25"/>
    <row r="1073" ht="45" customHeight="1" x14ac:dyDescent="0.25"/>
    <row r="1074" ht="45" customHeight="1" x14ac:dyDescent="0.25"/>
    <row r="1075" ht="45" customHeight="1" x14ac:dyDescent="0.25"/>
    <row r="1076" ht="45" customHeight="1" x14ac:dyDescent="0.25"/>
    <row r="1077" ht="45" customHeight="1" x14ac:dyDescent="0.25"/>
    <row r="1078" ht="45" customHeight="1" x14ac:dyDescent="0.25"/>
    <row r="1079" ht="45" customHeight="1" x14ac:dyDescent="0.25"/>
    <row r="1080" ht="45" customHeight="1" x14ac:dyDescent="0.25"/>
    <row r="1081" ht="45" customHeight="1" x14ac:dyDescent="0.25"/>
    <row r="1082" ht="45" customHeight="1" x14ac:dyDescent="0.25"/>
    <row r="1083" ht="45" customHeight="1" x14ac:dyDescent="0.25"/>
    <row r="1084" ht="45" customHeight="1" x14ac:dyDescent="0.25"/>
    <row r="1085" ht="45" customHeight="1" x14ac:dyDescent="0.25"/>
    <row r="1086" ht="45" customHeight="1" x14ac:dyDescent="0.25"/>
    <row r="1087" ht="45" customHeight="1" x14ac:dyDescent="0.25"/>
    <row r="1088" ht="45" customHeight="1" x14ac:dyDescent="0.25"/>
    <row r="1089" ht="45" customHeight="1" x14ac:dyDescent="0.25"/>
    <row r="1090" ht="45" customHeight="1" x14ac:dyDescent="0.25"/>
    <row r="1091" ht="45" customHeight="1" x14ac:dyDescent="0.25"/>
    <row r="1092" ht="45" customHeight="1" x14ac:dyDescent="0.25"/>
    <row r="1093" ht="45" customHeight="1" x14ac:dyDescent="0.25"/>
    <row r="1094" ht="45" customHeight="1" x14ac:dyDescent="0.25"/>
    <row r="1095" ht="45" customHeight="1" x14ac:dyDescent="0.25"/>
    <row r="1096" ht="45" customHeight="1" x14ac:dyDescent="0.25"/>
    <row r="1097" ht="45" customHeight="1" x14ac:dyDescent="0.25"/>
    <row r="1098" ht="45" customHeight="1" x14ac:dyDescent="0.25"/>
    <row r="1099" ht="45" customHeight="1" x14ac:dyDescent="0.25"/>
    <row r="1100" ht="45" customHeight="1" x14ac:dyDescent="0.25"/>
    <row r="1101" ht="45" customHeight="1" x14ac:dyDescent="0.25"/>
    <row r="1102" ht="45" customHeight="1" x14ac:dyDescent="0.25"/>
    <row r="1103" ht="45" customHeight="1" x14ac:dyDescent="0.25"/>
    <row r="1104" ht="45" customHeight="1" x14ac:dyDescent="0.25"/>
    <row r="1105" ht="45" customHeight="1" x14ac:dyDescent="0.25"/>
    <row r="1106" ht="45" customHeight="1" x14ac:dyDescent="0.25"/>
    <row r="1107" ht="45" customHeight="1" x14ac:dyDescent="0.25"/>
    <row r="1108" ht="45" customHeight="1" x14ac:dyDescent="0.25"/>
    <row r="1109" ht="45" customHeight="1" x14ac:dyDescent="0.25"/>
    <row r="1110" ht="45" customHeight="1" x14ac:dyDescent="0.25"/>
    <row r="1111" ht="45" customHeight="1" x14ac:dyDescent="0.25"/>
    <row r="1112" ht="45" customHeight="1" x14ac:dyDescent="0.25"/>
    <row r="1113" ht="45" customHeight="1" x14ac:dyDescent="0.25"/>
    <row r="1114" ht="45" customHeight="1" x14ac:dyDescent="0.25"/>
    <row r="1115" ht="45" customHeight="1" x14ac:dyDescent="0.25"/>
    <row r="1116" ht="45" customHeight="1" x14ac:dyDescent="0.25"/>
    <row r="1117" ht="45" customHeight="1" x14ac:dyDescent="0.25"/>
    <row r="1118" ht="45" customHeight="1" x14ac:dyDescent="0.25"/>
    <row r="1119" ht="45" customHeight="1" x14ac:dyDescent="0.25"/>
    <row r="1120" ht="45" customHeight="1" x14ac:dyDescent="0.25"/>
    <row r="1121" ht="45" customHeight="1" x14ac:dyDescent="0.25"/>
    <row r="1122" ht="45" customHeight="1" x14ac:dyDescent="0.25"/>
    <row r="1123" ht="45" customHeight="1" x14ac:dyDescent="0.25"/>
    <row r="1124" ht="45" customHeight="1" x14ac:dyDescent="0.25"/>
    <row r="1125" ht="45" customHeight="1" x14ac:dyDescent="0.25"/>
    <row r="1126" ht="45" customHeight="1" x14ac:dyDescent="0.25"/>
    <row r="1127" ht="45" customHeight="1" x14ac:dyDescent="0.25"/>
    <row r="1128" ht="45" customHeight="1" x14ac:dyDescent="0.25"/>
    <row r="1129" ht="45" customHeight="1" x14ac:dyDescent="0.25"/>
    <row r="1130" ht="45" customHeight="1" x14ac:dyDescent="0.25"/>
    <row r="1131" ht="45" customHeight="1" x14ac:dyDescent="0.25"/>
    <row r="1132" ht="45" customHeight="1" x14ac:dyDescent="0.25"/>
    <row r="1133" ht="45" customHeight="1" x14ac:dyDescent="0.25"/>
    <row r="1134" ht="45" customHeight="1" x14ac:dyDescent="0.25"/>
    <row r="1135" ht="45" customHeight="1" x14ac:dyDescent="0.25"/>
    <row r="1136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  <row r="4866" ht="45" customHeight="1" x14ac:dyDescent="0.25"/>
    <row r="4867" ht="45" customHeight="1" x14ac:dyDescent="0.25"/>
    <row r="4868" ht="45" customHeight="1" x14ac:dyDescent="0.25"/>
    <row r="4869" ht="45" customHeight="1" x14ac:dyDescent="0.25"/>
  </sheetData>
  <mergeCells count="10">
    <mergeCell ref="Q4:T4"/>
    <mergeCell ref="B6:P6"/>
    <mergeCell ref="Q6:R6"/>
    <mergeCell ref="E2:H2"/>
    <mergeCell ref="J2:L2"/>
    <mergeCell ref="Q2:U2"/>
    <mergeCell ref="E3:F3"/>
    <mergeCell ref="G3:H3"/>
    <mergeCell ref="J3:L3"/>
    <mergeCell ref="Q3:T3"/>
  </mergeCells>
  <dataValidations count="1">
    <dataValidation type="list" allowBlank="1" showInputMessage="1" showErrorMessage="1" sqref="J3:L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9">
              <controlPr defaultSize="0" print="0" autoFill="0" autoPict="0" macro="[2]!ThisWorkbook.Insertion">
                <anchor moveWithCells="1" sizeWithCells="1">
                  <from>
                    <xdr:col>0</xdr:col>
                    <xdr:colOff>342900</xdr:colOff>
                    <xdr:row>2</xdr:row>
                    <xdr:rowOff>123825</xdr:rowOff>
                  </from>
                  <to>
                    <xdr:col>1</xdr:col>
                    <xdr:colOff>628650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[2]DATA!#REF!</xm:f>
          </x14:formula1>
          <xm:sqref>G3:H3</xm:sqref>
        </x14:dataValidation>
        <x14:dataValidation type="list" allowBlank="1" showInputMessage="1" showErrorMessage="1">
          <x14:formula1>
            <xm:f>[2]DATA!#REF!</xm:f>
          </x14:formula1>
          <xm:sqref>E3:F3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isabelle</cp:lastModifiedBy>
  <dcterms:created xsi:type="dcterms:W3CDTF">2018-05-03T14:32:01Z</dcterms:created>
  <dcterms:modified xsi:type="dcterms:W3CDTF">2018-05-03T23:12:27Z</dcterms:modified>
</cp:coreProperties>
</file>