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855" windowHeight="11040" activeTab="1"/>
  </bookViews>
  <sheets>
    <sheet name="liste deroulante " sheetId="4" r:id="rId1"/>
    <sheet name="Nomenclature" sheetId="3" r:id="rId2"/>
  </sheets>
  <definedNames>
    <definedName name="_xlnm._FilterDatabase" localSheetId="1" hidden="1">Nomenclature!$B$10:$K$10</definedName>
    <definedName name="premiere_urgence">'liste deroulante '!$B$2:$B$5</definedName>
    <definedName name="stoch" localSheetId="0">'liste deroulante '!$B$2:$B$5</definedName>
    <definedName name="_xlnm.Print_Area" localSheetId="1">Nomenclature!$A$1:$Z$290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90" i="3" l="1"/>
  <c r="Y290" i="3" s="1"/>
  <c r="X290" i="3"/>
  <c r="W290" i="3"/>
  <c r="V290" i="3" s="1"/>
  <c r="U290" i="3"/>
  <c r="T290" i="3"/>
  <c r="S290" i="3" s="1"/>
  <c r="R290" i="3"/>
  <c r="Q290" i="3"/>
  <c r="P290" i="3" s="1"/>
  <c r="O290" i="3"/>
  <c r="N290" i="3"/>
  <c r="M290" i="3" s="1"/>
  <c r="L290" i="3"/>
  <c r="H290" i="3"/>
  <c r="Z289" i="3"/>
  <c r="Y289" i="3" s="1"/>
  <c r="X289" i="3"/>
  <c r="W289" i="3"/>
  <c r="V289" i="3" s="1"/>
  <c r="U289" i="3"/>
  <c r="T289" i="3"/>
  <c r="S289" i="3" s="1"/>
  <c r="R289" i="3"/>
  <c r="Q289" i="3"/>
  <c r="P289" i="3" s="1"/>
  <c r="O289" i="3"/>
  <c r="N289" i="3"/>
  <c r="M289" i="3" s="1"/>
  <c r="L289" i="3"/>
  <c r="H289" i="3"/>
  <c r="Z288" i="3"/>
  <c r="Y288" i="3" s="1"/>
  <c r="X288" i="3"/>
  <c r="W288" i="3"/>
  <c r="V288" i="3" s="1"/>
  <c r="U288" i="3"/>
  <c r="T288" i="3"/>
  <c r="S288" i="3" s="1"/>
  <c r="R288" i="3"/>
  <c r="Q288" i="3"/>
  <c r="P288" i="3" s="1"/>
  <c r="O288" i="3"/>
  <c r="N288" i="3"/>
  <c r="M288" i="3" s="1"/>
  <c r="L288" i="3"/>
  <c r="H288" i="3"/>
  <c r="Z287" i="3"/>
  <c r="Y287" i="3" s="1"/>
  <c r="X287" i="3"/>
  <c r="W287" i="3"/>
  <c r="V287" i="3" s="1"/>
  <c r="U287" i="3"/>
  <c r="T287" i="3"/>
  <c r="S287" i="3" s="1"/>
  <c r="R287" i="3"/>
  <c r="Q287" i="3"/>
  <c r="P287" i="3" s="1"/>
  <c r="O287" i="3"/>
  <c r="N287" i="3"/>
  <c r="M287" i="3" s="1"/>
  <c r="L287" i="3"/>
  <c r="H287" i="3"/>
  <c r="Z286" i="3"/>
  <c r="Y286" i="3" s="1"/>
  <c r="X286" i="3"/>
  <c r="W286" i="3"/>
  <c r="V286" i="3" s="1"/>
  <c r="U286" i="3"/>
  <c r="T286" i="3"/>
  <c r="S286" i="3" s="1"/>
  <c r="R286" i="3"/>
  <c r="Q286" i="3"/>
  <c r="P286" i="3" s="1"/>
  <c r="O286" i="3"/>
  <c r="N286" i="3"/>
  <c r="M286" i="3" s="1"/>
  <c r="L286" i="3"/>
  <c r="H286" i="3"/>
  <c r="Z285" i="3"/>
  <c r="Y285" i="3" s="1"/>
  <c r="X285" i="3"/>
  <c r="W285" i="3"/>
  <c r="V285" i="3" s="1"/>
  <c r="U285" i="3"/>
  <c r="T285" i="3"/>
  <c r="S285" i="3" s="1"/>
  <c r="R285" i="3"/>
  <c r="Q285" i="3"/>
  <c r="P285" i="3" s="1"/>
  <c r="O285" i="3"/>
  <c r="N285" i="3"/>
  <c r="M285" i="3" s="1"/>
  <c r="L285" i="3"/>
  <c r="H285" i="3"/>
  <c r="Z284" i="3"/>
  <c r="Y284" i="3" s="1"/>
  <c r="X284" i="3"/>
  <c r="W284" i="3"/>
  <c r="V284" i="3" s="1"/>
  <c r="U284" i="3"/>
  <c r="T284" i="3"/>
  <c r="S284" i="3" s="1"/>
  <c r="R284" i="3"/>
  <c r="Q284" i="3"/>
  <c r="P284" i="3" s="1"/>
  <c r="O284" i="3"/>
  <c r="N284" i="3"/>
  <c r="M284" i="3" s="1"/>
  <c r="L284" i="3"/>
  <c r="H284" i="3"/>
  <c r="Z283" i="3"/>
  <c r="Y283" i="3" s="1"/>
  <c r="X283" i="3"/>
  <c r="W283" i="3"/>
  <c r="V283" i="3" s="1"/>
  <c r="U283" i="3"/>
  <c r="T283" i="3"/>
  <c r="S283" i="3" s="1"/>
  <c r="R283" i="3"/>
  <c r="Q283" i="3"/>
  <c r="P283" i="3" s="1"/>
  <c r="O283" i="3"/>
  <c r="N283" i="3"/>
  <c r="M283" i="3" s="1"/>
  <c r="L283" i="3"/>
  <c r="H283" i="3"/>
  <c r="Z282" i="3"/>
  <c r="Y282" i="3" s="1"/>
  <c r="X282" i="3"/>
  <c r="W282" i="3"/>
  <c r="V282" i="3" s="1"/>
  <c r="U282" i="3"/>
  <c r="T282" i="3"/>
  <c r="S282" i="3" s="1"/>
  <c r="R282" i="3"/>
  <c r="Q282" i="3"/>
  <c r="P282" i="3" s="1"/>
  <c r="O282" i="3"/>
  <c r="N282" i="3"/>
  <c r="M282" i="3" s="1"/>
  <c r="L282" i="3"/>
  <c r="H282" i="3"/>
  <c r="Z281" i="3"/>
  <c r="Y281" i="3" s="1"/>
  <c r="X281" i="3"/>
  <c r="W281" i="3"/>
  <c r="V281" i="3" s="1"/>
  <c r="U281" i="3"/>
  <c r="T281" i="3"/>
  <c r="S281" i="3" s="1"/>
  <c r="R281" i="3"/>
  <c r="Q281" i="3"/>
  <c r="P281" i="3" s="1"/>
  <c r="O281" i="3"/>
  <c r="N281" i="3"/>
  <c r="M281" i="3" s="1"/>
  <c r="L281" i="3"/>
  <c r="H281" i="3"/>
  <c r="Z280" i="3"/>
  <c r="Y280" i="3" s="1"/>
  <c r="X280" i="3"/>
  <c r="W280" i="3"/>
  <c r="V280" i="3" s="1"/>
  <c r="U280" i="3"/>
  <c r="T280" i="3"/>
  <c r="S280" i="3" s="1"/>
  <c r="R280" i="3"/>
  <c r="Q280" i="3"/>
  <c r="P280" i="3" s="1"/>
  <c r="O280" i="3"/>
  <c r="N280" i="3"/>
  <c r="M280" i="3"/>
  <c r="L280" i="3"/>
  <c r="H280" i="3"/>
  <c r="Z279" i="3"/>
  <c r="Y279" i="3" s="1"/>
  <c r="X279" i="3"/>
  <c r="W279" i="3"/>
  <c r="V279" i="3" s="1"/>
  <c r="U279" i="3"/>
  <c r="T279" i="3"/>
  <c r="S279" i="3" s="1"/>
  <c r="R279" i="3"/>
  <c r="Q279" i="3"/>
  <c r="P279" i="3" s="1"/>
  <c r="O279" i="3"/>
  <c r="N279" i="3"/>
  <c r="M279" i="3" s="1"/>
  <c r="L279" i="3"/>
  <c r="H279" i="3"/>
  <c r="Z278" i="3"/>
  <c r="Y278" i="3" s="1"/>
  <c r="X278" i="3"/>
  <c r="W278" i="3"/>
  <c r="V278" i="3" s="1"/>
  <c r="U278" i="3"/>
  <c r="T278" i="3"/>
  <c r="S278" i="3" s="1"/>
  <c r="R278" i="3"/>
  <c r="Q278" i="3"/>
  <c r="P278" i="3" s="1"/>
  <c r="O278" i="3"/>
  <c r="N278" i="3"/>
  <c r="M278" i="3"/>
  <c r="L278" i="3"/>
  <c r="H278" i="3"/>
  <c r="Z277" i="3"/>
  <c r="Y277" i="3" s="1"/>
  <c r="X277" i="3"/>
  <c r="W277" i="3"/>
  <c r="V277" i="3" s="1"/>
  <c r="U277" i="3"/>
  <c r="T277" i="3"/>
  <c r="S277" i="3" s="1"/>
  <c r="R277" i="3"/>
  <c r="Q277" i="3"/>
  <c r="P277" i="3" s="1"/>
  <c r="O277" i="3"/>
  <c r="N277" i="3"/>
  <c r="M277" i="3" s="1"/>
  <c r="L277" i="3"/>
  <c r="H277" i="3"/>
  <c r="Z276" i="3"/>
  <c r="Y276" i="3" s="1"/>
  <c r="X276" i="3"/>
  <c r="W276" i="3"/>
  <c r="V276" i="3" s="1"/>
  <c r="U276" i="3"/>
  <c r="T276" i="3"/>
  <c r="S276" i="3"/>
  <c r="R276" i="3"/>
  <c r="Q276" i="3"/>
  <c r="P276" i="3" s="1"/>
  <c r="O276" i="3"/>
  <c r="N276" i="3"/>
  <c r="M276" i="3" s="1"/>
  <c r="L276" i="3"/>
  <c r="H276" i="3"/>
  <c r="Z275" i="3"/>
  <c r="Y275" i="3" s="1"/>
  <c r="X275" i="3"/>
  <c r="W275" i="3"/>
  <c r="V275" i="3" s="1"/>
  <c r="U275" i="3"/>
  <c r="T275" i="3"/>
  <c r="S275" i="3" s="1"/>
  <c r="R275" i="3"/>
  <c r="Q275" i="3"/>
  <c r="P275" i="3" s="1"/>
  <c r="O275" i="3"/>
  <c r="N275" i="3"/>
  <c r="M275" i="3" s="1"/>
  <c r="L275" i="3"/>
  <c r="H275" i="3"/>
  <c r="Z274" i="3"/>
  <c r="Y274" i="3" s="1"/>
  <c r="X274" i="3"/>
  <c r="W274" i="3"/>
  <c r="V274" i="3" s="1"/>
  <c r="U274" i="3"/>
  <c r="T274" i="3"/>
  <c r="S274" i="3" s="1"/>
  <c r="R274" i="3"/>
  <c r="Q274" i="3"/>
  <c r="P274" i="3" s="1"/>
  <c r="O274" i="3"/>
  <c r="N274" i="3"/>
  <c r="M274" i="3" s="1"/>
  <c r="L274" i="3"/>
  <c r="H274" i="3"/>
  <c r="Z273" i="3"/>
  <c r="Y273" i="3" s="1"/>
  <c r="X273" i="3"/>
  <c r="W273" i="3"/>
  <c r="V273" i="3" s="1"/>
  <c r="U273" i="3"/>
  <c r="T273" i="3"/>
  <c r="S273" i="3" s="1"/>
  <c r="R273" i="3"/>
  <c r="Q273" i="3"/>
  <c r="P273" i="3" s="1"/>
  <c r="O273" i="3"/>
  <c r="N273" i="3"/>
  <c r="M273" i="3" s="1"/>
  <c r="L273" i="3"/>
  <c r="H273" i="3"/>
  <c r="Z272" i="3"/>
  <c r="Y272" i="3" s="1"/>
  <c r="X272" i="3"/>
  <c r="W272" i="3"/>
  <c r="V272" i="3" s="1"/>
  <c r="U272" i="3"/>
  <c r="T272" i="3"/>
  <c r="S272" i="3" s="1"/>
  <c r="R272" i="3"/>
  <c r="Q272" i="3"/>
  <c r="P272" i="3" s="1"/>
  <c r="O272" i="3"/>
  <c r="N272" i="3"/>
  <c r="M272" i="3" s="1"/>
  <c r="L272" i="3"/>
  <c r="H272" i="3"/>
  <c r="Z271" i="3"/>
  <c r="Y271" i="3" s="1"/>
  <c r="X271" i="3"/>
  <c r="W271" i="3"/>
  <c r="V271" i="3" s="1"/>
  <c r="U271" i="3"/>
  <c r="T271" i="3"/>
  <c r="S271" i="3" s="1"/>
  <c r="R271" i="3"/>
  <c r="Q271" i="3"/>
  <c r="P271" i="3" s="1"/>
  <c r="O271" i="3"/>
  <c r="N271" i="3"/>
  <c r="M271" i="3" s="1"/>
  <c r="L271" i="3"/>
  <c r="H271" i="3"/>
  <c r="Z270" i="3"/>
  <c r="Y270" i="3" s="1"/>
  <c r="X270" i="3"/>
  <c r="W270" i="3"/>
  <c r="V270" i="3" s="1"/>
  <c r="U270" i="3"/>
  <c r="T270" i="3"/>
  <c r="S270" i="3" s="1"/>
  <c r="R270" i="3"/>
  <c r="Q270" i="3"/>
  <c r="P270" i="3" s="1"/>
  <c r="O270" i="3"/>
  <c r="N270" i="3"/>
  <c r="M270" i="3" s="1"/>
  <c r="L270" i="3"/>
  <c r="H270" i="3"/>
  <c r="Z269" i="3"/>
  <c r="Y269" i="3" s="1"/>
  <c r="X269" i="3"/>
  <c r="W269" i="3"/>
  <c r="V269" i="3" s="1"/>
  <c r="U269" i="3"/>
  <c r="T269" i="3"/>
  <c r="S269" i="3" s="1"/>
  <c r="R269" i="3"/>
  <c r="Q269" i="3"/>
  <c r="P269" i="3" s="1"/>
  <c r="O269" i="3"/>
  <c r="N269" i="3"/>
  <c r="M269" i="3" s="1"/>
  <c r="L269" i="3"/>
  <c r="H269" i="3"/>
  <c r="Z268" i="3"/>
  <c r="Y268" i="3" s="1"/>
  <c r="X268" i="3"/>
  <c r="W268" i="3"/>
  <c r="V268" i="3" s="1"/>
  <c r="U268" i="3"/>
  <c r="T268" i="3"/>
  <c r="S268" i="3" s="1"/>
  <c r="R268" i="3"/>
  <c r="Q268" i="3"/>
  <c r="P268" i="3" s="1"/>
  <c r="O268" i="3"/>
  <c r="N268" i="3"/>
  <c r="M268" i="3" s="1"/>
  <c r="L268" i="3"/>
  <c r="H268" i="3"/>
  <c r="Z267" i="3"/>
  <c r="Y267" i="3" s="1"/>
  <c r="X267" i="3"/>
  <c r="W267" i="3"/>
  <c r="V267" i="3" s="1"/>
  <c r="U267" i="3"/>
  <c r="T267" i="3"/>
  <c r="S267" i="3" s="1"/>
  <c r="R267" i="3"/>
  <c r="Q267" i="3"/>
  <c r="P267" i="3" s="1"/>
  <c r="O267" i="3"/>
  <c r="N267" i="3"/>
  <c r="M267" i="3" s="1"/>
  <c r="L267" i="3"/>
  <c r="H267" i="3"/>
  <c r="Z266" i="3"/>
  <c r="Y266" i="3" s="1"/>
  <c r="X266" i="3"/>
  <c r="W266" i="3"/>
  <c r="V266" i="3" s="1"/>
  <c r="U266" i="3"/>
  <c r="T266" i="3"/>
  <c r="S266" i="3" s="1"/>
  <c r="R266" i="3"/>
  <c r="Q266" i="3"/>
  <c r="P266" i="3" s="1"/>
  <c r="O266" i="3"/>
  <c r="N266" i="3"/>
  <c r="M266" i="3" s="1"/>
  <c r="L266" i="3"/>
  <c r="H266" i="3"/>
  <c r="Z265" i="3"/>
  <c r="Y265" i="3" s="1"/>
  <c r="X265" i="3"/>
  <c r="W265" i="3"/>
  <c r="V265" i="3" s="1"/>
  <c r="U265" i="3"/>
  <c r="T265" i="3"/>
  <c r="S265" i="3" s="1"/>
  <c r="R265" i="3"/>
  <c r="Q265" i="3"/>
  <c r="P265" i="3" s="1"/>
  <c r="O265" i="3"/>
  <c r="N265" i="3"/>
  <c r="M265" i="3" s="1"/>
  <c r="L265" i="3"/>
  <c r="H265" i="3"/>
  <c r="Z264" i="3"/>
  <c r="Y264" i="3" s="1"/>
  <c r="X264" i="3"/>
  <c r="W264" i="3"/>
  <c r="V264" i="3" s="1"/>
  <c r="U264" i="3"/>
  <c r="T264" i="3"/>
  <c r="S264" i="3" s="1"/>
  <c r="R264" i="3"/>
  <c r="Q264" i="3"/>
  <c r="P264" i="3" s="1"/>
  <c r="O264" i="3"/>
  <c r="N264" i="3"/>
  <c r="M264" i="3" s="1"/>
  <c r="L264" i="3"/>
  <c r="H264" i="3"/>
  <c r="Z263" i="3"/>
  <c r="Y263" i="3" s="1"/>
  <c r="X263" i="3"/>
  <c r="W263" i="3"/>
  <c r="V263" i="3" s="1"/>
  <c r="U263" i="3"/>
  <c r="T263" i="3"/>
  <c r="S263" i="3" s="1"/>
  <c r="R263" i="3"/>
  <c r="Q263" i="3"/>
  <c r="P263" i="3" s="1"/>
  <c r="O263" i="3"/>
  <c r="N263" i="3"/>
  <c r="M263" i="3" s="1"/>
  <c r="L263" i="3"/>
  <c r="H263" i="3"/>
  <c r="Z262" i="3"/>
  <c r="Y262" i="3" s="1"/>
  <c r="X262" i="3"/>
  <c r="W262" i="3"/>
  <c r="V262" i="3" s="1"/>
  <c r="U262" i="3"/>
  <c r="T262" i="3"/>
  <c r="S262" i="3" s="1"/>
  <c r="R262" i="3"/>
  <c r="Q262" i="3"/>
  <c r="P262" i="3" s="1"/>
  <c r="O262" i="3"/>
  <c r="N262" i="3"/>
  <c r="M262" i="3" s="1"/>
  <c r="L262" i="3"/>
  <c r="H262" i="3"/>
  <c r="Z261" i="3"/>
  <c r="Y261" i="3" s="1"/>
  <c r="X261" i="3"/>
  <c r="W261" i="3"/>
  <c r="V261" i="3" s="1"/>
  <c r="U261" i="3"/>
  <c r="T261" i="3"/>
  <c r="S261" i="3" s="1"/>
  <c r="R261" i="3"/>
  <c r="Q261" i="3"/>
  <c r="P261" i="3" s="1"/>
  <c r="O261" i="3"/>
  <c r="N261" i="3"/>
  <c r="M261" i="3" s="1"/>
  <c r="L261" i="3"/>
  <c r="H261" i="3"/>
  <c r="Z260" i="3"/>
  <c r="Y260" i="3" s="1"/>
  <c r="X260" i="3"/>
  <c r="W260" i="3"/>
  <c r="V260" i="3" s="1"/>
  <c r="U260" i="3"/>
  <c r="T260" i="3"/>
  <c r="S260" i="3" s="1"/>
  <c r="R260" i="3"/>
  <c r="Q260" i="3"/>
  <c r="P260" i="3" s="1"/>
  <c r="O260" i="3"/>
  <c r="N260" i="3"/>
  <c r="M260" i="3" s="1"/>
  <c r="L260" i="3"/>
  <c r="H260" i="3"/>
  <c r="Z259" i="3"/>
  <c r="Y259" i="3" s="1"/>
  <c r="X259" i="3"/>
  <c r="W259" i="3"/>
  <c r="V259" i="3" s="1"/>
  <c r="U259" i="3"/>
  <c r="T259" i="3"/>
  <c r="S259" i="3" s="1"/>
  <c r="R259" i="3"/>
  <c r="Q259" i="3"/>
  <c r="P259" i="3" s="1"/>
  <c r="O259" i="3"/>
  <c r="N259" i="3"/>
  <c r="M259" i="3" s="1"/>
  <c r="L259" i="3"/>
  <c r="H259" i="3"/>
  <c r="Z258" i="3"/>
  <c r="Y258" i="3" s="1"/>
  <c r="X258" i="3"/>
  <c r="W258" i="3"/>
  <c r="V258" i="3" s="1"/>
  <c r="U258" i="3"/>
  <c r="T258" i="3"/>
  <c r="S258" i="3" s="1"/>
  <c r="R258" i="3"/>
  <c r="Q258" i="3"/>
  <c r="P258" i="3" s="1"/>
  <c r="O258" i="3"/>
  <c r="N258" i="3"/>
  <c r="M258" i="3" s="1"/>
  <c r="L258" i="3"/>
  <c r="H258" i="3"/>
  <c r="Z257" i="3"/>
  <c r="Y257" i="3" s="1"/>
  <c r="X257" i="3"/>
  <c r="W257" i="3"/>
  <c r="V257" i="3" s="1"/>
  <c r="U257" i="3"/>
  <c r="T257" i="3"/>
  <c r="S257" i="3" s="1"/>
  <c r="R257" i="3"/>
  <c r="Q257" i="3"/>
  <c r="P257" i="3" s="1"/>
  <c r="O257" i="3"/>
  <c r="N257" i="3"/>
  <c r="M257" i="3" s="1"/>
  <c r="L257" i="3"/>
  <c r="H257" i="3"/>
  <c r="Z256" i="3"/>
  <c r="Y256" i="3" s="1"/>
  <c r="X256" i="3"/>
  <c r="W256" i="3"/>
  <c r="V256" i="3" s="1"/>
  <c r="U256" i="3"/>
  <c r="T256" i="3"/>
  <c r="S256" i="3" s="1"/>
  <c r="R256" i="3"/>
  <c r="Q256" i="3"/>
  <c r="P256" i="3" s="1"/>
  <c r="O256" i="3"/>
  <c r="N256" i="3"/>
  <c r="M256" i="3" s="1"/>
  <c r="L256" i="3"/>
  <c r="H256" i="3"/>
  <c r="Z255" i="3"/>
  <c r="Y255" i="3" s="1"/>
  <c r="X255" i="3"/>
  <c r="W255" i="3"/>
  <c r="V255" i="3" s="1"/>
  <c r="U255" i="3"/>
  <c r="T255" i="3"/>
  <c r="S255" i="3" s="1"/>
  <c r="R255" i="3"/>
  <c r="Q255" i="3"/>
  <c r="P255" i="3" s="1"/>
  <c r="O255" i="3"/>
  <c r="N255" i="3"/>
  <c r="M255" i="3" s="1"/>
  <c r="L255" i="3"/>
  <c r="H255" i="3"/>
  <c r="Z254" i="3"/>
  <c r="Y254" i="3" s="1"/>
  <c r="X254" i="3"/>
  <c r="W254" i="3"/>
  <c r="V254" i="3" s="1"/>
  <c r="U254" i="3"/>
  <c r="T254" i="3"/>
  <c r="S254" i="3" s="1"/>
  <c r="R254" i="3"/>
  <c r="Q254" i="3"/>
  <c r="P254" i="3" s="1"/>
  <c r="O254" i="3"/>
  <c r="N254" i="3"/>
  <c r="M254" i="3" s="1"/>
  <c r="L254" i="3"/>
  <c r="H254" i="3"/>
  <c r="Z253" i="3"/>
  <c r="Y253" i="3" s="1"/>
  <c r="X253" i="3"/>
  <c r="W253" i="3"/>
  <c r="V253" i="3" s="1"/>
  <c r="U253" i="3"/>
  <c r="T253" i="3"/>
  <c r="S253" i="3" s="1"/>
  <c r="R253" i="3"/>
  <c r="Q253" i="3"/>
  <c r="P253" i="3" s="1"/>
  <c r="O253" i="3"/>
  <c r="N253" i="3"/>
  <c r="M253" i="3" s="1"/>
  <c r="L253" i="3"/>
  <c r="H253" i="3"/>
  <c r="Z252" i="3"/>
  <c r="Y252" i="3" s="1"/>
  <c r="X252" i="3"/>
  <c r="W252" i="3"/>
  <c r="V252" i="3" s="1"/>
  <c r="U252" i="3"/>
  <c r="T252" i="3"/>
  <c r="S252" i="3" s="1"/>
  <c r="R252" i="3"/>
  <c r="Q252" i="3"/>
  <c r="P252" i="3" s="1"/>
  <c r="O252" i="3"/>
  <c r="N252" i="3"/>
  <c r="M252" i="3" s="1"/>
  <c r="L252" i="3"/>
  <c r="H252" i="3"/>
  <c r="Z251" i="3"/>
  <c r="Y251" i="3" s="1"/>
  <c r="X251" i="3"/>
  <c r="W251" i="3"/>
  <c r="V251" i="3" s="1"/>
  <c r="U251" i="3"/>
  <c r="T251" i="3"/>
  <c r="S251" i="3" s="1"/>
  <c r="R251" i="3"/>
  <c r="Q251" i="3"/>
  <c r="P251" i="3" s="1"/>
  <c r="O251" i="3"/>
  <c r="N251" i="3"/>
  <c r="M251" i="3" s="1"/>
  <c r="L251" i="3"/>
  <c r="H251" i="3"/>
  <c r="Z250" i="3"/>
  <c r="Y250" i="3" s="1"/>
  <c r="X250" i="3"/>
  <c r="W250" i="3"/>
  <c r="V250" i="3" s="1"/>
  <c r="U250" i="3"/>
  <c r="T250" i="3"/>
  <c r="S250" i="3" s="1"/>
  <c r="R250" i="3"/>
  <c r="Q250" i="3"/>
  <c r="P250" i="3" s="1"/>
  <c r="O250" i="3"/>
  <c r="N250" i="3"/>
  <c r="M250" i="3" s="1"/>
  <c r="L250" i="3"/>
  <c r="H250" i="3"/>
  <c r="Z249" i="3"/>
  <c r="Y249" i="3" s="1"/>
  <c r="X249" i="3"/>
  <c r="W249" i="3"/>
  <c r="V249" i="3" s="1"/>
  <c r="U249" i="3"/>
  <c r="T249" i="3"/>
  <c r="S249" i="3" s="1"/>
  <c r="R249" i="3"/>
  <c r="Q249" i="3"/>
  <c r="P249" i="3" s="1"/>
  <c r="O249" i="3"/>
  <c r="N249" i="3"/>
  <c r="M249" i="3" s="1"/>
  <c r="L249" i="3"/>
  <c r="H249" i="3"/>
  <c r="Z248" i="3"/>
  <c r="Y248" i="3" s="1"/>
  <c r="X248" i="3"/>
  <c r="W248" i="3"/>
  <c r="V248" i="3" s="1"/>
  <c r="U248" i="3"/>
  <c r="T248" i="3"/>
  <c r="S248" i="3" s="1"/>
  <c r="R248" i="3"/>
  <c r="Q248" i="3"/>
  <c r="P248" i="3" s="1"/>
  <c r="O248" i="3"/>
  <c r="N248" i="3"/>
  <c r="M248" i="3" s="1"/>
  <c r="L248" i="3"/>
  <c r="H248" i="3"/>
  <c r="Z247" i="3"/>
  <c r="Y247" i="3" s="1"/>
  <c r="X247" i="3"/>
  <c r="W247" i="3"/>
  <c r="V247" i="3" s="1"/>
  <c r="U247" i="3"/>
  <c r="T247" i="3"/>
  <c r="S247" i="3" s="1"/>
  <c r="R247" i="3"/>
  <c r="Q247" i="3"/>
  <c r="P247" i="3" s="1"/>
  <c r="O247" i="3"/>
  <c r="N247" i="3"/>
  <c r="M247" i="3" s="1"/>
  <c r="L247" i="3"/>
  <c r="H247" i="3"/>
  <c r="Z246" i="3"/>
  <c r="Y246" i="3" s="1"/>
  <c r="X246" i="3"/>
  <c r="W246" i="3"/>
  <c r="V246" i="3" s="1"/>
  <c r="U246" i="3"/>
  <c r="T246" i="3"/>
  <c r="S246" i="3" s="1"/>
  <c r="R246" i="3"/>
  <c r="Q246" i="3"/>
  <c r="P246" i="3" s="1"/>
  <c r="O246" i="3"/>
  <c r="N246" i="3"/>
  <c r="M246" i="3" s="1"/>
  <c r="L246" i="3"/>
  <c r="H246" i="3"/>
  <c r="Z245" i="3"/>
  <c r="Y245" i="3" s="1"/>
  <c r="X245" i="3"/>
  <c r="W245" i="3"/>
  <c r="V245" i="3" s="1"/>
  <c r="U245" i="3"/>
  <c r="T245" i="3"/>
  <c r="S245" i="3" s="1"/>
  <c r="R245" i="3"/>
  <c r="Q245" i="3"/>
  <c r="P245" i="3" s="1"/>
  <c r="O245" i="3"/>
  <c r="N245" i="3"/>
  <c r="M245" i="3" s="1"/>
  <c r="L245" i="3"/>
  <c r="H245" i="3"/>
  <c r="Z244" i="3"/>
  <c r="Y244" i="3" s="1"/>
  <c r="X244" i="3"/>
  <c r="W244" i="3"/>
  <c r="V244" i="3" s="1"/>
  <c r="U244" i="3"/>
  <c r="T244" i="3"/>
  <c r="S244" i="3" s="1"/>
  <c r="R244" i="3"/>
  <c r="Q244" i="3"/>
  <c r="P244" i="3" s="1"/>
  <c r="O244" i="3"/>
  <c r="N244" i="3"/>
  <c r="M244" i="3" s="1"/>
  <c r="L244" i="3"/>
  <c r="H244" i="3"/>
  <c r="Z243" i="3"/>
  <c r="Y243" i="3" s="1"/>
  <c r="X243" i="3"/>
  <c r="W243" i="3"/>
  <c r="V243" i="3" s="1"/>
  <c r="U243" i="3"/>
  <c r="T243" i="3"/>
  <c r="S243" i="3" s="1"/>
  <c r="R243" i="3"/>
  <c r="Q243" i="3"/>
  <c r="P243" i="3" s="1"/>
  <c r="O243" i="3"/>
  <c r="N243" i="3"/>
  <c r="M243" i="3" s="1"/>
  <c r="L243" i="3"/>
  <c r="H243" i="3"/>
  <c r="Z242" i="3"/>
  <c r="Y242" i="3" s="1"/>
  <c r="X242" i="3"/>
  <c r="W242" i="3"/>
  <c r="V242" i="3" s="1"/>
  <c r="U242" i="3"/>
  <c r="T242" i="3"/>
  <c r="S242" i="3" s="1"/>
  <c r="R242" i="3"/>
  <c r="Q242" i="3"/>
  <c r="P242" i="3" s="1"/>
  <c r="O242" i="3"/>
  <c r="N242" i="3"/>
  <c r="M242" i="3" s="1"/>
  <c r="L242" i="3"/>
  <c r="H242" i="3"/>
  <c r="Z241" i="3"/>
  <c r="Y241" i="3" s="1"/>
  <c r="X241" i="3"/>
  <c r="W241" i="3"/>
  <c r="V241" i="3" s="1"/>
  <c r="U241" i="3"/>
  <c r="T241" i="3"/>
  <c r="S241" i="3" s="1"/>
  <c r="R241" i="3"/>
  <c r="Q241" i="3"/>
  <c r="P241" i="3" s="1"/>
  <c r="O241" i="3"/>
  <c r="N241" i="3"/>
  <c r="M241" i="3" s="1"/>
  <c r="L241" i="3"/>
  <c r="H241" i="3"/>
  <c r="Z240" i="3"/>
  <c r="Y240" i="3" s="1"/>
  <c r="X240" i="3"/>
  <c r="W240" i="3"/>
  <c r="V240" i="3" s="1"/>
  <c r="U240" i="3"/>
  <c r="T240" i="3"/>
  <c r="S240" i="3" s="1"/>
  <c r="R240" i="3"/>
  <c r="Q240" i="3"/>
  <c r="P240" i="3" s="1"/>
  <c r="O240" i="3"/>
  <c r="N240" i="3"/>
  <c r="M240" i="3" s="1"/>
  <c r="L240" i="3"/>
  <c r="H240" i="3"/>
  <c r="Z239" i="3"/>
  <c r="Y239" i="3" s="1"/>
  <c r="X239" i="3"/>
  <c r="W239" i="3"/>
  <c r="V239" i="3" s="1"/>
  <c r="U239" i="3"/>
  <c r="T239" i="3"/>
  <c r="S239" i="3" s="1"/>
  <c r="R239" i="3"/>
  <c r="Q239" i="3"/>
  <c r="P239" i="3" s="1"/>
  <c r="O239" i="3"/>
  <c r="N239" i="3"/>
  <c r="M239" i="3" s="1"/>
  <c r="L239" i="3"/>
  <c r="H239" i="3"/>
  <c r="Z238" i="3"/>
  <c r="Y238" i="3" s="1"/>
  <c r="X238" i="3"/>
  <c r="W238" i="3"/>
  <c r="V238" i="3" s="1"/>
  <c r="U238" i="3"/>
  <c r="T238" i="3"/>
  <c r="S238" i="3" s="1"/>
  <c r="R238" i="3"/>
  <c r="Q238" i="3"/>
  <c r="P238" i="3" s="1"/>
  <c r="O238" i="3"/>
  <c r="N238" i="3"/>
  <c r="M238" i="3" s="1"/>
  <c r="L238" i="3"/>
  <c r="H238" i="3"/>
  <c r="Z237" i="3"/>
  <c r="Y237" i="3" s="1"/>
  <c r="X237" i="3"/>
  <c r="W237" i="3"/>
  <c r="V237" i="3" s="1"/>
  <c r="U237" i="3"/>
  <c r="T237" i="3"/>
  <c r="S237" i="3" s="1"/>
  <c r="R237" i="3"/>
  <c r="Q237" i="3"/>
  <c r="P237" i="3" s="1"/>
  <c r="O237" i="3"/>
  <c r="N237" i="3"/>
  <c r="M237" i="3" s="1"/>
  <c r="L237" i="3"/>
  <c r="H237" i="3"/>
  <c r="Z236" i="3"/>
  <c r="Y236" i="3" s="1"/>
  <c r="X236" i="3"/>
  <c r="W236" i="3"/>
  <c r="V236" i="3" s="1"/>
  <c r="U236" i="3"/>
  <c r="T236" i="3"/>
  <c r="S236" i="3" s="1"/>
  <c r="R236" i="3"/>
  <c r="Q236" i="3"/>
  <c r="P236" i="3" s="1"/>
  <c r="O236" i="3"/>
  <c r="N236" i="3"/>
  <c r="M236" i="3" s="1"/>
  <c r="L236" i="3"/>
  <c r="H236" i="3"/>
  <c r="Z235" i="3"/>
  <c r="Y235" i="3" s="1"/>
  <c r="X235" i="3"/>
  <c r="W235" i="3"/>
  <c r="V235" i="3" s="1"/>
  <c r="U235" i="3"/>
  <c r="T235" i="3"/>
  <c r="S235" i="3" s="1"/>
  <c r="R235" i="3"/>
  <c r="Q235" i="3"/>
  <c r="P235" i="3" s="1"/>
  <c r="O235" i="3"/>
  <c r="N235" i="3"/>
  <c r="M235" i="3" s="1"/>
  <c r="L235" i="3"/>
  <c r="H235" i="3"/>
  <c r="Z234" i="3"/>
  <c r="X234" i="3"/>
  <c r="W234" i="3"/>
  <c r="U234" i="3"/>
  <c r="T234" i="3"/>
  <c r="R234" i="3"/>
  <c r="Q234" i="3"/>
  <c r="O234" i="3"/>
  <c r="N234" i="3"/>
  <c r="L234" i="3"/>
  <c r="H234" i="3"/>
  <c r="Z233" i="3"/>
  <c r="Y233" i="3" s="1"/>
  <c r="X233" i="3"/>
  <c r="W233" i="3"/>
  <c r="V233" i="3" s="1"/>
  <c r="U233" i="3"/>
  <c r="T233" i="3"/>
  <c r="S233" i="3" s="1"/>
  <c r="R233" i="3"/>
  <c r="Q233" i="3"/>
  <c r="P233" i="3" s="1"/>
  <c r="O233" i="3"/>
  <c r="N233" i="3"/>
  <c r="M233" i="3" s="1"/>
  <c r="L233" i="3"/>
  <c r="H233" i="3"/>
  <c r="Z232" i="3"/>
  <c r="X232" i="3"/>
  <c r="W232" i="3"/>
  <c r="U232" i="3"/>
  <c r="T232" i="3"/>
  <c r="R232" i="3"/>
  <c r="Q232" i="3"/>
  <c r="O232" i="3"/>
  <c r="N232" i="3"/>
  <c r="L232" i="3"/>
  <c r="H232" i="3"/>
  <c r="Z231" i="3"/>
  <c r="X231" i="3"/>
  <c r="W231" i="3"/>
  <c r="U231" i="3"/>
  <c r="T231" i="3"/>
  <c r="R231" i="3"/>
  <c r="Q231" i="3"/>
  <c r="O231" i="3"/>
  <c r="N231" i="3"/>
  <c r="L231" i="3"/>
  <c r="H231" i="3"/>
  <c r="Z230" i="3"/>
  <c r="Y230" i="3" s="1"/>
  <c r="X230" i="3"/>
  <c r="W230" i="3"/>
  <c r="V230" i="3" s="1"/>
  <c r="U230" i="3"/>
  <c r="T230" i="3"/>
  <c r="S230" i="3" s="1"/>
  <c r="R230" i="3"/>
  <c r="Q230" i="3"/>
  <c r="P230" i="3" s="1"/>
  <c r="O230" i="3"/>
  <c r="N230" i="3"/>
  <c r="M230" i="3" s="1"/>
  <c r="L230" i="3"/>
  <c r="H230" i="3"/>
  <c r="Z229" i="3"/>
  <c r="Y229" i="3" s="1"/>
  <c r="X229" i="3"/>
  <c r="W229" i="3"/>
  <c r="V229" i="3" s="1"/>
  <c r="U229" i="3"/>
  <c r="T229" i="3"/>
  <c r="S229" i="3" s="1"/>
  <c r="R229" i="3"/>
  <c r="Q229" i="3"/>
  <c r="P229" i="3" s="1"/>
  <c r="O229" i="3"/>
  <c r="N229" i="3"/>
  <c r="M229" i="3" s="1"/>
  <c r="L229" i="3"/>
  <c r="H229" i="3"/>
  <c r="Z228" i="3"/>
  <c r="Y228" i="3" s="1"/>
  <c r="X228" i="3"/>
  <c r="W228" i="3"/>
  <c r="V228" i="3" s="1"/>
  <c r="U228" i="3"/>
  <c r="T228" i="3"/>
  <c r="S228" i="3" s="1"/>
  <c r="R228" i="3"/>
  <c r="Q228" i="3"/>
  <c r="P228" i="3" s="1"/>
  <c r="O228" i="3"/>
  <c r="N228" i="3"/>
  <c r="M228" i="3" s="1"/>
  <c r="L228" i="3"/>
  <c r="H228" i="3"/>
  <c r="Z227" i="3"/>
  <c r="Y227" i="3" s="1"/>
  <c r="X227" i="3"/>
  <c r="W227" i="3"/>
  <c r="V227" i="3" s="1"/>
  <c r="U227" i="3"/>
  <c r="T227" i="3"/>
  <c r="S227" i="3" s="1"/>
  <c r="R227" i="3"/>
  <c r="Q227" i="3"/>
  <c r="P227" i="3" s="1"/>
  <c r="O227" i="3"/>
  <c r="N227" i="3"/>
  <c r="M227" i="3" s="1"/>
  <c r="L227" i="3"/>
  <c r="H227" i="3"/>
  <c r="Z226" i="3"/>
  <c r="Y226" i="3" s="1"/>
  <c r="X226" i="3"/>
  <c r="W226" i="3"/>
  <c r="V226" i="3" s="1"/>
  <c r="U226" i="3"/>
  <c r="T226" i="3"/>
  <c r="S226" i="3" s="1"/>
  <c r="R226" i="3"/>
  <c r="Q226" i="3"/>
  <c r="P226" i="3" s="1"/>
  <c r="O226" i="3"/>
  <c r="N226" i="3"/>
  <c r="M226" i="3"/>
  <c r="L226" i="3"/>
  <c r="H226" i="3"/>
  <c r="Z225" i="3"/>
  <c r="Y225" i="3" s="1"/>
  <c r="X225" i="3"/>
  <c r="W225" i="3"/>
  <c r="V225" i="3" s="1"/>
  <c r="U225" i="3"/>
  <c r="T225" i="3"/>
  <c r="S225" i="3" s="1"/>
  <c r="R225" i="3"/>
  <c r="Q225" i="3"/>
  <c r="P225" i="3" s="1"/>
  <c r="O225" i="3"/>
  <c r="N225" i="3"/>
  <c r="M225" i="3" s="1"/>
  <c r="L225" i="3"/>
  <c r="H225" i="3"/>
  <c r="Z224" i="3"/>
  <c r="Y224" i="3" s="1"/>
  <c r="X224" i="3"/>
  <c r="W224" i="3"/>
  <c r="V224" i="3" s="1"/>
  <c r="U224" i="3"/>
  <c r="T224" i="3"/>
  <c r="S224" i="3" s="1"/>
  <c r="R224" i="3"/>
  <c r="Q224" i="3"/>
  <c r="P224" i="3" s="1"/>
  <c r="O224" i="3"/>
  <c r="N224" i="3"/>
  <c r="M224" i="3" s="1"/>
  <c r="L224" i="3"/>
  <c r="H224" i="3"/>
  <c r="Z223" i="3"/>
  <c r="Y223" i="3" s="1"/>
  <c r="X223" i="3"/>
  <c r="W223" i="3"/>
  <c r="V223" i="3" s="1"/>
  <c r="U223" i="3"/>
  <c r="T223" i="3"/>
  <c r="S223" i="3" s="1"/>
  <c r="R223" i="3"/>
  <c r="Q223" i="3"/>
  <c r="P223" i="3" s="1"/>
  <c r="O223" i="3"/>
  <c r="N223" i="3"/>
  <c r="M223" i="3" s="1"/>
  <c r="L223" i="3"/>
  <c r="H223" i="3"/>
  <c r="Z222" i="3"/>
  <c r="Y222" i="3" s="1"/>
  <c r="X222" i="3"/>
  <c r="W222" i="3"/>
  <c r="V222" i="3" s="1"/>
  <c r="U222" i="3"/>
  <c r="T222" i="3"/>
  <c r="S222" i="3" s="1"/>
  <c r="R222" i="3"/>
  <c r="Q222" i="3"/>
  <c r="P222" i="3" s="1"/>
  <c r="O222" i="3"/>
  <c r="N222" i="3"/>
  <c r="M222" i="3" s="1"/>
  <c r="L222" i="3"/>
  <c r="H222" i="3"/>
  <c r="Z221" i="3"/>
  <c r="Y221" i="3" s="1"/>
  <c r="X221" i="3"/>
  <c r="W221" i="3"/>
  <c r="V221" i="3" s="1"/>
  <c r="U221" i="3"/>
  <c r="T221" i="3"/>
  <c r="S221" i="3" s="1"/>
  <c r="R221" i="3"/>
  <c r="Q221" i="3"/>
  <c r="P221" i="3" s="1"/>
  <c r="O221" i="3"/>
  <c r="N221" i="3"/>
  <c r="M221" i="3" s="1"/>
  <c r="L221" i="3"/>
  <c r="H221" i="3"/>
  <c r="Z220" i="3"/>
  <c r="Y220" i="3" s="1"/>
  <c r="X220" i="3"/>
  <c r="W220" i="3"/>
  <c r="V220" i="3" s="1"/>
  <c r="U220" i="3"/>
  <c r="T220" i="3"/>
  <c r="S220" i="3" s="1"/>
  <c r="R220" i="3"/>
  <c r="Q220" i="3"/>
  <c r="P220" i="3" s="1"/>
  <c r="O220" i="3"/>
  <c r="N220" i="3"/>
  <c r="M220" i="3" s="1"/>
  <c r="L220" i="3"/>
  <c r="H220" i="3"/>
  <c r="Z219" i="3"/>
  <c r="Y219" i="3" s="1"/>
  <c r="X219" i="3"/>
  <c r="W219" i="3"/>
  <c r="V219" i="3" s="1"/>
  <c r="U219" i="3"/>
  <c r="T219" i="3"/>
  <c r="S219" i="3" s="1"/>
  <c r="R219" i="3"/>
  <c r="Q219" i="3"/>
  <c r="P219" i="3" s="1"/>
  <c r="O219" i="3"/>
  <c r="N219" i="3"/>
  <c r="M219" i="3" s="1"/>
  <c r="L219" i="3"/>
  <c r="H219" i="3"/>
  <c r="Z218" i="3"/>
  <c r="Y218" i="3" s="1"/>
  <c r="X218" i="3"/>
  <c r="W218" i="3"/>
  <c r="V218" i="3" s="1"/>
  <c r="U218" i="3"/>
  <c r="T218" i="3"/>
  <c r="S218" i="3" s="1"/>
  <c r="R218" i="3"/>
  <c r="Q218" i="3"/>
  <c r="P218" i="3" s="1"/>
  <c r="O218" i="3"/>
  <c r="N218" i="3"/>
  <c r="M218" i="3" s="1"/>
  <c r="L218" i="3"/>
  <c r="H218" i="3"/>
  <c r="Z217" i="3"/>
  <c r="Y217" i="3" s="1"/>
  <c r="X217" i="3"/>
  <c r="W217" i="3"/>
  <c r="V217" i="3" s="1"/>
  <c r="U217" i="3"/>
  <c r="T217" i="3"/>
  <c r="S217" i="3" s="1"/>
  <c r="R217" i="3"/>
  <c r="Q217" i="3"/>
  <c r="P217" i="3" s="1"/>
  <c r="O217" i="3"/>
  <c r="N217" i="3"/>
  <c r="M217" i="3" s="1"/>
  <c r="L217" i="3"/>
  <c r="H217" i="3"/>
  <c r="Z216" i="3"/>
  <c r="Y216" i="3" s="1"/>
  <c r="X216" i="3"/>
  <c r="W216" i="3"/>
  <c r="V216" i="3" s="1"/>
  <c r="U216" i="3"/>
  <c r="T216" i="3"/>
  <c r="S216" i="3" s="1"/>
  <c r="R216" i="3"/>
  <c r="Q216" i="3"/>
  <c r="P216" i="3" s="1"/>
  <c r="O216" i="3"/>
  <c r="N216" i="3"/>
  <c r="M216" i="3" s="1"/>
  <c r="L216" i="3"/>
  <c r="H216" i="3"/>
  <c r="Z215" i="3"/>
  <c r="Y215" i="3" s="1"/>
  <c r="X215" i="3"/>
  <c r="W215" i="3"/>
  <c r="V215" i="3" s="1"/>
  <c r="U215" i="3"/>
  <c r="T215" i="3"/>
  <c r="S215" i="3" s="1"/>
  <c r="R215" i="3"/>
  <c r="Q215" i="3"/>
  <c r="P215" i="3" s="1"/>
  <c r="O215" i="3"/>
  <c r="N215" i="3"/>
  <c r="M215" i="3" s="1"/>
  <c r="L215" i="3"/>
  <c r="H215" i="3"/>
  <c r="Z214" i="3"/>
  <c r="Y214" i="3" s="1"/>
  <c r="X214" i="3"/>
  <c r="W214" i="3"/>
  <c r="V214" i="3" s="1"/>
  <c r="U214" i="3"/>
  <c r="T214" i="3"/>
  <c r="S214" i="3" s="1"/>
  <c r="R214" i="3"/>
  <c r="Q214" i="3"/>
  <c r="P214" i="3" s="1"/>
  <c r="O214" i="3"/>
  <c r="N214" i="3"/>
  <c r="M214" i="3" s="1"/>
  <c r="L214" i="3"/>
  <c r="H214" i="3"/>
  <c r="Z213" i="3"/>
  <c r="Y213" i="3" s="1"/>
  <c r="X213" i="3"/>
  <c r="W213" i="3"/>
  <c r="V213" i="3" s="1"/>
  <c r="U213" i="3"/>
  <c r="T213" i="3"/>
  <c r="S213" i="3" s="1"/>
  <c r="R213" i="3"/>
  <c r="Q213" i="3"/>
  <c r="P213" i="3" s="1"/>
  <c r="O213" i="3"/>
  <c r="N213" i="3"/>
  <c r="M213" i="3" s="1"/>
  <c r="L213" i="3"/>
  <c r="H213" i="3"/>
  <c r="Z212" i="3"/>
  <c r="Y212" i="3" s="1"/>
  <c r="X212" i="3"/>
  <c r="W212" i="3"/>
  <c r="V212" i="3" s="1"/>
  <c r="U212" i="3"/>
  <c r="T212" i="3"/>
  <c r="S212" i="3" s="1"/>
  <c r="R212" i="3"/>
  <c r="Q212" i="3"/>
  <c r="P212" i="3" s="1"/>
  <c r="O212" i="3"/>
  <c r="N212" i="3"/>
  <c r="M212" i="3" s="1"/>
  <c r="L212" i="3"/>
  <c r="H212" i="3"/>
  <c r="Z211" i="3"/>
  <c r="Y211" i="3" s="1"/>
  <c r="X211" i="3"/>
  <c r="W211" i="3"/>
  <c r="V211" i="3" s="1"/>
  <c r="U211" i="3"/>
  <c r="T211" i="3"/>
  <c r="S211" i="3" s="1"/>
  <c r="R211" i="3"/>
  <c r="Q211" i="3"/>
  <c r="P211" i="3" s="1"/>
  <c r="O211" i="3"/>
  <c r="N211" i="3"/>
  <c r="M211" i="3" s="1"/>
  <c r="L211" i="3"/>
  <c r="H211" i="3"/>
  <c r="Z210" i="3"/>
  <c r="X210" i="3"/>
  <c r="W210" i="3"/>
  <c r="U210" i="3"/>
  <c r="T210" i="3"/>
  <c r="R210" i="3"/>
  <c r="Q210" i="3"/>
  <c r="O210" i="3"/>
  <c r="N210" i="3"/>
  <c r="L210" i="3"/>
  <c r="H210" i="3"/>
  <c r="Z209" i="3"/>
  <c r="X209" i="3"/>
  <c r="W209" i="3"/>
  <c r="U209" i="3"/>
  <c r="T209" i="3"/>
  <c r="R209" i="3"/>
  <c r="Q209" i="3"/>
  <c r="O209" i="3"/>
  <c r="N209" i="3"/>
  <c r="L209" i="3"/>
  <c r="H209" i="3"/>
  <c r="Z208" i="3"/>
  <c r="Y208" i="3" s="1"/>
  <c r="X208" i="3"/>
  <c r="W208" i="3"/>
  <c r="V208" i="3" s="1"/>
  <c r="U208" i="3"/>
  <c r="T208" i="3"/>
  <c r="S208" i="3" s="1"/>
  <c r="R208" i="3"/>
  <c r="Q208" i="3"/>
  <c r="P208" i="3" s="1"/>
  <c r="O208" i="3"/>
  <c r="N208" i="3"/>
  <c r="M208" i="3" s="1"/>
  <c r="L208" i="3"/>
  <c r="H208" i="3"/>
  <c r="Z207" i="3"/>
  <c r="Y207" i="3" s="1"/>
  <c r="X207" i="3"/>
  <c r="W207" i="3"/>
  <c r="V207" i="3" s="1"/>
  <c r="U207" i="3"/>
  <c r="T207" i="3"/>
  <c r="S207" i="3" s="1"/>
  <c r="R207" i="3"/>
  <c r="Q207" i="3"/>
  <c r="P207" i="3" s="1"/>
  <c r="O207" i="3"/>
  <c r="N207" i="3"/>
  <c r="M207" i="3" s="1"/>
  <c r="L207" i="3"/>
  <c r="H207" i="3"/>
  <c r="Z206" i="3"/>
  <c r="Y206" i="3" s="1"/>
  <c r="X206" i="3"/>
  <c r="W206" i="3"/>
  <c r="V206" i="3" s="1"/>
  <c r="U206" i="3"/>
  <c r="T206" i="3"/>
  <c r="S206" i="3" s="1"/>
  <c r="R206" i="3"/>
  <c r="Q206" i="3"/>
  <c r="P206" i="3" s="1"/>
  <c r="O206" i="3"/>
  <c r="N206" i="3"/>
  <c r="M206" i="3" s="1"/>
  <c r="L206" i="3"/>
  <c r="H206" i="3"/>
  <c r="Z205" i="3"/>
  <c r="Y205" i="3" s="1"/>
  <c r="X205" i="3"/>
  <c r="W205" i="3"/>
  <c r="V205" i="3" s="1"/>
  <c r="U205" i="3"/>
  <c r="T205" i="3"/>
  <c r="S205" i="3" s="1"/>
  <c r="R205" i="3"/>
  <c r="Q205" i="3"/>
  <c r="P205" i="3" s="1"/>
  <c r="O205" i="3"/>
  <c r="N205" i="3"/>
  <c r="M205" i="3" s="1"/>
  <c r="L205" i="3"/>
  <c r="H205" i="3"/>
  <c r="Z204" i="3"/>
  <c r="Y204" i="3" s="1"/>
  <c r="X204" i="3"/>
  <c r="W204" i="3"/>
  <c r="V204" i="3" s="1"/>
  <c r="U204" i="3"/>
  <c r="T204" i="3"/>
  <c r="S204" i="3" s="1"/>
  <c r="R204" i="3"/>
  <c r="Q204" i="3"/>
  <c r="P204" i="3" s="1"/>
  <c r="O204" i="3"/>
  <c r="N204" i="3"/>
  <c r="M204" i="3" s="1"/>
  <c r="L204" i="3"/>
  <c r="H204" i="3"/>
  <c r="Z203" i="3"/>
  <c r="Y203" i="3" s="1"/>
  <c r="X203" i="3"/>
  <c r="W203" i="3"/>
  <c r="V203" i="3" s="1"/>
  <c r="U203" i="3"/>
  <c r="T203" i="3"/>
  <c r="S203" i="3" s="1"/>
  <c r="R203" i="3"/>
  <c r="Q203" i="3"/>
  <c r="P203" i="3" s="1"/>
  <c r="O203" i="3"/>
  <c r="N203" i="3"/>
  <c r="M203" i="3" s="1"/>
  <c r="L203" i="3"/>
  <c r="H203" i="3"/>
  <c r="Z202" i="3"/>
  <c r="Y202" i="3" s="1"/>
  <c r="X202" i="3"/>
  <c r="W202" i="3"/>
  <c r="V202" i="3" s="1"/>
  <c r="U202" i="3"/>
  <c r="T202" i="3"/>
  <c r="S202" i="3" s="1"/>
  <c r="R202" i="3"/>
  <c r="Q202" i="3"/>
  <c r="P202" i="3" s="1"/>
  <c r="O202" i="3"/>
  <c r="N202" i="3"/>
  <c r="M202" i="3" s="1"/>
  <c r="L202" i="3"/>
  <c r="H202" i="3"/>
  <c r="Z201" i="3"/>
  <c r="Y201" i="3" s="1"/>
  <c r="X201" i="3"/>
  <c r="W201" i="3"/>
  <c r="V201" i="3" s="1"/>
  <c r="U201" i="3"/>
  <c r="T201" i="3"/>
  <c r="S201" i="3" s="1"/>
  <c r="R201" i="3"/>
  <c r="Q201" i="3"/>
  <c r="P201" i="3" s="1"/>
  <c r="O201" i="3"/>
  <c r="N201" i="3"/>
  <c r="M201" i="3" s="1"/>
  <c r="L201" i="3"/>
  <c r="H201" i="3"/>
  <c r="Z200" i="3"/>
  <c r="Y200" i="3" s="1"/>
  <c r="X200" i="3"/>
  <c r="W200" i="3"/>
  <c r="V200" i="3" s="1"/>
  <c r="U200" i="3"/>
  <c r="T200" i="3"/>
  <c r="S200" i="3" s="1"/>
  <c r="R200" i="3"/>
  <c r="Q200" i="3"/>
  <c r="P200" i="3" s="1"/>
  <c r="O200" i="3"/>
  <c r="N200" i="3"/>
  <c r="M200" i="3" s="1"/>
  <c r="L200" i="3"/>
  <c r="H200" i="3"/>
  <c r="Z199" i="3"/>
  <c r="Y199" i="3" s="1"/>
  <c r="X199" i="3"/>
  <c r="W199" i="3"/>
  <c r="V199" i="3" s="1"/>
  <c r="U199" i="3"/>
  <c r="T199" i="3"/>
  <c r="S199" i="3" s="1"/>
  <c r="R199" i="3"/>
  <c r="Q199" i="3"/>
  <c r="P199" i="3" s="1"/>
  <c r="O199" i="3"/>
  <c r="N199" i="3"/>
  <c r="M199" i="3" s="1"/>
  <c r="L199" i="3"/>
  <c r="H199" i="3"/>
  <c r="Z198" i="3"/>
  <c r="Y198" i="3" s="1"/>
  <c r="X198" i="3"/>
  <c r="W198" i="3"/>
  <c r="V198" i="3" s="1"/>
  <c r="U198" i="3"/>
  <c r="T198" i="3"/>
  <c r="S198" i="3" s="1"/>
  <c r="R198" i="3"/>
  <c r="Q198" i="3"/>
  <c r="P198" i="3" s="1"/>
  <c r="O198" i="3"/>
  <c r="N198" i="3"/>
  <c r="M198" i="3" s="1"/>
  <c r="L198" i="3"/>
  <c r="H198" i="3"/>
  <c r="Z197" i="3"/>
  <c r="Y197" i="3" s="1"/>
  <c r="X197" i="3"/>
  <c r="W197" i="3"/>
  <c r="V197" i="3" s="1"/>
  <c r="U197" i="3"/>
  <c r="T197" i="3"/>
  <c r="S197" i="3" s="1"/>
  <c r="R197" i="3"/>
  <c r="Q197" i="3"/>
  <c r="P197" i="3" s="1"/>
  <c r="O197" i="3"/>
  <c r="N197" i="3"/>
  <c r="M197" i="3" s="1"/>
  <c r="L197" i="3"/>
  <c r="H197" i="3"/>
  <c r="Z196" i="3"/>
  <c r="Y196" i="3" s="1"/>
  <c r="X196" i="3"/>
  <c r="W196" i="3"/>
  <c r="V196" i="3" s="1"/>
  <c r="U196" i="3"/>
  <c r="T196" i="3"/>
  <c r="S196" i="3" s="1"/>
  <c r="R196" i="3"/>
  <c r="Q196" i="3"/>
  <c r="P196" i="3" s="1"/>
  <c r="O196" i="3"/>
  <c r="N196" i="3"/>
  <c r="M196" i="3" s="1"/>
  <c r="L196" i="3"/>
  <c r="H196" i="3"/>
  <c r="Z195" i="3"/>
  <c r="Y195" i="3" s="1"/>
  <c r="X195" i="3"/>
  <c r="W195" i="3"/>
  <c r="V195" i="3" s="1"/>
  <c r="U195" i="3"/>
  <c r="T195" i="3"/>
  <c r="S195" i="3" s="1"/>
  <c r="R195" i="3"/>
  <c r="Q195" i="3"/>
  <c r="P195" i="3" s="1"/>
  <c r="O195" i="3"/>
  <c r="N195" i="3"/>
  <c r="M195" i="3" s="1"/>
  <c r="L195" i="3"/>
  <c r="H195" i="3"/>
  <c r="Z194" i="3"/>
  <c r="Y194" i="3" s="1"/>
  <c r="X194" i="3"/>
  <c r="W194" i="3"/>
  <c r="V194" i="3" s="1"/>
  <c r="U194" i="3"/>
  <c r="T194" i="3"/>
  <c r="S194" i="3" s="1"/>
  <c r="R194" i="3"/>
  <c r="Q194" i="3"/>
  <c r="P194" i="3" s="1"/>
  <c r="O194" i="3"/>
  <c r="N194" i="3"/>
  <c r="M194" i="3" s="1"/>
  <c r="L194" i="3"/>
  <c r="H194" i="3"/>
  <c r="Z193" i="3"/>
  <c r="Y193" i="3" s="1"/>
  <c r="X193" i="3"/>
  <c r="W193" i="3"/>
  <c r="V193" i="3" s="1"/>
  <c r="U193" i="3"/>
  <c r="T193" i="3"/>
  <c r="S193" i="3" s="1"/>
  <c r="R193" i="3"/>
  <c r="Q193" i="3"/>
  <c r="P193" i="3" s="1"/>
  <c r="O193" i="3"/>
  <c r="N193" i="3"/>
  <c r="M193" i="3" s="1"/>
  <c r="L193" i="3"/>
  <c r="H193" i="3"/>
  <c r="Z192" i="3"/>
  <c r="Y192" i="3" s="1"/>
  <c r="X192" i="3"/>
  <c r="W192" i="3"/>
  <c r="V192" i="3" s="1"/>
  <c r="U192" i="3"/>
  <c r="T192" i="3"/>
  <c r="S192" i="3" s="1"/>
  <c r="R192" i="3"/>
  <c r="Q192" i="3"/>
  <c r="P192" i="3" s="1"/>
  <c r="O192" i="3"/>
  <c r="N192" i="3"/>
  <c r="M192" i="3" s="1"/>
  <c r="L192" i="3"/>
  <c r="H192" i="3"/>
  <c r="Z191" i="3"/>
  <c r="Y191" i="3" s="1"/>
  <c r="X191" i="3"/>
  <c r="W191" i="3"/>
  <c r="V191" i="3" s="1"/>
  <c r="U191" i="3"/>
  <c r="T191" i="3"/>
  <c r="S191" i="3" s="1"/>
  <c r="R191" i="3"/>
  <c r="Q191" i="3"/>
  <c r="P191" i="3" s="1"/>
  <c r="O191" i="3"/>
  <c r="N191" i="3"/>
  <c r="M191" i="3" s="1"/>
  <c r="L191" i="3"/>
  <c r="H191" i="3"/>
  <c r="Z190" i="3"/>
  <c r="Y190" i="3" s="1"/>
  <c r="X190" i="3"/>
  <c r="W190" i="3"/>
  <c r="V190" i="3" s="1"/>
  <c r="U190" i="3"/>
  <c r="T190" i="3"/>
  <c r="S190" i="3" s="1"/>
  <c r="R190" i="3"/>
  <c r="Q190" i="3"/>
  <c r="P190" i="3" s="1"/>
  <c r="O190" i="3"/>
  <c r="N190" i="3"/>
  <c r="M190" i="3" s="1"/>
  <c r="L190" i="3"/>
  <c r="H190" i="3"/>
  <c r="Z189" i="3"/>
  <c r="Y189" i="3" s="1"/>
  <c r="X189" i="3"/>
  <c r="W189" i="3"/>
  <c r="V189" i="3" s="1"/>
  <c r="U189" i="3"/>
  <c r="T189" i="3"/>
  <c r="S189" i="3" s="1"/>
  <c r="R189" i="3"/>
  <c r="Q189" i="3"/>
  <c r="P189" i="3" s="1"/>
  <c r="O189" i="3"/>
  <c r="N189" i="3"/>
  <c r="M189" i="3" s="1"/>
  <c r="L189" i="3"/>
  <c r="H189" i="3"/>
  <c r="Z188" i="3"/>
  <c r="Y188" i="3" s="1"/>
  <c r="X188" i="3"/>
  <c r="W188" i="3"/>
  <c r="V188" i="3" s="1"/>
  <c r="U188" i="3"/>
  <c r="T188" i="3"/>
  <c r="S188" i="3" s="1"/>
  <c r="R188" i="3"/>
  <c r="Q188" i="3"/>
  <c r="P188" i="3" s="1"/>
  <c r="O188" i="3"/>
  <c r="N188" i="3"/>
  <c r="M188" i="3" s="1"/>
  <c r="L188" i="3"/>
  <c r="H188" i="3"/>
  <c r="Z187" i="3"/>
  <c r="Y187" i="3" s="1"/>
  <c r="X187" i="3"/>
  <c r="W187" i="3"/>
  <c r="V187" i="3" s="1"/>
  <c r="U187" i="3"/>
  <c r="T187" i="3"/>
  <c r="S187" i="3" s="1"/>
  <c r="R187" i="3"/>
  <c r="Q187" i="3"/>
  <c r="P187" i="3" s="1"/>
  <c r="O187" i="3"/>
  <c r="N187" i="3"/>
  <c r="M187" i="3" s="1"/>
  <c r="L187" i="3"/>
  <c r="H187" i="3"/>
  <c r="Z186" i="3"/>
  <c r="Y186" i="3" s="1"/>
  <c r="X186" i="3"/>
  <c r="W186" i="3"/>
  <c r="V186" i="3" s="1"/>
  <c r="U186" i="3"/>
  <c r="T186" i="3"/>
  <c r="S186" i="3" s="1"/>
  <c r="R186" i="3"/>
  <c r="Q186" i="3"/>
  <c r="P186" i="3" s="1"/>
  <c r="O186" i="3"/>
  <c r="N186" i="3"/>
  <c r="M186" i="3" s="1"/>
  <c r="L186" i="3"/>
  <c r="H186" i="3"/>
  <c r="Z185" i="3"/>
  <c r="Y185" i="3" s="1"/>
  <c r="X185" i="3"/>
  <c r="W185" i="3"/>
  <c r="V185" i="3" s="1"/>
  <c r="U185" i="3"/>
  <c r="T185" i="3"/>
  <c r="S185" i="3" s="1"/>
  <c r="R185" i="3"/>
  <c r="Q185" i="3"/>
  <c r="P185" i="3" s="1"/>
  <c r="O185" i="3"/>
  <c r="N185" i="3"/>
  <c r="M185" i="3" s="1"/>
  <c r="L185" i="3"/>
  <c r="H185" i="3"/>
  <c r="Z184" i="3"/>
  <c r="Y184" i="3"/>
  <c r="X184" i="3"/>
  <c r="W184" i="3"/>
  <c r="V184" i="3" s="1"/>
  <c r="U184" i="3"/>
  <c r="T184" i="3"/>
  <c r="S184" i="3" s="1"/>
  <c r="R184" i="3"/>
  <c r="Q184" i="3"/>
  <c r="P184" i="3" s="1"/>
  <c r="O184" i="3"/>
  <c r="N184" i="3"/>
  <c r="M184" i="3" s="1"/>
  <c r="L184" i="3"/>
  <c r="H184" i="3"/>
  <c r="Z183" i="3"/>
  <c r="Y183" i="3" s="1"/>
  <c r="X183" i="3"/>
  <c r="W183" i="3"/>
  <c r="V183" i="3" s="1"/>
  <c r="U183" i="3"/>
  <c r="T183" i="3"/>
  <c r="S183" i="3" s="1"/>
  <c r="R183" i="3"/>
  <c r="Q183" i="3"/>
  <c r="P183" i="3" s="1"/>
  <c r="O183" i="3"/>
  <c r="N183" i="3"/>
  <c r="M183" i="3" s="1"/>
  <c r="L183" i="3"/>
  <c r="H183" i="3"/>
  <c r="Z182" i="3"/>
  <c r="Y182" i="3" s="1"/>
  <c r="X182" i="3"/>
  <c r="W182" i="3"/>
  <c r="V182" i="3" s="1"/>
  <c r="U182" i="3"/>
  <c r="T182" i="3"/>
  <c r="S182" i="3" s="1"/>
  <c r="R182" i="3"/>
  <c r="Q182" i="3"/>
  <c r="P182" i="3" s="1"/>
  <c r="O182" i="3"/>
  <c r="N182" i="3"/>
  <c r="M182" i="3" s="1"/>
  <c r="L182" i="3"/>
  <c r="H182" i="3"/>
  <c r="Z181" i="3"/>
  <c r="Y181" i="3" s="1"/>
  <c r="X181" i="3"/>
  <c r="W181" i="3"/>
  <c r="V181" i="3" s="1"/>
  <c r="U181" i="3"/>
  <c r="T181" i="3"/>
  <c r="S181" i="3" s="1"/>
  <c r="R181" i="3"/>
  <c r="Q181" i="3"/>
  <c r="P181" i="3" s="1"/>
  <c r="O181" i="3"/>
  <c r="N181" i="3"/>
  <c r="M181" i="3" s="1"/>
  <c r="L181" i="3"/>
  <c r="H181" i="3"/>
  <c r="Z180" i="3"/>
  <c r="Y180" i="3" s="1"/>
  <c r="X180" i="3"/>
  <c r="W180" i="3"/>
  <c r="V180" i="3" s="1"/>
  <c r="U180" i="3"/>
  <c r="T180" i="3"/>
  <c r="S180" i="3" s="1"/>
  <c r="R180" i="3"/>
  <c r="Q180" i="3"/>
  <c r="P180" i="3" s="1"/>
  <c r="O180" i="3"/>
  <c r="N180" i="3"/>
  <c r="M180" i="3" s="1"/>
  <c r="L180" i="3"/>
  <c r="H180" i="3"/>
  <c r="Z179" i="3"/>
  <c r="X179" i="3"/>
  <c r="W179" i="3"/>
  <c r="V179" i="3" s="1"/>
  <c r="U179" i="3"/>
  <c r="T179" i="3"/>
  <c r="R179" i="3"/>
  <c r="Q179" i="3"/>
  <c r="P179" i="3" s="1"/>
  <c r="O179" i="3"/>
  <c r="N179" i="3"/>
  <c r="L179" i="3"/>
  <c r="H179" i="3"/>
  <c r="Z178" i="3"/>
  <c r="X178" i="3"/>
  <c r="W178" i="3"/>
  <c r="U178" i="3"/>
  <c r="T178" i="3"/>
  <c r="R178" i="3"/>
  <c r="Q178" i="3"/>
  <c r="O178" i="3"/>
  <c r="N178" i="3"/>
  <c r="L178" i="3"/>
  <c r="H178" i="3"/>
  <c r="Z177" i="3"/>
  <c r="X177" i="3"/>
  <c r="W177" i="3"/>
  <c r="V177" i="3"/>
  <c r="U177" i="3"/>
  <c r="T177" i="3"/>
  <c r="R177" i="3"/>
  <c r="Q177" i="3"/>
  <c r="P177" i="3" s="1"/>
  <c r="O177" i="3"/>
  <c r="N177" i="3"/>
  <c r="L177" i="3"/>
  <c r="H177" i="3"/>
  <c r="Z176" i="3"/>
  <c r="X176" i="3"/>
  <c r="W176" i="3"/>
  <c r="V176" i="3" s="1"/>
  <c r="U176" i="3"/>
  <c r="T176" i="3"/>
  <c r="R176" i="3"/>
  <c r="Q176" i="3"/>
  <c r="P176" i="3" s="1"/>
  <c r="O176" i="3"/>
  <c r="N176" i="3"/>
  <c r="L176" i="3"/>
  <c r="H176" i="3"/>
  <c r="Z175" i="3"/>
  <c r="Y175" i="3" s="1"/>
  <c r="X175" i="3"/>
  <c r="W175" i="3"/>
  <c r="V175" i="3" s="1"/>
  <c r="U175" i="3"/>
  <c r="T175" i="3"/>
  <c r="S175" i="3" s="1"/>
  <c r="R175" i="3"/>
  <c r="Q175" i="3"/>
  <c r="P175" i="3" s="1"/>
  <c r="O175" i="3"/>
  <c r="N175" i="3"/>
  <c r="M175" i="3" s="1"/>
  <c r="L175" i="3"/>
  <c r="H175" i="3"/>
  <c r="Z174" i="3"/>
  <c r="X174" i="3"/>
  <c r="Y174" i="3" s="1"/>
  <c r="W174" i="3"/>
  <c r="U174" i="3"/>
  <c r="T174" i="3"/>
  <c r="R174" i="3"/>
  <c r="Q174" i="3"/>
  <c r="O174" i="3"/>
  <c r="N174" i="3"/>
  <c r="L174" i="3"/>
  <c r="H174" i="3"/>
  <c r="Z173" i="3"/>
  <c r="Y173" i="3" s="1"/>
  <c r="X173" i="3"/>
  <c r="W173" i="3"/>
  <c r="V173" i="3" s="1"/>
  <c r="U173" i="3"/>
  <c r="T173" i="3"/>
  <c r="S173" i="3" s="1"/>
  <c r="R173" i="3"/>
  <c r="Q173" i="3"/>
  <c r="P173" i="3" s="1"/>
  <c r="O173" i="3"/>
  <c r="N173" i="3"/>
  <c r="M173" i="3" s="1"/>
  <c r="L173" i="3"/>
  <c r="H173" i="3"/>
  <c r="Z172" i="3"/>
  <c r="X172" i="3"/>
  <c r="W172" i="3"/>
  <c r="U172" i="3"/>
  <c r="T172" i="3"/>
  <c r="R172" i="3"/>
  <c r="Q172" i="3"/>
  <c r="O172" i="3"/>
  <c r="N172" i="3"/>
  <c r="L172" i="3"/>
  <c r="H172" i="3"/>
  <c r="Z171" i="3"/>
  <c r="X171" i="3"/>
  <c r="W171" i="3"/>
  <c r="U171" i="3"/>
  <c r="T171" i="3"/>
  <c r="R171" i="3"/>
  <c r="Q171" i="3"/>
  <c r="O171" i="3"/>
  <c r="N171" i="3"/>
  <c r="L171" i="3"/>
  <c r="H171" i="3"/>
  <c r="Z170" i="3"/>
  <c r="X170" i="3"/>
  <c r="W170" i="3"/>
  <c r="U170" i="3"/>
  <c r="T170" i="3"/>
  <c r="R170" i="3"/>
  <c r="Q170" i="3"/>
  <c r="O170" i="3"/>
  <c r="N170" i="3"/>
  <c r="L170" i="3"/>
  <c r="H170" i="3"/>
  <c r="Z169" i="3"/>
  <c r="X169" i="3"/>
  <c r="W169" i="3"/>
  <c r="U169" i="3"/>
  <c r="T169" i="3"/>
  <c r="R169" i="3"/>
  <c r="Q169" i="3"/>
  <c r="O169" i="3"/>
  <c r="N169" i="3"/>
  <c r="L169" i="3"/>
  <c r="H169" i="3"/>
  <c r="Z168" i="3"/>
  <c r="Y168" i="3" s="1"/>
  <c r="X168" i="3"/>
  <c r="W168" i="3"/>
  <c r="V168" i="3" s="1"/>
  <c r="U168" i="3"/>
  <c r="T168" i="3"/>
  <c r="S168" i="3" s="1"/>
  <c r="R168" i="3"/>
  <c r="Q168" i="3"/>
  <c r="P168" i="3" s="1"/>
  <c r="O168" i="3"/>
  <c r="N168" i="3"/>
  <c r="M168" i="3" s="1"/>
  <c r="L168" i="3"/>
  <c r="H168" i="3"/>
  <c r="Z167" i="3"/>
  <c r="Y167" i="3" s="1"/>
  <c r="X167" i="3"/>
  <c r="W167" i="3"/>
  <c r="V167" i="3" s="1"/>
  <c r="U167" i="3"/>
  <c r="T167" i="3"/>
  <c r="S167" i="3" s="1"/>
  <c r="R167" i="3"/>
  <c r="Q167" i="3"/>
  <c r="P167" i="3" s="1"/>
  <c r="O167" i="3"/>
  <c r="N167" i="3"/>
  <c r="M167" i="3" s="1"/>
  <c r="L167" i="3"/>
  <c r="H167" i="3"/>
  <c r="Z166" i="3"/>
  <c r="X166" i="3"/>
  <c r="W166" i="3"/>
  <c r="U166" i="3"/>
  <c r="T166" i="3"/>
  <c r="R166" i="3"/>
  <c r="Q166" i="3"/>
  <c r="O166" i="3"/>
  <c r="N166" i="3"/>
  <c r="L166" i="3"/>
  <c r="H166" i="3"/>
  <c r="Z165" i="3"/>
  <c r="Y165" i="3" s="1"/>
  <c r="X165" i="3"/>
  <c r="W165" i="3"/>
  <c r="V165" i="3" s="1"/>
  <c r="U165" i="3"/>
  <c r="T165" i="3"/>
  <c r="S165" i="3" s="1"/>
  <c r="R165" i="3"/>
  <c r="Q165" i="3"/>
  <c r="P165" i="3" s="1"/>
  <c r="O165" i="3"/>
  <c r="N165" i="3"/>
  <c r="M165" i="3" s="1"/>
  <c r="L165" i="3"/>
  <c r="H165" i="3"/>
  <c r="Z164" i="3"/>
  <c r="Y164" i="3" s="1"/>
  <c r="X164" i="3"/>
  <c r="W164" i="3"/>
  <c r="V164" i="3" s="1"/>
  <c r="U164" i="3"/>
  <c r="T164" i="3"/>
  <c r="S164" i="3" s="1"/>
  <c r="R164" i="3"/>
  <c r="Q164" i="3"/>
  <c r="P164" i="3" s="1"/>
  <c r="O164" i="3"/>
  <c r="N164" i="3"/>
  <c r="M164" i="3" s="1"/>
  <c r="L164" i="3"/>
  <c r="H164" i="3"/>
  <c r="Z163" i="3"/>
  <c r="X163" i="3"/>
  <c r="W163" i="3"/>
  <c r="U163" i="3"/>
  <c r="T163" i="3"/>
  <c r="R163" i="3"/>
  <c r="Q163" i="3"/>
  <c r="O163" i="3"/>
  <c r="N163" i="3"/>
  <c r="L163" i="3"/>
  <c r="H163" i="3"/>
  <c r="Z162" i="3"/>
  <c r="X162" i="3"/>
  <c r="Y162" i="3" s="1"/>
  <c r="W162" i="3"/>
  <c r="U162" i="3"/>
  <c r="T162" i="3"/>
  <c r="R162" i="3"/>
  <c r="S162" i="3" s="1"/>
  <c r="Q162" i="3"/>
  <c r="O162" i="3"/>
  <c r="N162" i="3"/>
  <c r="L162" i="3"/>
  <c r="M162" i="3" s="1"/>
  <c r="H162" i="3"/>
  <c r="Z161" i="3"/>
  <c r="Y161" i="3" s="1"/>
  <c r="X161" i="3"/>
  <c r="W161" i="3"/>
  <c r="U161" i="3"/>
  <c r="T161" i="3"/>
  <c r="S161" i="3" s="1"/>
  <c r="R161" i="3"/>
  <c r="Q161" i="3"/>
  <c r="P161" i="3" s="1"/>
  <c r="O161" i="3"/>
  <c r="N161" i="3"/>
  <c r="M161" i="3" s="1"/>
  <c r="L161" i="3"/>
  <c r="H161" i="3"/>
  <c r="Z160" i="3"/>
  <c r="Y160" i="3" s="1"/>
  <c r="X160" i="3"/>
  <c r="W160" i="3"/>
  <c r="V160" i="3" s="1"/>
  <c r="U160" i="3"/>
  <c r="T160" i="3"/>
  <c r="S160" i="3" s="1"/>
  <c r="R160" i="3"/>
  <c r="Q160" i="3"/>
  <c r="P160" i="3" s="1"/>
  <c r="O160" i="3"/>
  <c r="N160" i="3"/>
  <c r="M160" i="3" s="1"/>
  <c r="L160" i="3"/>
  <c r="H160" i="3"/>
  <c r="Z159" i="3"/>
  <c r="Y159" i="3" s="1"/>
  <c r="X159" i="3"/>
  <c r="W159" i="3"/>
  <c r="V159" i="3" s="1"/>
  <c r="U159" i="3"/>
  <c r="T159" i="3"/>
  <c r="S159" i="3" s="1"/>
  <c r="R159" i="3"/>
  <c r="Q159" i="3"/>
  <c r="P159" i="3" s="1"/>
  <c r="O159" i="3"/>
  <c r="N159" i="3"/>
  <c r="M159" i="3" s="1"/>
  <c r="L159" i="3"/>
  <c r="H159" i="3"/>
  <c r="Z158" i="3"/>
  <c r="Y158" i="3" s="1"/>
  <c r="X158" i="3"/>
  <c r="W158" i="3"/>
  <c r="V158" i="3" s="1"/>
  <c r="U158" i="3"/>
  <c r="T158" i="3"/>
  <c r="S158" i="3" s="1"/>
  <c r="R158" i="3"/>
  <c r="Q158" i="3"/>
  <c r="P158" i="3" s="1"/>
  <c r="O158" i="3"/>
  <c r="N158" i="3"/>
  <c r="M158" i="3" s="1"/>
  <c r="L158" i="3"/>
  <c r="H158" i="3"/>
  <c r="Z157" i="3"/>
  <c r="Y157" i="3" s="1"/>
  <c r="X157" i="3"/>
  <c r="W157" i="3"/>
  <c r="V157" i="3" s="1"/>
  <c r="U157" i="3"/>
  <c r="T157" i="3"/>
  <c r="S157" i="3" s="1"/>
  <c r="R157" i="3"/>
  <c r="Q157" i="3"/>
  <c r="P157" i="3" s="1"/>
  <c r="O157" i="3"/>
  <c r="N157" i="3"/>
  <c r="M157" i="3" s="1"/>
  <c r="L157" i="3"/>
  <c r="H157" i="3"/>
  <c r="Z156" i="3"/>
  <c r="Y156" i="3" s="1"/>
  <c r="X156" i="3"/>
  <c r="W156" i="3"/>
  <c r="V156" i="3" s="1"/>
  <c r="U156" i="3"/>
  <c r="T156" i="3"/>
  <c r="S156" i="3" s="1"/>
  <c r="R156" i="3"/>
  <c r="Q156" i="3"/>
  <c r="P156" i="3" s="1"/>
  <c r="O156" i="3"/>
  <c r="N156" i="3"/>
  <c r="M156" i="3" s="1"/>
  <c r="L156" i="3"/>
  <c r="H156" i="3"/>
  <c r="Z155" i="3"/>
  <c r="Y155" i="3" s="1"/>
  <c r="X155" i="3"/>
  <c r="W155" i="3"/>
  <c r="V155" i="3" s="1"/>
  <c r="U155" i="3"/>
  <c r="T155" i="3"/>
  <c r="S155" i="3" s="1"/>
  <c r="R155" i="3"/>
  <c r="Q155" i="3"/>
  <c r="P155" i="3" s="1"/>
  <c r="O155" i="3"/>
  <c r="N155" i="3"/>
  <c r="M155" i="3" s="1"/>
  <c r="L155" i="3"/>
  <c r="H155" i="3"/>
  <c r="Z154" i="3"/>
  <c r="X154" i="3"/>
  <c r="W154" i="3"/>
  <c r="U154" i="3"/>
  <c r="T154" i="3"/>
  <c r="R154" i="3"/>
  <c r="Q154" i="3"/>
  <c r="O154" i="3"/>
  <c r="N154" i="3"/>
  <c r="L154" i="3"/>
  <c r="H154" i="3"/>
  <c r="Z153" i="3"/>
  <c r="Y153" i="3" s="1"/>
  <c r="X153" i="3"/>
  <c r="W153" i="3"/>
  <c r="V153" i="3" s="1"/>
  <c r="U153" i="3"/>
  <c r="T153" i="3"/>
  <c r="S153" i="3" s="1"/>
  <c r="R153" i="3"/>
  <c r="Q153" i="3"/>
  <c r="P153" i="3" s="1"/>
  <c r="O153" i="3"/>
  <c r="N153" i="3"/>
  <c r="M153" i="3" s="1"/>
  <c r="L153" i="3"/>
  <c r="H153" i="3"/>
  <c r="Z152" i="3"/>
  <c r="Y152" i="3" s="1"/>
  <c r="X152" i="3"/>
  <c r="W152" i="3"/>
  <c r="V152" i="3" s="1"/>
  <c r="U152" i="3"/>
  <c r="T152" i="3"/>
  <c r="S152" i="3" s="1"/>
  <c r="R152" i="3"/>
  <c r="Q152" i="3"/>
  <c r="P152" i="3" s="1"/>
  <c r="O152" i="3"/>
  <c r="N152" i="3"/>
  <c r="M152" i="3" s="1"/>
  <c r="L152" i="3"/>
  <c r="H152" i="3"/>
  <c r="Z151" i="3"/>
  <c r="Y151" i="3" s="1"/>
  <c r="X151" i="3"/>
  <c r="W151" i="3"/>
  <c r="V151" i="3" s="1"/>
  <c r="U151" i="3"/>
  <c r="T151" i="3"/>
  <c r="S151" i="3" s="1"/>
  <c r="R151" i="3"/>
  <c r="Q151" i="3"/>
  <c r="P151" i="3" s="1"/>
  <c r="O151" i="3"/>
  <c r="N151" i="3"/>
  <c r="M151" i="3" s="1"/>
  <c r="L151" i="3"/>
  <c r="H151" i="3"/>
  <c r="Z150" i="3"/>
  <c r="Y150" i="3"/>
  <c r="X150" i="3"/>
  <c r="W150" i="3"/>
  <c r="V150" i="3" s="1"/>
  <c r="U150" i="3"/>
  <c r="T150" i="3"/>
  <c r="S150" i="3" s="1"/>
  <c r="R150" i="3"/>
  <c r="Q150" i="3"/>
  <c r="P150" i="3" s="1"/>
  <c r="O150" i="3"/>
  <c r="N150" i="3"/>
  <c r="M150" i="3" s="1"/>
  <c r="L150" i="3"/>
  <c r="H150" i="3"/>
  <c r="Z149" i="3"/>
  <c r="Y149" i="3" s="1"/>
  <c r="X149" i="3"/>
  <c r="W149" i="3"/>
  <c r="V149" i="3" s="1"/>
  <c r="U149" i="3"/>
  <c r="T149" i="3"/>
  <c r="S149" i="3" s="1"/>
  <c r="R149" i="3"/>
  <c r="Q149" i="3"/>
  <c r="P149" i="3" s="1"/>
  <c r="O149" i="3"/>
  <c r="N149" i="3"/>
  <c r="M149" i="3" s="1"/>
  <c r="L149" i="3"/>
  <c r="H149" i="3"/>
  <c r="Z148" i="3"/>
  <c r="Y148" i="3" s="1"/>
  <c r="X148" i="3"/>
  <c r="W148" i="3"/>
  <c r="V148" i="3" s="1"/>
  <c r="U148" i="3"/>
  <c r="T148" i="3"/>
  <c r="S148" i="3" s="1"/>
  <c r="R148" i="3"/>
  <c r="Q148" i="3"/>
  <c r="P148" i="3" s="1"/>
  <c r="O148" i="3"/>
  <c r="N148" i="3"/>
  <c r="M148" i="3" s="1"/>
  <c r="L148" i="3"/>
  <c r="H148" i="3"/>
  <c r="Z147" i="3"/>
  <c r="Y147" i="3" s="1"/>
  <c r="X147" i="3"/>
  <c r="W147" i="3"/>
  <c r="V147" i="3" s="1"/>
  <c r="U147" i="3"/>
  <c r="T147" i="3"/>
  <c r="S147" i="3" s="1"/>
  <c r="R147" i="3"/>
  <c r="Q147" i="3"/>
  <c r="P147" i="3" s="1"/>
  <c r="O147" i="3"/>
  <c r="N147" i="3"/>
  <c r="M147" i="3" s="1"/>
  <c r="L147" i="3"/>
  <c r="H147" i="3"/>
  <c r="Z146" i="3"/>
  <c r="Y146" i="3" s="1"/>
  <c r="X146" i="3"/>
  <c r="W146" i="3"/>
  <c r="V146" i="3" s="1"/>
  <c r="U146" i="3"/>
  <c r="T146" i="3"/>
  <c r="S146" i="3" s="1"/>
  <c r="R146" i="3"/>
  <c r="Q146" i="3"/>
  <c r="P146" i="3" s="1"/>
  <c r="O146" i="3"/>
  <c r="N146" i="3"/>
  <c r="M146" i="3" s="1"/>
  <c r="L146" i="3"/>
  <c r="H146" i="3"/>
  <c r="Z145" i="3"/>
  <c r="Y145" i="3" s="1"/>
  <c r="X145" i="3"/>
  <c r="W145" i="3"/>
  <c r="V145" i="3" s="1"/>
  <c r="U145" i="3"/>
  <c r="T145" i="3"/>
  <c r="S145" i="3" s="1"/>
  <c r="R145" i="3"/>
  <c r="Q145" i="3"/>
  <c r="P145" i="3" s="1"/>
  <c r="O145" i="3"/>
  <c r="N145" i="3"/>
  <c r="M145" i="3" s="1"/>
  <c r="L145" i="3"/>
  <c r="H145" i="3"/>
  <c r="Z144" i="3"/>
  <c r="Y144" i="3" s="1"/>
  <c r="X144" i="3"/>
  <c r="W144" i="3"/>
  <c r="V144" i="3" s="1"/>
  <c r="U144" i="3"/>
  <c r="T144" i="3"/>
  <c r="S144" i="3" s="1"/>
  <c r="R144" i="3"/>
  <c r="Q144" i="3"/>
  <c r="P144" i="3" s="1"/>
  <c r="O144" i="3"/>
  <c r="N144" i="3"/>
  <c r="M144" i="3" s="1"/>
  <c r="L144" i="3"/>
  <c r="H144" i="3"/>
  <c r="Z143" i="3"/>
  <c r="Y143" i="3" s="1"/>
  <c r="X143" i="3"/>
  <c r="W143" i="3"/>
  <c r="V143" i="3" s="1"/>
  <c r="U143" i="3"/>
  <c r="T143" i="3"/>
  <c r="S143" i="3" s="1"/>
  <c r="R143" i="3"/>
  <c r="Q143" i="3"/>
  <c r="P143" i="3" s="1"/>
  <c r="O143" i="3"/>
  <c r="N143" i="3"/>
  <c r="M143" i="3" s="1"/>
  <c r="L143" i="3"/>
  <c r="H143" i="3"/>
  <c r="Z142" i="3"/>
  <c r="X142" i="3"/>
  <c r="W142" i="3"/>
  <c r="U142" i="3"/>
  <c r="T142" i="3"/>
  <c r="R142" i="3"/>
  <c r="Q142" i="3"/>
  <c r="O142" i="3"/>
  <c r="N142" i="3"/>
  <c r="L142" i="3"/>
  <c r="H142" i="3"/>
  <c r="Z141" i="3"/>
  <c r="Y141" i="3" s="1"/>
  <c r="X141" i="3"/>
  <c r="W141" i="3"/>
  <c r="V141" i="3" s="1"/>
  <c r="U141" i="3"/>
  <c r="T141" i="3"/>
  <c r="R141" i="3"/>
  <c r="Q141" i="3"/>
  <c r="P141" i="3" s="1"/>
  <c r="O141" i="3"/>
  <c r="N141" i="3"/>
  <c r="M141" i="3" s="1"/>
  <c r="L141" i="3"/>
  <c r="H141" i="3"/>
  <c r="Z140" i="3"/>
  <c r="Y140" i="3" s="1"/>
  <c r="X140" i="3"/>
  <c r="W140" i="3"/>
  <c r="V140" i="3" s="1"/>
  <c r="U140" i="3"/>
  <c r="T140" i="3"/>
  <c r="S140" i="3" s="1"/>
  <c r="R140" i="3"/>
  <c r="Q140" i="3"/>
  <c r="P140" i="3" s="1"/>
  <c r="O140" i="3"/>
  <c r="N140" i="3"/>
  <c r="M140" i="3" s="1"/>
  <c r="L140" i="3"/>
  <c r="H140" i="3"/>
  <c r="Z139" i="3"/>
  <c r="Y139" i="3" s="1"/>
  <c r="X139" i="3"/>
  <c r="W139" i="3"/>
  <c r="V139" i="3" s="1"/>
  <c r="U139" i="3"/>
  <c r="T139" i="3"/>
  <c r="S139" i="3" s="1"/>
  <c r="R139" i="3"/>
  <c r="Q139" i="3"/>
  <c r="P139" i="3"/>
  <c r="O139" i="3"/>
  <c r="N139" i="3"/>
  <c r="M139" i="3" s="1"/>
  <c r="L139" i="3"/>
  <c r="H139" i="3"/>
  <c r="Z138" i="3"/>
  <c r="Y138" i="3" s="1"/>
  <c r="X138" i="3"/>
  <c r="W138" i="3"/>
  <c r="V138" i="3" s="1"/>
  <c r="U138" i="3"/>
  <c r="T138" i="3"/>
  <c r="S138" i="3" s="1"/>
  <c r="R138" i="3"/>
  <c r="Q138" i="3"/>
  <c r="P138" i="3" s="1"/>
  <c r="O138" i="3"/>
  <c r="N138" i="3"/>
  <c r="M138" i="3" s="1"/>
  <c r="L138" i="3"/>
  <c r="H138" i="3"/>
  <c r="Z137" i="3"/>
  <c r="Y137" i="3" s="1"/>
  <c r="X137" i="3"/>
  <c r="W137" i="3"/>
  <c r="V137" i="3" s="1"/>
  <c r="U137" i="3"/>
  <c r="T137" i="3"/>
  <c r="S137" i="3" s="1"/>
  <c r="R137" i="3"/>
  <c r="Q137" i="3"/>
  <c r="P137" i="3" s="1"/>
  <c r="O137" i="3"/>
  <c r="N137" i="3"/>
  <c r="M137" i="3" s="1"/>
  <c r="L137" i="3"/>
  <c r="H137" i="3"/>
  <c r="Z136" i="3"/>
  <c r="Y136" i="3" s="1"/>
  <c r="X136" i="3"/>
  <c r="W136" i="3"/>
  <c r="V136" i="3" s="1"/>
  <c r="U136" i="3"/>
  <c r="T136" i="3"/>
  <c r="S136" i="3" s="1"/>
  <c r="R136" i="3"/>
  <c r="Q136" i="3"/>
  <c r="P136" i="3" s="1"/>
  <c r="O136" i="3"/>
  <c r="N136" i="3"/>
  <c r="M136" i="3" s="1"/>
  <c r="L136" i="3"/>
  <c r="H136" i="3"/>
  <c r="Z135" i="3"/>
  <c r="X135" i="3"/>
  <c r="W135" i="3"/>
  <c r="V135" i="3" s="1"/>
  <c r="U135" i="3"/>
  <c r="T135" i="3"/>
  <c r="R135" i="3"/>
  <c r="Q135" i="3"/>
  <c r="P135" i="3" s="1"/>
  <c r="O135" i="3"/>
  <c r="N135" i="3"/>
  <c r="L135" i="3"/>
  <c r="H135" i="3"/>
  <c r="Z134" i="3"/>
  <c r="Y134" i="3" s="1"/>
  <c r="X134" i="3"/>
  <c r="W134" i="3"/>
  <c r="V134" i="3" s="1"/>
  <c r="U134" i="3"/>
  <c r="T134" i="3"/>
  <c r="S134" i="3" s="1"/>
  <c r="R134" i="3"/>
  <c r="Q134" i="3"/>
  <c r="P134" i="3" s="1"/>
  <c r="O134" i="3"/>
  <c r="N134" i="3"/>
  <c r="M134" i="3" s="1"/>
  <c r="L134" i="3"/>
  <c r="H134" i="3"/>
  <c r="Z133" i="3"/>
  <c r="X133" i="3"/>
  <c r="W133" i="3"/>
  <c r="V133" i="3" s="1"/>
  <c r="U133" i="3"/>
  <c r="T133" i="3"/>
  <c r="S133" i="3" s="1"/>
  <c r="R133" i="3"/>
  <c r="Q133" i="3"/>
  <c r="O133" i="3"/>
  <c r="N133" i="3"/>
  <c r="M133" i="3" s="1"/>
  <c r="L133" i="3"/>
  <c r="H133" i="3"/>
  <c r="Z132" i="3"/>
  <c r="X132" i="3"/>
  <c r="W132" i="3"/>
  <c r="V132" i="3" s="1"/>
  <c r="U132" i="3"/>
  <c r="T132" i="3"/>
  <c r="S132" i="3" s="1"/>
  <c r="R132" i="3"/>
  <c r="Q132" i="3"/>
  <c r="O132" i="3"/>
  <c r="N132" i="3"/>
  <c r="M132" i="3" s="1"/>
  <c r="L132" i="3"/>
  <c r="H132" i="3"/>
  <c r="Z131" i="3"/>
  <c r="X131" i="3"/>
  <c r="W131" i="3"/>
  <c r="V131" i="3" s="1"/>
  <c r="U131" i="3"/>
  <c r="T131" i="3"/>
  <c r="S131" i="3" s="1"/>
  <c r="R131" i="3"/>
  <c r="Q131" i="3"/>
  <c r="O131" i="3"/>
  <c r="N131" i="3"/>
  <c r="M131" i="3" s="1"/>
  <c r="L131" i="3"/>
  <c r="H131" i="3"/>
  <c r="Z130" i="3"/>
  <c r="X130" i="3"/>
  <c r="W130" i="3"/>
  <c r="V130" i="3" s="1"/>
  <c r="U130" i="3"/>
  <c r="T130" i="3"/>
  <c r="S130" i="3" s="1"/>
  <c r="R130" i="3"/>
  <c r="Q130" i="3"/>
  <c r="O130" i="3"/>
  <c r="N130" i="3"/>
  <c r="M130" i="3" s="1"/>
  <c r="L130" i="3"/>
  <c r="H130" i="3"/>
  <c r="Z129" i="3"/>
  <c r="Y129" i="3" s="1"/>
  <c r="X129" i="3"/>
  <c r="W129" i="3"/>
  <c r="V129" i="3" s="1"/>
  <c r="U129" i="3"/>
  <c r="T129" i="3"/>
  <c r="S129" i="3" s="1"/>
  <c r="R129" i="3"/>
  <c r="Q129" i="3"/>
  <c r="P129" i="3" s="1"/>
  <c r="O129" i="3"/>
  <c r="N129" i="3"/>
  <c r="M129" i="3" s="1"/>
  <c r="L129" i="3"/>
  <c r="H129" i="3"/>
  <c r="Z128" i="3"/>
  <c r="X128" i="3"/>
  <c r="W128" i="3"/>
  <c r="U128" i="3"/>
  <c r="T128" i="3"/>
  <c r="R128" i="3"/>
  <c r="Q128" i="3"/>
  <c r="O128" i="3"/>
  <c r="N128" i="3"/>
  <c r="L128" i="3"/>
  <c r="H128" i="3"/>
  <c r="Z127" i="3"/>
  <c r="X127" i="3"/>
  <c r="W127" i="3"/>
  <c r="U127" i="3"/>
  <c r="T127" i="3"/>
  <c r="R127" i="3"/>
  <c r="Q127" i="3"/>
  <c r="O127" i="3"/>
  <c r="N127" i="3"/>
  <c r="L127" i="3"/>
  <c r="H127" i="3"/>
  <c r="Z126" i="3"/>
  <c r="Y126" i="3" s="1"/>
  <c r="X126" i="3"/>
  <c r="W126" i="3"/>
  <c r="V126" i="3" s="1"/>
  <c r="U126" i="3"/>
  <c r="T126" i="3"/>
  <c r="S126" i="3" s="1"/>
  <c r="R126" i="3"/>
  <c r="Q126" i="3"/>
  <c r="P126" i="3" s="1"/>
  <c r="O126" i="3"/>
  <c r="N126" i="3"/>
  <c r="M126" i="3" s="1"/>
  <c r="L126" i="3"/>
  <c r="H126" i="3"/>
  <c r="Z125" i="3"/>
  <c r="X125" i="3"/>
  <c r="W125" i="3"/>
  <c r="U125" i="3"/>
  <c r="T125" i="3"/>
  <c r="R125" i="3"/>
  <c r="Q125" i="3"/>
  <c r="O125" i="3"/>
  <c r="N125" i="3"/>
  <c r="L125" i="3"/>
  <c r="H125" i="3"/>
  <c r="Z124" i="3"/>
  <c r="X124" i="3"/>
  <c r="W124" i="3"/>
  <c r="U124" i="3"/>
  <c r="T124" i="3"/>
  <c r="R124" i="3"/>
  <c r="Q124" i="3"/>
  <c r="O124" i="3"/>
  <c r="N124" i="3"/>
  <c r="L124" i="3"/>
  <c r="H124" i="3"/>
  <c r="Z123" i="3"/>
  <c r="X123" i="3"/>
  <c r="W123" i="3"/>
  <c r="U123" i="3"/>
  <c r="T123" i="3"/>
  <c r="R123" i="3"/>
  <c r="Q123" i="3"/>
  <c r="O123" i="3"/>
  <c r="N123" i="3"/>
  <c r="L123" i="3"/>
  <c r="H123" i="3"/>
  <c r="Z122" i="3"/>
  <c r="X122" i="3"/>
  <c r="W122" i="3"/>
  <c r="U122" i="3"/>
  <c r="T122" i="3"/>
  <c r="R122" i="3"/>
  <c r="Q122" i="3"/>
  <c r="O122" i="3"/>
  <c r="N122" i="3"/>
  <c r="L122" i="3"/>
  <c r="H122" i="3"/>
  <c r="Z121" i="3"/>
  <c r="X121" i="3"/>
  <c r="W121" i="3"/>
  <c r="U121" i="3"/>
  <c r="T121" i="3"/>
  <c r="R121" i="3"/>
  <c r="Q121" i="3"/>
  <c r="O121" i="3"/>
  <c r="N121" i="3"/>
  <c r="L121" i="3"/>
  <c r="H121" i="3"/>
  <c r="Z120" i="3"/>
  <c r="X120" i="3"/>
  <c r="W120" i="3"/>
  <c r="U120" i="3"/>
  <c r="T120" i="3"/>
  <c r="R120" i="3"/>
  <c r="Q120" i="3"/>
  <c r="O120" i="3"/>
  <c r="N120" i="3"/>
  <c r="L120" i="3"/>
  <c r="H120" i="3"/>
  <c r="Z119" i="3"/>
  <c r="X119" i="3"/>
  <c r="W119" i="3"/>
  <c r="U119" i="3"/>
  <c r="T119" i="3"/>
  <c r="R119" i="3"/>
  <c r="Q119" i="3"/>
  <c r="O119" i="3"/>
  <c r="N119" i="3"/>
  <c r="L119" i="3"/>
  <c r="H119" i="3"/>
  <c r="Z118" i="3"/>
  <c r="X118" i="3"/>
  <c r="W118" i="3"/>
  <c r="U118" i="3"/>
  <c r="T118" i="3"/>
  <c r="R118" i="3"/>
  <c r="Q118" i="3"/>
  <c r="O118" i="3"/>
  <c r="P118" i="3" s="1"/>
  <c r="N118" i="3"/>
  <c r="L118" i="3"/>
  <c r="H118" i="3"/>
  <c r="Z117" i="3"/>
  <c r="Y117" i="3" s="1"/>
  <c r="X117" i="3"/>
  <c r="W117" i="3"/>
  <c r="V117" i="3" s="1"/>
  <c r="U117" i="3"/>
  <c r="T117" i="3"/>
  <c r="S117" i="3" s="1"/>
  <c r="R117" i="3"/>
  <c r="Q117" i="3"/>
  <c r="P117" i="3" s="1"/>
  <c r="O117" i="3"/>
  <c r="N117" i="3"/>
  <c r="M117" i="3" s="1"/>
  <c r="L117" i="3"/>
  <c r="H117" i="3"/>
  <c r="Z116" i="3"/>
  <c r="X116" i="3"/>
  <c r="Y116" i="3" s="1"/>
  <c r="W116" i="3"/>
  <c r="V116" i="3" s="1"/>
  <c r="U116" i="3"/>
  <c r="T116" i="3"/>
  <c r="R116" i="3"/>
  <c r="Q116" i="3"/>
  <c r="P116" i="3" s="1"/>
  <c r="O116" i="3"/>
  <c r="N116" i="3"/>
  <c r="L116" i="3"/>
  <c r="H116" i="3"/>
  <c r="Z115" i="3"/>
  <c r="X115" i="3"/>
  <c r="W115" i="3"/>
  <c r="V115" i="3" s="1"/>
  <c r="U115" i="3"/>
  <c r="T115" i="3"/>
  <c r="R115" i="3"/>
  <c r="Q115" i="3"/>
  <c r="P115" i="3" s="1"/>
  <c r="O115" i="3"/>
  <c r="N115" i="3"/>
  <c r="L115" i="3"/>
  <c r="H115" i="3"/>
  <c r="Z114" i="3"/>
  <c r="Y114" i="3" s="1"/>
  <c r="X114" i="3"/>
  <c r="W114" i="3"/>
  <c r="V114" i="3" s="1"/>
  <c r="U114" i="3"/>
  <c r="T114" i="3"/>
  <c r="S114" i="3" s="1"/>
  <c r="R114" i="3"/>
  <c r="Q114" i="3"/>
  <c r="P114" i="3" s="1"/>
  <c r="O114" i="3"/>
  <c r="N114" i="3"/>
  <c r="M114" i="3" s="1"/>
  <c r="L114" i="3"/>
  <c r="H114" i="3"/>
  <c r="Z113" i="3"/>
  <c r="Y113" i="3" s="1"/>
  <c r="X113" i="3"/>
  <c r="W113" i="3"/>
  <c r="V113" i="3" s="1"/>
  <c r="U113" i="3"/>
  <c r="T113" i="3"/>
  <c r="S113" i="3" s="1"/>
  <c r="R113" i="3"/>
  <c r="Q113" i="3"/>
  <c r="P113" i="3" s="1"/>
  <c r="O113" i="3"/>
  <c r="N113" i="3"/>
  <c r="M113" i="3" s="1"/>
  <c r="L113" i="3"/>
  <c r="H113" i="3"/>
  <c r="Z112" i="3"/>
  <c r="Y112" i="3" s="1"/>
  <c r="X112" i="3"/>
  <c r="W112" i="3"/>
  <c r="V112" i="3" s="1"/>
  <c r="U112" i="3"/>
  <c r="T112" i="3"/>
  <c r="R112" i="3"/>
  <c r="Q112" i="3"/>
  <c r="P112" i="3" s="1"/>
  <c r="O112" i="3"/>
  <c r="N112" i="3"/>
  <c r="M112" i="3" s="1"/>
  <c r="L112" i="3"/>
  <c r="H112" i="3"/>
  <c r="Z111" i="3"/>
  <c r="Y111" i="3" s="1"/>
  <c r="X111" i="3"/>
  <c r="W111" i="3"/>
  <c r="V111" i="3" s="1"/>
  <c r="U111" i="3"/>
  <c r="T111" i="3"/>
  <c r="R111" i="3"/>
  <c r="Q111" i="3"/>
  <c r="P111" i="3" s="1"/>
  <c r="O111" i="3"/>
  <c r="N111" i="3"/>
  <c r="M111" i="3" s="1"/>
  <c r="L111" i="3"/>
  <c r="H111" i="3"/>
  <c r="Z110" i="3"/>
  <c r="Y110" i="3" s="1"/>
  <c r="X110" i="3"/>
  <c r="W110" i="3"/>
  <c r="V110" i="3" s="1"/>
  <c r="U110" i="3"/>
  <c r="T110" i="3"/>
  <c r="S110" i="3" s="1"/>
  <c r="R110" i="3"/>
  <c r="Q110" i="3"/>
  <c r="P110" i="3" s="1"/>
  <c r="O110" i="3"/>
  <c r="N110" i="3"/>
  <c r="M110" i="3" s="1"/>
  <c r="L110" i="3"/>
  <c r="H110" i="3"/>
  <c r="Z109" i="3"/>
  <c r="Y109" i="3" s="1"/>
  <c r="X109" i="3"/>
  <c r="W109" i="3"/>
  <c r="V109" i="3" s="1"/>
  <c r="U109" i="3"/>
  <c r="T109" i="3"/>
  <c r="S109" i="3" s="1"/>
  <c r="R109" i="3"/>
  <c r="Q109" i="3"/>
  <c r="P109" i="3" s="1"/>
  <c r="O109" i="3"/>
  <c r="N109" i="3"/>
  <c r="M109" i="3" s="1"/>
  <c r="L109" i="3"/>
  <c r="H109" i="3"/>
  <c r="Z108" i="3"/>
  <c r="Y108" i="3" s="1"/>
  <c r="X108" i="3"/>
  <c r="W108" i="3"/>
  <c r="V108" i="3" s="1"/>
  <c r="U108" i="3"/>
  <c r="T108" i="3"/>
  <c r="S108" i="3" s="1"/>
  <c r="R108" i="3"/>
  <c r="Q108" i="3"/>
  <c r="P108" i="3" s="1"/>
  <c r="O108" i="3"/>
  <c r="N108" i="3"/>
  <c r="M108" i="3" s="1"/>
  <c r="L108" i="3"/>
  <c r="H108" i="3"/>
  <c r="Z107" i="3"/>
  <c r="Y107" i="3" s="1"/>
  <c r="X107" i="3"/>
  <c r="W107" i="3"/>
  <c r="V107" i="3" s="1"/>
  <c r="U107" i="3"/>
  <c r="T107" i="3"/>
  <c r="S107" i="3" s="1"/>
  <c r="R107" i="3"/>
  <c r="Q107" i="3"/>
  <c r="P107" i="3" s="1"/>
  <c r="O107" i="3"/>
  <c r="N107" i="3"/>
  <c r="M107" i="3" s="1"/>
  <c r="L107" i="3"/>
  <c r="H107" i="3"/>
  <c r="Z106" i="3"/>
  <c r="X106" i="3"/>
  <c r="W106" i="3"/>
  <c r="U106" i="3"/>
  <c r="T106" i="3"/>
  <c r="R106" i="3"/>
  <c r="Q106" i="3"/>
  <c r="O106" i="3"/>
  <c r="N106" i="3"/>
  <c r="L106" i="3"/>
  <c r="H106" i="3"/>
  <c r="Z105" i="3"/>
  <c r="Y105" i="3" s="1"/>
  <c r="X105" i="3"/>
  <c r="W105" i="3"/>
  <c r="V105" i="3" s="1"/>
  <c r="U105" i="3"/>
  <c r="T105" i="3"/>
  <c r="S105" i="3" s="1"/>
  <c r="R105" i="3"/>
  <c r="Q105" i="3"/>
  <c r="P105" i="3" s="1"/>
  <c r="O105" i="3"/>
  <c r="N105" i="3"/>
  <c r="M105" i="3" s="1"/>
  <c r="L105" i="3"/>
  <c r="H105" i="3"/>
  <c r="Z104" i="3"/>
  <c r="Y104" i="3" s="1"/>
  <c r="X104" i="3"/>
  <c r="W104" i="3"/>
  <c r="V104" i="3" s="1"/>
  <c r="U104" i="3"/>
  <c r="T104" i="3"/>
  <c r="S104" i="3" s="1"/>
  <c r="R104" i="3"/>
  <c r="Q104" i="3"/>
  <c r="P104" i="3" s="1"/>
  <c r="O104" i="3"/>
  <c r="N104" i="3"/>
  <c r="M104" i="3" s="1"/>
  <c r="L104" i="3"/>
  <c r="H104" i="3"/>
  <c r="Z103" i="3"/>
  <c r="Y103" i="3" s="1"/>
  <c r="X103" i="3"/>
  <c r="W103" i="3"/>
  <c r="V103" i="3" s="1"/>
  <c r="U103" i="3"/>
  <c r="T103" i="3"/>
  <c r="S103" i="3" s="1"/>
  <c r="R103" i="3"/>
  <c r="Q103" i="3"/>
  <c r="P103" i="3" s="1"/>
  <c r="O103" i="3"/>
  <c r="N103" i="3"/>
  <c r="M103" i="3" s="1"/>
  <c r="L103" i="3"/>
  <c r="H103" i="3"/>
  <c r="Z102" i="3"/>
  <c r="Y102" i="3" s="1"/>
  <c r="X102" i="3"/>
  <c r="W102" i="3"/>
  <c r="V102" i="3" s="1"/>
  <c r="U102" i="3"/>
  <c r="T102" i="3"/>
  <c r="S102" i="3" s="1"/>
  <c r="R102" i="3"/>
  <c r="Q102" i="3"/>
  <c r="P102" i="3" s="1"/>
  <c r="O102" i="3"/>
  <c r="N102" i="3"/>
  <c r="M102" i="3" s="1"/>
  <c r="L102" i="3"/>
  <c r="H102" i="3"/>
  <c r="Z101" i="3"/>
  <c r="X101" i="3"/>
  <c r="W101" i="3"/>
  <c r="U101" i="3"/>
  <c r="T101" i="3"/>
  <c r="R101" i="3"/>
  <c r="Q101" i="3"/>
  <c r="O101" i="3"/>
  <c r="N101" i="3"/>
  <c r="L101" i="3"/>
  <c r="H101" i="3"/>
  <c r="Z100" i="3"/>
  <c r="Y100" i="3" s="1"/>
  <c r="X100" i="3"/>
  <c r="W100" i="3"/>
  <c r="V100" i="3" s="1"/>
  <c r="U100" i="3"/>
  <c r="T100" i="3"/>
  <c r="S100" i="3" s="1"/>
  <c r="R100" i="3"/>
  <c r="Q100" i="3"/>
  <c r="P100" i="3" s="1"/>
  <c r="O100" i="3"/>
  <c r="N100" i="3"/>
  <c r="M100" i="3" s="1"/>
  <c r="L100" i="3"/>
  <c r="H100" i="3"/>
  <c r="Z99" i="3"/>
  <c r="Y99" i="3" s="1"/>
  <c r="X99" i="3"/>
  <c r="W99" i="3"/>
  <c r="V99" i="3" s="1"/>
  <c r="U99" i="3"/>
  <c r="T99" i="3"/>
  <c r="S99" i="3" s="1"/>
  <c r="R99" i="3"/>
  <c r="Q99" i="3"/>
  <c r="P99" i="3" s="1"/>
  <c r="O99" i="3"/>
  <c r="N99" i="3"/>
  <c r="M99" i="3" s="1"/>
  <c r="L99" i="3"/>
  <c r="H99" i="3"/>
  <c r="Z98" i="3"/>
  <c r="X98" i="3"/>
  <c r="W98" i="3"/>
  <c r="U98" i="3"/>
  <c r="T98" i="3"/>
  <c r="R98" i="3"/>
  <c r="Q98" i="3"/>
  <c r="O98" i="3"/>
  <c r="N98" i="3"/>
  <c r="L98" i="3"/>
  <c r="H98" i="3"/>
  <c r="Z97" i="3"/>
  <c r="Y97" i="3" s="1"/>
  <c r="X97" i="3"/>
  <c r="W97" i="3"/>
  <c r="V97" i="3" s="1"/>
  <c r="U97" i="3"/>
  <c r="T97" i="3"/>
  <c r="S97" i="3" s="1"/>
  <c r="R97" i="3"/>
  <c r="Q97" i="3"/>
  <c r="P97" i="3" s="1"/>
  <c r="O97" i="3"/>
  <c r="N97" i="3"/>
  <c r="M97" i="3" s="1"/>
  <c r="L97" i="3"/>
  <c r="H97" i="3"/>
  <c r="Z96" i="3"/>
  <c r="Y96" i="3" s="1"/>
  <c r="X96" i="3"/>
  <c r="W96" i="3"/>
  <c r="V96" i="3" s="1"/>
  <c r="U96" i="3"/>
  <c r="T96" i="3"/>
  <c r="S96" i="3" s="1"/>
  <c r="R96" i="3"/>
  <c r="Q96" i="3"/>
  <c r="P96" i="3" s="1"/>
  <c r="O96" i="3"/>
  <c r="N96" i="3"/>
  <c r="M96" i="3" s="1"/>
  <c r="L96" i="3"/>
  <c r="H96" i="3"/>
  <c r="Z95" i="3"/>
  <c r="X95" i="3"/>
  <c r="W95" i="3"/>
  <c r="V95" i="3" s="1"/>
  <c r="U95" i="3"/>
  <c r="T95" i="3"/>
  <c r="S95" i="3" s="1"/>
  <c r="R95" i="3"/>
  <c r="Q95" i="3"/>
  <c r="O95" i="3"/>
  <c r="N95" i="3"/>
  <c r="M95" i="3" s="1"/>
  <c r="L95" i="3"/>
  <c r="H95" i="3"/>
  <c r="Z94" i="3"/>
  <c r="Y94" i="3" s="1"/>
  <c r="X94" i="3"/>
  <c r="W94" i="3"/>
  <c r="V94" i="3" s="1"/>
  <c r="U94" i="3"/>
  <c r="T94" i="3"/>
  <c r="S94" i="3" s="1"/>
  <c r="R94" i="3"/>
  <c r="Q94" i="3"/>
  <c r="P94" i="3" s="1"/>
  <c r="O94" i="3"/>
  <c r="N94" i="3"/>
  <c r="M94" i="3" s="1"/>
  <c r="L94" i="3"/>
  <c r="H94" i="3"/>
  <c r="Z93" i="3"/>
  <c r="Y93" i="3" s="1"/>
  <c r="X93" i="3"/>
  <c r="W93" i="3"/>
  <c r="V93" i="3" s="1"/>
  <c r="U93" i="3"/>
  <c r="T93" i="3"/>
  <c r="S93" i="3" s="1"/>
  <c r="R93" i="3"/>
  <c r="Q93" i="3"/>
  <c r="P93" i="3" s="1"/>
  <c r="O93" i="3"/>
  <c r="N93" i="3"/>
  <c r="M93" i="3" s="1"/>
  <c r="L93" i="3"/>
  <c r="H93" i="3"/>
  <c r="Z92" i="3"/>
  <c r="X92" i="3"/>
  <c r="W92" i="3"/>
  <c r="V92" i="3" s="1"/>
  <c r="U92" i="3"/>
  <c r="T92" i="3"/>
  <c r="S92" i="3" s="1"/>
  <c r="R92" i="3"/>
  <c r="Q92" i="3"/>
  <c r="O92" i="3"/>
  <c r="N92" i="3"/>
  <c r="M92" i="3" s="1"/>
  <c r="L92" i="3"/>
  <c r="H92" i="3"/>
  <c r="Z91" i="3"/>
  <c r="X91" i="3"/>
  <c r="W91" i="3"/>
  <c r="U91" i="3"/>
  <c r="T91" i="3"/>
  <c r="R91" i="3"/>
  <c r="Q91" i="3"/>
  <c r="O91" i="3"/>
  <c r="N91" i="3"/>
  <c r="L91" i="3"/>
  <c r="H91" i="3"/>
  <c r="Z90" i="3"/>
  <c r="X90" i="3"/>
  <c r="W90" i="3"/>
  <c r="U90" i="3"/>
  <c r="T90" i="3"/>
  <c r="R90" i="3"/>
  <c r="Q90" i="3"/>
  <c r="O90" i="3"/>
  <c r="N90" i="3"/>
  <c r="L90" i="3"/>
  <c r="H90" i="3"/>
  <c r="Z89" i="3"/>
  <c r="Y89" i="3" s="1"/>
  <c r="X89" i="3"/>
  <c r="W89" i="3"/>
  <c r="V89" i="3" s="1"/>
  <c r="U89" i="3"/>
  <c r="T89" i="3"/>
  <c r="S89" i="3" s="1"/>
  <c r="R89" i="3"/>
  <c r="Q89" i="3"/>
  <c r="P89" i="3" s="1"/>
  <c r="O89" i="3"/>
  <c r="N89" i="3"/>
  <c r="M89" i="3" s="1"/>
  <c r="L89" i="3"/>
  <c r="H89" i="3"/>
  <c r="Z88" i="3"/>
  <c r="Y88" i="3" s="1"/>
  <c r="X88" i="3"/>
  <c r="W88" i="3"/>
  <c r="V88" i="3" s="1"/>
  <c r="U88" i="3"/>
  <c r="T88" i="3"/>
  <c r="S88" i="3" s="1"/>
  <c r="R88" i="3"/>
  <c r="Q88" i="3"/>
  <c r="P88" i="3" s="1"/>
  <c r="O88" i="3"/>
  <c r="N88" i="3"/>
  <c r="M88" i="3" s="1"/>
  <c r="L88" i="3"/>
  <c r="H88" i="3"/>
  <c r="Z87" i="3"/>
  <c r="X87" i="3"/>
  <c r="W87" i="3"/>
  <c r="V87" i="3" s="1"/>
  <c r="U87" i="3"/>
  <c r="T87" i="3"/>
  <c r="S87" i="3" s="1"/>
  <c r="R87" i="3"/>
  <c r="Q87" i="3"/>
  <c r="O87" i="3"/>
  <c r="N87" i="3"/>
  <c r="M87" i="3" s="1"/>
  <c r="L87" i="3"/>
  <c r="H87" i="3"/>
  <c r="Z86" i="3"/>
  <c r="Y86" i="3" s="1"/>
  <c r="X86" i="3"/>
  <c r="W86" i="3"/>
  <c r="V86" i="3" s="1"/>
  <c r="U86" i="3"/>
  <c r="T86" i="3"/>
  <c r="S86" i="3" s="1"/>
  <c r="R86" i="3"/>
  <c r="Q86" i="3"/>
  <c r="P86" i="3" s="1"/>
  <c r="O86" i="3"/>
  <c r="N86" i="3"/>
  <c r="M86" i="3" s="1"/>
  <c r="L86" i="3"/>
  <c r="H86" i="3"/>
  <c r="Z85" i="3"/>
  <c r="X85" i="3"/>
  <c r="W85" i="3"/>
  <c r="V85" i="3" s="1"/>
  <c r="U85" i="3"/>
  <c r="T85" i="3"/>
  <c r="S85" i="3" s="1"/>
  <c r="R85" i="3"/>
  <c r="Q85" i="3"/>
  <c r="O85" i="3"/>
  <c r="N85" i="3"/>
  <c r="M85" i="3" s="1"/>
  <c r="L85" i="3"/>
  <c r="H85" i="3"/>
  <c r="Z84" i="3"/>
  <c r="Y84" i="3" s="1"/>
  <c r="X84" i="3"/>
  <c r="W84" i="3"/>
  <c r="V84" i="3" s="1"/>
  <c r="U84" i="3"/>
  <c r="T84" i="3"/>
  <c r="S84" i="3" s="1"/>
  <c r="R84" i="3"/>
  <c r="Q84" i="3"/>
  <c r="P84" i="3" s="1"/>
  <c r="O84" i="3"/>
  <c r="N84" i="3"/>
  <c r="M84" i="3" s="1"/>
  <c r="L84" i="3"/>
  <c r="H84" i="3"/>
  <c r="Z83" i="3"/>
  <c r="Y83" i="3" s="1"/>
  <c r="X83" i="3"/>
  <c r="W83" i="3"/>
  <c r="V83" i="3" s="1"/>
  <c r="U83" i="3"/>
  <c r="T83" i="3"/>
  <c r="S83" i="3" s="1"/>
  <c r="R83" i="3"/>
  <c r="Q83" i="3"/>
  <c r="P83" i="3" s="1"/>
  <c r="O83" i="3"/>
  <c r="N83" i="3"/>
  <c r="M83" i="3" s="1"/>
  <c r="L83" i="3"/>
  <c r="H83" i="3"/>
  <c r="Z82" i="3"/>
  <c r="Y82" i="3" s="1"/>
  <c r="X82" i="3"/>
  <c r="W82" i="3"/>
  <c r="V82" i="3" s="1"/>
  <c r="U82" i="3"/>
  <c r="T82" i="3"/>
  <c r="S82" i="3" s="1"/>
  <c r="R82" i="3"/>
  <c r="Q82" i="3"/>
  <c r="P82" i="3" s="1"/>
  <c r="O82" i="3"/>
  <c r="N82" i="3"/>
  <c r="M82" i="3" s="1"/>
  <c r="L82" i="3"/>
  <c r="H82" i="3"/>
  <c r="Z81" i="3"/>
  <c r="Y81" i="3" s="1"/>
  <c r="X81" i="3"/>
  <c r="W81" i="3"/>
  <c r="V81" i="3" s="1"/>
  <c r="U81" i="3"/>
  <c r="T81" i="3"/>
  <c r="S81" i="3" s="1"/>
  <c r="R81" i="3"/>
  <c r="Q81" i="3"/>
  <c r="P81" i="3" s="1"/>
  <c r="O81" i="3"/>
  <c r="N81" i="3"/>
  <c r="M81" i="3" s="1"/>
  <c r="L81" i="3"/>
  <c r="H81" i="3"/>
  <c r="Z80" i="3"/>
  <c r="Y80" i="3" s="1"/>
  <c r="X80" i="3"/>
  <c r="W80" i="3"/>
  <c r="V80" i="3" s="1"/>
  <c r="U80" i="3"/>
  <c r="T80" i="3"/>
  <c r="S80" i="3" s="1"/>
  <c r="R80" i="3"/>
  <c r="Q80" i="3"/>
  <c r="P80" i="3" s="1"/>
  <c r="O80" i="3"/>
  <c r="N80" i="3"/>
  <c r="M80" i="3" s="1"/>
  <c r="L80" i="3"/>
  <c r="H80" i="3"/>
  <c r="Z79" i="3"/>
  <c r="Y79" i="3" s="1"/>
  <c r="X79" i="3"/>
  <c r="W79" i="3"/>
  <c r="V79" i="3" s="1"/>
  <c r="U79" i="3"/>
  <c r="T79" i="3"/>
  <c r="S79" i="3" s="1"/>
  <c r="R79" i="3"/>
  <c r="Q79" i="3"/>
  <c r="P79" i="3" s="1"/>
  <c r="O79" i="3"/>
  <c r="N79" i="3"/>
  <c r="M79" i="3" s="1"/>
  <c r="L79" i="3"/>
  <c r="H79" i="3"/>
  <c r="Z78" i="3"/>
  <c r="Y78" i="3" s="1"/>
  <c r="X78" i="3"/>
  <c r="W78" i="3"/>
  <c r="V78" i="3" s="1"/>
  <c r="U78" i="3"/>
  <c r="T78" i="3"/>
  <c r="S78" i="3" s="1"/>
  <c r="R78" i="3"/>
  <c r="Q78" i="3"/>
  <c r="P78" i="3" s="1"/>
  <c r="O78" i="3"/>
  <c r="N78" i="3"/>
  <c r="M78" i="3" s="1"/>
  <c r="L78" i="3"/>
  <c r="H78" i="3"/>
  <c r="Z77" i="3"/>
  <c r="Y77" i="3" s="1"/>
  <c r="X77" i="3"/>
  <c r="W77" i="3"/>
  <c r="V77" i="3" s="1"/>
  <c r="U77" i="3"/>
  <c r="T77" i="3"/>
  <c r="S77" i="3" s="1"/>
  <c r="R77" i="3"/>
  <c r="Q77" i="3"/>
  <c r="P77" i="3"/>
  <c r="O77" i="3"/>
  <c r="N77" i="3"/>
  <c r="M77" i="3" s="1"/>
  <c r="L77" i="3"/>
  <c r="H77" i="3"/>
  <c r="Z76" i="3"/>
  <c r="Y76" i="3" s="1"/>
  <c r="X76" i="3"/>
  <c r="W76" i="3"/>
  <c r="V76" i="3" s="1"/>
  <c r="U76" i="3"/>
  <c r="T76" i="3"/>
  <c r="S76" i="3" s="1"/>
  <c r="R76" i="3"/>
  <c r="Q76" i="3"/>
  <c r="P76" i="3" s="1"/>
  <c r="O76" i="3"/>
  <c r="N76" i="3"/>
  <c r="M76" i="3" s="1"/>
  <c r="L76" i="3"/>
  <c r="H76" i="3"/>
  <c r="Z75" i="3"/>
  <c r="Y75" i="3" s="1"/>
  <c r="X75" i="3"/>
  <c r="W75" i="3"/>
  <c r="V75" i="3" s="1"/>
  <c r="U75" i="3"/>
  <c r="T75" i="3"/>
  <c r="S75" i="3" s="1"/>
  <c r="R75" i="3"/>
  <c r="Q75" i="3"/>
  <c r="P75" i="3" s="1"/>
  <c r="O75" i="3"/>
  <c r="N75" i="3"/>
  <c r="M75" i="3" s="1"/>
  <c r="L75" i="3"/>
  <c r="H75" i="3"/>
  <c r="Z74" i="3"/>
  <c r="Y74" i="3" s="1"/>
  <c r="X74" i="3"/>
  <c r="W74" i="3"/>
  <c r="V74" i="3" s="1"/>
  <c r="U74" i="3"/>
  <c r="T74" i="3"/>
  <c r="S74" i="3" s="1"/>
  <c r="R74" i="3"/>
  <c r="Q74" i="3"/>
  <c r="P74" i="3" s="1"/>
  <c r="O74" i="3"/>
  <c r="N74" i="3"/>
  <c r="M74" i="3" s="1"/>
  <c r="L74" i="3"/>
  <c r="H74" i="3"/>
  <c r="Z73" i="3"/>
  <c r="Y73" i="3" s="1"/>
  <c r="X73" i="3"/>
  <c r="W73" i="3"/>
  <c r="V73" i="3" s="1"/>
  <c r="U73" i="3"/>
  <c r="T73" i="3"/>
  <c r="S73" i="3" s="1"/>
  <c r="R73" i="3"/>
  <c r="Q73" i="3"/>
  <c r="P73" i="3" s="1"/>
  <c r="O73" i="3"/>
  <c r="N73" i="3"/>
  <c r="M73" i="3" s="1"/>
  <c r="L73" i="3"/>
  <c r="H73" i="3"/>
  <c r="Z72" i="3"/>
  <c r="Y72" i="3" s="1"/>
  <c r="X72" i="3"/>
  <c r="W72" i="3"/>
  <c r="V72" i="3" s="1"/>
  <c r="U72" i="3"/>
  <c r="T72" i="3"/>
  <c r="S72" i="3" s="1"/>
  <c r="R72" i="3"/>
  <c r="Q72" i="3"/>
  <c r="P72" i="3" s="1"/>
  <c r="O72" i="3"/>
  <c r="N72" i="3"/>
  <c r="M72" i="3" s="1"/>
  <c r="L72" i="3"/>
  <c r="H72" i="3"/>
  <c r="Z71" i="3"/>
  <c r="Y71" i="3" s="1"/>
  <c r="X71" i="3"/>
  <c r="W71" i="3"/>
  <c r="V71" i="3" s="1"/>
  <c r="U71" i="3"/>
  <c r="T71" i="3"/>
  <c r="S71" i="3" s="1"/>
  <c r="R71" i="3"/>
  <c r="Q71" i="3"/>
  <c r="P71" i="3"/>
  <c r="O71" i="3"/>
  <c r="N71" i="3"/>
  <c r="M71" i="3" s="1"/>
  <c r="L71" i="3"/>
  <c r="H71" i="3"/>
  <c r="Z70" i="3"/>
  <c r="Y70" i="3" s="1"/>
  <c r="X70" i="3"/>
  <c r="W70" i="3"/>
  <c r="V70" i="3" s="1"/>
  <c r="U70" i="3"/>
  <c r="T70" i="3"/>
  <c r="S70" i="3" s="1"/>
  <c r="R70" i="3"/>
  <c r="Q70" i="3"/>
  <c r="P70" i="3" s="1"/>
  <c r="O70" i="3"/>
  <c r="N70" i="3"/>
  <c r="M70" i="3" s="1"/>
  <c r="L70" i="3"/>
  <c r="H70" i="3"/>
  <c r="Z69" i="3"/>
  <c r="Y69" i="3" s="1"/>
  <c r="X69" i="3"/>
  <c r="W69" i="3"/>
  <c r="V69" i="3" s="1"/>
  <c r="U69" i="3"/>
  <c r="T69" i="3"/>
  <c r="S69" i="3" s="1"/>
  <c r="R69" i="3"/>
  <c r="Q69" i="3"/>
  <c r="P69" i="3" s="1"/>
  <c r="O69" i="3"/>
  <c r="N69" i="3"/>
  <c r="M69" i="3" s="1"/>
  <c r="L69" i="3"/>
  <c r="H69" i="3"/>
  <c r="Z68" i="3"/>
  <c r="Y68" i="3" s="1"/>
  <c r="X68" i="3"/>
  <c r="W68" i="3"/>
  <c r="V68" i="3" s="1"/>
  <c r="U68" i="3"/>
  <c r="T68" i="3"/>
  <c r="S68" i="3" s="1"/>
  <c r="R68" i="3"/>
  <c r="Q68" i="3"/>
  <c r="P68" i="3" s="1"/>
  <c r="O68" i="3"/>
  <c r="N68" i="3"/>
  <c r="M68" i="3" s="1"/>
  <c r="L68" i="3"/>
  <c r="H68" i="3"/>
  <c r="Z67" i="3"/>
  <c r="Y67" i="3" s="1"/>
  <c r="X67" i="3"/>
  <c r="W67" i="3"/>
  <c r="V67" i="3" s="1"/>
  <c r="U67" i="3"/>
  <c r="T67" i="3"/>
  <c r="S67" i="3" s="1"/>
  <c r="R67" i="3"/>
  <c r="Q67" i="3"/>
  <c r="P67" i="3"/>
  <c r="O67" i="3"/>
  <c r="N67" i="3"/>
  <c r="M67" i="3" s="1"/>
  <c r="L67" i="3"/>
  <c r="H67" i="3"/>
  <c r="Z66" i="3"/>
  <c r="Y66" i="3" s="1"/>
  <c r="X66" i="3"/>
  <c r="W66" i="3"/>
  <c r="V66" i="3" s="1"/>
  <c r="U66" i="3"/>
  <c r="T66" i="3"/>
  <c r="S66" i="3" s="1"/>
  <c r="R66" i="3"/>
  <c r="Q66" i="3"/>
  <c r="P66" i="3" s="1"/>
  <c r="O66" i="3"/>
  <c r="N66" i="3"/>
  <c r="M66" i="3" s="1"/>
  <c r="L66" i="3"/>
  <c r="H66" i="3"/>
  <c r="Z65" i="3"/>
  <c r="Y65" i="3" s="1"/>
  <c r="X65" i="3"/>
  <c r="W65" i="3"/>
  <c r="V65" i="3" s="1"/>
  <c r="U65" i="3"/>
  <c r="T65" i="3"/>
  <c r="S65" i="3" s="1"/>
  <c r="R65" i="3"/>
  <c r="Q65" i="3"/>
  <c r="P65" i="3" s="1"/>
  <c r="O65" i="3"/>
  <c r="N65" i="3"/>
  <c r="M65" i="3" s="1"/>
  <c r="L65" i="3"/>
  <c r="H65" i="3"/>
  <c r="Z64" i="3"/>
  <c r="Y64" i="3" s="1"/>
  <c r="X64" i="3"/>
  <c r="W64" i="3"/>
  <c r="V64" i="3" s="1"/>
  <c r="U64" i="3"/>
  <c r="T64" i="3"/>
  <c r="S64" i="3" s="1"/>
  <c r="R64" i="3"/>
  <c r="Q64" i="3"/>
  <c r="P64" i="3" s="1"/>
  <c r="O64" i="3"/>
  <c r="N64" i="3"/>
  <c r="M64" i="3" s="1"/>
  <c r="L64" i="3"/>
  <c r="H64" i="3"/>
  <c r="Z63" i="3"/>
  <c r="Y63" i="3" s="1"/>
  <c r="X63" i="3"/>
  <c r="W63" i="3"/>
  <c r="V63" i="3" s="1"/>
  <c r="U63" i="3"/>
  <c r="T63" i="3"/>
  <c r="S63" i="3" s="1"/>
  <c r="R63" i="3"/>
  <c r="Q63" i="3"/>
  <c r="P63" i="3" s="1"/>
  <c r="O63" i="3"/>
  <c r="N63" i="3"/>
  <c r="M63" i="3" s="1"/>
  <c r="L63" i="3"/>
  <c r="H63" i="3"/>
  <c r="Z62" i="3"/>
  <c r="Y62" i="3" s="1"/>
  <c r="X62" i="3"/>
  <c r="W62" i="3"/>
  <c r="V62" i="3" s="1"/>
  <c r="U62" i="3"/>
  <c r="T62" i="3"/>
  <c r="S62" i="3" s="1"/>
  <c r="R62" i="3"/>
  <c r="Q62" i="3"/>
  <c r="P62" i="3" s="1"/>
  <c r="O62" i="3"/>
  <c r="N62" i="3"/>
  <c r="M62" i="3" s="1"/>
  <c r="L62" i="3"/>
  <c r="H62" i="3"/>
  <c r="Z61" i="3"/>
  <c r="Y61" i="3" s="1"/>
  <c r="X61" i="3"/>
  <c r="W61" i="3"/>
  <c r="V61" i="3" s="1"/>
  <c r="U61" i="3"/>
  <c r="T61" i="3"/>
  <c r="S61" i="3" s="1"/>
  <c r="R61" i="3"/>
  <c r="Q61" i="3"/>
  <c r="P61" i="3"/>
  <c r="O61" i="3"/>
  <c r="N61" i="3"/>
  <c r="M61" i="3" s="1"/>
  <c r="L61" i="3"/>
  <c r="H61" i="3"/>
  <c r="Z60" i="3"/>
  <c r="Y60" i="3" s="1"/>
  <c r="X60" i="3"/>
  <c r="W60" i="3"/>
  <c r="V60" i="3" s="1"/>
  <c r="U60" i="3"/>
  <c r="T60" i="3"/>
  <c r="S60" i="3" s="1"/>
  <c r="R60" i="3"/>
  <c r="Q60" i="3"/>
  <c r="P60" i="3" s="1"/>
  <c r="O60" i="3"/>
  <c r="N60" i="3"/>
  <c r="M60" i="3" s="1"/>
  <c r="L60" i="3"/>
  <c r="H60" i="3"/>
  <c r="Z59" i="3"/>
  <c r="Y59" i="3" s="1"/>
  <c r="X59" i="3"/>
  <c r="W59" i="3"/>
  <c r="V59" i="3" s="1"/>
  <c r="U59" i="3"/>
  <c r="T59" i="3"/>
  <c r="S59" i="3" s="1"/>
  <c r="R59" i="3"/>
  <c r="Q59" i="3"/>
  <c r="P59" i="3" s="1"/>
  <c r="O59" i="3"/>
  <c r="N59" i="3"/>
  <c r="M59" i="3" s="1"/>
  <c r="L59" i="3"/>
  <c r="H59" i="3"/>
  <c r="Z58" i="3"/>
  <c r="Y58" i="3" s="1"/>
  <c r="X58" i="3"/>
  <c r="W58" i="3"/>
  <c r="V58" i="3" s="1"/>
  <c r="U58" i="3"/>
  <c r="T58" i="3"/>
  <c r="S58" i="3" s="1"/>
  <c r="R58" i="3"/>
  <c r="Q58" i="3"/>
  <c r="P58" i="3" s="1"/>
  <c r="O58" i="3"/>
  <c r="N58" i="3"/>
  <c r="M58" i="3" s="1"/>
  <c r="L58" i="3"/>
  <c r="H58" i="3"/>
  <c r="Z57" i="3"/>
  <c r="Y57" i="3" s="1"/>
  <c r="X57" i="3"/>
  <c r="W57" i="3"/>
  <c r="V57" i="3" s="1"/>
  <c r="U57" i="3"/>
  <c r="T57" i="3"/>
  <c r="S57" i="3" s="1"/>
  <c r="R57" i="3"/>
  <c r="Q57" i="3"/>
  <c r="P57" i="3" s="1"/>
  <c r="O57" i="3"/>
  <c r="N57" i="3"/>
  <c r="M57" i="3" s="1"/>
  <c r="L57" i="3"/>
  <c r="H57" i="3"/>
  <c r="Z56" i="3"/>
  <c r="Y56" i="3" s="1"/>
  <c r="X56" i="3"/>
  <c r="W56" i="3"/>
  <c r="V56" i="3" s="1"/>
  <c r="U56" i="3"/>
  <c r="T56" i="3"/>
  <c r="S56" i="3" s="1"/>
  <c r="R56" i="3"/>
  <c r="Q56" i="3"/>
  <c r="P56" i="3" s="1"/>
  <c r="O56" i="3"/>
  <c r="N56" i="3"/>
  <c r="M56" i="3" s="1"/>
  <c r="L56" i="3"/>
  <c r="H56" i="3"/>
  <c r="Z55" i="3"/>
  <c r="Y55" i="3" s="1"/>
  <c r="X55" i="3"/>
  <c r="W55" i="3"/>
  <c r="V55" i="3" s="1"/>
  <c r="U55" i="3"/>
  <c r="T55" i="3"/>
  <c r="S55" i="3" s="1"/>
  <c r="R55" i="3"/>
  <c r="Q55" i="3"/>
  <c r="P55" i="3" s="1"/>
  <c r="O55" i="3"/>
  <c r="N55" i="3"/>
  <c r="M55" i="3" s="1"/>
  <c r="L55" i="3"/>
  <c r="H55" i="3"/>
  <c r="Z54" i="3"/>
  <c r="Y54" i="3" s="1"/>
  <c r="X54" i="3"/>
  <c r="W54" i="3"/>
  <c r="V54" i="3" s="1"/>
  <c r="U54" i="3"/>
  <c r="T54" i="3"/>
  <c r="S54" i="3" s="1"/>
  <c r="R54" i="3"/>
  <c r="Q54" i="3"/>
  <c r="P54" i="3" s="1"/>
  <c r="O54" i="3"/>
  <c r="N54" i="3"/>
  <c r="M54" i="3" s="1"/>
  <c r="L54" i="3"/>
  <c r="H54" i="3"/>
  <c r="Z53" i="3"/>
  <c r="Y53" i="3" s="1"/>
  <c r="X53" i="3"/>
  <c r="W53" i="3"/>
  <c r="V53" i="3" s="1"/>
  <c r="U53" i="3"/>
  <c r="T53" i="3"/>
  <c r="S53" i="3" s="1"/>
  <c r="R53" i="3"/>
  <c r="Q53" i="3"/>
  <c r="P53" i="3" s="1"/>
  <c r="O53" i="3"/>
  <c r="N53" i="3"/>
  <c r="M53" i="3" s="1"/>
  <c r="L53" i="3"/>
  <c r="H53" i="3"/>
  <c r="Z52" i="3"/>
  <c r="Y52" i="3" s="1"/>
  <c r="X52" i="3"/>
  <c r="W52" i="3"/>
  <c r="V52" i="3" s="1"/>
  <c r="U52" i="3"/>
  <c r="T52" i="3"/>
  <c r="S52" i="3" s="1"/>
  <c r="R52" i="3"/>
  <c r="Q52" i="3"/>
  <c r="P52" i="3" s="1"/>
  <c r="O52" i="3"/>
  <c r="N52" i="3"/>
  <c r="M52" i="3" s="1"/>
  <c r="L52" i="3"/>
  <c r="H52" i="3"/>
  <c r="Z51" i="3"/>
  <c r="Y51" i="3" s="1"/>
  <c r="X51" i="3"/>
  <c r="W51" i="3"/>
  <c r="V51" i="3" s="1"/>
  <c r="U51" i="3"/>
  <c r="T51" i="3"/>
  <c r="S51" i="3" s="1"/>
  <c r="R51" i="3"/>
  <c r="Q51" i="3"/>
  <c r="P51" i="3"/>
  <c r="O51" i="3"/>
  <c r="N51" i="3"/>
  <c r="M51" i="3" s="1"/>
  <c r="L51" i="3"/>
  <c r="H51" i="3"/>
  <c r="Z50" i="3"/>
  <c r="Y50" i="3" s="1"/>
  <c r="X50" i="3"/>
  <c r="W50" i="3"/>
  <c r="V50" i="3" s="1"/>
  <c r="U50" i="3"/>
  <c r="T50" i="3"/>
  <c r="S50" i="3" s="1"/>
  <c r="R50" i="3"/>
  <c r="Q50" i="3"/>
  <c r="P50" i="3" s="1"/>
  <c r="O50" i="3"/>
  <c r="N50" i="3"/>
  <c r="M50" i="3" s="1"/>
  <c r="L50" i="3"/>
  <c r="H50" i="3"/>
  <c r="Z49" i="3"/>
  <c r="Y49" i="3" s="1"/>
  <c r="X49" i="3"/>
  <c r="W49" i="3"/>
  <c r="V49" i="3" s="1"/>
  <c r="U49" i="3"/>
  <c r="T49" i="3"/>
  <c r="S49" i="3" s="1"/>
  <c r="R49" i="3"/>
  <c r="Q49" i="3"/>
  <c r="P49" i="3" s="1"/>
  <c r="O49" i="3"/>
  <c r="N49" i="3"/>
  <c r="M49" i="3" s="1"/>
  <c r="L49" i="3"/>
  <c r="H49" i="3"/>
  <c r="Z48" i="3"/>
  <c r="Y48" i="3" s="1"/>
  <c r="X48" i="3"/>
  <c r="W48" i="3"/>
  <c r="V48" i="3" s="1"/>
  <c r="U48" i="3"/>
  <c r="T48" i="3"/>
  <c r="S48" i="3" s="1"/>
  <c r="R48" i="3"/>
  <c r="Q48" i="3"/>
  <c r="P48" i="3" s="1"/>
  <c r="O48" i="3"/>
  <c r="N48" i="3"/>
  <c r="M48" i="3" s="1"/>
  <c r="L48" i="3"/>
  <c r="H48" i="3"/>
  <c r="Z47" i="3"/>
  <c r="Y47" i="3" s="1"/>
  <c r="X47" i="3"/>
  <c r="W47" i="3"/>
  <c r="V47" i="3" s="1"/>
  <c r="U47" i="3"/>
  <c r="T47" i="3"/>
  <c r="S47" i="3" s="1"/>
  <c r="R47" i="3"/>
  <c r="Q47" i="3"/>
  <c r="P47" i="3" s="1"/>
  <c r="O47" i="3"/>
  <c r="N47" i="3"/>
  <c r="M47" i="3" s="1"/>
  <c r="L47" i="3"/>
  <c r="H47" i="3"/>
  <c r="Z46" i="3"/>
  <c r="Y46" i="3" s="1"/>
  <c r="X46" i="3"/>
  <c r="W46" i="3"/>
  <c r="V46" i="3" s="1"/>
  <c r="U46" i="3"/>
  <c r="T46" i="3"/>
  <c r="S46" i="3" s="1"/>
  <c r="R46" i="3"/>
  <c r="Q46" i="3"/>
  <c r="P46" i="3" s="1"/>
  <c r="O46" i="3"/>
  <c r="N46" i="3"/>
  <c r="M46" i="3" s="1"/>
  <c r="L46" i="3"/>
  <c r="H46" i="3"/>
  <c r="Z45" i="3"/>
  <c r="Y45" i="3" s="1"/>
  <c r="X45" i="3"/>
  <c r="W45" i="3"/>
  <c r="V45" i="3" s="1"/>
  <c r="U45" i="3"/>
  <c r="T45" i="3"/>
  <c r="S45" i="3" s="1"/>
  <c r="R45" i="3"/>
  <c r="Q45" i="3"/>
  <c r="P45" i="3" s="1"/>
  <c r="O45" i="3"/>
  <c r="N45" i="3"/>
  <c r="M45" i="3" s="1"/>
  <c r="L45" i="3"/>
  <c r="H45" i="3"/>
  <c r="Z44" i="3"/>
  <c r="Y44" i="3" s="1"/>
  <c r="X44" i="3"/>
  <c r="W44" i="3"/>
  <c r="V44" i="3" s="1"/>
  <c r="U44" i="3"/>
  <c r="T44" i="3"/>
  <c r="S44" i="3" s="1"/>
  <c r="R44" i="3"/>
  <c r="Q44" i="3"/>
  <c r="P44" i="3" s="1"/>
  <c r="O44" i="3"/>
  <c r="N44" i="3"/>
  <c r="M44" i="3" s="1"/>
  <c r="L44" i="3"/>
  <c r="H44" i="3"/>
  <c r="Z43" i="3"/>
  <c r="Y43" i="3" s="1"/>
  <c r="X43" i="3"/>
  <c r="W43" i="3"/>
  <c r="V43" i="3" s="1"/>
  <c r="U43" i="3"/>
  <c r="T43" i="3"/>
  <c r="S43" i="3" s="1"/>
  <c r="R43" i="3"/>
  <c r="Q43" i="3"/>
  <c r="P43" i="3" s="1"/>
  <c r="O43" i="3"/>
  <c r="N43" i="3"/>
  <c r="M43" i="3" s="1"/>
  <c r="L43" i="3"/>
  <c r="H43" i="3"/>
  <c r="Z42" i="3"/>
  <c r="X42" i="3"/>
  <c r="W42" i="3"/>
  <c r="U42" i="3"/>
  <c r="T42" i="3"/>
  <c r="R42" i="3"/>
  <c r="Q42" i="3"/>
  <c r="O42" i="3"/>
  <c r="N42" i="3"/>
  <c r="L42" i="3"/>
  <c r="H42" i="3"/>
  <c r="Z41" i="3"/>
  <c r="Y41" i="3" s="1"/>
  <c r="X41" i="3"/>
  <c r="W41" i="3"/>
  <c r="V41" i="3" s="1"/>
  <c r="U41" i="3"/>
  <c r="T41" i="3"/>
  <c r="S41" i="3" s="1"/>
  <c r="R41" i="3"/>
  <c r="Q41" i="3"/>
  <c r="P41" i="3" s="1"/>
  <c r="O41" i="3"/>
  <c r="N41" i="3"/>
  <c r="M41" i="3" s="1"/>
  <c r="L41" i="3"/>
  <c r="H41" i="3"/>
  <c r="Z40" i="3"/>
  <c r="Y40" i="3" s="1"/>
  <c r="X40" i="3"/>
  <c r="W40" i="3"/>
  <c r="V40" i="3" s="1"/>
  <c r="U40" i="3"/>
  <c r="T40" i="3"/>
  <c r="S40" i="3" s="1"/>
  <c r="R40" i="3"/>
  <c r="Q40" i="3"/>
  <c r="P40" i="3" s="1"/>
  <c r="O40" i="3"/>
  <c r="N40" i="3"/>
  <c r="M40" i="3" s="1"/>
  <c r="L40" i="3"/>
  <c r="H40" i="3"/>
  <c r="Z39" i="3"/>
  <c r="Y39" i="3" s="1"/>
  <c r="X39" i="3"/>
  <c r="W39" i="3"/>
  <c r="V39" i="3" s="1"/>
  <c r="U39" i="3"/>
  <c r="T39" i="3"/>
  <c r="S39" i="3" s="1"/>
  <c r="R39" i="3"/>
  <c r="Q39" i="3"/>
  <c r="P39" i="3" s="1"/>
  <c r="O39" i="3"/>
  <c r="N39" i="3"/>
  <c r="M39" i="3" s="1"/>
  <c r="L39" i="3"/>
  <c r="H39" i="3"/>
  <c r="Z38" i="3"/>
  <c r="Y38" i="3" s="1"/>
  <c r="X38" i="3"/>
  <c r="W38" i="3"/>
  <c r="V38" i="3" s="1"/>
  <c r="U38" i="3"/>
  <c r="T38" i="3"/>
  <c r="S38" i="3" s="1"/>
  <c r="R38" i="3"/>
  <c r="Q38" i="3"/>
  <c r="P38" i="3" s="1"/>
  <c r="O38" i="3"/>
  <c r="N38" i="3"/>
  <c r="M38" i="3" s="1"/>
  <c r="L38" i="3"/>
  <c r="H38" i="3"/>
  <c r="Z37" i="3"/>
  <c r="Y37" i="3" s="1"/>
  <c r="X37" i="3"/>
  <c r="W37" i="3"/>
  <c r="V37" i="3" s="1"/>
  <c r="U37" i="3"/>
  <c r="T37" i="3"/>
  <c r="S37" i="3" s="1"/>
  <c r="R37" i="3"/>
  <c r="Q37" i="3"/>
  <c r="P37" i="3" s="1"/>
  <c r="O37" i="3"/>
  <c r="N37" i="3"/>
  <c r="M37" i="3" s="1"/>
  <c r="L37" i="3"/>
  <c r="H37" i="3"/>
  <c r="Z36" i="3"/>
  <c r="Y36" i="3" s="1"/>
  <c r="X36" i="3"/>
  <c r="W36" i="3"/>
  <c r="V36" i="3" s="1"/>
  <c r="U36" i="3"/>
  <c r="T36" i="3"/>
  <c r="S36" i="3" s="1"/>
  <c r="R36" i="3"/>
  <c r="Q36" i="3"/>
  <c r="P36" i="3" s="1"/>
  <c r="O36" i="3"/>
  <c r="N36" i="3"/>
  <c r="M36" i="3" s="1"/>
  <c r="L36" i="3"/>
  <c r="H36" i="3"/>
  <c r="Z35" i="3"/>
  <c r="X35" i="3"/>
  <c r="W35" i="3"/>
  <c r="U35" i="3"/>
  <c r="T35" i="3"/>
  <c r="R35" i="3"/>
  <c r="Q35" i="3"/>
  <c r="O35" i="3"/>
  <c r="N35" i="3"/>
  <c r="L35" i="3"/>
  <c r="H35" i="3"/>
  <c r="Z34" i="3"/>
  <c r="X34" i="3"/>
  <c r="W34" i="3"/>
  <c r="U34" i="3"/>
  <c r="T34" i="3"/>
  <c r="R34" i="3"/>
  <c r="Q34" i="3"/>
  <c r="O34" i="3"/>
  <c r="N34" i="3"/>
  <c r="L34" i="3"/>
  <c r="H34" i="3"/>
  <c r="Z33" i="3"/>
  <c r="X33" i="3"/>
  <c r="W33" i="3"/>
  <c r="V33" i="3" s="1"/>
  <c r="U33" i="3"/>
  <c r="T33" i="3"/>
  <c r="R33" i="3"/>
  <c r="Q33" i="3"/>
  <c r="P33" i="3" s="1"/>
  <c r="O33" i="3"/>
  <c r="N33" i="3"/>
  <c r="L33" i="3"/>
  <c r="H33" i="3"/>
  <c r="Z32" i="3"/>
  <c r="X32" i="3"/>
  <c r="W32" i="3"/>
  <c r="U32" i="3"/>
  <c r="T32" i="3"/>
  <c r="R32" i="3"/>
  <c r="Q32" i="3"/>
  <c r="O32" i="3"/>
  <c r="N32" i="3"/>
  <c r="L32" i="3"/>
  <c r="H32" i="3"/>
  <c r="Z31" i="3"/>
  <c r="Y31" i="3" s="1"/>
  <c r="X31" i="3"/>
  <c r="W31" i="3"/>
  <c r="V31" i="3" s="1"/>
  <c r="U31" i="3"/>
  <c r="T31" i="3"/>
  <c r="S31" i="3" s="1"/>
  <c r="R31" i="3"/>
  <c r="Q31" i="3"/>
  <c r="P31" i="3" s="1"/>
  <c r="O31" i="3"/>
  <c r="N31" i="3"/>
  <c r="M31" i="3" s="1"/>
  <c r="L31" i="3"/>
  <c r="H31" i="3"/>
  <c r="Z30" i="3"/>
  <c r="Y30" i="3" s="1"/>
  <c r="X30" i="3"/>
  <c r="W30" i="3"/>
  <c r="V30" i="3" s="1"/>
  <c r="U30" i="3"/>
  <c r="T30" i="3"/>
  <c r="S30" i="3" s="1"/>
  <c r="R30" i="3"/>
  <c r="Q30" i="3"/>
  <c r="P30" i="3" s="1"/>
  <c r="O30" i="3"/>
  <c r="N30" i="3"/>
  <c r="M30" i="3" s="1"/>
  <c r="L30" i="3"/>
  <c r="H30" i="3"/>
  <c r="Z29" i="3"/>
  <c r="Y29" i="3" s="1"/>
  <c r="X29" i="3"/>
  <c r="W29" i="3"/>
  <c r="V29" i="3" s="1"/>
  <c r="U29" i="3"/>
  <c r="T29" i="3"/>
  <c r="S29" i="3" s="1"/>
  <c r="R29" i="3"/>
  <c r="Q29" i="3"/>
  <c r="P29" i="3" s="1"/>
  <c r="O29" i="3"/>
  <c r="N29" i="3"/>
  <c r="M29" i="3" s="1"/>
  <c r="L29" i="3"/>
  <c r="H29" i="3"/>
  <c r="Z28" i="3"/>
  <c r="Y28" i="3" s="1"/>
  <c r="X28" i="3"/>
  <c r="W28" i="3"/>
  <c r="V28" i="3" s="1"/>
  <c r="U28" i="3"/>
  <c r="T28" i="3"/>
  <c r="S28" i="3" s="1"/>
  <c r="R28" i="3"/>
  <c r="Q28" i="3"/>
  <c r="P28" i="3" s="1"/>
  <c r="O28" i="3"/>
  <c r="N28" i="3"/>
  <c r="M28" i="3" s="1"/>
  <c r="L28" i="3"/>
  <c r="H28" i="3"/>
  <c r="Z27" i="3"/>
  <c r="Y27" i="3" s="1"/>
  <c r="X27" i="3"/>
  <c r="W27" i="3"/>
  <c r="V27" i="3" s="1"/>
  <c r="U27" i="3"/>
  <c r="T27" i="3"/>
  <c r="S27" i="3" s="1"/>
  <c r="R27" i="3"/>
  <c r="Q27" i="3"/>
  <c r="P27" i="3" s="1"/>
  <c r="O27" i="3"/>
  <c r="N27" i="3"/>
  <c r="M27" i="3" s="1"/>
  <c r="L27" i="3"/>
  <c r="H27" i="3"/>
  <c r="Z26" i="3"/>
  <c r="Y26" i="3" s="1"/>
  <c r="X26" i="3"/>
  <c r="W26" i="3"/>
  <c r="V26" i="3" s="1"/>
  <c r="U26" i="3"/>
  <c r="T26" i="3"/>
  <c r="S26" i="3" s="1"/>
  <c r="R26" i="3"/>
  <c r="Q26" i="3"/>
  <c r="P26" i="3" s="1"/>
  <c r="O26" i="3"/>
  <c r="N26" i="3"/>
  <c r="M26" i="3" s="1"/>
  <c r="L26" i="3"/>
  <c r="H26" i="3"/>
  <c r="Z25" i="3"/>
  <c r="Y25" i="3" s="1"/>
  <c r="X25" i="3"/>
  <c r="W25" i="3"/>
  <c r="V25" i="3" s="1"/>
  <c r="U25" i="3"/>
  <c r="T25" i="3"/>
  <c r="S25" i="3" s="1"/>
  <c r="R25" i="3"/>
  <c r="Q25" i="3"/>
  <c r="P25" i="3" s="1"/>
  <c r="O25" i="3"/>
  <c r="N25" i="3"/>
  <c r="M25" i="3" s="1"/>
  <c r="L25" i="3"/>
  <c r="H25" i="3"/>
  <c r="Z24" i="3"/>
  <c r="Y24" i="3" s="1"/>
  <c r="X24" i="3"/>
  <c r="W24" i="3"/>
  <c r="V24" i="3" s="1"/>
  <c r="U24" i="3"/>
  <c r="T24" i="3"/>
  <c r="S24" i="3" s="1"/>
  <c r="R24" i="3"/>
  <c r="Q24" i="3"/>
  <c r="P24" i="3" s="1"/>
  <c r="O24" i="3"/>
  <c r="N24" i="3"/>
  <c r="M24" i="3" s="1"/>
  <c r="L24" i="3"/>
  <c r="H24" i="3"/>
  <c r="Z23" i="3"/>
  <c r="Y23" i="3" s="1"/>
  <c r="X23" i="3"/>
  <c r="W23" i="3"/>
  <c r="V23" i="3" s="1"/>
  <c r="U23" i="3"/>
  <c r="T23" i="3"/>
  <c r="S23" i="3" s="1"/>
  <c r="R23" i="3"/>
  <c r="Q23" i="3"/>
  <c r="P23" i="3" s="1"/>
  <c r="O23" i="3"/>
  <c r="N23" i="3"/>
  <c r="M23" i="3" s="1"/>
  <c r="L23" i="3"/>
  <c r="H23" i="3"/>
  <c r="Z22" i="3"/>
  <c r="Y22" i="3" s="1"/>
  <c r="X22" i="3"/>
  <c r="W22" i="3"/>
  <c r="V22" i="3" s="1"/>
  <c r="U22" i="3"/>
  <c r="T22" i="3"/>
  <c r="S22" i="3" s="1"/>
  <c r="R22" i="3"/>
  <c r="Q22" i="3"/>
  <c r="P22" i="3" s="1"/>
  <c r="O22" i="3"/>
  <c r="N22" i="3"/>
  <c r="M22" i="3" s="1"/>
  <c r="L22" i="3"/>
  <c r="H22" i="3"/>
  <c r="Z21" i="3"/>
  <c r="Y21" i="3" s="1"/>
  <c r="X21" i="3"/>
  <c r="W21" i="3"/>
  <c r="V21" i="3" s="1"/>
  <c r="U21" i="3"/>
  <c r="T21" i="3"/>
  <c r="S21" i="3" s="1"/>
  <c r="R21" i="3"/>
  <c r="Q21" i="3"/>
  <c r="P21" i="3" s="1"/>
  <c r="O21" i="3"/>
  <c r="N21" i="3"/>
  <c r="M21" i="3" s="1"/>
  <c r="L21" i="3"/>
  <c r="H21" i="3"/>
  <c r="Z20" i="3"/>
  <c r="Y20" i="3" s="1"/>
  <c r="X20" i="3"/>
  <c r="W20" i="3"/>
  <c r="V20" i="3" s="1"/>
  <c r="U20" i="3"/>
  <c r="T20" i="3"/>
  <c r="S20" i="3" s="1"/>
  <c r="R20" i="3"/>
  <c r="Q20" i="3"/>
  <c r="P20" i="3" s="1"/>
  <c r="O20" i="3"/>
  <c r="N20" i="3"/>
  <c r="M20" i="3" s="1"/>
  <c r="L20" i="3"/>
  <c r="H20" i="3"/>
  <c r="Z19" i="3"/>
  <c r="Y19" i="3" s="1"/>
  <c r="X19" i="3"/>
  <c r="W19" i="3"/>
  <c r="V19" i="3" s="1"/>
  <c r="U19" i="3"/>
  <c r="T19" i="3"/>
  <c r="S19" i="3" s="1"/>
  <c r="R19" i="3"/>
  <c r="Q19" i="3"/>
  <c r="P19" i="3" s="1"/>
  <c r="O19" i="3"/>
  <c r="N19" i="3"/>
  <c r="M19" i="3" s="1"/>
  <c r="L19" i="3"/>
  <c r="H19" i="3"/>
  <c r="Z18" i="3"/>
  <c r="Y18" i="3" s="1"/>
  <c r="X18" i="3"/>
  <c r="W18" i="3"/>
  <c r="V18" i="3" s="1"/>
  <c r="U18" i="3"/>
  <c r="T18" i="3"/>
  <c r="S18" i="3" s="1"/>
  <c r="R18" i="3"/>
  <c r="Q18" i="3"/>
  <c r="P18" i="3" s="1"/>
  <c r="O18" i="3"/>
  <c r="N18" i="3"/>
  <c r="M18" i="3" s="1"/>
  <c r="L18" i="3"/>
  <c r="H18" i="3"/>
  <c r="Z17" i="3"/>
  <c r="Y17" i="3" s="1"/>
  <c r="X17" i="3"/>
  <c r="W17" i="3"/>
  <c r="V17" i="3" s="1"/>
  <c r="U17" i="3"/>
  <c r="T17" i="3"/>
  <c r="S17" i="3" s="1"/>
  <c r="R17" i="3"/>
  <c r="Q17" i="3"/>
  <c r="P17" i="3" s="1"/>
  <c r="O17" i="3"/>
  <c r="N17" i="3"/>
  <c r="M17" i="3" s="1"/>
  <c r="L17" i="3"/>
  <c r="H17" i="3"/>
  <c r="Z16" i="3"/>
  <c r="Y16" i="3" s="1"/>
  <c r="X16" i="3"/>
  <c r="W16" i="3"/>
  <c r="V16" i="3" s="1"/>
  <c r="U16" i="3"/>
  <c r="T16" i="3"/>
  <c r="S16" i="3" s="1"/>
  <c r="R16" i="3"/>
  <c r="Q16" i="3"/>
  <c r="P16" i="3" s="1"/>
  <c r="O16" i="3"/>
  <c r="N16" i="3"/>
  <c r="M16" i="3" s="1"/>
  <c r="L16" i="3"/>
  <c r="H16" i="3"/>
  <c r="Z15" i="3"/>
  <c r="Y15" i="3" s="1"/>
  <c r="X15" i="3"/>
  <c r="W15" i="3"/>
  <c r="V15" i="3" s="1"/>
  <c r="U15" i="3"/>
  <c r="T15" i="3"/>
  <c r="S15" i="3" s="1"/>
  <c r="R15" i="3"/>
  <c r="Q15" i="3"/>
  <c r="P15" i="3" s="1"/>
  <c r="O15" i="3"/>
  <c r="N15" i="3"/>
  <c r="M15" i="3" s="1"/>
  <c r="L15" i="3"/>
  <c r="H15" i="3"/>
  <c r="Z14" i="3"/>
  <c r="Y14" i="3" s="1"/>
  <c r="X14" i="3"/>
  <c r="W14" i="3"/>
  <c r="V14" i="3" s="1"/>
  <c r="U14" i="3"/>
  <c r="T14" i="3"/>
  <c r="S14" i="3" s="1"/>
  <c r="R14" i="3"/>
  <c r="Q14" i="3"/>
  <c r="P14" i="3" s="1"/>
  <c r="O14" i="3"/>
  <c r="N14" i="3"/>
  <c r="M14" i="3" s="1"/>
  <c r="L14" i="3"/>
  <c r="H14" i="3"/>
  <c r="Z13" i="3"/>
  <c r="Y13" i="3" s="1"/>
  <c r="X13" i="3"/>
  <c r="W13" i="3"/>
  <c r="V13" i="3" s="1"/>
  <c r="U13" i="3"/>
  <c r="T13" i="3"/>
  <c r="S13" i="3" s="1"/>
  <c r="R13" i="3"/>
  <c r="Q13" i="3"/>
  <c r="P13" i="3" s="1"/>
  <c r="O13" i="3"/>
  <c r="N13" i="3"/>
  <c r="M13" i="3" s="1"/>
  <c r="L13" i="3"/>
  <c r="H13" i="3"/>
  <c r="Z12" i="3"/>
  <c r="Y12" i="3" s="1"/>
  <c r="X12" i="3"/>
  <c r="W12" i="3"/>
  <c r="V12" i="3" s="1"/>
  <c r="U12" i="3"/>
  <c r="T12" i="3"/>
  <c r="S12" i="3" s="1"/>
  <c r="R12" i="3"/>
  <c r="Q12" i="3"/>
  <c r="P12" i="3" s="1"/>
  <c r="O12" i="3"/>
  <c r="N12" i="3"/>
  <c r="M12" i="3" s="1"/>
  <c r="L12" i="3"/>
  <c r="H12" i="3"/>
  <c r="Z11" i="3"/>
  <c r="Y11" i="3" s="1"/>
  <c r="X11" i="3"/>
  <c r="W11" i="3"/>
  <c r="V11" i="3" s="1"/>
  <c r="U11" i="3"/>
  <c r="T11" i="3"/>
  <c r="S11" i="3" s="1"/>
  <c r="R11" i="3"/>
  <c r="Q11" i="3"/>
  <c r="P11" i="3" s="1"/>
  <c r="O11" i="3"/>
  <c r="N11" i="3"/>
  <c r="M11" i="3" s="1"/>
  <c r="L11" i="3"/>
  <c r="H11" i="3"/>
  <c r="P101" i="3" l="1"/>
  <c r="M135" i="3"/>
  <c r="S101" i="3"/>
  <c r="S112" i="3"/>
  <c r="V161" i="3"/>
  <c r="P154" i="3"/>
  <c r="M33" i="3"/>
  <c r="S106" i="3"/>
  <c r="S111" i="3"/>
  <c r="V125" i="3"/>
  <c r="Y166" i="3"/>
  <c r="P106" i="3"/>
  <c r="P123" i="3"/>
  <c r="V123" i="3"/>
  <c r="M178" i="3"/>
  <c r="S178" i="3"/>
  <c r="Y178" i="3"/>
  <c r="V174" i="3"/>
  <c r="S34" i="3"/>
  <c r="M35" i="3"/>
  <c r="P91" i="3"/>
  <c r="S32" i="3"/>
  <c r="P95" i="3"/>
  <c r="Y130" i="3"/>
  <c r="P131" i="3"/>
  <c r="M166" i="3"/>
  <c r="V169" i="3"/>
  <c r="S172" i="3"/>
  <c r="Y172" i="3"/>
  <c r="S210" i="3"/>
  <c r="Y210" i="3"/>
  <c r="S232" i="3"/>
  <c r="V234" i="3"/>
  <c r="S42" i="3"/>
  <c r="Y90" i="3"/>
  <c r="V154" i="3"/>
  <c r="V163" i="3"/>
  <c r="M172" i="3"/>
  <c r="M210" i="3"/>
  <c r="M34" i="3"/>
  <c r="Y34" i="3"/>
  <c r="V35" i="3"/>
  <c r="P87" i="3"/>
  <c r="S98" i="3"/>
  <c r="V106" i="3"/>
  <c r="M116" i="3"/>
  <c r="P119" i="3"/>
  <c r="Y128" i="3"/>
  <c r="M232" i="3"/>
  <c r="Y232" i="3"/>
  <c r="M234" i="3"/>
  <c r="S90" i="3"/>
  <c r="M120" i="3"/>
  <c r="S118" i="3"/>
  <c r="M119" i="3"/>
  <c r="P121" i="3"/>
  <c r="V121" i="3"/>
  <c r="Y123" i="3"/>
  <c r="S135" i="3"/>
  <c r="M42" i="3"/>
  <c r="Y42" i="3"/>
  <c r="P85" i="3"/>
  <c r="P90" i="3"/>
  <c r="M91" i="3"/>
  <c r="Y106" i="3"/>
  <c r="S115" i="3"/>
  <c r="Y115" i="3"/>
  <c r="Y119" i="3"/>
  <c r="V120" i="3"/>
  <c r="M121" i="3"/>
  <c r="M122" i="3"/>
  <c r="S122" i="3"/>
  <c r="Y122" i="3"/>
  <c r="V124" i="3"/>
  <c r="M125" i="3"/>
  <c r="M127" i="3"/>
  <c r="Y127" i="3"/>
  <c r="P128" i="3"/>
  <c r="P130" i="3"/>
  <c r="Y133" i="3"/>
  <c r="M174" i="3"/>
  <c r="M176" i="3"/>
  <c r="M32" i="3"/>
  <c r="Y32" i="3"/>
  <c r="P35" i="3"/>
  <c r="Y92" i="3"/>
  <c r="Y98" i="3"/>
  <c r="M115" i="3"/>
  <c r="Y118" i="3"/>
  <c r="V119" i="3"/>
  <c r="S120" i="3"/>
  <c r="Y120" i="3"/>
  <c r="M124" i="3"/>
  <c r="S124" i="3"/>
  <c r="S154" i="3"/>
  <c r="M170" i="3"/>
  <c r="M142" i="3"/>
  <c r="S142" i="3"/>
  <c r="Y142" i="3"/>
  <c r="Y154" i="3"/>
  <c r="P169" i="3"/>
  <c r="S170" i="3"/>
  <c r="Y170" i="3"/>
  <c r="V171" i="3"/>
  <c r="V210" i="3"/>
  <c r="V232" i="3"/>
  <c r="V172" i="3"/>
  <c r="S176" i="3"/>
  <c r="Y176" i="3"/>
  <c r="V178" i="3"/>
  <c r="P209" i="3"/>
  <c r="V209" i="3"/>
  <c r="V231" i="3"/>
  <c r="S234" i="3"/>
  <c r="Y234" i="3"/>
  <c r="S35" i="3"/>
  <c r="Y101" i="3"/>
  <c r="V122" i="3"/>
  <c r="S123" i="3"/>
  <c r="P124" i="3"/>
  <c r="S127" i="3"/>
  <c r="S163" i="3"/>
  <c r="S171" i="3"/>
  <c r="S179" i="3"/>
  <c r="M209" i="3"/>
  <c r="S209" i="3"/>
  <c r="S33" i="3"/>
  <c r="Y85" i="3"/>
  <c r="V91" i="3"/>
  <c r="M101" i="3"/>
  <c r="Y121" i="3"/>
  <c r="Y132" i="3"/>
  <c r="S166" i="3"/>
  <c r="M171" i="3"/>
  <c r="S174" i="3"/>
  <c r="M179" i="3"/>
  <c r="P32" i="3"/>
  <c r="Y33" i="3"/>
  <c r="P34" i="3"/>
  <c r="Y35" i="3"/>
  <c r="P42" i="3"/>
  <c r="M90" i="3"/>
  <c r="P92" i="3"/>
  <c r="M128" i="3"/>
  <c r="V142" i="3"/>
  <c r="S169" i="3"/>
  <c r="M177" i="3"/>
  <c r="S177" i="3"/>
  <c r="V32" i="3"/>
  <c r="V34" i="3"/>
  <c r="V42" i="3"/>
  <c r="Y87" i="3"/>
  <c r="S91" i="3"/>
  <c r="Y91" i="3"/>
  <c r="Y95" i="3"/>
  <c r="M98" i="3"/>
  <c r="V98" i="3"/>
  <c r="V101" i="3"/>
  <c r="M106" i="3"/>
  <c r="Y124" i="3"/>
  <c r="S125" i="3"/>
  <c r="P127" i="3"/>
  <c r="V128" i="3"/>
  <c r="Y131" i="3"/>
  <c r="Y135" i="3"/>
  <c r="M154" i="3"/>
  <c r="P231" i="3"/>
  <c r="V90" i="3"/>
  <c r="P98" i="3"/>
  <c r="S116" i="3"/>
  <c r="M118" i="3"/>
  <c r="V118" i="3"/>
  <c r="S119" i="3"/>
  <c r="P120" i="3"/>
  <c r="S121" i="3"/>
  <c r="P122" i="3"/>
  <c r="M123" i="3"/>
  <c r="P125" i="3"/>
  <c r="Y125" i="3"/>
  <c r="V127" i="3"/>
  <c r="S128" i="3"/>
  <c r="P132" i="3"/>
  <c r="P133" i="3"/>
  <c r="S141" i="3"/>
  <c r="P142" i="3"/>
  <c r="P163" i="3"/>
  <c r="P171" i="3"/>
  <c r="M231" i="3"/>
  <c r="S231" i="3"/>
  <c r="P170" i="3"/>
  <c r="Y171" i="3"/>
  <c r="P172" i="3"/>
  <c r="P174" i="3"/>
  <c r="Y177" i="3"/>
  <c r="P178" i="3"/>
  <c r="Y179" i="3"/>
  <c r="Y209" i="3"/>
  <c r="P210" i="3"/>
  <c r="Y231" i="3"/>
  <c r="P232" i="3"/>
  <c r="P234" i="3"/>
  <c r="D7" i="3"/>
  <c r="P162" i="3"/>
  <c r="Y163" i="3"/>
  <c r="P166" i="3"/>
  <c r="Y169" i="3"/>
  <c r="V162" i="3"/>
  <c r="V166" i="3"/>
  <c r="V170" i="3"/>
  <c r="M163" i="3"/>
  <c r="M169" i="3"/>
  <c r="C6" i="3"/>
  <c r="W9" i="3" l="1"/>
  <c r="Q9" i="3"/>
  <c r="T9" i="3"/>
  <c r="N9" i="3"/>
  <c r="Z9" i="3"/>
  <c r="C5" i="3"/>
</calcChain>
</file>

<file path=xl/comments1.xml><?xml version="1.0" encoding="utf-8"?>
<comments xmlns="http://schemas.openxmlformats.org/spreadsheetml/2006/main">
  <authors>
    <author>Regnier, Lionel</author>
  </authors>
  <commentList>
    <comment ref="C177" authorId="0">
      <text>
        <r>
          <rPr>
            <b/>
            <sz val="16"/>
            <color indexed="81"/>
            <rFont val="Tahoma"/>
            <family val="2"/>
          </rPr>
          <t>Regnier, Lionel:</t>
        </r>
        <r>
          <rPr>
            <sz val="16"/>
            <color indexed="81"/>
            <rFont val="Tahoma"/>
            <family val="2"/>
          </rPr>
          <t xml:space="preserve">
51 078 8029 13</t>
        </r>
      </text>
    </comment>
    <comment ref="C204" author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attention 34 m pour les 2  prehenseur </t>
        </r>
      </text>
    </comment>
    <comment ref="E204" author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en metre
</t>
        </r>
      </text>
    </comment>
    <comment ref="B208" author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C210" author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  <comment ref="B227" author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C229" author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  <comment ref="B230" author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C232" author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</commentList>
</comments>
</file>

<file path=xl/sharedStrings.xml><?xml version="1.0" encoding="utf-8"?>
<sst xmlns="http://schemas.openxmlformats.org/spreadsheetml/2006/main" count="1036" uniqueCount="495">
  <si>
    <t>reference</t>
  </si>
  <si>
    <t>designation</t>
  </si>
  <si>
    <t xml:space="preserve">code SAP </t>
  </si>
  <si>
    <t>lieu</t>
  </si>
  <si>
    <t>LR-D-7-MINI</t>
  </si>
  <si>
    <t>regulateur</t>
  </si>
  <si>
    <t>manometre 0-10bars  1/8</t>
  </si>
  <si>
    <t>ADVC-16-20-I-P-A         188110 FN08</t>
  </si>
  <si>
    <t xml:space="preserve">verin </t>
  </si>
  <si>
    <t xml:space="preserve"> HE-3-1/8-1/8</t>
  </si>
  <si>
    <t xml:space="preserve">robinet darret  tournant </t>
  </si>
  <si>
    <t>MPL-B230P-VJ72AA</t>
  </si>
  <si>
    <t xml:space="preserve">servo moteur </t>
  </si>
  <si>
    <t>ALPHA LPB070 1:10 MPL-B230P</t>
  </si>
  <si>
    <t xml:space="preserve">reducteur </t>
  </si>
  <si>
    <t>diam 0,85</t>
  </si>
  <si>
    <t>fil de coupe magnum</t>
  </si>
  <si>
    <t>galet de tension (petite george )</t>
  </si>
  <si>
    <t xml:space="preserve">galet de tension </t>
  </si>
  <si>
    <t>gram</t>
  </si>
  <si>
    <t xml:space="preserve">NOMENCLATURE LIGNE </t>
  </si>
  <si>
    <t xml:space="preserve">cout total Ligne </t>
  </si>
  <si>
    <t xml:space="preserve">total filtre </t>
  </si>
  <si>
    <t>Révision</t>
  </si>
  <si>
    <t xml:space="preserve">COUT PIECE EN STOCK </t>
  </si>
  <si>
    <t xml:space="preserve">cout piece en stock  doublons </t>
  </si>
  <si>
    <t>fournisseur</t>
  </si>
  <si>
    <t>quantite</t>
  </si>
  <si>
    <t>prix unitaire</t>
  </si>
  <si>
    <t>quantite securite</t>
  </si>
  <si>
    <t>prix total</t>
  </si>
  <si>
    <t>stock magasin</t>
  </si>
  <si>
    <t>quantite 2018</t>
  </si>
  <si>
    <t>prix 2018</t>
  </si>
  <si>
    <t>revision 2018</t>
  </si>
  <si>
    <t>quantite 2019</t>
  </si>
  <si>
    <t>prix 2019</t>
  </si>
  <si>
    <t>revision 2019</t>
  </si>
  <si>
    <t>quantite 2020</t>
  </si>
  <si>
    <t>prix 2020</t>
  </si>
  <si>
    <t>revision 2020</t>
  </si>
  <si>
    <t>quantite 2021</t>
  </si>
  <si>
    <t>prix 2021</t>
  </si>
  <si>
    <t>revision 2021</t>
  </si>
  <si>
    <t>quantite 2022</t>
  </si>
  <si>
    <t>prix 2022</t>
  </si>
  <si>
    <t>revision 2022</t>
  </si>
  <si>
    <t>525 SYNCHROFLEX T5/650</t>
  </si>
  <si>
    <t xml:space="preserve">courroie codeur  </t>
  </si>
  <si>
    <t>BRAMMER</t>
  </si>
  <si>
    <t>A créer</t>
  </si>
  <si>
    <t>DFAS90L4/TH/IS          01 7333524901.0001X16            240/400V      1435TR/MN        0,75KW</t>
  </si>
  <si>
    <t>moteur principal</t>
  </si>
  <si>
    <t>joint torique  29,2X3</t>
  </si>
  <si>
    <t>joint torique</t>
  </si>
  <si>
    <t>diam 35</t>
  </si>
  <si>
    <t>CIRCLIPS ext</t>
  </si>
  <si>
    <t>diam 72</t>
  </si>
  <si>
    <t>ciRCLIPS int</t>
  </si>
  <si>
    <t>FA77BDAS90L4/TH/IS         657273533601.0001.15                240/415V             1435/10tr               0,75KW</t>
  </si>
  <si>
    <t>moteurde section</t>
  </si>
  <si>
    <t xml:space="preserve"> TP. SUCF21010</t>
  </si>
  <si>
    <t>palier</t>
  </si>
  <si>
    <t>verin de tension de chaine</t>
  </si>
  <si>
    <t xml:space="preserve"> LR-1/4 D7</t>
  </si>
  <si>
    <t>regulateur de pression</t>
  </si>
  <si>
    <t>FESTO</t>
  </si>
  <si>
    <t xml:space="preserve"> VL/0-3-1/4</t>
  </si>
  <si>
    <t>VALVE A AIR</t>
  </si>
  <si>
    <t xml:space="preserve"> CRSG M20x1,5</t>
  </si>
  <si>
    <t>rotule</t>
  </si>
  <si>
    <t>LFMB-D-MINI</t>
  </si>
  <si>
    <t>purgeur d air</t>
  </si>
  <si>
    <t>CPE14-M1BH-3GL-1/8</t>
  </si>
  <si>
    <t>distributeur</t>
  </si>
  <si>
    <t>MS6-EM1-1/2-S</t>
  </si>
  <si>
    <t>distribeur manuel</t>
  </si>
  <si>
    <t>MS6-LFR-1/2-D6-C-R-V-AS</t>
  </si>
  <si>
    <t xml:space="preserve">filtre  mano-detendeur </t>
  </si>
  <si>
    <t>IFM 208</t>
  </si>
  <si>
    <t>cellule tension principale</t>
  </si>
  <si>
    <t>IFM</t>
  </si>
  <si>
    <t xml:space="preserve"> SMT-8MPO-K7,5 OE</t>
  </si>
  <si>
    <t>cellule verin</t>
  </si>
  <si>
    <t xml:space="preserve">FESTO </t>
  </si>
  <si>
    <t xml:space="preserve"> Ø30/Ø8X4,7</t>
  </si>
  <si>
    <t>rondelle pion de plaque Ø30/Ø8X4,7</t>
  </si>
  <si>
    <t>ab meca</t>
  </si>
  <si>
    <t>D0533</t>
  </si>
  <si>
    <t>78 915 6046 13</t>
  </si>
  <si>
    <t xml:space="preserve">PLASTIC FITTINGS WITH LOCK pion </t>
  </si>
  <si>
    <t>GRAM</t>
  </si>
  <si>
    <t>78 912 2196 13</t>
  </si>
  <si>
    <t xml:space="preserve">marteau complet </t>
  </si>
  <si>
    <t>dsnu 20-10 PA</t>
  </si>
  <si>
    <t>6/4   1/8</t>
  </si>
  <si>
    <t xml:space="preserve">raccord coude  verin </t>
  </si>
  <si>
    <t>78 911 3925 13</t>
  </si>
  <si>
    <t>HEAD FOR PISTON ROD</t>
  </si>
  <si>
    <t>78 912 9142 13</t>
  </si>
  <si>
    <t xml:space="preserve">marteau plaque </t>
  </si>
  <si>
    <t>DSNU 20-40 PPVA</t>
  </si>
  <si>
    <t xml:space="preserve"> SGS M10X1,25</t>
  </si>
  <si>
    <t xml:space="preserve">rotule </t>
  </si>
  <si>
    <t>guide festo</t>
  </si>
  <si>
    <t xml:space="preserve">  FYTWK  20YTH</t>
  </si>
  <si>
    <t>DSNU 32-80-PPV-A</t>
  </si>
  <si>
    <t xml:space="preserve">verin bascule </t>
  </si>
  <si>
    <t>D25RE2        2.5m3-0,2-2%</t>
  </si>
  <si>
    <t xml:space="preserve">pompe de dosage </t>
  </si>
  <si>
    <t xml:space="preserve">kit de reparation pompe </t>
  </si>
  <si>
    <t>XMW 4003 B1  PNR                                             50003</t>
  </si>
  <si>
    <t xml:space="preserve">buse de fumigation </t>
  </si>
  <si>
    <t xml:space="preserve">BRAMMER </t>
  </si>
  <si>
    <t>lr-7-midi</t>
  </si>
  <si>
    <t>regulateur 1/4</t>
  </si>
  <si>
    <t>festo</t>
  </si>
  <si>
    <t>LF-D-5M midi</t>
  </si>
  <si>
    <t>purgeur</t>
  </si>
  <si>
    <t>6213EV  type 2508</t>
  </si>
  <si>
    <t xml:space="preserve">electrovanne </t>
  </si>
  <si>
    <t>D05f  1/2</t>
  </si>
  <si>
    <t xml:space="preserve">regulateur d eau </t>
  </si>
  <si>
    <t>AX45D-41GX2-0,55             N° SERIE  3299135             AXUS 450mn   long case axiel PRE                               0,55KW     400V       1450tr        1,5A                               AX45D-41GX2-0.55</t>
  </si>
  <si>
    <t>moteur ventillateur caisson</t>
  </si>
  <si>
    <t>CPE-14-M1BH-3GLS-1/8</t>
  </si>
  <si>
    <t>uh1-14-151</t>
  </si>
  <si>
    <t>graisse  incongelable klubergsynth</t>
  </si>
  <si>
    <t>en stock</t>
  </si>
  <si>
    <t>25B-D037N114</t>
  </si>
  <si>
    <t>variateur powerflew 525 18,5KW  (25Hp) AC drive</t>
  </si>
  <si>
    <t>odissse</t>
  </si>
  <si>
    <t>25B-D2P3N104</t>
  </si>
  <si>
    <t>variateur powerflew 525 0,75KW  (25Hp) AC drive</t>
  </si>
  <si>
    <t>25-RF7P5-AL</t>
  </si>
  <si>
    <t>PowerFlex 520 7.5A 480V EMC Filter Kit</t>
  </si>
  <si>
    <t>contrat</t>
  </si>
  <si>
    <t>2097-V34PR3-LM</t>
  </si>
  <si>
    <t xml:space="preserve"> VAR servomoteur                                                                                            Kinetix 350 1.0kW Servo Drive</t>
  </si>
  <si>
    <t>2097-TB1</t>
  </si>
  <si>
    <t>Kinetix 300/350 I/O Breakout Board</t>
  </si>
  <si>
    <t>2090-K2CK-D15M</t>
  </si>
  <si>
    <t>Kinetix 2000 Feedback Connector Kit</t>
  </si>
  <si>
    <t>1756-PB72</t>
  </si>
  <si>
    <t>ControlLogix 24V DC Power Supply</t>
  </si>
  <si>
    <t>odisse</t>
  </si>
  <si>
    <t>542897 H413            SDES-D10-FP-Q6E-P-M8</t>
  </si>
  <si>
    <t xml:space="preserve">presotat </t>
  </si>
  <si>
    <t>842E-CM-SIP4BA A  1063302    S/N 600F 189D</t>
  </si>
  <si>
    <t>codeur absolut   tunnel</t>
  </si>
  <si>
    <t>IOD 204</t>
  </si>
  <si>
    <t>cellule detection  produit</t>
  </si>
  <si>
    <t>440E L22BNSM A                                                                 LRS4 ST ST BBM M20</t>
  </si>
  <si>
    <t xml:space="preserve">securite a cable </t>
  </si>
  <si>
    <t>odissee</t>
  </si>
  <si>
    <t>1734-TBS                              n°95715905 02</t>
  </si>
  <si>
    <t xml:space="preserve">support carte </t>
  </si>
  <si>
    <t>1734-IB 8S                            n° 1933442</t>
  </si>
  <si>
    <t>carte de securite 8 entrees</t>
  </si>
  <si>
    <t>1734-OB4E</t>
  </si>
  <si>
    <t>carte de sortie TOR</t>
  </si>
  <si>
    <t>2711P -RDT12C D</t>
  </si>
  <si>
    <t xml:space="preserve">pupitre operateur </t>
  </si>
  <si>
    <t>1756-EN3TR</t>
  </si>
  <si>
    <t>ControlLogix Ethernet Motion Module</t>
  </si>
  <si>
    <t>1734-AENTR</t>
  </si>
  <si>
    <t>POINT I/O Dual Port Network Adaptor</t>
  </si>
  <si>
    <t>1734-OB8S</t>
  </si>
  <si>
    <t>8 Channel Safety Sourcing Output Module</t>
  </si>
  <si>
    <t>440R-EM4R2</t>
  </si>
  <si>
    <t>Guardmaster Safety Relay Expand Module</t>
  </si>
  <si>
    <t>POINT I/O 4 Point Digital Output Module</t>
  </si>
  <si>
    <t>1734-TB3S</t>
  </si>
  <si>
    <t>POINT I/O Terminal Base</t>
  </si>
  <si>
    <t>1734-IB8S</t>
  </si>
  <si>
    <t>8 Channel Sfty Sinking Inp Mod PN-25132</t>
  </si>
  <si>
    <t>1734-IR2</t>
  </si>
  <si>
    <t>POINT I/O 2 Point RTD Input Module</t>
  </si>
  <si>
    <t>1734-IB4</t>
  </si>
  <si>
    <t>POINT I/O 4 Point Digital Input Module</t>
  </si>
  <si>
    <t>1734-IE2C</t>
  </si>
  <si>
    <t>POINT I/O 2 Point Analog Input Module</t>
  </si>
  <si>
    <t>1734-EP24DC</t>
  </si>
  <si>
    <t>POINT I/O Extension Power Module</t>
  </si>
  <si>
    <t>1734-OE2C</t>
  </si>
  <si>
    <t>POINT I/O 2 Point Analog Output Module</t>
  </si>
  <si>
    <t>1734-OB8E</t>
  </si>
  <si>
    <t>POINT I/O 8 Point Digital Output Module</t>
  </si>
  <si>
    <t>1734-TBS</t>
  </si>
  <si>
    <t>CH.12,7S/K1-2/10M</t>
  </si>
  <si>
    <t>chaine  entraiment batonnet CHAIN RS08B 1/2" LAMBDA NEP</t>
  </si>
  <si>
    <t>B0442</t>
  </si>
  <si>
    <t xml:space="preserve">attache rapide </t>
  </si>
  <si>
    <t>79 100 2234 13</t>
  </si>
  <si>
    <t>FLIGHT FOR PICK UP CHAIN plaquette</t>
  </si>
  <si>
    <t>79 116 4697 13</t>
  </si>
  <si>
    <t xml:space="preserve">vis sans fin  droite </t>
  </si>
  <si>
    <t>79 116 4696 13</t>
  </si>
  <si>
    <t xml:space="preserve">vis sans fin  gauche </t>
  </si>
  <si>
    <t xml:space="preserve">79 116 2239 13 </t>
  </si>
  <si>
    <t>plaquette de vis sans fin droite (feed screw top right)</t>
  </si>
  <si>
    <t>D0530</t>
  </si>
  <si>
    <t xml:space="preserve">79 116 2240 13 </t>
  </si>
  <si>
    <t>plaquette de vis sans fin gauche (feed screw top left)</t>
  </si>
  <si>
    <t>25T10/880</t>
  </si>
  <si>
    <t xml:space="preserve">courroie  </t>
  </si>
  <si>
    <t>PO.60T10/24-2ALU+Ø25+RCN+VP</t>
  </si>
  <si>
    <t>POULIE BELT WHEEL z24</t>
  </si>
  <si>
    <t>PO.40T10/19-2ALU+Ø25+RCN+VIP</t>
  </si>
  <si>
    <t xml:space="preserve"> POULIE BELT WHEEL Z 19</t>
  </si>
  <si>
    <t>FYTWK25YTA</t>
  </si>
  <si>
    <t>PALIER FLANGED BEARING Ø25 FYTWK</t>
  </si>
  <si>
    <t>D.30T10/12-2ALU+Ø15+RCN+VP</t>
  </si>
  <si>
    <t>POULIE BELT WHEEL z12</t>
  </si>
  <si>
    <t>P.12,7/16SINOX+Ø25+RCN+VP</t>
  </si>
  <si>
    <t>CHAIN WHEEL FOR SLAT CHAIN</t>
  </si>
  <si>
    <t>25T10/560</t>
  </si>
  <si>
    <t>D0225</t>
  </si>
  <si>
    <t>D.30T10/24-2ALU+SUIVANT PLANS</t>
  </si>
  <si>
    <t>POULIE ADJUST. BELT WHEEL 30 T10/24</t>
  </si>
  <si>
    <t>SYWK25YTA</t>
  </si>
  <si>
    <t>PALIER PEDESTAL BEARING</t>
  </si>
  <si>
    <t>RAN15DA2HSB3</t>
  </si>
  <si>
    <t xml:space="preserve">renvoi d'angle RAN15DA2 HS B3 </t>
  </si>
  <si>
    <t>E1122</t>
  </si>
  <si>
    <t>POULIE WHEEL z12</t>
  </si>
  <si>
    <t>D0531</t>
  </si>
  <si>
    <t xml:space="preserve">asynkronmotor     220/380V                  BN63B14.4P63    0,18KW                               1330 Tr/mn </t>
  </si>
  <si>
    <t>moteur BONFIGLIOLI</t>
  </si>
  <si>
    <t xml:space="preserve">type  VF44 V-14 P63  B14      i=14                 </t>
  </si>
  <si>
    <t>reducteur BONFIGLIOLI</t>
  </si>
  <si>
    <t>POLYCORD8</t>
  </si>
  <si>
    <t>poly corde diam 8</t>
  </si>
  <si>
    <t>25B-D013N104</t>
  </si>
  <si>
    <t>variateur power Flew527</t>
  </si>
  <si>
    <t>ODISSEY</t>
  </si>
  <si>
    <t>J0213</t>
  </si>
  <si>
    <t>cht1-158P-H</t>
  </si>
  <si>
    <t>bouton tactile</t>
  </si>
  <si>
    <t>d3e</t>
  </si>
  <si>
    <t>1732E-8CFGM8R</t>
  </si>
  <si>
    <t>entree deporte</t>
  </si>
  <si>
    <t>IFS 205</t>
  </si>
  <si>
    <t>cellule inductice diam 12</t>
  </si>
  <si>
    <t>G0115</t>
  </si>
  <si>
    <t>ODISSEE</t>
  </si>
  <si>
    <t>B0154</t>
  </si>
  <si>
    <t>B02114</t>
  </si>
  <si>
    <t>AB MECA</t>
  </si>
  <si>
    <t>D0730</t>
  </si>
  <si>
    <t>galet de tension (grande  george )</t>
  </si>
  <si>
    <t>LZBU16A-2LS-316</t>
  </si>
  <si>
    <t xml:space="preserve">unite de guidage </t>
  </si>
  <si>
    <t>A1321</t>
  </si>
  <si>
    <t>2201E-2RS1TN9</t>
  </si>
  <si>
    <t xml:space="preserve">roulement </t>
  </si>
  <si>
    <t>6001 2RS</t>
  </si>
  <si>
    <t>A0112</t>
  </si>
  <si>
    <t>46 165 8639 13</t>
  </si>
  <si>
    <t>ressort</t>
  </si>
  <si>
    <t>DSNU-16-135-PPV-A-26K81-8K23-"M4"K51</t>
  </si>
  <si>
    <t>verin d insertion                      43 003 6235 13</t>
  </si>
  <si>
    <t>A1072</t>
  </si>
  <si>
    <t xml:space="preserve">CPE14-M1BH-5J-1/8       </t>
  </si>
  <si>
    <t>distributeur  196939</t>
  </si>
  <si>
    <t>A0631</t>
  </si>
  <si>
    <t>79 102 1709 13</t>
  </si>
  <si>
    <t>house de guidage batonnet</t>
  </si>
  <si>
    <t>A1073</t>
  </si>
  <si>
    <t>79 102 1711 13</t>
  </si>
  <si>
    <t>guide pour insertion</t>
  </si>
  <si>
    <t>79 102 1719 13</t>
  </si>
  <si>
    <t>piston de sticker</t>
  </si>
  <si>
    <t>79 102 0911 13</t>
  </si>
  <si>
    <t>ensemble verin insertion complet               ONE SHOT INSERTER BASIC (18MM</t>
  </si>
  <si>
    <t>CPE18 M1H5L-1/4</t>
  </si>
  <si>
    <t>distributeur de transfert</t>
  </si>
  <si>
    <t>DSBC-50-650-PPVA</t>
  </si>
  <si>
    <t>verin ESTRUCDEUR 1</t>
  </si>
  <si>
    <t>DSBC-50-450-PPVA</t>
  </si>
  <si>
    <t>verin ESTRUCDEUR 2</t>
  </si>
  <si>
    <t>DSBC-50-300-PPVA</t>
  </si>
  <si>
    <t>verin ESTRUCDEUR 3</t>
  </si>
  <si>
    <t>transfo208/2X12V</t>
  </si>
  <si>
    <t>156-B20AA1 serA</t>
  </si>
  <si>
    <t xml:space="preserve">contacteur </t>
  </si>
  <si>
    <t>G0714</t>
  </si>
  <si>
    <t xml:space="preserve">bouton tactile </t>
  </si>
  <si>
    <t>pc2</t>
  </si>
  <si>
    <t>C30P/BP-1E</t>
  </si>
  <si>
    <t>cellule prescence batonnet</t>
  </si>
  <si>
    <t>cC1</t>
  </si>
  <si>
    <t xml:space="preserve">cosse 1,5 </t>
  </si>
  <si>
    <t>cosse  ronde rouge DIAM 6</t>
  </si>
  <si>
    <t xml:space="preserve">REXEL </t>
  </si>
  <si>
    <t>armoire elec</t>
  </si>
  <si>
    <t>cosse 2,5</t>
  </si>
  <si>
    <t>cosse ronde bleu  DIAM 6</t>
  </si>
  <si>
    <t xml:space="preserve"> MPF-B540K-MJ74BA</t>
  </si>
  <si>
    <t xml:space="preserve"> servo moteur                                   </t>
  </si>
  <si>
    <t>TPK+110W-MA3-88-0H1-1K02       sn 3699733           DMF:51/15            N°= 47 046 9850 13</t>
  </si>
  <si>
    <t xml:space="preserve">réducteur </t>
  </si>
  <si>
    <t>DFM25-40GF                                                          170850</t>
  </si>
  <si>
    <t>unite de guidage</t>
  </si>
  <si>
    <t>MPL-220F-V-X222</t>
  </si>
  <si>
    <t xml:space="preserve"> MPF-B330P-MJ72BA</t>
  </si>
  <si>
    <t xml:space="preserve"> servo moteur                                 </t>
  </si>
  <si>
    <t>rotule droite 10</t>
  </si>
  <si>
    <t>rotule gauche 10</t>
  </si>
  <si>
    <t>79 024 8741 13</t>
  </si>
  <si>
    <t>pince complete ahs          HINGED SLAT 20 ROWS 88,9MM</t>
  </si>
  <si>
    <t>D0731</t>
  </si>
  <si>
    <t>46 165 0089 13</t>
  </si>
  <si>
    <t xml:space="preserve">ressort pince </t>
  </si>
  <si>
    <t>MS6-LFR-1/2-D6-ERR-V-AS                               529182</t>
  </si>
  <si>
    <t xml:space="preserve">filtre mano detendeur </t>
  </si>
  <si>
    <t>B0182</t>
  </si>
  <si>
    <t>MS6-FRM-1/2                                                          529853</t>
  </si>
  <si>
    <t xml:space="preserve">module de derivation </t>
  </si>
  <si>
    <t>CPV14-V1</t>
  </si>
  <si>
    <t>bloc ditributeur COMPLET</t>
  </si>
  <si>
    <t>A0775</t>
  </si>
  <si>
    <t>CPV14-GE-MP-8</t>
  </si>
  <si>
    <t>inter elec distributeur</t>
  </si>
  <si>
    <t>A1061</t>
  </si>
  <si>
    <t>CPV14 M1H 2X3GLS 1/8</t>
  </si>
  <si>
    <t>ditributeur elec</t>
  </si>
  <si>
    <t>A0731</t>
  </si>
  <si>
    <t>CPE18-M1H-5L-1/4</t>
  </si>
  <si>
    <t>CAT MPF-B540K-MJ74BA</t>
  </si>
  <si>
    <t>entraiment pince                          servo moteur                                     inverteer duiy ac servo motor</t>
  </si>
  <si>
    <t>LZBU 20 A-LSX460 LJMH</t>
  </si>
  <si>
    <t>FYWK  35YTH (FYKC 507)</t>
  </si>
  <si>
    <t xml:space="preserve">palier </t>
  </si>
  <si>
    <t>MPF  B540K MJ074 BA</t>
  </si>
  <si>
    <t>VDT 063-MW1-4-041-AF  Ration 4</t>
  </si>
  <si>
    <t>SSE M40 OPN WW</t>
  </si>
  <si>
    <t>DOUILLE OUVERTE DE 40</t>
  </si>
  <si>
    <t>50T10/2500 BFX+PAZ</t>
  </si>
  <si>
    <t xml:space="preserve">COURROIE ENTRAINEMENT </t>
  </si>
  <si>
    <t xml:space="preserve">6007 2 RS </t>
  </si>
  <si>
    <t xml:space="preserve">ROULEMENT </t>
  </si>
  <si>
    <t>A0114</t>
  </si>
  <si>
    <t>ACC.ROTEX GS28</t>
  </si>
  <si>
    <t>ACCOUPLEMENT</t>
  </si>
  <si>
    <t xml:space="preserve">arbre INA diam 40  long 1400mn </t>
  </si>
  <si>
    <t xml:space="preserve">MPL- B540K-  MJ072BA </t>
  </si>
  <si>
    <t>VDT 063-MW1-7-041-AF  Ration 7</t>
  </si>
  <si>
    <t>50T10/3150 BFX+PAZ</t>
  </si>
  <si>
    <t>50AT10/10METRE+PAZ</t>
  </si>
  <si>
    <t xml:space="preserve">COURROIE D ENTAINEMENT </t>
  </si>
  <si>
    <t xml:space="preserve"> 32 AT/10-M PAZ</t>
  </si>
  <si>
    <t xml:space="preserve">COURROIE D ENTRAIMENT PREHENSEUR </t>
  </si>
  <si>
    <t>SSE M30  WW</t>
  </si>
  <si>
    <t>DOUILLE OUVERTE DE 30</t>
  </si>
  <si>
    <t>arbre iINA diam 30 long 1598mn</t>
  </si>
  <si>
    <t>LBCR 30-2LS</t>
  </si>
  <si>
    <t xml:space="preserve">douille </t>
  </si>
  <si>
    <t>MPL-B330P-MJ72AA</t>
  </si>
  <si>
    <t>arbre diam 50    long1150mn</t>
  </si>
  <si>
    <t>LUND 50-2LS</t>
  </si>
  <si>
    <t>douille ferme diam 50</t>
  </si>
  <si>
    <t>DF16-SS</t>
  </si>
  <si>
    <t>rotule droite 16</t>
  </si>
  <si>
    <t>Galet POM</t>
  </si>
  <si>
    <t>galet POM</t>
  </si>
  <si>
    <t>6204 2RS</t>
  </si>
  <si>
    <t>A0144</t>
  </si>
  <si>
    <t>circlips interieur diam 47</t>
  </si>
  <si>
    <t>D0915</t>
  </si>
  <si>
    <t xml:space="preserve">79 023 1815 13 </t>
  </si>
  <si>
    <t>pince complete  gripper(stick gripper paddle W45 L50</t>
  </si>
  <si>
    <t>ADN25-10-I-P-A-S2                                         536260</t>
  </si>
  <si>
    <t>A0530</t>
  </si>
  <si>
    <t>79 023 2295 13</t>
  </si>
  <si>
    <t xml:space="preserve">AXE DE PINCE  AVEC  PIGNON </t>
  </si>
  <si>
    <t>D0732</t>
  </si>
  <si>
    <t>79 023 2294 13</t>
  </si>
  <si>
    <t xml:space="preserve">cremaillere </t>
  </si>
  <si>
    <t>79 023 2200 13</t>
  </si>
  <si>
    <t xml:space="preserve">bague plastique </t>
  </si>
  <si>
    <t>79 023 2201 13</t>
  </si>
  <si>
    <t xml:space="preserve">entretoise  6mn </t>
  </si>
  <si>
    <t>79 023 2202 13</t>
  </si>
  <si>
    <t>entretoise   5mn</t>
  </si>
  <si>
    <t>79 023 2331 13</t>
  </si>
  <si>
    <t>rondelle plastique DISC PLASTIC D21/13,3X0,5</t>
  </si>
  <si>
    <t>79 023 2287 13</t>
  </si>
  <si>
    <t>pince droite (GRIPPER ARM 1,9,H50(0,0)    TYPE 0</t>
  </si>
  <si>
    <t>D0733</t>
  </si>
  <si>
    <t>79 023 2288 13</t>
  </si>
  <si>
    <t>pince gauche GRIPPER ARM 1,9,H50(1,25)TYPE 5</t>
  </si>
  <si>
    <t>MPAL-V1                                                569926-H502</t>
  </si>
  <si>
    <t>bloc terminesons</t>
  </si>
  <si>
    <t>VMPA1-M1H-M-PI                                         533342</t>
  </si>
  <si>
    <t xml:space="preserve">electro distributeur </t>
  </si>
  <si>
    <t>A0535</t>
  </si>
  <si>
    <t>VMPAL-KM-SD25-IP67-0            560428</t>
  </si>
  <si>
    <t xml:space="preserve">capot </t>
  </si>
  <si>
    <t xml:space="preserve">MPF-B540k-MJ72BA                 TORQUE </t>
  </si>
  <si>
    <t>servo moteur</t>
  </si>
  <si>
    <t>TYPE VDT 063-MF1-4  041-AF   N° DE SERIE 3710610  RATIO 7</t>
  </si>
  <si>
    <t>REDUCTEUR AXE Y 1</t>
  </si>
  <si>
    <t>MOTEUR AXE Y 2</t>
  </si>
  <si>
    <t>REDUCTEUR AXE Y 2</t>
  </si>
  <si>
    <t>50AT10/3150 BFX+PAZ</t>
  </si>
  <si>
    <t>32AT10/10metre +PAZ</t>
  </si>
  <si>
    <t>COURROIE  TRANSFERT</t>
  </si>
  <si>
    <t>W6205 2RS VP 311</t>
  </si>
  <si>
    <t>281 FOR 2828</t>
  </si>
  <si>
    <t>BAGUE IGUS</t>
  </si>
  <si>
    <t>MPF-B310P-MJ72BA                 TORQUE 1,58/14 Nm</t>
  </si>
  <si>
    <t>PLE060-005-SSSB3AE-Y16        /40/80/100/B5/M6</t>
  </si>
  <si>
    <t>reducteur</t>
  </si>
  <si>
    <t>ELGA-TB-RF250-OH-5-P0         1371245              H0008  06269</t>
  </si>
  <si>
    <t xml:space="preserve">guidage linaire </t>
  </si>
  <si>
    <t>D0723</t>
  </si>
  <si>
    <t>arbre diam 16 long 1870mn</t>
  </si>
  <si>
    <t>arbre  diam 28  long  928  Mn</t>
  </si>
  <si>
    <t>LPAR16</t>
  </si>
  <si>
    <t>DOUILLE                                         51 078 4028 13</t>
  </si>
  <si>
    <t>W61801 2RS</t>
  </si>
  <si>
    <t>roulement</t>
  </si>
  <si>
    <t>W61800 2RS</t>
  </si>
  <si>
    <t>79 023 1810 13</t>
  </si>
  <si>
    <t>pince complete (stick gripper 0,8/1,5PAD L45</t>
  </si>
  <si>
    <t>ADN25-10-I-P-A-S2                                         536250</t>
  </si>
  <si>
    <t>D0724</t>
  </si>
  <si>
    <t>79 023 2570 13</t>
  </si>
  <si>
    <t>79 023 2568 13</t>
  </si>
  <si>
    <t>GRIPPER ARM  H45MM(0,75)TYPE 3</t>
  </si>
  <si>
    <t>79 023 2569 13</t>
  </si>
  <si>
    <t>pince gauche GRIPPER ARM 1,9,H50(1,25)TYPE 6</t>
  </si>
  <si>
    <t xml:space="preserve">DOUILLE </t>
  </si>
  <si>
    <t>d3E</t>
  </si>
  <si>
    <t>tls2-gd2</t>
  </si>
  <si>
    <t>sécurité électrique</t>
  </si>
  <si>
    <t>SDE5  -D10-FP-Q6E-P-K            529027  FD13</t>
  </si>
  <si>
    <t>presostat</t>
  </si>
  <si>
    <t xml:space="preserve"> SMT-8M-PS-24V</t>
  </si>
  <si>
    <t>cellule inductive festo</t>
  </si>
  <si>
    <t>cellule optique sick emetteur/recepteur</t>
  </si>
  <si>
    <t>J1042</t>
  </si>
  <si>
    <t xml:space="preserve">cellule  precence  produit </t>
  </si>
  <si>
    <t>entree deportee</t>
  </si>
  <si>
    <t>ODIISSEE</t>
  </si>
  <si>
    <t>carte  d'entree 4 entree</t>
  </si>
  <si>
    <t>J1021</t>
  </si>
  <si>
    <t>2094-BM02-M</t>
  </si>
  <si>
    <t xml:space="preserve">variateur servo moteur </t>
  </si>
  <si>
    <t>J1024</t>
  </si>
  <si>
    <t>2090-K6CK-D15M</t>
  </si>
  <si>
    <t>connecteur</t>
  </si>
  <si>
    <t>J1012</t>
  </si>
  <si>
    <t>2094-PRF</t>
  </si>
  <si>
    <t>kinetix 6000 power rail slot filler</t>
  </si>
  <si>
    <t>J1025</t>
  </si>
  <si>
    <t>2094-PRS8</t>
  </si>
  <si>
    <t xml:space="preserve">kinetix 6000 slim power rail </t>
  </si>
  <si>
    <t>2094-BC04-M03-M</t>
  </si>
  <si>
    <t xml:space="preserve">kinetix 6200/6500 integral module </t>
  </si>
  <si>
    <t>J1030</t>
  </si>
  <si>
    <t>2094-BM01-M</t>
  </si>
  <si>
    <t xml:space="preserve">kinetix 6200/6500 control module </t>
  </si>
  <si>
    <t>2094-BC02-M02-M</t>
  </si>
  <si>
    <t>j1030</t>
  </si>
  <si>
    <t>2094-PRS4</t>
  </si>
  <si>
    <t xml:space="preserve">kinetix 600 slim power rail </t>
  </si>
  <si>
    <t>J1031</t>
  </si>
  <si>
    <t>2094-BM01-S</t>
  </si>
  <si>
    <t>kinetix6000 axis module</t>
  </si>
  <si>
    <t>100S-CA3KF22C</t>
  </si>
  <si>
    <t>safety contactor</t>
  </si>
  <si>
    <t>J1033</t>
  </si>
  <si>
    <t>100-JE</t>
  </si>
  <si>
    <t>100C 24 vdc  interface</t>
  </si>
  <si>
    <t xml:space="preserve">1734-AENT </t>
  </si>
  <si>
    <t>point I/O ethernet  network  adaptator</t>
  </si>
  <si>
    <t>1734-IB8</t>
  </si>
  <si>
    <t xml:space="preserve">POint I/O 8 point digital Imput module </t>
  </si>
  <si>
    <t>J1034</t>
  </si>
  <si>
    <t>1734-TB</t>
  </si>
  <si>
    <t xml:space="preserve">point I/O terminal base </t>
  </si>
  <si>
    <t>100-CO9EJ10</t>
  </si>
  <si>
    <t>2090-CSODSDS-AA03</t>
  </si>
  <si>
    <t>kinetix cable 0,3m cascade 50safe  off</t>
  </si>
  <si>
    <t>2090-CSODSDS-AA10</t>
  </si>
  <si>
    <t>kinetix cable 1m cascade 50safe  off</t>
  </si>
  <si>
    <t>J1023</t>
  </si>
  <si>
    <t>1734-OW4</t>
  </si>
  <si>
    <t xml:space="preserve">point I/O 4 point digital outpout module </t>
  </si>
  <si>
    <t>J1035</t>
  </si>
  <si>
    <t xml:space="preserve">premiere urgence </t>
  </si>
  <si>
    <t>somme  de A créer sans doublon</t>
  </si>
  <si>
    <t>somme de en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</si>
</sst>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1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26"/>
      <color theme="1"/>
      <name val="Calibri"/>
      <family val="2"/>
      <scheme val="minor"/>
    </font>
    <font>
      <sz val="9"/>
      <color indexed="81"/>
      <name val="Tahoma"/>
      <family val="2"/>
    </font>
    <font>
      <sz val="16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Fill="1"/>
    <xf numFmtId="0" fontId="1" fillId="0" borderId="0" xfId="0" applyFont="1"/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165" fontId="10" fillId="4" borderId="2" xfId="0" applyNumberFormat="1" applyFont="1" applyFill="1" applyBorder="1" applyAlignment="1">
      <alignment horizontal="center" vertical="center" wrapText="1"/>
    </xf>
    <xf numFmtId="1" fontId="10" fillId="4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2" fillId="0" borderId="0" xfId="0" applyFont="1" applyFill="1"/>
    <xf numFmtId="0" fontId="0" fillId="0" borderId="8" xfId="0" applyFont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165" fontId="0" fillId="0" borderId="8" xfId="0" applyNumberFormat="1" applyFont="1" applyFill="1" applyBorder="1" applyAlignment="1">
      <alignment horizontal="center" vertical="center"/>
    </xf>
    <xf numFmtId="1" fontId="0" fillId="0" borderId="8" xfId="0" applyNumberFormat="1" applyFont="1" applyFill="1" applyBorder="1" applyAlignment="1">
      <alignment horizontal="center" vertical="center"/>
    </xf>
    <xf numFmtId="164" fontId="0" fillId="0" borderId="8" xfId="0" applyNumberFormat="1" applyFont="1" applyFill="1" applyBorder="1" applyAlignment="1">
      <alignment horizontal="center" vertical="center"/>
    </xf>
    <xf numFmtId="0" fontId="11" fillId="0" borderId="0" xfId="0" applyFont="1"/>
    <xf numFmtId="165" fontId="0" fillId="0" borderId="8" xfId="0" applyNumberFormat="1" applyFont="1" applyFill="1" applyBorder="1" applyAlignment="1">
      <alignment vertical="center"/>
    </xf>
    <xf numFmtId="1" fontId="0" fillId="0" borderId="8" xfId="0" applyNumberFormat="1" applyFont="1" applyFill="1" applyBorder="1" applyAlignment="1">
      <alignment vertical="center"/>
    </xf>
    <xf numFmtId="0" fontId="11" fillId="0" borderId="0" xfId="0" applyFont="1" applyFill="1"/>
    <xf numFmtId="0" fontId="0" fillId="0" borderId="8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1" fontId="0" fillId="0" borderId="8" xfId="0" applyNumberFormat="1" applyFont="1" applyBorder="1" applyAlignment="1">
      <alignment horizontal="center" vertical="center"/>
    </xf>
    <xf numFmtId="0" fontId="0" fillId="0" borderId="8" xfId="0" applyFont="1" applyBorder="1" applyAlignment="1"/>
    <xf numFmtId="0" fontId="0" fillId="0" borderId="8" xfId="0" applyFont="1" applyBorder="1" applyAlignment="1">
      <alignment horizontal="left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0" xfId="0" applyFont="1"/>
    <xf numFmtId="0" fontId="1" fillId="0" borderId="8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5" fontId="0" fillId="0" borderId="12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/>
    <xf numFmtId="0" fontId="3" fillId="6" borderId="11" xfId="0" applyFont="1" applyFill="1" applyBorder="1"/>
    <xf numFmtId="0" fontId="0" fillId="5" borderId="13" xfId="0" applyFont="1" applyFill="1" applyBorder="1"/>
    <xf numFmtId="0" fontId="0" fillId="0" borderId="11" xfId="0" applyFont="1" applyBorder="1"/>
    <xf numFmtId="0" fontId="0" fillId="5" borderId="8" xfId="0" applyFont="1" applyFill="1" applyBorder="1"/>
    <xf numFmtId="0" fontId="0" fillId="0" borderId="1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  <dxf>
      <fill>
        <patternFill>
          <bgColor theme="7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333374</xdr:rowOff>
    </xdr:from>
    <xdr:to>
      <xdr:col>4</xdr:col>
      <xdr:colOff>333374</xdr:colOff>
      <xdr:row>5</xdr:row>
      <xdr:rowOff>214312</xdr:rowOff>
    </xdr:to>
    <xdr:sp macro="[0]!Module2.MiseAjour" textlink="">
      <xdr:nvSpPr>
        <xdr:cNvPr id="5" name="Rectangle à coins arrondis 4"/>
        <xdr:cNvSpPr/>
      </xdr:nvSpPr>
      <xdr:spPr>
        <a:xfrm>
          <a:off x="13425486" y="1676399"/>
          <a:ext cx="1852613" cy="271463"/>
        </a:xfrm>
        <a:prstGeom prst="roundRect">
          <a:avLst/>
        </a:prstGeom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mise a jour </a:t>
          </a:r>
          <a:r>
            <a:rPr lang="fr-FR" sz="1600" b="0" i="1" baseline="0">
              <a:solidFill>
                <a:srgbClr val="FF0000"/>
              </a:solidFill>
            </a:rPr>
            <a:t>stock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nomenclature" displayName="T_nomenclature" ref="B10:Z290" totalsRowShown="0" headerRowDxfId="34" tableBorderDxfId="33">
  <autoFilter ref="B10:Z290"/>
  <tableColumns count="25">
    <tableColumn id="4" name="reference" dataDxfId="32" totalsRowDxfId="31"/>
    <tableColumn id="5" name="designation" dataDxfId="30" totalsRowDxfId="29"/>
    <tableColumn id="7" name="fournisseur" dataDxfId="28" totalsRowDxfId="27"/>
    <tableColumn id="8" name="quantite" dataDxfId="26" totalsRowDxfId="25"/>
    <tableColumn id="9" name="prix unitaire" dataDxfId="24" totalsRowDxfId="23"/>
    <tableColumn id="10" name="quantite securite" dataDxfId="22" totalsRowDxfId="21"/>
    <tableColumn id="11" name="prix total" dataDxfId="20">
      <calculatedColumnFormula>IFERROR(T_nomenclature[[#This Row],[quantite securite]]*T_nomenclature[[#This Row],[prix unitaire]],0)</calculatedColumnFormula>
    </tableColumn>
    <tableColumn id="41" name="stock magasin" dataDxfId="19" totalsRowDxfId="18"/>
    <tableColumn id="14" name="code SAP " dataDxfId="17"/>
    <tableColumn id="15" name="lieu" dataDxfId="16" totalsRowDxfId="15"/>
    <tableColumn id="22" name="quantite 2018" dataDxfId="14">
      <calculatedColumnFormula>T_nomenclature[[#This Row],[quantite]]</calculatedColumnFormula>
    </tableColumn>
    <tableColumn id="23" name="prix 2018" dataDxfId="13">
      <calculatedColumnFormula>IF(T_nomenclature[[#This Row],[revision 2018]]="R",T_nomenclature[[#This Row],[quantite 2018]]*T_nomenclature[[#This Row],[prix unitaire]],0)</calculatedColumnFormula>
    </tableColumn>
    <tableColumn id="24" name="revision 2018" dataDxfId="12">
      <calculatedColumnFormula>IF(ISBLANK(#REF!),"",IF(MOD(N$7-YEAR(#REF!),#REF!)&lt;&gt;0,"","R"))</calculatedColumnFormula>
    </tableColumn>
    <tableColumn id="25" name="quantite 2019" dataDxfId="11">
      <calculatedColumnFormula>T_nomenclature[[#This Row],[quantite]]</calculatedColumnFormula>
    </tableColumn>
    <tableColumn id="26" name="prix 2019" dataDxfId="10">
      <calculatedColumnFormula>IF(T_nomenclature[[#This Row],[revision 2019]]="R",T_nomenclature[[#This Row],[quantite 2019]]*T_nomenclature[[#This Row],[prix unitaire]],0)</calculatedColumnFormula>
    </tableColumn>
    <tableColumn id="27" name="revision 2019" dataDxfId="9">
      <calculatedColumnFormula>IF(ISBLANK(#REF!),"",IF(MOD(Q$7-YEAR(#REF!),#REF!)&lt;&gt;0,"","R"))</calculatedColumnFormula>
    </tableColumn>
    <tableColumn id="28" name="quantite 2020" dataDxfId="8">
      <calculatedColumnFormula>T_nomenclature[[#This Row],[quantite]]</calculatedColumnFormula>
    </tableColumn>
    <tableColumn id="29" name="prix 2020" dataDxfId="7">
      <calculatedColumnFormula>IF(T_nomenclature[[#This Row],[revision 2020]]="R",T_nomenclature[[#This Row],[quantite 2020]]*T_nomenclature[[#This Row],[prix unitaire]],0)</calculatedColumnFormula>
    </tableColumn>
    <tableColumn id="30" name="revision 2020" dataDxfId="6">
      <calculatedColumnFormula>IF(ISBLANK(#REF!),"",IF(MOD(T$7-YEAR(#REF!),#REF!)&lt;&gt;0,"","R"))</calculatedColumnFormula>
    </tableColumn>
    <tableColumn id="31" name="quantite 2021" dataDxfId="5">
      <calculatedColumnFormula>T_nomenclature[[#This Row],[quantite]]</calculatedColumnFormula>
    </tableColumn>
    <tableColumn id="32" name="prix 2021" dataDxfId="4">
      <calculatedColumnFormula>IF(T_nomenclature[[#This Row],[revision 2021]]="R",T_nomenclature[[#This Row],[quantite 2021]]*T_nomenclature[[#This Row],[prix unitaire]],0)</calculatedColumnFormula>
    </tableColumn>
    <tableColumn id="33" name="revision 2021" dataDxfId="3">
      <calculatedColumnFormula>IF(ISBLANK(#REF!),"",IF(MOD(W$7-YEAR(#REF!),#REF!)&lt;&gt;0,"","R"))</calculatedColumnFormula>
    </tableColumn>
    <tableColumn id="34" name="quantite 2022" dataDxfId="2">
      <calculatedColumnFormula>T_nomenclature[[#This Row],[quantite]]</calculatedColumnFormula>
    </tableColumn>
    <tableColumn id="35" name="prix 2022" dataDxfId="1">
      <calculatedColumnFormula>IF(T_nomenclature[[#This Row],[revision 2022]]="R",T_nomenclature[[#This Row],[quantite 2022]]*T_nomenclature[[#This Row],[prix unitaire]],0)</calculatedColumnFormula>
    </tableColumn>
    <tableColumn id="36" name="revision 2022" dataDxfId="0">
      <calculatedColumnFormula>IF(ISBLANK(#REF!),"",IF(MOD(Z$7-YEAR(#REF!),#REF!)&lt;&gt;0,"","R"))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5"/>
  <sheetViews>
    <sheetView workbookViewId="0">
      <selection activeCell="B2" sqref="B2:B5"/>
    </sheetView>
  </sheetViews>
  <sheetFormatPr baseColWidth="10" defaultRowHeight="15" x14ac:dyDescent="0.25"/>
  <cols>
    <col min="2" max="2" width="24.140625" customWidth="1"/>
  </cols>
  <sheetData>
    <row r="2" spans="2:2" ht="39.75" customHeight="1" thickBot="1" x14ac:dyDescent="0.3">
      <c r="B2" s="59" t="s">
        <v>492</v>
      </c>
    </row>
    <row r="3" spans="2:2" x14ac:dyDescent="0.25">
      <c r="B3" s="60" t="s">
        <v>50</v>
      </c>
    </row>
    <row r="4" spans="2:2" x14ac:dyDescent="0.25">
      <c r="B4" s="61" t="s">
        <v>128</v>
      </c>
    </row>
    <row r="5" spans="2:2" x14ac:dyDescent="0.25">
      <c r="B5" s="62" t="s">
        <v>136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AA290"/>
  <sheetViews>
    <sheetView tabSelected="1" view="pageBreakPreview" topLeftCell="B1" zoomScale="80" zoomScaleNormal="70" zoomScaleSheetLayoutView="80" workbookViewId="0">
      <pane ySplit="10" topLeftCell="A156" activePane="bottomLeft" state="frozen"/>
      <selection pane="bottomLeft" activeCell="I168" sqref="I168"/>
    </sheetView>
  </sheetViews>
  <sheetFormatPr baseColWidth="10" defaultRowHeight="21" outlineLevelCol="2" x14ac:dyDescent="0.25"/>
  <cols>
    <col min="1" max="1" width="4" customWidth="1"/>
    <col min="2" max="2" width="46.5703125" customWidth="1"/>
    <col min="3" max="3" width="44.28515625" customWidth="1"/>
    <col min="4" max="4" width="17.140625" style="1" customWidth="1"/>
    <col min="5" max="5" width="10.5703125" style="1" customWidth="1"/>
    <col min="6" max="6" width="13.28515625" style="5" customWidth="1"/>
    <col min="7" max="7" width="11.85546875" style="6" customWidth="1"/>
    <col min="8" max="8" width="16.42578125" style="5" customWidth="1"/>
    <col min="9" max="9" width="12.7109375" style="1" customWidth="1"/>
    <col min="10" max="10" width="17.28515625" style="1" customWidth="1"/>
    <col min="11" max="11" width="9.140625" style="1" customWidth="1"/>
    <col min="12" max="12" width="20.28515625" style="1" hidden="1" customWidth="1" outlineLevel="2"/>
    <col min="13" max="13" width="15.42578125" style="7" hidden="1" customWidth="1" outlineLevel="2"/>
    <col min="14" max="14" width="14.7109375" hidden="1" customWidth="1" outlineLevel="1" collapsed="1"/>
    <col min="15" max="15" width="14.7109375" style="1" hidden="1" customWidth="1" outlineLevel="2"/>
    <col min="16" max="16" width="15.42578125" style="7" hidden="1" customWidth="1" outlineLevel="2"/>
    <col min="17" max="17" width="14.7109375" hidden="1" customWidth="1" outlineLevel="1" collapsed="1"/>
    <col min="18" max="18" width="14.7109375" style="1" hidden="1" customWidth="1" outlineLevel="2"/>
    <col min="19" max="19" width="15.42578125" style="7" hidden="1" customWidth="1" outlineLevel="2"/>
    <col min="20" max="20" width="14.7109375" hidden="1" customWidth="1" outlineLevel="1" collapsed="1"/>
    <col min="21" max="21" width="14.7109375" style="1" hidden="1" customWidth="1" outlineLevel="2"/>
    <col min="22" max="22" width="15.42578125" style="7" hidden="1" customWidth="1" outlineLevel="2"/>
    <col min="23" max="23" width="14.7109375" hidden="1" customWidth="1" outlineLevel="1" collapsed="1"/>
    <col min="24" max="24" width="14.7109375" style="1" hidden="1" customWidth="1" outlineLevel="2"/>
    <col min="25" max="25" width="15.42578125" style="7" hidden="1" customWidth="1" outlineLevel="2"/>
    <col min="26" max="26" width="14.7109375" style="1" hidden="1" customWidth="1" outlineLevel="1" collapsed="1"/>
    <col min="27" max="27" width="11.42578125" collapsed="1"/>
  </cols>
  <sheetData>
    <row r="1" spans="2:26" ht="15" customHeight="1" x14ac:dyDescent="0.25"/>
    <row r="2" spans="2:26" ht="18.75" customHeight="1" thickBot="1" x14ac:dyDescent="0.3">
      <c r="D2"/>
      <c r="F2"/>
      <c r="G2"/>
      <c r="N2" s="1"/>
      <c r="Q2" s="1"/>
      <c r="T2" s="1"/>
      <c r="W2" s="1"/>
    </row>
    <row r="3" spans="2:26" ht="54.75" customHeight="1" thickBot="1" x14ac:dyDescent="0.3">
      <c r="B3" s="67" t="s">
        <v>20</v>
      </c>
      <c r="C3" s="68"/>
      <c r="D3" s="68"/>
      <c r="E3" s="68"/>
      <c r="F3" s="68"/>
      <c r="G3" s="68"/>
      <c r="H3" s="68"/>
      <c r="I3" s="8"/>
      <c r="L3" s="9"/>
      <c r="M3" s="9"/>
      <c r="N3" s="10"/>
      <c r="O3" s="9"/>
      <c r="P3" s="9"/>
      <c r="Q3" s="10"/>
      <c r="R3" s="9"/>
      <c r="S3" s="9"/>
      <c r="T3" s="10"/>
      <c r="U3" s="9"/>
      <c r="V3" s="9"/>
      <c r="W3" s="10"/>
      <c r="X3" s="9"/>
      <c r="Y3" s="9"/>
      <c r="Z3" s="10"/>
    </row>
    <row r="4" spans="2:26" ht="17.25" customHeight="1" thickBot="1" x14ac:dyDescent="0.3">
      <c r="D4"/>
      <c r="E4"/>
      <c r="F4"/>
      <c r="G4"/>
      <c r="H4"/>
      <c r="I4"/>
      <c r="J4"/>
      <c r="K4"/>
      <c r="L4" s="9"/>
      <c r="M4" s="9"/>
      <c r="N4" s="10"/>
      <c r="O4" s="9"/>
      <c r="P4" s="9"/>
      <c r="Q4" s="10"/>
      <c r="R4" s="9"/>
      <c r="S4" s="9"/>
      <c r="T4" s="10"/>
      <c r="U4" s="9"/>
      <c r="V4" s="9"/>
      <c r="W4" s="10"/>
      <c r="X4" s="9"/>
      <c r="Y4" s="9"/>
      <c r="Z4" s="10"/>
    </row>
    <row r="5" spans="2:26" ht="30.75" customHeight="1" thickBot="1" x14ac:dyDescent="0.3">
      <c r="B5" s="11" t="s">
        <v>21</v>
      </c>
      <c r="C5" s="12">
        <f>SUM(T_nomenclature[prix total])</f>
        <v>57882.920000000006</v>
      </c>
      <c r="D5"/>
      <c r="E5"/>
      <c r="F5" s="64" t="s">
        <v>493</v>
      </c>
      <c r="G5" s="65"/>
      <c r="H5" s="66"/>
      <c r="I5" s="63"/>
      <c r="J5"/>
      <c r="K5"/>
      <c r="L5" s="9"/>
      <c r="M5" s="9"/>
      <c r="N5" s="10"/>
      <c r="O5" s="9"/>
      <c r="P5" s="9"/>
      <c r="Q5" s="10"/>
      <c r="R5" s="9"/>
      <c r="S5" s="9"/>
      <c r="T5" s="10"/>
      <c r="U5" s="9"/>
      <c r="V5" s="9"/>
      <c r="W5" s="10"/>
      <c r="X5" s="9"/>
      <c r="Y5" s="9"/>
      <c r="Z5" s="10"/>
    </row>
    <row r="6" spans="2:26" ht="30.75" customHeight="1" thickBot="1" x14ac:dyDescent="0.3">
      <c r="B6" s="13" t="s">
        <v>22</v>
      </c>
      <c r="C6" s="12">
        <f>SUBTOTAL(9,T_nomenclature[prix total])</f>
        <v>57882.920000000006</v>
      </c>
      <c r="D6"/>
      <c r="E6"/>
      <c r="F6" s="64" t="s">
        <v>494</v>
      </c>
      <c r="G6" s="65"/>
      <c r="H6" s="66"/>
      <c r="I6" s="63"/>
      <c r="L6" s="9"/>
      <c r="M6" s="9"/>
      <c r="N6" s="14" t="s">
        <v>23</v>
      </c>
      <c r="O6" s="9"/>
      <c r="P6" s="9"/>
      <c r="Q6" s="14" t="s">
        <v>23</v>
      </c>
      <c r="R6" s="9"/>
      <c r="S6" s="9"/>
      <c r="T6" s="14" t="s">
        <v>23</v>
      </c>
      <c r="U6" s="9"/>
      <c r="V6" s="9"/>
      <c r="W6" s="14" t="s">
        <v>23</v>
      </c>
      <c r="X6" s="9"/>
      <c r="Y6" s="9"/>
      <c r="Z6" s="14" t="s">
        <v>23</v>
      </c>
    </row>
    <row r="7" spans="2:26" ht="34.5" customHeight="1" thickBot="1" x14ac:dyDescent="0.3">
      <c r="B7" s="15" t="s">
        <v>24</v>
      </c>
      <c r="C7" s="16">
        <v>27058.560546875</v>
      </c>
      <c r="D7" s="17">
        <f>SUMIFS(T_nomenclature[prix total],T_nomenclature[stock magasin],"A créer")</f>
        <v>27058.569999999996</v>
      </c>
      <c r="E7"/>
      <c r="G7"/>
      <c r="H7">
        <v>318243274752</v>
      </c>
      <c r="I7"/>
      <c r="L7" s="9"/>
      <c r="M7" s="9"/>
      <c r="N7" s="19">
        <v>2018</v>
      </c>
      <c r="O7" s="9"/>
      <c r="P7" s="9"/>
      <c r="Q7" s="19">
        <v>2019</v>
      </c>
      <c r="R7" s="9"/>
      <c r="S7" s="9"/>
      <c r="T7" s="19">
        <v>2020</v>
      </c>
      <c r="U7" s="9"/>
      <c r="V7" s="9"/>
      <c r="W7" s="19">
        <v>2021</v>
      </c>
      <c r="X7" s="9"/>
      <c r="Y7" s="9"/>
      <c r="Z7" s="20">
        <v>2022</v>
      </c>
    </row>
    <row r="8" spans="2:26" ht="34.5" customHeight="1" thickBot="1" x14ac:dyDescent="0.3">
      <c r="B8" s="21" t="s">
        <v>25</v>
      </c>
      <c r="C8" s="16">
        <v>13818.931640625</v>
      </c>
      <c r="D8" s="2"/>
      <c r="E8"/>
      <c r="F8"/>
      <c r="G8"/>
      <c r="H8">
        <v>13818.931640625</v>
      </c>
      <c r="I8"/>
      <c r="L8" s="9"/>
      <c r="M8" s="9"/>
      <c r="N8" s="19"/>
      <c r="O8" s="9"/>
      <c r="P8" s="9"/>
      <c r="Q8" s="19"/>
      <c r="R8" s="9"/>
      <c r="S8" s="9"/>
      <c r="T8" s="19"/>
      <c r="U8" s="9"/>
      <c r="V8" s="9"/>
      <c r="W8" s="19"/>
      <c r="X8" s="9"/>
      <c r="Y8" s="9"/>
      <c r="Z8" s="20"/>
    </row>
    <row r="9" spans="2:26" ht="21.75" customHeight="1" thickBot="1" x14ac:dyDescent="0.3">
      <c r="M9" s="22"/>
      <c r="N9" s="23" t="e">
        <f>SUBTOTAL(9,T_nomenclature[prix 2018])</f>
        <v>#REF!</v>
      </c>
      <c r="P9" s="22"/>
      <c r="Q9" s="23" t="e">
        <f>SUBTOTAL(9,T_nomenclature[prix 2019])</f>
        <v>#REF!</v>
      </c>
      <c r="S9" s="22"/>
      <c r="T9" s="23" t="e">
        <f>SUBTOTAL(9,T_nomenclature[prix 2020])</f>
        <v>#REF!</v>
      </c>
      <c r="U9" s="24"/>
      <c r="V9" s="22"/>
      <c r="W9" s="23" t="e">
        <f>SUBTOTAL(9,T_nomenclature[prix 2021])</f>
        <v>#REF!</v>
      </c>
      <c r="Y9" s="22"/>
      <c r="Z9" s="23" t="e">
        <f>SUBTOTAL(9,T_nomenclature[prix 2022])</f>
        <v>#REF!</v>
      </c>
    </row>
    <row r="10" spans="2:26" s="31" customFormat="1" ht="39.75" customHeight="1" x14ac:dyDescent="0.5">
      <c r="B10" s="25" t="s">
        <v>0</v>
      </c>
      <c r="C10" s="25" t="s">
        <v>1</v>
      </c>
      <c r="D10" s="25" t="s">
        <v>26</v>
      </c>
      <c r="E10" s="25" t="s">
        <v>27</v>
      </c>
      <c r="F10" s="26" t="s">
        <v>28</v>
      </c>
      <c r="G10" s="27" t="s">
        <v>29</v>
      </c>
      <c r="H10" s="26" t="s">
        <v>30</v>
      </c>
      <c r="I10" s="28" t="s">
        <v>31</v>
      </c>
      <c r="J10" s="25" t="s">
        <v>2</v>
      </c>
      <c r="K10" s="25" t="s">
        <v>3</v>
      </c>
      <c r="L10" s="28" t="s">
        <v>32</v>
      </c>
      <c r="M10" s="28" t="s">
        <v>33</v>
      </c>
      <c r="N10" s="29" t="s">
        <v>34</v>
      </c>
      <c r="O10" s="28" t="s">
        <v>35</v>
      </c>
      <c r="P10" s="28" t="s">
        <v>36</v>
      </c>
      <c r="Q10" s="29" t="s">
        <v>37</v>
      </c>
      <c r="R10" s="28" t="s">
        <v>38</v>
      </c>
      <c r="S10" s="28" t="s">
        <v>39</v>
      </c>
      <c r="T10" s="29" t="s">
        <v>40</v>
      </c>
      <c r="U10" s="30" t="s">
        <v>41</v>
      </c>
      <c r="V10" s="28" t="s">
        <v>42</v>
      </c>
      <c r="W10" s="28" t="s">
        <v>43</v>
      </c>
      <c r="X10" s="28" t="s">
        <v>44</v>
      </c>
      <c r="Y10" s="28" t="s">
        <v>45</v>
      </c>
      <c r="Z10" s="28" t="s">
        <v>46</v>
      </c>
    </row>
    <row r="11" spans="2:26" s="37" customFormat="1" ht="27.75" customHeight="1" x14ac:dyDescent="0.5">
      <c r="B11" s="32" t="s">
        <v>47</v>
      </c>
      <c r="C11" s="33" t="s">
        <v>48</v>
      </c>
      <c r="D11" s="18" t="s">
        <v>49</v>
      </c>
      <c r="E11" s="18"/>
      <c r="F11" s="34"/>
      <c r="G11" s="35"/>
      <c r="H11" s="34">
        <f>IFERROR(T_nomenclature[[#This Row],[quantite securite]]*T_nomenclature[[#This Row],[prix unitaire]],0)</f>
        <v>0</v>
      </c>
      <c r="I11" s="18"/>
      <c r="J11" s="18"/>
      <c r="K11" s="18"/>
      <c r="L11" s="18">
        <f>T_nomenclature[[#This Row],[quantite]]</f>
        <v>0</v>
      </c>
      <c r="M11" s="36" t="e">
        <f>IF(T_nomenclature[[#This Row],[revision 2018]]="R",T_nomenclature[[#This Row],[quantite 2018]]*T_nomenclature[[#This Row],[prix unitaire]],0)</f>
        <v>#REF!</v>
      </c>
      <c r="N11" s="18" t="e">
        <f>IF(ISBLANK(#REF!),"",IF(MOD(N$7-YEAR(#REF!),#REF!)&lt;&gt;0,"","R"))</f>
        <v>#REF!</v>
      </c>
      <c r="O11" s="18">
        <f>T_nomenclature[[#This Row],[quantite]]</f>
        <v>0</v>
      </c>
      <c r="P11" s="36" t="e">
        <f>IF(T_nomenclature[[#This Row],[revision 2019]]="R",T_nomenclature[[#This Row],[quantite 2019]]*T_nomenclature[[#This Row],[prix unitaire]],0)</f>
        <v>#REF!</v>
      </c>
      <c r="Q11" s="18" t="e">
        <f>IF(ISBLANK(#REF!),"",IF(MOD(Q$7-YEAR(#REF!),#REF!)&lt;&gt;0,"","R"))</f>
        <v>#REF!</v>
      </c>
      <c r="R11" s="18">
        <f>T_nomenclature[[#This Row],[quantite]]</f>
        <v>0</v>
      </c>
      <c r="S11" s="36" t="e">
        <f>IF(T_nomenclature[[#This Row],[revision 2020]]="R",T_nomenclature[[#This Row],[quantite 2020]]*T_nomenclature[[#This Row],[prix unitaire]],0)</f>
        <v>#REF!</v>
      </c>
      <c r="T11" s="18" t="e">
        <f>IF(ISBLANK(#REF!),"",IF(MOD(T$7-YEAR(#REF!),#REF!)&lt;&gt;0,"","R"))</f>
        <v>#REF!</v>
      </c>
      <c r="U11" s="18">
        <f>T_nomenclature[[#This Row],[quantite]]</f>
        <v>0</v>
      </c>
      <c r="V11" s="36" t="e">
        <f>IF(T_nomenclature[[#This Row],[revision 2021]]="R",T_nomenclature[[#This Row],[quantite 2021]]*T_nomenclature[[#This Row],[prix unitaire]],0)</f>
        <v>#REF!</v>
      </c>
      <c r="W11" s="18" t="e">
        <f>IF(ISBLANK(#REF!),"",IF(MOD(W$7-YEAR(#REF!),#REF!)&lt;&gt;0,"","R"))</f>
        <v>#REF!</v>
      </c>
      <c r="X11" s="18">
        <f>T_nomenclature[[#This Row],[quantite]]</f>
        <v>0</v>
      </c>
      <c r="Y11" s="36" t="e">
        <f>IF(T_nomenclature[[#This Row],[revision 2022]]="R",T_nomenclature[[#This Row],[quantite 2022]]*T_nomenclature[[#This Row],[prix unitaire]],0)</f>
        <v>#REF!</v>
      </c>
      <c r="Z11" s="18" t="e">
        <f>IF(ISBLANK(#REF!),"",IF(MOD(Z$7-YEAR(#REF!),#REF!)&lt;&gt;0,"","R"))</f>
        <v>#REF!</v>
      </c>
    </row>
    <row r="12" spans="2:26" s="4" customFormat="1" x14ac:dyDescent="0.35">
      <c r="B12" s="32" t="s">
        <v>51</v>
      </c>
      <c r="C12" s="33" t="s">
        <v>52</v>
      </c>
      <c r="D12" s="18"/>
      <c r="E12" s="18">
        <v>1</v>
      </c>
      <c r="F12" s="34"/>
      <c r="G12" s="35"/>
      <c r="H12" s="34">
        <f>IFERROR(T_nomenclature[[#This Row],[quantite securite]]*T_nomenclature[[#This Row],[prix unitaire]],0)</f>
        <v>0</v>
      </c>
      <c r="I12" s="18"/>
      <c r="J12" s="18"/>
      <c r="K12" s="18"/>
      <c r="L12" s="18">
        <f>T_nomenclature[[#This Row],[quantite]]</f>
        <v>1</v>
      </c>
      <c r="M12" s="36" t="e">
        <f>IF(T_nomenclature[[#This Row],[revision 2018]]="R",T_nomenclature[[#This Row],[quantite 2018]]*T_nomenclature[[#This Row],[prix unitaire]],0)</f>
        <v>#REF!</v>
      </c>
      <c r="N12" s="18" t="e">
        <f>IF(ISBLANK(#REF!),"",IF(MOD(N$7-YEAR(#REF!),#REF!)&lt;&gt;0,"","R"))</f>
        <v>#REF!</v>
      </c>
      <c r="O12" s="18">
        <f>T_nomenclature[[#This Row],[quantite]]</f>
        <v>1</v>
      </c>
      <c r="P12" s="36" t="e">
        <f>IF(T_nomenclature[[#This Row],[revision 2019]]="R",T_nomenclature[[#This Row],[quantite 2019]]*T_nomenclature[[#This Row],[prix unitaire]],0)</f>
        <v>#REF!</v>
      </c>
      <c r="Q12" s="18" t="e">
        <f>IF(ISBLANK(#REF!),"",IF(MOD(Q$7-YEAR(#REF!),#REF!)&lt;&gt;0,"","R"))</f>
        <v>#REF!</v>
      </c>
      <c r="R12" s="18">
        <f>T_nomenclature[[#This Row],[quantite]]</f>
        <v>1</v>
      </c>
      <c r="S12" s="36" t="e">
        <f>IF(T_nomenclature[[#This Row],[revision 2020]]="R",T_nomenclature[[#This Row],[quantite 2020]]*T_nomenclature[[#This Row],[prix unitaire]],0)</f>
        <v>#REF!</v>
      </c>
      <c r="T12" s="18" t="e">
        <f>IF(ISBLANK(#REF!),"",IF(MOD(T$7-YEAR(#REF!),#REF!)&lt;&gt;0,"","R"))</f>
        <v>#REF!</v>
      </c>
      <c r="U12" s="18">
        <f>T_nomenclature[[#This Row],[quantite]]</f>
        <v>1</v>
      </c>
      <c r="V12" s="36" t="e">
        <f>IF(T_nomenclature[[#This Row],[revision 2021]]="R",T_nomenclature[[#This Row],[quantite 2021]]*T_nomenclature[[#This Row],[prix unitaire]],0)</f>
        <v>#REF!</v>
      </c>
      <c r="W12" s="18" t="e">
        <f>IF(ISBLANK(#REF!),"",IF(MOD(W$7-YEAR(#REF!),#REF!)&lt;&gt;0,"","R"))</f>
        <v>#REF!</v>
      </c>
      <c r="X12" s="18">
        <f>T_nomenclature[[#This Row],[quantite]]</f>
        <v>1</v>
      </c>
      <c r="Y12" s="36" t="e">
        <f>IF(T_nomenclature[[#This Row],[revision 2022]]="R",T_nomenclature[[#This Row],[quantite 2022]]*T_nomenclature[[#This Row],[prix unitaire]],0)</f>
        <v>#REF!</v>
      </c>
      <c r="Z12" s="18" t="e">
        <f>IF(ISBLANK(#REF!),"",IF(MOD(Z$7-YEAR(#REF!),#REF!)&lt;&gt;0,"","R"))</f>
        <v>#REF!</v>
      </c>
    </row>
    <row r="13" spans="2:26" s="4" customFormat="1" x14ac:dyDescent="0.35">
      <c r="B13" s="32" t="s">
        <v>53</v>
      </c>
      <c r="C13" s="33" t="s">
        <v>54</v>
      </c>
      <c r="D13" s="18"/>
      <c r="E13" s="18"/>
      <c r="F13" s="34"/>
      <c r="G13" s="35"/>
      <c r="H13" s="34">
        <f>IFERROR(T_nomenclature[[#This Row],[quantite securite]]*T_nomenclature[[#This Row],[prix unitaire]],0)</f>
        <v>0</v>
      </c>
      <c r="I13" s="18"/>
      <c r="J13" s="18"/>
      <c r="K13" s="18"/>
      <c r="L13" s="18">
        <f>T_nomenclature[[#This Row],[quantite]]</f>
        <v>0</v>
      </c>
      <c r="M13" s="36" t="e">
        <f>IF(T_nomenclature[[#This Row],[revision 2018]]="R",T_nomenclature[[#This Row],[quantite 2018]]*T_nomenclature[[#This Row],[prix unitaire]],0)</f>
        <v>#REF!</v>
      </c>
      <c r="N13" s="18" t="e">
        <f>IF(ISBLANK(#REF!),"",IF(MOD(N$7-YEAR(#REF!),#REF!)&lt;&gt;0,"","R"))</f>
        <v>#REF!</v>
      </c>
      <c r="O13" s="18">
        <f>T_nomenclature[[#This Row],[quantite]]</f>
        <v>0</v>
      </c>
      <c r="P13" s="36" t="e">
        <f>IF(T_nomenclature[[#This Row],[revision 2019]]="R",T_nomenclature[[#This Row],[quantite 2019]]*T_nomenclature[[#This Row],[prix unitaire]],0)</f>
        <v>#REF!</v>
      </c>
      <c r="Q13" s="18" t="e">
        <f>IF(ISBLANK(#REF!),"",IF(MOD(Q$7-YEAR(#REF!),#REF!)&lt;&gt;0,"","R"))</f>
        <v>#REF!</v>
      </c>
      <c r="R13" s="18">
        <f>T_nomenclature[[#This Row],[quantite]]</f>
        <v>0</v>
      </c>
      <c r="S13" s="36" t="e">
        <f>IF(T_nomenclature[[#This Row],[revision 2020]]="R",T_nomenclature[[#This Row],[quantite 2020]]*T_nomenclature[[#This Row],[prix unitaire]],0)</f>
        <v>#REF!</v>
      </c>
      <c r="T13" s="18" t="e">
        <f>IF(ISBLANK(#REF!),"",IF(MOD(T$7-YEAR(#REF!),#REF!)&lt;&gt;0,"","R"))</f>
        <v>#REF!</v>
      </c>
      <c r="U13" s="18">
        <f>T_nomenclature[[#This Row],[quantite]]</f>
        <v>0</v>
      </c>
      <c r="V13" s="36" t="e">
        <f>IF(T_nomenclature[[#This Row],[revision 2021]]="R",T_nomenclature[[#This Row],[quantite 2021]]*T_nomenclature[[#This Row],[prix unitaire]],0)</f>
        <v>#REF!</v>
      </c>
      <c r="W13" s="18" t="e">
        <f>IF(ISBLANK(#REF!),"",IF(MOD(W$7-YEAR(#REF!),#REF!)&lt;&gt;0,"","R"))</f>
        <v>#REF!</v>
      </c>
      <c r="X13" s="18">
        <f>T_nomenclature[[#This Row],[quantite]]</f>
        <v>0</v>
      </c>
      <c r="Y13" s="36" t="e">
        <f>IF(T_nomenclature[[#This Row],[revision 2022]]="R",T_nomenclature[[#This Row],[quantite 2022]]*T_nomenclature[[#This Row],[prix unitaire]],0)</f>
        <v>#REF!</v>
      </c>
      <c r="Z13" s="18" t="e">
        <f>IF(ISBLANK(#REF!),"",IF(MOD(Z$7-YEAR(#REF!),#REF!)&lt;&gt;0,"","R"))</f>
        <v>#REF!</v>
      </c>
    </row>
    <row r="14" spans="2:26" s="3" customFormat="1" x14ac:dyDescent="0.35">
      <c r="B14" s="32" t="s">
        <v>55</v>
      </c>
      <c r="C14" s="33" t="s">
        <v>56</v>
      </c>
      <c r="D14" s="18"/>
      <c r="E14" s="18"/>
      <c r="F14" s="34"/>
      <c r="G14" s="35"/>
      <c r="H14" s="34">
        <f>IFERROR(T_nomenclature[[#This Row],[quantite securite]]*T_nomenclature[[#This Row],[prix unitaire]],0)</f>
        <v>0</v>
      </c>
      <c r="I14" s="18"/>
      <c r="J14" s="18"/>
      <c r="K14" s="18"/>
      <c r="L14" s="18">
        <f>T_nomenclature[[#This Row],[quantite]]</f>
        <v>0</v>
      </c>
      <c r="M14" s="36" t="e">
        <f>IF(T_nomenclature[[#This Row],[revision 2018]]="R",T_nomenclature[[#This Row],[quantite 2018]]*T_nomenclature[[#This Row],[prix unitaire]],0)</f>
        <v>#REF!</v>
      </c>
      <c r="N14" s="18" t="e">
        <f>IF(ISBLANK(#REF!),"",IF(MOD(N$7-YEAR(#REF!),#REF!)&lt;&gt;0,"","R"))</f>
        <v>#REF!</v>
      </c>
      <c r="O14" s="18">
        <f>T_nomenclature[[#This Row],[quantite]]</f>
        <v>0</v>
      </c>
      <c r="P14" s="36" t="e">
        <f>IF(T_nomenclature[[#This Row],[revision 2019]]="R",T_nomenclature[[#This Row],[quantite 2019]]*T_nomenclature[[#This Row],[prix unitaire]],0)</f>
        <v>#REF!</v>
      </c>
      <c r="Q14" s="18" t="e">
        <f>IF(ISBLANK(#REF!),"",IF(MOD(Q$7-YEAR(#REF!),#REF!)&lt;&gt;0,"","R"))</f>
        <v>#REF!</v>
      </c>
      <c r="R14" s="18">
        <f>T_nomenclature[[#This Row],[quantite]]</f>
        <v>0</v>
      </c>
      <c r="S14" s="36" t="e">
        <f>IF(T_nomenclature[[#This Row],[revision 2020]]="R",T_nomenclature[[#This Row],[quantite 2020]]*T_nomenclature[[#This Row],[prix unitaire]],0)</f>
        <v>#REF!</v>
      </c>
      <c r="T14" s="18" t="e">
        <f>IF(ISBLANK(#REF!),"",IF(MOD(T$7-YEAR(#REF!),#REF!)&lt;&gt;0,"","R"))</f>
        <v>#REF!</v>
      </c>
      <c r="U14" s="18">
        <f>T_nomenclature[[#This Row],[quantite]]</f>
        <v>0</v>
      </c>
      <c r="V14" s="36" t="e">
        <f>IF(T_nomenclature[[#This Row],[revision 2021]]="R",T_nomenclature[[#This Row],[quantite 2021]]*T_nomenclature[[#This Row],[prix unitaire]],0)</f>
        <v>#REF!</v>
      </c>
      <c r="W14" s="18" t="e">
        <f>IF(ISBLANK(#REF!),"",IF(MOD(W$7-YEAR(#REF!),#REF!)&lt;&gt;0,"","R"))</f>
        <v>#REF!</v>
      </c>
      <c r="X14" s="18">
        <f>T_nomenclature[[#This Row],[quantite]]</f>
        <v>0</v>
      </c>
      <c r="Y14" s="36" t="e">
        <f>IF(T_nomenclature[[#This Row],[revision 2022]]="R",T_nomenclature[[#This Row],[quantite 2022]]*T_nomenclature[[#This Row],[prix unitaire]],0)</f>
        <v>#REF!</v>
      </c>
      <c r="Z14" s="18" t="e">
        <f>IF(ISBLANK(#REF!),"",IF(MOD(Z$7-YEAR(#REF!),#REF!)&lt;&gt;0,"","R"))</f>
        <v>#REF!</v>
      </c>
    </row>
    <row r="15" spans="2:26" s="4" customFormat="1" x14ac:dyDescent="0.35">
      <c r="B15" s="32" t="s">
        <v>57</v>
      </c>
      <c r="C15" s="33" t="s">
        <v>58</v>
      </c>
      <c r="D15" s="18"/>
      <c r="E15" s="18"/>
      <c r="F15" s="34"/>
      <c r="G15" s="35"/>
      <c r="H15" s="34">
        <f>IFERROR(T_nomenclature[[#This Row],[quantite securite]]*T_nomenclature[[#This Row],[prix unitaire]],0)</f>
        <v>0</v>
      </c>
      <c r="I15" s="18"/>
      <c r="J15" s="18"/>
      <c r="K15" s="18"/>
      <c r="L15" s="18">
        <f>T_nomenclature[[#This Row],[quantite]]</f>
        <v>0</v>
      </c>
      <c r="M15" s="36" t="e">
        <f>IF(T_nomenclature[[#This Row],[revision 2018]]="R",T_nomenclature[[#This Row],[quantite 2018]]*T_nomenclature[[#This Row],[prix unitaire]],0)</f>
        <v>#REF!</v>
      </c>
      <c r="N15" s="18" t="e">
        <f>IF(ISBLANK(#REF!),"",IF(MOD(N$7-YEAR(#REF!),#REF!)&lt;&gt;0,"","R"))</f>
        <v>#REF!</v>
      </c>
      <c r="O15" s="18">
        <f>T_nomenclature[[#This Row],[quantite]]</f>
        <v>0</v>
      </c>
      <c r="P15" s="36" t="e">
        <f>IF(T_nomenclature[[#This Row],[revision 2019]]="R",T_nomenclature[[#This Row],[quantite 2019]]*T_nomenclature[[#This Row],[prix unitaire]],0)</f>
        <v>#REF!</v>
      </c>
      <c r="Q15" s="18" t="e">
        <f>IF(ISBLANK(#REF!),"",IF(MOD(Q$7-YEAR(#REF!),#REF!)&lt;&gt;0,"","R"))</f>
        <v>#REF!</v>
      </c>
      <c r="R15" s="18">
        <f>T_nomenclature[[#This Row],[quantite]]</f>
        <v>0</v>
      </c>
      <c r="S15" s="36" t="e">
        <f>IF(T_nomenclature[[#This Row],[revision 2020]]="R",T_nomenclature[[#This Row],[quantite 2020]]*T_nomenclature[[#This Row],[prix unitaire]],0)</f>
        <v>#REF!</v>
      </c>
      <c r="T15" s="18" t="e">
        <f>IF(ISBLANK(#REF!),"",IF(MOD(T$7-YEAR(#REF!),#REF!)&lt;&gt;0,"","R"))</f>
        <v>#REF!</v>
      </c>
      <c r="U15" s="18">
        <f>T_nomenclature[[#This Row],[quantite]]</f>
        <v>0</v>
      </c>
      <c r="V15" s="36" t="e">
        <f>IF(T_nomenclature[[#This Row],[revision 2021]]="R",T_nomenclature[[#This Row],[quantite 2021]]*T_nomenclature[[#This Row],[prix unitaire]],0)</f>
        <v>#REF!</v>
      </c>
      <c r="W15" s="18" t="e">
        <f>IF(ISBLANK(#REF!),"",IF(MOD(W$7-YEAR(#REF!),#REF!)&lt;&gt;0,"","R"))</f>
        <v>#REF!</v>
      </c>
      <c r="X15" s="18">
        <f>T_nomenclature[[#This Row],[quantite]]</f>
        <v>0</v>
      </c>
      <c r="Y15" s="36" t="e">
        <f>IF(T_nomenclature[[#This Row],[revision 2022]]="R",T_nomenclature[[#This Row],[quantite 2022]]*T_nomenclature[[#This Row],[prix unitaire]],0)</f>
        <v>#REF!</v>
      </c>
      <c r="Z15" s="18" t="e">
        <f>IF(ISBLANK(#REF!),"",IF(MOD(Z$7-YEAR(#REF!),#REF!)&lt;&gt;0,"","R"))</f>
        <v>#REF!</v>
      </c>
    </row>
    <row r="16" spans="2:26" s="3" customFormat="1" x14ac:dyDescent="0.35">
      <c r="B16" s="32" t="s">
        <v>59</v>
      </c>
      <c r="C16" s="33" t="s">
        <v>60</v>
      </c>
      <c r="D16" s="18"/>
      <c r="E16" s="18">
        <v>3</v>
      </c>
      <c r="F16" s="34"/>
      <c r="G16" s="35"/>
      <c r="H16" s="34">
        <f>IFERROR(T_nomenclature[[#This Row],[quantite securite]]*T_nomenclature[[#This Row],[prix unitaire]],0)</f>
        <v>0</v>
      </c>
      <c r="I16" s="18"/>
      <c r="J16" s="18"/>
      <c r="K16" s="18"/>
      <c r="L16" s="18">
        <f>T_nomenclature[[#This Row],[quantite]]</f>
        <v>3</v>
      </c>
      <c r="M16" s="36" t="e">
        <f>IF(T_nomenclature[[#This Row],[revision 2018]]="R",T_nomenclature[[#This Row],[quantite 2018]]*T_nomenclature[[#This Row],[prix unitaire]],0)</f>
        <v>#REF!</v>
      </c>
      <c r="N16" s="18" t="e">
        <f>IF(ISBLANK(#REF!),"",IF(MOD(N$7-YEAR(#REF!),#REF!)&lt;&gt;0,"","R"))</f>
        <v>#REF!</v>
      </c>
      <c r="O16" s="18">
        <f>T_nomenclature[[#This Row],[quantite]]</f>
        <v>3</v>
      </c>
      <c r="P16" s="36" t="e">
        <f>IF(T_nomenclature[[#This Row],[revision 2019]]="R",T_nomenclature[[#This Row],[quantite 2019]]*T_nomenclature[[#This Row],[prix unitaire]],0)</f>
        <v>#REF!</v>
      </c>
      <c r="Q16" s="18" t="e">
        <f>IF(ISBLANK(#REF!),"",IF(MOD(Q$7-YEAR(#REF!),#REF!)&lt;&gt;0,"","R"))</f>
        <v>#REF!</v>
      </c>
      <c r="R16" s="18">
        <f>T_nomenclature[[#This Row],[quantite]]</f>
        <v>3</v>
      </c>
      <c r="S16" s="36" t="e">
        <f>IF(T_nomenclature[[#This Row],[revision 2020]]="R",T_nomenclature[[#This Row],[quantite 2020]]*T_nomenclature[[#This Row],[prix unitaire]],0)</f>
        <v>#REF!</v>
      </c>
      <c r="T16" s="18" t="e">
        <f>IF(ISBLANK(#REF!),"",IF(MOD(T$7-YEAR(#REF!),#REF!)&lt;&gt;0,"","R"))</f>
        <v>#REF!</v>
      </c>
      <c r="U16" s="18">
        <f>T_nomenclature[[#This Row],[quantite]]</f>
        <v>3</v>
      </c>
      <c r="V16" s="36" t="e">
        <f>IF(T_nomenclature[[#This Row],[revision 2021]]="R",T_nomenclature[[#This Row],[quantite 2021]]*T_nomenclature[[#This Row],[prix unitaire]],0)</f>
        <v>#REF!</v>
      </c>
      <c r="W16" s="18" t="e">
        <f>IF(ISBLANK(#REF!),"",IF(MOD(W$7-YEAR(#REF!),#REF!)&lt;&gt;0,"","R"))</f>
        <v>#REF!</v>
      </c>
      <c r="X16" s="18">
        <f>T_nomenclature[[#This Row],[quantite]]</f>
        <v>3</v>
      </c>
      <c r="Y16" s="36" t="e">
        <f>IF(T_nomenclature[[#This Row],[revision 2022]]="R",T_nomenclature[[#This Row],[quantite 2022]]*T_nomenclature[[#This Row],[prix unitaire]],0)</f>
        <v>#REF!</v>
      </c>
      <c r="Z16" s="18" t="e">
        <f>IF(ISBLANK(#REF!),"",IF(MOD(Z$7-YEAR(#REF!),#REF!)&lt;&gt;0,"","R"))</f>
        <v>#REF!</v>
      </c>
    </row>
    <row r="17" spans="2:26" s="4" customFormat="1" x14ac:dyDescent="0.35">
      <c r="B17" s="32"/>
      <c r="C17" s="33"/>
      <c r="D17" s="33"/>
      <c r="E17" s="33"/>
      <c r="F17" s="38"/>
      <c r="G17" s="39"/>
      <c r="H17" s="34">
        <f>IFERROR(T_nomenclature[[#This Row],[quantite securite]]*T_nomenclature[[#This Row],[prix unitaire]],0)</f>
        <v>0</v>
      </c>
      <c r="I17" s="18"/>
      <c r="J17" s="18"/>
      <c r="K17" s="33"/>
      <c r="L17" s="18">
        <f>T_nomenclature[[#This Row],[quantite]]</f>
        <v>0</v>
      </c>
      <c r="M17" s="36" t="e">
        <f>IF(T_nomenclature[[#This Row],[revision 2018]]="R",T_nomenclature[[#This Row],[quantite 2018]]*T_nomenclature[[#This Row],[prix unitaire]],0)</f>
        <v>#REF!</v>
      </c>
      <c r="N17" s="18" t="e">
        <f>IF(ISBLANK(#REF!),"",IF(MOD(N$7-YEAR(#REF!),#REF!)&lt;&gt;0,"","R"))</f>
        <v>#REF!</v>
      </c>
      <c r="O17" s="18">
        <f>T_nomenclature[[#This Row],[quantite]]</f>
        <v>0</v>
      </c>
      <c r="P17" s="36" t="e">
        <f>IF(T_nomenclature[[#This Row],[revision 2019]]="R",T_nomenclature[[#This Row],[quantite 2019]]*T_nomenclature[[#This Row],[prix unitaire]],0)</f>
        <v>#REF!</v>
      </c>
      <c r="Q17" s="18" t="e">
        <f>IF(ISBLANK(#REF!),"",IF(MOD(Q$7-YEAR(#REF!),#REF!)&lt;&gt;0,"","R"))</f>
        <v>#REF!</v>
      </c>
      <c r="R17" s="18">
        <f>T_nomenclature[[#This Row],[quantite]]</f>
        <v>0</v>
      </c>
      <c r="S17" s="36" t="e">
        <f>IF(T_nomenclature[[#This Row],[revision 2020]]="R",T_nomenclature[[#This Row],[quantite 2020]]*T_nomenclature[[#This Row],[prix unitaire]],0)</f>
        <v>#REF!</v>
      </c>
      <c r="T17" s="18" t="e">
        <f>IF(ISBLANK(#REF!),"",IF(MOD(T$7-YEAR(#REF!),#REF!)&lt;&gt;0,"","R"))</f>
        <v>#REF!</v>
      </c>
      <c r="U17" s="18">
        <f>T_nomenclature[[#This Row],[quantite]]</f>
        <v>0</v>
      </c>
      <c r="V17" s="36" t="e">
        <f>IF(T_nomenclature[[#This Row],[revision 2021]]="R",T_nomenclature[[#This Row],[quantite 2021]]*T_nomenclature[[#This Row],[prix unitaire]],0)</f>
        <v>#REF!</v>
      </c>
      <c r="W17" s="18" t="e">
        <f>IF(ISBLANK(#REF!),"",IF(MOD(W$7-YEAR(#REF!),#REF!)&lt;&gt;0,"","R"))</f>
        <v>#REF!</v>
      </c>
      <c r="X17" s="18">
        <f>T_nomenclature[[#This Row],[quantite]]</f>
        <v>0</v>
      </c>
      <c r="Y17" s="36" t="e">
        <f>IF(T_nomenclature[[#This Row],[revision 2022]]="R",T_nomenclature[[#This Row],[quantite 2022]]*T_nomenclature[[#This Row],[prix unitaire]],0)</f>
        <v>#REF!</v>
      </c>
      <c r="Z17" s="18" t="e">
        <f>IF(ISBLANK(#REF!),"",IF(MOD(Z$7-YEAR(#REF!),#REF!)&lt;&gt;0,"","R"))</f>
        <v>#REF!</v>
      </c>
    </row>
    <row r="18" spans="2:26" s="4" customFormat="1" x14ac:dyDescent="0.35">
      <c r="B18" s="32" t="s">
        <v>59</v>
      </c>
      <c r="C18" s="33" t="s">
        <v>60</v>
      </c>
      <c r="D18" s="18"/>
      <c r="E18" s="18">
        <v>3</v>
      </c>
      <c r="F18" s="34"/>
      <c r="G18" s="35"/>
      <c r="H18" s="34">
        <f>IFERROR(T_nomenclature[[#This Row],[quantite securite]]*T_nomenclature[[#This Row],[prix unitaire]],0)</f>
        <v>0</v>
      </c>
      <c r="I18" s="18"/>
      <c r="J18" s="18"/>
      <c r="K18" s="18"/>
      <c r="L18" s="18">
        <f>T_nomenclature[[#This Row],[quantite]]</f>
        <v>3</v>
      </c>
      <c r="M18" s="36" t="e">
        <f>IF(T_nomenclature[[#This Row],[revision 2018]]="R",T_nomenclature[[#This Row],[quantite 2018]]*T_nomenclature[[#This Row],[prix unitaire]],0)</f>
        <v>#REF!</v>
      </c>
      <c r="N18" s="18" t="e">
        <f>IF(ISBLANK(#REF!),"",IF(MOD(N$7-YEAR(#REF!),#REF!)&lt;&gt;0,"","R"))</f>
        <v>#REF!</v>
      </c>
      <c r="O18" s="18">
        <f>T_nomenclature[[#This Row],[quantite]]</f>
        <v>3</v>
      </c>
      <c r="P18" s="36" t="e">
        <f>IF(T_nomenclature[[#This Row],[revision 2019]]="R",T_nomenclature[[#This Row],[quantite 2019]]*T_nomenclature[[#This Row],[prix unitaire]],0)</f>
        <v>#REF!</v>
      </c>
      <c r="Q18" s="18" t="e">
        <f>IF(ISBLANK(#REF!),"",IF(MOD(Q$7-YEAR(#REF!),#REF!)&lt;&gt;0,"","R"))</f>
        <v>#REF!</v>
      </c>
      <c r="R18" s="18">
        <f>T_nomenclature[[#This Row],[quantite]]</f>
        <v>3</v>
      </c>
      <c r="S18" s="36" t="e">
        <f>IF(T_nomenclature[[#This Row],[revision 2020]]="R",T_nomenclature[[#This Row],[quantite 2020]]*T_nomenclature[[#This Row],[prix unitaire]],0)</f>
        <v>#REF!</v>
      </c>
      <c r="T18" s="18" t="e">
        <f>IF(ISBLANK(#REF!),"",IF(MOD(T$7-YEAR(#REF!),#REF!)&lt;&gt;0,"","R"))</f>
        <v>#REF!</v>
      </c>
      <c r="U18" s="18">
        <f>T_nomenclature[[#This Row],[quantite]]</f>
        <v>3</v>
      </c>
      <c r="V18" s="36" t="e">
        <f>IF(T_nomenclature[[#This Row],[revision 2021]]="R",T_nomenclature[[#This Row],[quantite 2021]]*T_nomenclature[[#This Row],[prix unitaire]],0)</f>
        <v>#REF!</v>
      </c>
      <c r="W18" s="18" t="e">
        <f>IF(ISBLANK(#REF!),"",IF(MOD(W$7-YEAR(#REF!),#REF!)&lt;&gt;0,"","R"))</f>
        <v>#REF!</v>
      </c>
      <c r="X18" s="18">
        <f>T_nomenclature[[#This Row],[quantite]]</f>
        <v>3</v>
      </c>
      <c r="Y18" s="36" t="e">
        <f>IF(T_nomenclature[[#This Row],[revision 2022]]="R",T_nomenclature[[#This Row],[quantite 2022]]*T_nomenclature[[#This Row],[prix unitaire]],0)</f>
        <v>#REF!</v>
      </c>
      <c r="Z18" s="18" t="e">
        <f>IF(ISBLANK(#REF!),"",IF(MOD(Z$7-YEAR(#REF!),#REF!)&lt;&gt;0,"","R"))</f>
        <v>#REF!</v>
      </c>
    </row>
    <row r="19" spans="2:26" s="40" customFormat="1" ht="20.25" customHeight="1" x14ac:dyDescent="0.5">
      <c r="B19" s="32" t="s">
        <v>61</v>
      </c>
      <c r="C19" s="33" t="s">
        <v>62</v>
      </c>
      <c r="D19" s="18"/>
      <c r="E19" s="18">
        <v>1</v>
      </c>
      <c r="F19" s="34"/>
      <c r="G19" s="35"/>
      <c r="H19" s="34">
        <f>IFERROR(T_nomenclature[[#This Row],[quantite securite]]*T_nomenclature[[#This Row],[prix unitaire]],0)</f>
        <v>0</v>
      </c>
      <c r="I19" s="18"/>
      <c r="J19" s="18"/>
      <c r="K19" s="18"/>
      <c r="L19" s="18">
        <f>T_nomenclature[[#This Row],[quantite]]</f>
        <v>1</v>
      </c>
      <c r="M19" s="36" t="e">
        <f>IF(T_nomenclature[[#This Row],[revision 2018]]="R",T_nomenclature[[#This Row],[quantite 2018]]*T_nomenclature[[#This Row],[prix unitaire]],0)</f>
        <v>#REF!</v>
      </c>
      <c r="N19" s="18" t="e">
        <f>IF(ISBLANK(#REF!),"",IF(MOD(N$7-YEAR(#REF!),#REF!)&lt;&gt;0,"","R"))</f>
        <v>#REF!</v>
      </c>
      <c r="O19" s="18">
        <f>T_nomenclature[[#This Row],[quantite]]</f>
        <v>1</v>
      </c>
      <c r="P19" s="36" t="e">
        <f>IF(T_nomenclature[[#This Row],[revision 2019]]="R",T_nomenclature[[#This Row],[quantite 2019]]*T_nomenclature[[#This Row],[prix unitaire]],0)</f>
        <v>#REF!</v>
      </c>
      <c r="Q19" s="18" t="e">
        <f>IF(ISBLANK(#REF!),"",IF(MOD(Q$7-YEAR(#REF!),#REF!)&lt;&gt;0,"","R"))</f>
        <v>#REF!</v>
      </c>
      <c r="R19" s="18">
        <f>T_nomenclature[[#This Row],[quantite]]</f>
        <v>1</v>
      </c>
      <c r="S19" s="36" t="e">
        <f>IF(T_nomenclature[[#This Row],[revision 2020]]="R",T_nomenclature[[#This Row],[quantite 2020]]*T_nomenclature[[#This Row],[prix unitaire]],0)</f>
        <v>#REF!</v>
      </c>
      <c r="T19" s="18" t="e">
        <f>IF(ISBLANK(#REF!),"",IF(MOD(T$7-YEAR(#REF!),#REF!)&lt;&gt;0,"","R"))</f>
        <v>#REF!</v>
      </c>
      <c r="U19" s="18">
        <f>T_nomenclature[[#This Row],[quantite]]</f>
        <v>1</v>
      </c>
      <c r="V19" s="36" t="e">
        <f>IF(T_nomenclature[[#This Row],[revision 2021]]="R",T_nomenclature[[#This Row],[quantite 2021]]*T_nomenclature[[#This Row],[prix unitaire]],0)</f>
        <v>#REF!</v>
      </c>
      <c r="W19" s="18" t="e">
        <f>IF(ISBLANK(#REF!),"",IF(MOD(W$7-YEAR(#REF!),#REF!)&lt;&gt;0,"","R"))</f>
        <v>#REF!</v>
      </c>
      <c r="X19" s="18">
        <f>T_nomenclature[[#This Row],[quantite]]</f>
        <v>1</v>
      </c>
      <c r="Y19" s="36" t="e">
        <f>IF(T_nomenclature[[#This Row],[revision 2022]]="R",T_nomenclature[[#This Row],[quantite 2022]]*T_nomenclature[[#This Row],[prix unitaire]],0)</f>
        <v>#REF!</v>
      </c>
      <c r="Z19" s="18" t="e">
        <f>IF(ISBLANK(#REF!),"",IF(MOD(Z$7-YEAR(#REF!),#REF!)&lt;&gt;0,"","R"))</f>
        <v>#REF!</v>
      </c>
    </row>
    <row r="20" spans="2:26" s="40" customFormat="1" ht="24" customHeight="1" x14ac:dyDescent="0.5">
      <c r="B20" s="32"/>
      <c r="C20" s="33" t="s">
        <v>63</v>
      </c>
      <c r="D20" s="18"/>
      <c r="E20" s="18"/>
      <c r="F20" s="34"/>
      <c r="G20" s="35"/>
      <c r="H20" s="34">
        <f>IFERROR(T_nomenclature[[#This Row],[quantite securite]]*T_nomenclature[[#This Row],[prix unitaire]],0)</f>
        <v>0</v>
      </c>
      <c r="I20" s="18"/>
      <c r="J20" s="18"/>
      <c r="K20" s="18"/>
      <c r="L20" s="18">
        <f>T_nomenclature[[#This Row],[quantite]]</f>
        <v>0</v>
      </c>
      <c r="M20" s="36" t="e">
        <f>IF(T_nomenclature[[#This Row],[revision 2018]]="R",T_nomenclature[[#This Row],[quantite 2018]]*T_nomenclature[[#This Row],[prix unitaire]],0)</f>
        <v>#REF!</v>
      </c>
      <c r="N20" s="18" t="e">
        <f>IF(ISBLANK(#REF!),"",IF(MOD(N$7-YEAR(#REF!),#REF!)&lt;&gt;0,"","R"))</f>
        <v>#REF!</v>
      </c>
      <c r="O20" s="18">
        <f>T_nomenclature[[#This Row],[quantite]]</f>
        <v>0</v>
      </c>
      <c r="P20" s="36" t="e">
        <f>IF(T_nomenclature[[#This Row],[revision 2019]]="R",T_nomenclature[[#This Row],[quantite 2019]]*T_nomenclature[[#This Row],[prix unitaire]],0)</f>
        <v>#REF!</v>
      </c>
      <c r="Q20" s="18" t="e">
        <f>IF(ISBLANK(#REF!),"",IF(MOD(Q$7-YEAR(#REF!),#REF!)&lt;&gt;0,"","R"))</f>
        <v>#REF!</v>
      </c>
      <c r="R20" s="18">
        <f>T_nomenclature[[#This Row],[quantite]]</f>
        <v>0</v>
      </c>
      <c r="S20" s="36" t="e">
        <f>IF(T_nomenclature[[#This Row],[revision 2020]]="R",T_nomenclature[[#This Row],[quantite 2020]]*T_nomenclature[[#This Row],[prix unitaire]],0)</f>
        <v>#REF!</v>
      </c>
      <c r="T20" s="18" t="e">
        <f>IF(ISBLANK(#REF!),"",IF(MOD(T$7-YEAR(#REF!),#REF!)&lt;&gt;0,"","R"))</f>
        <v>#REF!</v>
      </c>
      <c r="U20" s="18">
        <f>T_nomenclature[[#This Row],[quantite]]</f>
        <v>0</v>
      </c>
      <c r="V20" s="36" t="e">
        <f>IF(T_nomenclature[[#This Row],[revision 2021]]="R",T_nomenclature[[#This Row],[quantite 2021]]*T_nomenclature[[#This Row],[prix unitaire]],0)</f>
        <v>#REF!</v>
      </c>
      <c r="W20" s="18" t="e">
        <f>IF(ISBLANK(#REF!),"",IF(MOD(W$7-YEAR(#REF!),#REF!)&lt;&gt;0,"","R"))</f>
        <v>#REF!</v>
      </c>
      <c r="X20" s="18">
        <f>T_nomenclature[[#This Row],[quantite]]</f>
        <v>0</v>
      </c>
      <c r="Y20" s="36" t="e">
        <f>IF(T_nomenclature[[#This Row],[revision 2022]]="R",T_nomenclature[[#This Row],[quantite 2022]]*T_nomenclature[[#This Row],[prix unitaire]],0)</f>
        <v>#REF!</v>
      </c>
      <c r="Z20" s="18" t="e">
        <f>IF(ISBLANK(#REF!),"",IF(MOD(Z$7-YEAR(#REF!),#REF!)&lt;&gt;0,"","R"))</f>
        <v>#REF!</v>
      </c>
    </row>
    <row r="21" spans="2:26" s="4" customFormat="1" x14ac:dyDescent="0.35">
      <c r="B21" s="32" t="s">
        <v>64</v>
      </c>
      <c r="C21" s="33" t="s">
        <v>65</v>
      </c>
      <c r="D21" s="18" t="s">
        <v>66</v>
      </c>
      <c r="E21" s="18">
        <v>1</v>
      </c>
      <c r="F21" s="34"/>
      <c r="G21" s="35"/>
      <c r="H21" s="34">
        <f>IFERROR(T_nomenclature[[#This Row],[quantite securite]]*T_nomenclature[[#This Row],[prix unitaire]],0)</f>
        <v>0</v>
      </c>
      <c r="I21" s="18"/>
      <c r="J21" s="18"/>
      <c r="K21" s="18"/>
      <c r="L21" s="18">
        <f>T_nomenclature[[#This Row],[quantite]]</f>
        <v>1</v>
      </c>
      <c r="M21" s="36" t="e">
        <f>IF(T_nomenclature[[#This Row],[revision 2018]]="R",T_nomenclature[[#This Row],[quantite 2018]]*T_nomenclature[[#This Row],[prix unitaire]],0)</f>
        <v>#REF!</v>
      </c>
      <c r="N21" s="18" t="e">
        <f>IF(ISBLANK(#REF!),"",IF(MOD(N$7-YEAR(#REF!),#REF!)&lt;&gt;0,"","R"))</f>
        <v>#REF!</v>
      </c>
      <c r="O21" s="18">
        <f>T_nomenclature[[#This Row],[quantite]]</f>
        <v>1</v>
      </c>
      <c r="P21" s="36" t="e">
        <f>IF(T_nomenclature[[#This Row],[revision 2019]]="R",T_nomenclature[[#This Row],[quantite 2019]]*T_nomenclature[[#This Row],[prix unitaire]],0)</f>
        <v>#REF!</v>
      </c>
      <c r="Q21" s="18" t="e">
        <f>IF(ISBLANK(#REF!),"",IF(MOD(Q$7-YEAR(#REF!),#REF!)&lt;&gt;0,"","R"))</f>
        <v>#REF!</v>
      </c>
      <c r="R21" s="18">
        <f>T_nomenclature[[#This Row],[quantite]]</f>
        <v>1</v>
      </c>
      <c r="S21" s="36" t="e">
        <f>IF(T_nomenclature[[#This Row],[revision 2020]]="R",T_nomenclature[[#This Row],[quantite 2020]]*T_nomenclature[[#This Row],[prix unitaire]],0)</f>
        <v>#REF!</v>
      </c>
      <c r="T21" s="18" t="e">
        <f>IF(ISBLANK(#REF!),"",IF(MOD(T$7-YEAR(#REF!),#REF!)&lt;&gt;0,"","R"))</f>
        <v>#REF!</v>
      </c>
      <c r="U21" s="18">
        <f>T_nomenclature[[#This Row],[quantite]]</f>
        <v>1</v>
      </c>
      <c r="V21" s="36" t="e">
        <f>IF(T_nomenclature[[#This Row],[revision 2021]]="R",T_nomenclature[[#This Row],[quantite 2021]]*T_nomenclature[[#This Row],[prix unitaire]],0)</f>
        <v>#REF!</v>
      </c>
      <c r="W21" s="18" t="e">
        <f>IF(ISBLANK(#REF!),"",IF(MOD(W$7-YEAR(#REF!),#REF!)&lt;&gt;0,"","R"))</f>
        <v>#REF!</v>
      </c>
      <c r="X21" s="18">
        <f>T_nomenclature[[#This Row],[quantite]]</f>
        <v>1</v>
      </c>
      <c r="Y21" s="36" t="e">
        <f>IF(T_nomenclature[[#This Row],[revision 2022]]="R",T_nomenclature[[#This Row],[quantite 2022]]*T_nomenclature[[#This Row],[prix unitaire]],0)</f>
        <v>#REF!</v>
      </c>
      <c r="Z21" s="18" t="e">
        <f>IF(ISBLANK(#REF!),"",IF(MOD(Z$7-YEAR(#REF!),#REF!)&lt;&gt;0,"","R"))</f>
        <v>#REF!</v>
      </c>
    </row>
    <row r="22" spans="2:26" s="3" customFormat="1" x14ac:dyDescent="0.35">
      <c r="B22" s="32" t="s">
        <v>67</v>
      </c>
      <c r="C22" s="33" t="s">
        <v>68</v>
      </c>
      <c r="D22" s="18" t="s">
        <v>66</v>
      </c>
      <c r="E22" s="18">
        <v>1</v>
      </c>
      <c r="F22" s="34"/>
      <c r="G22" s="35"/>
      <c r="H22" s="34">
        <f>IFERROR(T_nomenclature[[#This Row],[quantite securite]]*T_nomenclature[[#This Row],[prix unitaire]],0)</f>
        <v>0</v>
      </c>
      <c r="I22" s="18"/>
      <c r="J22" s="18"/>
      <c r="K22" s="18"/>
      <c r="L22" s="18">
        <f>T_nomenclature[[#This Row],[quantite]]</f>
        <v>1</v>
      </c>
      <c r="M22" s="36" t="e">
        <f>IF(T_nomenclature[[#This Row],[revision 2018]]="R",T_nomenclature[[#This Row],[quantite 2018]]*T_nomenclature[[#This Row],[prix unitaire]],0)</f>
        <v>#REF!</v>
      </c>
      <c r="N22" s="18" t="e">
        <f>IF(ISBLANK(#REF!),"",IF(MOD(N$7-YEAR(#REF!),#REF!)&lt;&gt;0,"","R"))</f>
        <v>#REF!</v>
      </c>
      <c r="O22" s="18">
        <f>T_nomenclature[[#This Row],[quantite]]</f>
        <v>1</v>
      </c>
      <c r="P22" s="36" t="e">
        <f>IF(T_nomenclature[[#This Row],[revision 2019]]="R",T_nomenclature[[#This Row],[quantite 2019]]*T_nomenclature[[#This Row],[prix unitaire]],0)</f>
        <v>#REF!</v>
      </c>
      <c r="Q22" s="18" t="e">
        <f>IF(ISBLANK(#REF!),"",IF(MOD(Q$7-YEAR(#REF!),#REF!)&lt;&gt;0,"","R"))</f>
        <v>#REF!</v>
      </c>
      <c r="R22" s="18">
        <f>T_nomenclature[[#This Row],[quantite]]</f>
        <v>1</v>
      </c>
      <c r="S22" s="36" t="e">
        <f>IF(T_nomenclature[[#This Row],[revision 2020]]="R",T_nomenclature[[#This Row],[quantite 2020]]*T_nomenclature[[#This Row],[prix unitaire]],0)</f>
        <v>#REF!</v>
      </c>
      <c r="T22" s="18" t="e">
        <f>IF(ISBLANK(#REF!),"",IF(MOD(T$7-YEAR(#REF!),#REF!)&lt;&gt;0,"","R"))</f>
        <v>#REF!</v>
      </c>
      <c r="U22" s="18">
        <f>T_nomenclature[[#This Row],[quantite]]</f>
        <v>1</v>
      </c>
      <c r="V22" s="36" t="e">
        <f>IF(T_nomenclature[[#This Row],[revision 2021]]="R",T_nomenclature[[#This Row],[quantite 2021]]*T_nomenclature[[#This Row],[prix unitaire]],0)</f>
        <v>#REF!</v>
      </c>
      <c r="W22" s="18" t="e">
        <f>IF(ISBLANK(#REF!),"",IF(MOD(W$7-YEAR(#REF!),#REF!)&lt;&gt;0,"","R"))</f>
        <v>#REF!</v>
      </c>
      <c r="X22" s="18">
        <f>T_nomenclature[[#This Row],[quantite]]</f>
        <v>1</v>
      </c>
      <c r="Y22" s="36" t="e">
        <f>IF(T_nomenclature[[#This Row],[revision 2022]]="R",T_nomenclature[[#This Row],[quantite 2022]]*T_nomenclature[[#This Row],[prix unitaire]],0)</f>
        <v>#REF!</v>
      </c>
      <c r="Z22" s="18" t="e">
        <f>IF(ISBLANK(#REF!),"",IF(MOD(Z$7-YEAR(#REF!),#REF!)&lt;&gt;0,"","R"))</f>
        <v>#REF!</v>
      </c>
    </row>
    <row r="23" spans="2:26" s="4" customFormat="1" x14ac:dyDescent="0.35">
      <c r="B23" s="32" t="s">
        <v>69</v>
      </c>
      <c r="C23" s="33" t="s">
        <v>70</v>
      </c>
      <c r="D23" s="18"/>
      <c r="E23" s="18">
        <v>1</v>
      </c>
      <c r="F23" s="34"/>
      <c r="G23" s="35"/>
      <c r="H23" s="34">
        <f>IFERROR(T_nomenclature[[#This Row],[quantite securite]]*T_nomenclature[[#This Row],[prix unitaire]],0)</f>
        <v>0</v>
      </c>
      <c r="I23" s="18"/>
      <c r="J23" s="18"/>
      <c r="K23" s="18"/>
      <c r="L23" s="18">
        <f>T_nomenclature[[#This Row],[quantite]]</f>
        <v>1</v>
      </c>
      <c r="M23" s="36" t="e">
        <f>IF(T_nomenclature[[#This Row],[revision 2018]]="R",T_nomenclature[[#This Row],[quantite 2018]]*T_nomenclature[[#This Row],[prix unitaire]],0)</f>
        <v>#REF!</v>
      </c>
      <c r="N23" s="18" t="e">
        <f>IF(ISBLANK(#REF!),"",IF(MOD(N$7-YEAR(#REF!),#REF!)&lt;&gt;0,"","R"))</f>
        <v>#REF!</v>
      </c>
      <c r="O23" s="18">
        <f>T_nomenclature[[#This Row],[quantite]]</f>
        <v>1</v>
      </c>
      <c r="P23" s="36" t="e">
        <f>IF(T_nomenclature[[#This Row],[revision 2019]]="R",T_nomenclature[[#This Row],[quantite 2019]]*T_nomenclature[[#This Row],[prix unitaire]],0)</f>
        <v>#REF!</v>
      </c>
      <c r="Q23" s="18" t="e">
        <f>IF(ISBLANK(#REF!),"",IF(MOD(Q$7-YEAR(#REF!),#REF!)&lt;&gt;0,"","R"))</f>
        <v>#REF!</v>
      </c>
      <c r="R23" s="18">
        <f>T_nomenclature[[#This Row],[quantite]]</f>
        <v>1</v>
      </c>
      <c r="S23" s="36" t="e">
        <f>IF(T_nomenclature[[#This Row],[revision 2020]]="R",T_nomenclature[[#This Row],[quantite 2020]]*T_nomenclature[[#This Row],[prix unitaire]],0)</f>
        <v>#REF!</v>
      </c>
      <c r="T23" s="18" t="e">
        <f>IF(ISBLANK(#REF!),"",IF(MOD(T$7-YEAR(#REF!),#REF!)&lt;&gt;0,"","R"))</f>
        <v>#REF!</v>
      </c>
      <c r="U23" s="18">
        <f>T_nomenclature[[#This Row],[quantite]]</f>
        <v>1</v>
      </c>
      <c r="V23" s="36" t="e">
        <f>IF(T_nomenclature[[#This Row],[revision 2021]]="R",T_nomenclature[[#This Row],[quantite 2021]]*T_nomenclature[[#This Row],[prix unitaire]],0)</f>
        <v>#REF!</v>
      </c>
      <c r="W23" s="18" t="e">
        <f>IF(ISBLANK(#REF!),"",IF(MOD(W$7-YEAR(#REF!),#REF!)&lt;&gt;0,"","R"))</f>
        <v>#REF!</v>
      </c>
      <c r="X23" s="18">
        <f>T_nomenclature[[#This Row],[quantite]]</f>
        <v>1</v>
      </c>
      <c r="Y23" s="36" t="e">
        <f>IF(T_nomenclature[[#This Row],[revision 2022]]="R",T_nomenclature[[#This Row],[quantite 2022]]*T_nomenclature[[#This Row],[prix unitaire]],0)</f>
        <v>#REF!</v>
      </c>
      <c r="Z23" s="18" t="e">
        <f>IF(ISBLANK(#REF!),"",IF(MOD(Z$7-YEAR(#REF!),#REF!)&lt;&gt;0,"","R"))</f>
        <v>#REF!</v>
      </c>
    </row>
    <row r="24" spans="2:26" s="3" customFormat="1" x14ac:dyDescent="0.35">
      <c r="B24" s="32" t="s">
        <v>71</v>
      </c>
      <c r="C24" s="33" t="s">
        <v>72</v>
      </c>
      <c r="D24" s="18" t="s">
        <v>66</v>
      </c>
      <c r="E24" s="18">
        <v>1</v>
      </c>
      <c r="F24" s="34">
        <v>23.6</v>
      </c>
      <c r="G24" s="35"/>
      <c r="H24" s="34">
        <f>IFERROR(T_nomenclature[[#This Row],[quantite securite]]*T_nomenclature[[#This Row],[prix unitaire]],0)</f>
        <v>0</v>
      </c>
      <c r="I24" s="18"/>
      <c r="J24" s="18"/>
      <c r="K24" s="18"/>
      <c r="L24" s="18">
        <f>T_nomenclature[[#This Row],[quantite]]</f>
        <v>1</v>
      </c>
      <c r="M24" s="36" t="e">
        <f>IF(T_nomenclature[[#This Row],[revision 2018]]="R",T_nomenclature[[#This Row],[quantite 2018]]*T_nomenclature[[#This Row],[prix unitaire]],0)</f>
        <v>#REF!</v>
      </c>
      <c r="N24" s="18" t="e">
        <f>IF(ISBLANK(#REF!),"",IF(MOD(N$7-YEAR(#REF!),#REF!)&lt;&gt;0,"","R"))</f>
        <v>#REF!</v>
      </c>
      <c r="O24" s="18">
        <f>T_nomenclature[[#This Row],[quantite]]</f>
        <v>1</v>
      </c>
      <c r="P24" s="36" t="e">
        <f>IF(T_nomenclature[[#This Row],[revision 2019]]="R",T_nomenclature[[#This Row],[quantite 2019]]*T_nomenclature[[#This Row],[prix unitaire]],0)</f>
        <v>#REF!</v>
      </c>
      <c r="Q24" s="18" t="e">
        <f>IF(ISBLANK(#REF!),"",IF(MOD(Q$7-YEAR(#REF!),#REF!)&lt;&gt;0,"","R"))</f>
        <v>#REF!</v>
      </c>
      <c r="R24" s="18">
        <f>T_nomenclature[[#This Row],[quantite]]</f>
        <v>1</v>
      </c>
      <c r="S24" s="36" t="e">
        <f>IF(T_nomenclature[[#This Row],[revision 2020]]="R",T_nomenclature[[#This Row],[quantite 2020]]*T_nomenclature[[#This Row],[prix unitaire]],0)</f>
        <v>#REF!</v>
      </c>
      <c r="T24" s="18" t="e">
        <f>IF(ISBLANK(#REF!),"",IF(MOD(T$7-YEAR(#REF!),#REF!)&lt;&gt;0,"","R"))</f>
        <v>#REF!</v>
      </c>
      <c r="U24" s="18">
        <f>T_nomenclature[[#This Row],[quantite]]</f>
        <v>1</v>
      </c>
      <c r="V24" s="36" t="e">
        <f>IF(T_nomenclature[[#This Row],[revision 2021]]="R",T_nomenclature[[#This Row],[quantite 2021]]*T_nomenclature[[#This Row],[prix unitaire]],0)</f>
        <v>#REF!</v>
      </c>
      <c r="W24" s="18" t="e">
        <f>IF(ISBLANK(#REF!),"",IF(MOD(W$7-YEAR(#REF!),#REF!)&lt;&gt;0,"","R"))</f>
        <v>#REF!</v>
      </c>
      <c r="X24" s="18">
        <f>T_nomenclature[[#This Row],[quantite]]</f>
        <v>1</v>
      </c>
      <c r="Y24" s="36" t="e">
        <f>IF(T_nomenclature[[#This Row],[revision 2022]]="R",T_nomenclature[[#This Row],[quantite 2022]]*T_nomenclature[[#This Row],[prix unitaire]],0)</f>
        <v>#REF!</v>
      </c>
      <c r="Z24" s="18" t="e">
        <f>IF(ISBLANK(#REF!),"",IF(MOD(Z$7-YEAR(#REF!),#REF!)&lt;&gt;0,"","R"))</f>
        <v>#REF!</v>
      </c>
    </row>
    <row r="25" spans="2:26" s="4" customFormat="1" x14ac:dyDescent="0.35">
      <c r="B25" s="32" t="s">
        <v>73</v>
      </c>
      <c r="C25" s="33" t="s">
        <v>74</v>
      </c>
      <c r="D25" s="18" t="s">
        <v>66</v>
      </c>
      <c r="E25" s="18">
        <v>1</v>
      </c>
      <c r="F25" s="34">
        <v>31.04</v>
      </c>
      <c r="G25" s="35"/>
      <c r="H25" s="34">
        <f>IFERROR(T_nomenclature[[#This Row],[quantite securite]]*T_nomenclature[[#This Row],[prix unitaire]],0)</f>
        <v>0</v>
      </c>
      <c r="I25" s="18"/>
      <c r="J25" s="18"/>
      <c r="K25" s="18"/>
      <c r="L25" s="18">
        <f>T_nomenclature[[#This Row],[quantite]]</f>
        <v>1</v>
      </c>
      <c r="M25" s="36" t="e">
        <f>IF(T_nomenclature[[#This Row],[revision 2018]]="R",T_nomenclature[[#This Row],[quantite 2018]]*T_nomenclature[[#This Row],[prix unitaire]],0)</f>
        <v>#REF!</v>
      </c>
      <c r="N25" s="18" t="e">
        <f>IF(ISBLANK(#REF!),"",IF(MOD(N$7-YEAR(#REF!),#REF!)&lt;&gt;0,"","R"))</f>
        <v>#REF!</v>
      </c>
      <c r="O25" s="18">
        <f>T_nomenclature[[#This Row],[quantite]]</f>
        <v>1</v>
      </c>
      <c r="P25" s="36" t="e">
        <f>IF(T_nomenclature[[#This Row],[revision 2019]]="R",T_nomenclature[[#This Row],[quantite 2019]]*T_nomenclature[[#This Row],[prix unitaire]],0)</f>
        <v>#REF!</v>
      </c>
      <c r="Q25" s="18" t="e">
        <f>IF(ISBLANK(#REF!),"",IF(MOD(Q$7-YEAR(#REF!),#REF!)&lt;&gt;0,"","R"))</f>
        <v>#REF!</v>
      </c>
      <c r="R25" s="18">
        <f>T_nomenclature[[#This Row],[quantite]]</f>
        <v>1</v>
      </c>
      <c r="S25" s="36" t="e">
        <f>IF(T_nomenclature[[#This Row],[revision 2020]]="R",T_nomenclature[[#This Row],[quantite 2020]]*T_nomenclature[[#This Row],[prix unitaire]],0)</f>
        <v>#REF!</v>
      </c>
      <c r="T25" s="18" t="e">
        <f>IF(ISBLANK(#REF!),"",IF(MOD(T$7-YEAR(#REF!),#REF!)&lt;&gt;0,"","R"))</f>
        <v>#REF!</v>
      </c>
      <c r="U25" s="18">
        <f>T_nomenclature[[#This Row],[quantite]]</f>
        <v>1</v>
      </c>
      <c r="V25" s="36" t="e">
        <f>IF(T_nomenclature[[#This Row],[revision 2021]]="R",T_nomenclature[[#This Row],[quantite 2021]]*T_nomenclature[[#This Row],[prix unitaire]],0)</f>
        <v>#REF!</v>
      </c>
      <c r="W25" s="18" t="e">
        <f>IF(ISBLANK(#REF!),"",IF(MOD(W$7-YEAR(#REF!),#REF!)&lt;&gt;0,"","R"))</f>
        <v>#REF!</v>
      </c>
      <c r="X25" s="18">
        <f>T_nomenclature[[#This Row],[quantite]]</f>
        <v>1</v>
      </c>
      <c r="Y25" s="36" t="e">
        <f>IF(T_nomenclature[[#This Row],[revision 2022]]="R",T_nomenclature[[#This Row],[quantite 2022]]*T_nomenclature[[#This Row],[prix unitaire]],0)</f>
        <v>#REF!</v>
      </c>
      <c r="Z25" s="18" t="e">
        <f>IF(ISBLANK(#REF!),"",IF(MOD(Z$7-YEAR(#REF!),#REF!)&lt;&gt;0,"","R"))</f>
        <v>#REF!</v>
      </c>
    </row>
    <row r="26" spans="2:26" s="3" customFormat="1" x14ac:dyDescent="0.35">
      <c r="B26" s="32" t="s">
        <v>75</v>
      </c>
      <c r="C26" s="33" t="s">
        <v>76</v>
      </c>
      <c r="D26" s="18" t="s">
        <v>66</v>
      </c>
      <c r="E26" s="33">
        <v>1</v>
      </c>
      <c r="F26" s="34">
        <v>27.81</v>
      </c>
      <c r="G26" s="35"/>
      <c r="H26" s="34">
        <f>IFERROR(T_nomenclature[[#This Row],[quantite securite]]*T_nomenclature[[#This Row],[prix unitaire]],0)</f>
        <v>0</v>
      </c>
      <c r="I26" s="18"/>
      <c r="J26" s="18"/>
      <c r="K26" s="18"/>
      <c r="L26" s="18">
        <f>T_nomenclature[[#This Row],[quantite]]</f>
        <v>1</v>
      </c>
      <c r="M26" s="36" t="e">
        <f>IF(T_nomenclature[[#This Row],[revision 2018]]="R",T_nomenclature[[#This Row],[quantite 2018]]*T_nomenclature[[#This Row],[prix unitaire]],0)</f>
        <v>#REF!</v>
      </c>
      <c r="N26" s="18" t="e">
        <f>IF(ISBLANK(#REF!),"",IF(MOD(N$7-YEAR(#REF!),#REF!)&lt;&gt;0,"","R"))</f>
        <v>#REF!</v>
      </c>
      <c r="O26" s="18">
        <f>T_nomenclature[[#This Row],[quantite]]</f>
        <v>1</v>
      </c>
      <c r="P26" s="36" t="e">
        <f>IF(T_nomenclature[[#This Row],[revision 2019]]="R",T_nomenclature[[#This Row],[quantite 2019]]*T_nomenclature[[#This Row],[prix unitaire]],0)</f>
        <v>#REF!</v>
      </c>
      <c r="Q26" s="18" t="e">
        <f>IF(ISBLANK(#REF!),"",IF(MOD(Q$7-YEAR(#REF!),#REF!)&lt;&gt;0,"","R"))</f>
        <v>#REF!</v>
      </c>
      <c r="R26" s="18">
        <f>T_nomenclature[[#This Row],[quantite]]</f>
        <v>1</v>
      </c>
      <c r="S26" s="36" t="e">
        <f>IF(T_nomenclature[[#This Row],[revision 2020]]="R",T_nomenclature[[#This Row],[quantite 2020]]*T_nomenclature[[#This Row],[prix unitaire]],0)</f>
        <v>#REF!</v>
      </c>
      <c r="T26" s="18" t="e">
        <f>IF(ISBLANK(#REF!),"",IF(MOD(T$7-YEAR(#REF!),#REF!)&lt;&gt;0,"","R"))</f>
        <v>#REF!</v>
      </c>
      <c r="U26" s="18">
        <f>T_nomenclature[[#This Row],[quantite]]</f>
        <v>1</v>
      </c>
      <c r="V26" s="36" t="e">
        <f>IF(T_nomenclature[[#This Row],[revision 2021]]="R",T_nomenclature[[#This Row],[quantite 2021]]*T_nomenclature[[#This Row],[prix unitaire]],0)</f>
        <v>#REF!</v>
      </c>
      <c r="W26" s="18" t="e">
        <f>IF(ISBLANK(#REF!),"",IF(MOD(W$7-YEAR(#REF!),#REF!)&lt;&gt;0,"","R"))</f>
        <v>#REF!</v>
      </c>
      <c r="X26" s="18">
        <f>T_nomenclature[[#This Row],[quantite]]</f>
        <v>1</v>
      </c>
      <c r="Y26" s="36" t="e">
        <f>IF(T_nomenclature[[#This Row],[revision 2022]]="R",T_nomenclature[[#This Row],[quantite 2022]]*T_nomenclature[[#This Row],[prix unitaire]],0)</f>
        <v>#REF!</v>
      </c>
      <c r="Z26" s="18" t="e">
        <f>IF(ISBLANK(#REF!),"",IF(MOD(Z$7-YEAR(#REF!),#REF!)&lt;&gt;0,"","R"))</f>
        <v>#REF!</v>
      </c>
    </row>
    <row r="27" spans="2:26" s="3" customFormat="1" x14ac:dyDescent="0.35">
      <c r="B27" s="32" t="s">
        <v>77</v>
      </c>
      <c r="C27" s="33" t="s">
        <v>78</v>
      </c>
      <c r="D27" s="18" t="s">
        <v>66</v>
      </c>
      <c r="E27" s="18">
        <v>1</v>
      </c>
      <c r="F27" s="34">
        <v>47.75</v>
      </c>
      <c r="G27" s="35"/>
      <c r="H27" s="34">
        <f>IFERROR(T_nomenclature[[#This Row],[quantite securite]]*T_nomenclature[[#This Row],[prix unitaire]],0)</f>
        <v>0</v>
      </c>
      <c r="I27" s="18"/>
      <c r="J27" s="18"/>
      <c r="K27" s="18"/>
      <c r="L27" s="18">
        <f>T_nomenclature[[#This Row],[quantite]]</f>
        <v>1</v>
      </c>
      <c r="M27" s="36" t="e">
        <f>IF(T_nomenclature[[#This Row],[revision 2018]]="R",T_nomenclature[[#This Row],[quantite 2018]]*T_nomenclature[[#This Row],[prix unitaire]],0)</f>
        <v>#REF!</v>
      </c>
      <c r="N27" s="18" t="e">
        <f>IF(ISBLANK(#REF!),"",IF(MOD(N$7-YEAR(#REF!),#REF!)&lt;&gt;0,"","R"))</f>
        <v>#REF!</v>
      </c>
      <c r="O27" s="18">
        <f>T_nomenclature[[#This Row],[quantite]]</f>
        <v>1</v>
      </c>
      <c r="P27" s="36" t="e">
        <f>IF(T_nomenclature[[#This Row],[revision 2019]]="R",T_nomenclature[[#This Row],[quantite 2019]]*T_nomenclature[[#This Row],[prix unitaire]],0)</f>
        <v>#REF!</v>
      </c>
      <c r="Q27" s="18" t="e">
        <f>IF(ISBLANK(#REF!),"",IF(MOD(Q$7-YEAR(#REF!),#REF!)&lt;&gt;0,"","R"))</f>
        <v>#REF!</v>
      </c>
      <c r="R27" s="18">
        <f>T_nomenclature[[#This Row],[quantite]]</f>
        <v>1</v>
      </c>
      <c r="S27" s="36" t="e">
        <f>IF(T_nomenclature[[#This Row],[revision 2020]]="R",T_nomenclature[[#This Row],[quantite 2020]]*T_nomenclature[[#This Row],[prix unitaire]],0)</f>
        <v>#REF!</v>
      </c>
      <c r="T27" s="18" t="e">
        <f>IF(ISBLANK(#REF!),"",IF(MOD(T$7-YEAR(#REF!),#REF!)&lt;&gt;0,"","R"))</f>
        <v>#REF!</v>
      </c>
      <c r="U27" s="18">
        <f>T_nomenclature[[#This Row],[quantite]]</f>
        <v>1</v>
      </c>
      <c r="V27" s="36" t="e">
        <f>IF(T_nomenclature[[#This Row],[revision 2021]]="R",T_nomenclature[[#This Row],[quantite 2021]]*T_nomenclature[[#This Row],[prix unitaire]],0)</f>
        <v>#REF!</v>
      </c>
      <c r="W27" s="18" t="e">
        <f>IF(ISBLANK(#REF!),"",IF(MOD(W$7-YEAR(#REF!),#REF!)&lt;&gt;0,"","R"))</f>
        <v>#REF!</v>
      </c>
      <c r="X27" s="18">
        <f>T_nomenclature[[#This Row],[quantite]]</f>
        <v>1</v>
      </c>
      <c r="Y27" s="36" t="e">
        <f>IF(T_nomenclature[[#This Row],[revision 2022]]="R",T_nomenclature[[#This Row],[quantite 2022]]*T_nomenclature[[#This Row],[prix unitaire]],0)</f>
        <v>#REF!</v>
      </c>
      <c r="Z27" s="18" t="e">
        <f>IF(ISBLANK(#REF!),"",IF(MOD(Z$7-YEAR(#REF!),#REF!)&lt;&gt;0,"","R"))</f>
        <v>#REF!</v>
      </c>
    </row>
    <row r="28" spans="2:26" s="4" customFormat="1" x14ac:dyDescent="0.35">
      <c r="B28" s="32" t="s">
        <v>79</v>
      </c>
      <c r="C28" s="33" t="s">
        <v>80</v>
      </c>
      <c r="D28" s="18" t="s">
        <v>81</v>
      </c>
      <c r="E28" s="18">
        <v>1</v>
      </c>
      <c r="F28" s="34">
        <v>33.46</v>
      </c>
      <c r="G28" s="35"/>
      <c r="H28" s="34">
        <f>IFERROR(T_nomenclature[[#This Row],[quantite securite]]*T_nomenclature[[#This Row],[prix unitaire]],0)</f>
        <v>0</v>
      </c>
      <c r="I28" s="18"/>
      <c r="J28" s="18"/>
      <c r="K28" s="18"/>
      <c r="L28" s="18">
        <f>T_nomenclature[[#This Row],[quantite]]</f>
        <v>1</v>
      </c>
      <c r="M28" s="36" t="e">
        <f>IF(T_nomenclature[[#This Row],[revision 2018]]="R",T_nomenclature[[#This Row],[quantite 2018]]*T_nomenclature[[#This Row],[prix unitaire]],0)</f>
        <v>#REF!</v>
      </c>
      <c r="N28" s="18" t="e">
        <f>IF(ISBLANK(#REF!),"",IF(MOD(N$7-YEAR(#REF!),#REF!)&lt;&gt;0,"","R"))</f>
        <v>#REF!</v>
      </c>
      <c r="O28" s="18">
        <f>T_nomenclature[[#This Row],[quantite]]</f>
        <v>1</v>
      </c>
      <c r="P28" s="36" t="e">
        <f>IF(T_nomenclature[[#This Row],[revision 2019]]="R",T_nomenclature[[#This Row],[quantite 2019]]*T_nomenclature[[#This Row],[prix unitaire]],0)</f>
        <v>#REF!</v>
      </c>
      <c r="Q28" s="18" t="e">
        <f>IF(ISBLANK(#REF!),"",IF(MOD(Q$7-YEAR(#REF!),#REF!)&lt;&gt;0,"","R"))</f>
        <v>#REF!</v>
      </c>
      <c r="R28" s="18">
        <f>T_nomenclature[[#This Row],[quantite]]</f>
        <v>1</v>
      </c>
      <c r="S28" s="36" t="e">
        <f>IF(T_nomenclature[[#This Row],[revision 2020]]="R",T_nomenclature[[#This Row],[quantite 2020]]*T_nomenclature[[#This Row],[prix unitaire]],0)</f>
        <v>#REF!</v>
      </c>
      <c r="T28" s="18" t="e">
        <f>IF(ISBLANK(#REF!),"",IF(MOD(T$7-YEAR(#REF!),#REF!)&lt;&gt;0,"","R"))</f>
        <v>#REF!</v>
      </c>
      <c r="U28" s="18">
        <f>T_nomenclature[[#This Row],[quantite]]</f>
        <v>1</v>
      </c>
      <c r="V28" s="36" t="e">
        <f>IF(T_nomenclature[[#This Row],[revision 2021]]="R",T_nomenclature[[#This Row],[quantite 2021]]*T_nomenclature[[#This Row],[prix unitaire]],0)</f>
        <v>#REF!</v>
      </c>
      <c r="W28" s="18" t="e">
        <f>IF(ISBLANK(#REF!),"",IF(MOD(W$7-YEAR(#REF!),#REF!)&lt;&gt;0,"","R"))</f>
        <v>#REF!</v>
      </c>
      <c r="X28" s="18">
        <f>T_nomenclature[[#This Row],[quantite]]</f>
        <v>1</v>
      </c>
      <c r="Y28" s="36" t="e">
        <f>IF(T_nomenclature[[#This Row],[revision 2022]]="R",T_nomenclature[[#This Row],[quantite 2022]]*T_nomenclature[[#This Row],[prix unitaire]],0)</f>
        <v>#REF!</v>
      </c>
      <c r="Z28" s="18" t="e">
        <f>IF(ISBLANK(#REF!),"",IF(MOD(Z$7-YEAR(#REF!),#REF!)&lt;&gt;0,"","R"))</f>
        <v>#REF!</v>
      </c>
    </row>
    <row r="29" spans="2:26" s="3" customFormat="1" x14ac:dyDescent="0.35">
      <c r="B29" s="32" t="s">
        <v>82</v>
      </c>
      <c r="C29" s="33" t="s">
        <v>83</v>
      </c>
      <c r="D29" s="18" t="s">
        <v>84</v>
      </c>
      <c r="E29" s="18">
        <v>3</v>
      </c>
      <c r="F29" s="34"/>
      <c r="G29" s="35"/>
      <c r="H29" s="34">
        <f>IFERROR(T_nomenclature[[#This Row],[quantite securite]]*T_nomenclature[[#This Row],[prix unitaire]],0)</f>
        <v>0</v>
      </c>
      <c r="I29" s="18"/>
      <c r="J29" s="18"/>
      <c r="K29" s="18"/>
      <c r="L29" s="18">
        <f>T_nomenclature[[#This Row],[quantite]]</f>
        <v>3</v>
      </c>
      <c r="M29" s="36" t="e">
        <f>IF(T_nomenclature[[#This Row],[revision 2018]]="R",T_nomenclature[[#This Row],[quantite 2018]]*T_nomenclature[[#This Row],[prix unitaire]],0)</f>
        <v>#REF!</v>
      </c>
      <c r="N29" s="18" t="e">
        <f>IF(ISBLANK(#REF!),"",IF(MOD(N$7-YEAR(#REF!),#REF!)&lt;&gt;0,"","R"))</f>
        <v>#REF!</v>
      </c>
      <c r="O29" s="18">
        <f>T_nomenclature[[#This Row],[quantite]]</f>
        <v>3</v>
      </c>
      <c r="P29" s="36" t="e">
        <f>IF(T_nomenclature[[#This Row],[revision 2019]]="R",T_nomenclature[[#This Row],[quantite 2019]]*T_nomenclature[[#This Row],[prix unitaire]],0)</f>
        <v>#REF!</v>
      </c>
      <c r="Q29" s="18" t="e">
        <f>IF(ISBLANK(#REF!),"",IF(MOD(Q$7-YEAR(#REF!),#REF!)&lt;&gt;0,"","R"))</f>
        <v>#REF!</v>
      </c>
      <c r="R29" s="18">
        <f>T_nomenclature[[#This Row],[quantite]]</f>
        <v>3</v>
      </c>
      <c r="S29" s="36" t="e">
        <f>IF(T_nomenclature[[#This Row],[revision 2020]]="R",T_nomenclature[[#This Row],[quantite 2020]]*T_nomenclature[[#This Row],[prix unitaire]],0)</f>
        <v>#REF!</v>
      </c>
      <c r="T29" s="18" t="e">
        <f>IF(ISBLANK(#REF!),"",IF(MOD(T$7-YEAR(#REF!),#REF!)&lt;&gt;0,"","R"))</f>
        <v>#REF!</v>
      </c>
      <c r="U29" s="18">
        <f>T_nomenclature[[#This Row],[quantite]]</f>
        <v>3</v>
      </c>
      <c r="V29" s="36" t="e">
        <f>IF(T_nomenclature[[#This Row],[revision 2021]]="R",T_nomenclature[[#This Row],[quantite 2021]]*T_nomenclature[[#This Row],[prix unitaire]],0)</f>
        <v>#REF!</v>
      </c>
      <c r="W29" s="18" t="e">
        <f>IF(ISBLANK(#REF!),"",IF(MOD(W$7-YEAR(#REF!),#REF!)&lt;&gt;0,"","R"))</f>
        <v>#REF!</v>
      </c>
      <c r="X29" s="18">
        <f>T_nomenclature[[#This Row],[quantite]]</f>
        <v>3</v>
      </c>
      <c r="Y29" s="36" t="e">
        <f>IF(T_nomenclature[[#This Row],[revision 2022]]="R",T_nomenclature[[#This Row],[quantite 2022]]*T_nomenclature[[#This Row],[prix unitaire]],0)</f>
        <v>#REF!</v>
      </c>
      <c r="Z29" s="18" t="e">
        <f>IF(ISBLANK(#REF!),"",IF(MOD(Z$7-YEAR(#REF!),#REF!)&lt;&gt;0,"","R"))</f>
        <v>#REF!</v>
      </c>
    </row>
    <row r="30" spans="2:26" s="3" customFormat="1" x14ac:dyDescent="0.35">
      <c r="B30" s="32" t="s">
        <v>85</v>
      </c>
      <c r="C30" s="33" t="s">
        <v>86</v>
      </c>
      <c r="D30" s="18" t="s">
        <v>87</v>
      </c>
      <c r="E30" s="18">
        <v>1000</v>
      </c>
      <c r="F30" s="34">
        <v>2</v>
      </c>
      <c r="G30" s="35">
        <v>100</v>
      </c>
      <c r="H30" s="34">
        <f>IFERROR(T_nomenclature[[#This Row],[quantite securite]]*T_nomenclature[[#This Row],[prix unitaire]],0)</f>
        <v>200</v>
      </c>
      <c r="I30" s="18" t="s">
        <v>128</v>
      </c>
      <c r="J30" s="18">
        <v>5000163677</v>
      </c>
      <c r="K30" s="18" t="s">
        <v>88</v>
      </c>
      <c r="L30" s="18">
        <f>T_nomenclature[[#This Row],[quantite]]</f>
        <v>1000</v>
      </c>
      <c r="M30" s="36" t="e">
        <f>IF(T_nomenclature[[#This Row],[revision 2018]]="R",T_nomenclature[[#This Row],[quantite 2018]]*T_nomenclature[[#This Row],[prix unitaire]],0)</f>
        <v>#REF!</v>
      </c>
      <c r="N30" s="18" t="e">
        <f>IF(ISBLANK(#REF!),"",IF(MOD(N$7-YEAR(#REF!),#REF!)&lt;&gt;0,"","R"))</f>
        <v>#REF!</v>
      </c>
      <c r="O30" s="18">
        <f>T_nomenclature[[#This Row],[quantite]]</f>
        <v>1000</v>
      </c>
      <c r="P30" s="36" t="e">
        <f>IF(T_nomenclature[[#This Row],[revision 2019]]="R",T_nomenclature[[#This Row],[quantite 2019]]*T_nomenclature[[#This Row],[prix unitaire]],0)</f>
        <v>#REF!</v>
      </c>
      <c r="Q30" s="18" t="e">
        <f>IF(ISBLANK(#REF!),"",IF(MOD(Q$7-YEAR(#REF!),#REF!)&lt;&gt;0,"","R"))</f>
        <v>#REF!</v>
      </c>
      <c r="R30" s="18">
        <f>T_nomenclature[[#This Row],[quantite]]</f>
        <v>1000</v>
      </c>
      <c r="S30" s="36" t="e">
        <f>IF(T_nomenclature[[#This Row],[revision 2020]]="R",T_nomenclature[[#This Row],[quantite 2020]]*T_nomenclature[[#This Row],[prix unitaire]],0)</f>
        <v>#REF!</v>
      </c>
      <c r="T30" s="18" t="e">
        <f>IF(ISBLANK(#REF!),"",IF(MOD(T$7-YEAR(#REF!),#REF!)&lt;&gt;0,"","R"))</f>
        <v>#REF!</v>
      </c>
      <c r="U30" s="18">
        <f>T_nomenclature[[#This Row],[quantite]]</f>
        <v>1000</v>
      </c>
      <c r="V30" s="36" t="e">
        <f>IF(T_nomenclature[[#This Row],[revision 2021]]="R",T_nomenclature[[#This Row],[quantite 2021]]*T_nomenclature[[#This Row],[prix unitaire]],0)</f>
        <v>#REF!</v>
      </c>
      <c r="W30" s="18" t="e">
        <f>IF(ISBLANK(#REF!),"",IF(MOD(W$7-YEAR(#REF!),#REF!)&lt;&gt;0,"","R"))</f>
        <v>#REF!</v>
      </c>
      <c r="X30" s="18">
        <f>T_nomenclature[[#This Row],[quantite]]</f>
        <v>1000</v>
      </c>
      <c r="Y30" s="36" t="e">
        <f>IF(T_nomenclature[[#This Row],[revision 2022]]="R",T_nomenclature[[#This Row],[quantite 2022]]*T_nomenclature[[#This Row],[prix unitaire]],0)</f>
        <v>#REF!</v>
      </c>
      <c r="Z30" s="18" t="e">
        <f>IF(ISBLANK(#REF!),"",IF(MOD(Z$7-YEAR(#REF!),#REF!)&lt;&gt;0,"","R"))</f>
        <v>#REF!</v>
      </c>
    </row>
    <row r="31" spans="2:26" s="4" customFormat="1" x14ac:dyDescent="0.35">
      <c r="B31" s="32" t="s">
        <v>89</v>
      </c>
      <c r="C31" s="33" t="s">
        <v>90</v>
      </c>
      <c r="D31" s="18" t="s">
        <v>91</v>
      </c>
      <c r="E31" s="18">
        <v>1000</v>
      </c>
      <c r="F31" s="34">
        <v>4.3</v>
      </c>
      <c r="G31" s="35">
        <v>50</v>
      </c>
      <c r="H31" s="34">
        <f>IFERROR(T_nomenclature[[#This Row],[quantite securite]]*T_nomenclature[[#This Row],[prix unitaire]],0)</f>
        <v>215</v>
      </c>
      <c r="I31" s="18" t="s">
        <v>50</v>
      </c>
      <c r="J31" s="18">
        <v>5000163679</v>
      </c>
      <c r="K31" s="18" t="s">
        <v>88</v>
      </c>
      <c r="L31" s="18">
        <f>T_nomenclature[[#This Row],[quantite]]</f>
        <v>1000</v>
      </c>
      <c r="M31" s="36" t="e">
        <f>IF(T_nomenclature[[#This Row],[revision 2018]]="R",T_nomenclature[[#This Row],[quantite 2018]]*T_nomenclature[[#This Row],[prix unitaire]],0)</f>
        <v>#REF!</v>
      </c>
      <c r="N31" s="18" t="e">
        <f>IF(ISBLANK(#REF!),"",IF(MOD(N$7-YEAR(#REF!),#REF!)&lt;&gt;0,"","R"))</f>
        <v>#REF!</v>
      </c>
      <c r="O31" s="18">
        <f>T_nomenclature[[#This Row],[quantite]]</f>
        <v>1000</v>
      </c>
      <c r="P31" s="36" t="e">
        <f>IF(T_nomenclature[[#This Row],[revision 2019]]="R",T_nomenclature[[#This Row],[quantite 2019]]*T_nomenclature[[#This Row],[prix unitaire]],0)</f>
        <v>#REF!</v>
      </c>
      <c r="Q31" s="18" t="e">
        <f>IF(ISBLANK(#REF!),"",IF(MOD(Q$7-YEAR(#REF!),#REF!)&lt;&gt;0,"","R"))</f>
        <v>#REF!</v>
      </c>
      <c r="R31" s="18">
        <f>T_nomenclature[[#This Row],[quantite]]</f>
        <v>1000</v>
      </c>
      <c r="S31" s="36" t="e">
        <f>IF(T_nomenclature[[#This Row],[revision 2020]]="R",T_nomenclature[[#This Row],[quantite 2020]]*T_nomenclature[[#This Row],[prix unitaire]],0)</f>
        <v>#REF!</v>
      </c>
      <c r="T31" s="18" t="e">
        <f>IF(ISBLANK(#REF!),"",IF(MOD(T$7-YEAR(#REF!),#REF!)&lt;&gt;0,"","R"))</f>
        <v>#REF!</v>
      </c>
      <c r="U31" s="18">
        <f>T_nomenclature[[#This Row],[quantite]]</f>
        <v>1000</v>
      </c>
      <c r="V31" s="36" t="e">
        <f>IF(T_nomenclature[[#This Row],[revision 2021]]="R",T_nomenclature[[#This Row],[quantite 2021]]*T_nomenclature[[#This Row],[prix unitaire]],0)</f>
        <v>#REF!</v>
      </c>
      <c r="W31" s="18" t="e">
        <f>IF(ISBLANK(#REF!),"",IF(MOD(W$7-YEAR(#REF!),#REF!)&lt;&gt;0,"","R"))</f>
        <v>#REF!</v>
      </c>
      <c r="X31" s="18">
        <f>T_nomenclature[[#This Row],[quantite]]</f>
        <v>1000</v>
      </c>
      <c r="Y31" s="36" t="e">
        <f>IF(T_nomenclature[[#This Row],[revision 2022]]="R",T_nomenclature[[#This Row],[quantite 2022]]*T_nomenclature[[#This Row],[prix unitaire]],0)</f>
        <v>#REF!</v>
      </c>
      <c r="Z31" s="18" t="e">
        <f>IF(ISBLANK(#REF!),"",IF(MOD(Z$7-YEAR(#REF!),#REF!)&lt;&gt;0,"","R"))</f>
        <v>#REF!</v>
      </c>
    </row>
    <row r="32" spans="2:26" s="4" customFormat="1" x14ac:dyDescent="0.35">
      <c r="B32" s="32" t="s">
        <v>92</v>
      </c>
      <c r="C32" s="33" t="s">
        <v>93</v>
      </c>
      <c r="D32" s="18"/>
      <c r="E32" s="18">
        <v>3</v>
      </c>
      <c r="F32" s="34"/>
      <c r="G32" s="35"/>
      <c r="H32" s="34">
        <f>IFERROR(T_nomenclature[[#This Row],[quantite securite]]*T_nomenclature[[#This Row],[prix unitaire]],0)</f>
        <v>0</v>
      </c>
      <c r="I32" s="18"/>
      <c r="J32" s="18"/>
      <c r="K32" s="18"/>
      <c r="L32" s="18">
        <f>T_nomenclature[[#This Row],[quantite]]</f>
        <v>3</v>
      </c>
      <c r="M32" s="36" t="e">
        <f>IF(T_nomenclature[[#This Row],[revision 2018]]="R",T_nomenclature[[#This Row],[quantite 2018]]*T_nomenclature[[#This Row],[prix unitaire]],0)</f>
        <v>#REF!</v>
      </c>
      <c r="N32" s="18" t="e">
        <f>IF(ISBLANK(#REF!),"",IF(MOD(N$7-YEAR(#REF!),#REF!)&lt;&gt;0,"","R"))</f>
        <v>#REF!</v>
      </c>
      <c r="O32" s="18">
        <f>T_nomenclature[[#This Row],[quantite]]</f>
        <v>3</v>
      </c>
      <c r="P32" s="36" t="e">
        <f>IF(T_nomenclature[[#This Row],[revision 2019]]="R",T_nomenclature[[#This Row],[quantite 2019]]*T_nomenclature[[#This Row],[prix unitaire]],0)</f>
        <v>#REF!</v>
      </c>
      <c r="Q32" s="18" t="e">
        <f>IF(ISBLANK(#REF!),"",IF(MOD(Q$7-YEAR(#REF!),#REF!)&lt;&gt;0,"","R"))</f>
        <v>#REF!</v>
      </c>
      <c r="R32" s="18">
        <f>T_nomenclature[[#This Row],[quantite]]</f>
        <v>3</v>
      </c>
      <c r="S32" s="36" t="e">
        <f>IF(T_nomenclature[[#This Row],[revision 2020]]="R",T_nomenclature[[#This Row],[quantite 2020]]*T_nomenclature[[#This Row],[prix unitaire]],0)</f>
        <v>#REF!</v>
      </c>
      <c r="T32" s="18" t="e">
        <f>IF(ISBLANK(#REF!),"",IF(MOD(T$7-YEAR(#REF!),#REF!)&lt;&gt;0,"","R"))</f>
        <v>#REF!</v>
      </c>
      <c r="U32" s="18">
        <f>T_nomenclature[[#This Row],[quantite]]</f>
        <v>3</v>
      </c>
      <c r="V32" s="36" t="e">
        <f>IF(T_nomenclature[[#This Row],[revision 2021]]="R",T_nomenclature[[#This Row],[quantite 2021]]*T_nomenclature[[#This Row],[prix unitaire]],0)</f>
        <v>#REF!</v>
      </c>
      <c r="W32" s="18" t="e">
        <f>IF(ISBLANK(#REF!),"",IF(MOD(W$7-YEAR(#REF!),#REF!)&lt;&gt;0,"","R"))</f>
        <v>#REF!</v>
      </c>
      <c r="X32" s="18">
        <f>T_nomenclature[[#This Row],[quantite]]</f>
        <v>3</v>
      </c>
      <c r="Y32" s="36" t="e">
        <f>IF(T_nomenclature[[#This Row],[revision 2022]]="R",T_nomenclature[[#This Row],[quantite 2022]]*T_nomenclature[[#This Row],[prix unitaire]],0)</f>
        <v>#REF!</v>
      </c>
      <c r="Z32" s="18" t="e">
        <f>IF(ISBLANK(#REF!),"",IF(MOD(Z$7-YEAR(#REF!),#REF!)&lt;&gt;0,"","R"))</f>
        <v>#REF!</v>
      </c>
    </row>
    <row r="33" spans="2:26" s="4" customFormat="1" x14ac:dyDescent="0.35">
      <c r="B33" s="32" t="s">
        <v>94</v>
      </c>
      <c r="C33" s="33" t="s">
        <v>8</v>
      </c>
      <c r="D33" s="18" t="s">
        <v>66</v>
      </c>
      <c r="E33" s="18">
        <v>3</v>
      </c>
      <c r="F33" s="34">
        <v>21.89</v>
      </c>
      <c r="G33" s="35"/>
      <c r="H33" s="34">
        <f>IFERROR(T_nomenclature[[#This Row],[quantite securite]]*T_nomenclature[[#This Row],[prix unitaire]],0)</f>
        <v>0</v>
      </c>
      <c r="I33" s="18"/>
      <c r="J33" s="18"/>
      <c r="K33" s="18"/>
      <c r="L33" s="18">
        <f>T_nomenclature[[#This Row],[quantite]]</f>
        <v>3</v>
      </c>
      <c r="M33" s="36" t="e">
        <f>IF(T_nomenclature[[#This Row],[revision 2018]]="R",T_nomenclature[[#This Row],[quantite 2018]]*T_nomenclature[[#This Row],[prix unitaire]],0)</f>
        <v>#REF!</v>
      </c>
      <c r="N33" s="18" t="e">
        <f>IF(ISBLANK(#REF!),"",IF(MOD(N$7-YEAR(#REF!),#REF!)&lt;&gt;0,"","R"))</f>
        <v>#REF!</v>
      </c>
      <c r="O33" s="18">
        <f>T_nomenclature[[#This Row],[quantite]]</f>
        <v>3</v>
      </c>
      <c r="P33" s="36" t="e">
        <f>IF(T_nomenclature[[#This Row],[revision 2019]]="R",T_nomenclature[[#This Row],[quantite 2019]]*T_nomenclature[[#This Row],[prix unitaire]],0)</f>
        <v>#REF!</v>
      </c>
      <c r="Q33" s="18" t="e">
        <f>IF(ISBLANK(#REF!),"",IF(MOD(Q$7-YEAR(#REF!),#REF!)&lt;&gt;0,"","R"))</f>
        <v>#REF!</v>
      </c>
      <c r="R33" s="18">
        <f>T_nomenclature[[#This Row],[quantite]]</f>
        <v>3</v>
      </c>
      <c r="S33" s="36" t="e">
        <f>IF(T_nomenclature[[#This Row],[revision 2020]]="R",T_nomenclature[[#This Row],[quantite 2020]]*T_nomenclature[[#This Row],[prix unitaire]],0)</f>
        <v>#REF!</v>
      </c>
      <c r="T33" s="18" t="e">
        <f>IF(ISBLANK(#REF!),"",IF(MOD(T$7-YEAR(#REF!),#REF!)&lt;&gt;0,"","R"))</f>
        <v>#REF!</v>
      </c>
      <c r="U33" s="18">
        <f>T_nomenclature[[#This Row],[quantite]]</f>
        <v>3</v>
      </c>
      <c r="V33" s="36" t="e">
        <f>IF(T_nomenclature[[#This Row],[revision 2021]]="R",T_nomenclature[[#This Row],[quantite 2021]]*T_nomenclature[[#This Row],[prix unitaire]],0)</f>
        <v>#REF!</v>
      </c>
      <c r="W33" s="18" t="e">
        <f>IF(ISBLANK(#REF!),"",IF(MOD(W$7-YEAR(#REF!),#REF!)&lt;&gt;0,"","R"))</f>
        <v>#REF!</v>
      </c>
      <c r="X33" s="18">
        <f>T_nomenclature[[#This Row],[quantite]]</f>
        <v>3</v>
      </c>
      <c r="Y33" s="36" t="e">
        <f>IF(T_nomenclature[[#This Row],[revision 2022]]="R",T_nomenclature[[#This Row],[quantite 2022]]*T_nomenclature[[#This Row],[prix unitaire]],0)</f>
        <v>#REF!</v>
      </c>
      <c r="Z33" s="18" t="e">
        <f>IF(ISBLANK(#REF!),"",IF(MOD(Z$7-YEAR(#REF!),#REF!)&lt;&gt;0,"","R"))</f>
        <v>#REF!</v>
      </c>
    </row>
    <row r="34" spans="2:26" s="4" customFormat="1" x14ac:dyDescent="0.35">
      <c r="B34" s="32" t="s">
        <v>95</v>
      </c>
      <c r="C34" s="33" t="s">
        <v>96</v>
      </c>
      <c r="D34" s="18" t="s">
        <v>49</v>
      </c>
      <c r="E34" s="18">
        <v>6</v>
      </c>
      <c r="F34" s="34"/>
      <c r="G34" s="35"/>
      <c r="H34" s="34">
        <f>IFERROR(T_nomenclature[[#This Row],[quantite securite]]*T_nomenclature[[#This Row],[prix unitaire]],0)</f>
        <v>0</v>
      </c>
      <c r="I34" s="18"/>
      <c r="J34" s="18"/>
      <c r="K34" s="18"/>
      <c r="L34" s="18">
        <f>T_nomenclature[[#This Row],[quantite]]</f>
        <v>6</v>
      </c>
      <c r="M34" s="36" t="e">
        <f>IF(T_nomenclature[[#This Row],[revision 2018]]="R",T_nomenclature[[#This Row],[quantite 2018]]*T_nomenclature[[#This Row],[prix unitaire]],0)</f>
        <v>#REF!</v>
      </c>
      <c r="N34" s="18" t="e">
        <f>IF(ISBLANK(#REF!),"",IF(MOD(N$7-YEAR(#REF!),#REF!)&lt;&gt;0,"","R"))</f>
        <v>#REF!</v>
      </c>
      <c r="O34" s="18">
        <f>T_nomenclature[[#This Row],[quantite]]</f>
        <v>6</v>
      </c>
      <c r="P34" s="36" t="e">
        <f>IF(T_nomenclature[[#This Row],[revision 2019]]="R",T_nomenclature[[#This Row],[quantite 2019]]*T_nomenclature[[#This Row],[prix unitaire]],0)</f>
        <v>#REF!</v>
      </c>
      <c r="Q34" s="18" t="e">
        <f>IF(ISBLANK(#REF!),"",IF(MOD(Q$7-YEAR(#REF!),#REF!)&lt;&gt;0,"","R"))</f>
        <v>#REF!</v>
      </c>
      <c r="R34" s="18">
        <f>T_nomenclature[[#This Row],[quantite]]</f>
        <v>6</v>
      </c>
      <c r="S34" s="36" t="e">
        <f>IF(T_nomenclature[[#This Row],[revision 2020]]="R",T_nomenclature[[#This Row],[quantite 2020]]*T_nomenclature[[#This Row],[prix unitaire]],0)</f>
        <v>#REF!</v>
      </c>
      <c r="T34" s="18" t="e">
        <f>IF(ISBLANK(#REF!),"",IF(MOD(T$7-YEAR(#REF!),#REF!)&lt;&gt;0,"","R"))</f>
        <v>#REF!</v>
      </c>
      <c r="U34" s="18">
        <f>T_nomenclature[[#This Row],[quantite]]</f>
        <v>6</v>
      </c>
      <c r="V34" s="36" t="e">
        <f>IF(T_nomenclature[[#This Row],[revision 2021]]="R",T_nomenclature[[#This Row],[quantite 2021]]*T_nomenclature[[#This Row],[prix unitaire]],0)</f>
        <v>#REF!</v>
      </c>
      <c r="W34" s="18" t="e">
        <f>IF(ISBLANK(#REF!),"",IF(MOD(W$7-YEAR(#REF!),#REF!)&lt;&gt;0,"","R"))</f>
        <v>#REF!</v>
      </c>
      <c r="X34" s="18">
        <f>T_nomenclature[[#This Row],[quantite]]</f>
        <v>6</v>
      </c>
      <c r="Y34" s="36" t="e">
        <f>IF(T_nomenclature[[#This Row],[revision 2022]]="R",T_nomenclature[[#This Row],[quantite 2022]]*T_nomenclature[[#This Row],[prix unitaire]],0)</f>
        <v>#REF!</v>
      </c>
      <c r="Z34" s="18" t="e">
        <f>IF(ISBLANK(#REF!),"",IF(MOD(Z$7-YEAR(#REF!),#REF!)&lt;&gt;0,"","R"))</f>
        <v>#REF!</v>
      </c>
    </row>
    <row r="35" spans="2:26" s="4" customFormat="1" x14ac:dyDescent="0.35">
      <c r="B35" s="32" t="s">
        <v>97</v>
      </c>
      <c r="C35" s="33" t="s">
        <v>98</v>
      </c>
      <c r="D35" s="18" t="s">
        <v>91</v>
      </c>
      <c r="E35" s="18">
        <v>3</v>
      </c>
      <c r="F35" s="34"/>
      <c r="G35" s="35"/>
      <c r="H35" s="34">
        <f>IFERROR(T_nomenclature[[#This Row],[quantite securite]]*T_nomenclature[[#This Row],[prix unitaire]],0)</f>
        <v>0</v>
      </c>
      <c r="I35" s="18"/>
      <c r="J35" s="18"/>
      <c r="K35" s="18"/>
      <c r="L35" s="18">
        <f>T_nomenclature[[#This Row],[quantite]]</f>
        <v>3</v>
      </c>
      <c r="M35" s="36" t="e">
        <f>IF(T_nomenclature[[#This Row],[revision 2018]]="R",T_nomenclature[[#This Row],[quantite 2018]]*T_nomenclature[[#This Row],[prix unitaire]],0)</f>
        <v>#REF!</v>
      </c>
      <c r="N35" s="18" t="e">
        <f>IF(ISBLANK(#REF!),"",IF(MOD(N$7-YEAR(#REF!),#REF!)&lt;&gt;0,"","R"))</f>
        <v>#REF!</v>
      </c>
      <c r="O35" s="18">
        <f>T_nomenclature[[#This Row],[quantite]]</f>
        <v>3</v>
      </c>
      <c r="P35" s="36" t="e">
        <f>IF(T_nomenclature[[#This Row],[revision 2019]]="R",T_nomenclature[[#This Row],[quantite 2019]]*T_nomenclature[[#This Row],[prix unitaire]],0)</f>
        <v>#REF!</v>
      </c>
      <c r="Q35" s="18" t="e">
        <f>IF(ISBLANK(#REF!),"",IF(MOD(Q$7-YEAR(#REF!),#REF!)&lt;&gt;0,"","R"))</f>
        <v>#REF!</v>
      </c>
      <c r="R35" s="18">
        <f>T_nomenclature[[#This Row],[quantite]]</f>
        <v>3</v>
      </c>
      <c r="S35" s="36" t="e">
        <f>IF(T_nomenclature[[#This Row],[revision 2020]]="R",T_nomenclature[[#This Row],[quantite 2020]]*T_nomenclature[[#This Row],[prix unitaire]],0)</f>
        <v>#REF!</v>
      </c>
      <c r="T35" s="18" t="e">
        <f>IF(ISBLANK(#REF!),"",IF(MOD(T$7-YEAR(#REF!),#REF!)&lt;&gt;0,"","R"))</f>
        <v>#REF!</v>
      </c>
      <c r="U35" s="18">
        <f>T_nomenclature[[#This Row],[quantite]]</f>
        <v>3</v>
      </c>
      <c r="V35" s="36" t="e">
        <f>IF(T_nomenclature[[#This Row],[revision 2021]]="R",T_nomenclature[[#This Row],[quantite 2021]]*T_nomenclature[[#This Row],[prix unitaire]],0)</f>
        <v>#REF!</v>
      </c>
      <c r="W35" s="18" t="e">
        <f>IF(ISBLANK(#REF!),"",IF(MOD(W$7-YEAR(#REF!),#REF!)&lt;&gt;0,"","R"))</f>
        <v>#REF!</v>
      </c>
      <c r="X35" s="18">
        <f>T_nomenclature[[#This Row],[quantite]]</f>
        <v>3</v>
      </c>
      <c r="Y35" s="36" t="e">
        <f>IF(T_nomenclature[[#This Row],[revision 2022]]="R",T_nomenclature[[#This Row],[quantite 2022]]*T_nomenclature[[#This Row],[prix unitaire]],0)</f>
        <v>#REF!</v>
      </c>
      <c r="Z35" s="18" t="e">
        <f>IF(ISBLANK(#REF!),"",IF(MOD(Z$7-YEAR(#REF!),#REF!)&lt;&gt;0,"","R"))</f>
        <v>#REF!</v>
      </c>
    </row>
    <row r="36" spans="2:26" s="4" customFormat="1" x14ac:dyDescent="0.35">
      <c r="B36" s="32" t="s">
        <v>99</v>
      </c>
      <c r="C36" s="33" t="s">
        <v>100</v>
      </c>
      <c r="D36" s="18" t="s">
        <v>91</v>
      </c>
      <c r="E36" s="18">
        <v>3</v>
      </c>
      <c r="F36" s="34"/>
      <c r="G36" s="35"/>
      <c r="H36" s="34">
        <f>IFERROR(T_nomenclature[[#This Row],[quantite securite]]*T_nomenclature[[#This Row],[prix unitaire]],0)</f>
        <v>0</v>
      </c>
      <c r="I36" s="18"/>
      <c r="J36" s="18"/>
      <c r="K36" s="18"/>
      <c r="L36" s="18">
        <f>T_nomenclature[[#This Row],[quantite]]</f>
        <v>3</v>
      </c>
      <c r="M36" s="36" t="e">
        <f>IF(T_nomenclature[[#This Row],[revision 2018]]="R",T_nomenclature[[#This Row],[quantite 2018]]*T_nomenclature[[#This Row],[prix unitaire]],0)</f>
        <v>#REF!</v>
      </c>
      <c r="N36" s="18" t="e">
        <f>IF(ISBLANK(#REF!),"",IF(MOD(N$7-YEAR(#REF!),#REF!)&lt;&gt;0,"","R"))</f>
        <v>#REF!</v>
      </c>
      <c r="O36" s="18">
        <f>T_nomenclature[[#This Row],[quantite]]</f>
        <v>3</v>
      </c>
      <c r="P36" s="36" t="e">
        <f>IF(T_nomenclature[[#This Row],[revision 2019]]="R",T_nomenclature[[#This Row],[quantite 2019]]*T_nomenclature[[#This Row],[prix unitaire]],0)</f>
        <v>#REF!</v>
      </c>
      <c r="Q36" s="18" t="e">
        <f>IF(ISBLANK(#REF!),"",IF(MOD(Q$7-YEAR(#REF!),#REF!)&lt;&gt;0,"","R"))</f>
        <v>#REF!</v>
      </c>
      <c r="R36" s="18">
        <f>T_nomenclature[[#This Row],[quantite]]</f>
        <v>3</v>
      </c>
      <c r="S36" s="36" t="e">
        <f>IF(T_nomenclature[[#This Row],[revision 2020]]="R",T_nomenclature[[#This Row],[quantite 2020]]*T_nomenclature[[#This Row],[prix unitaire]],0)</f>
        <v>#REF!</v>
      </c>
      <c r="T36" s="18" t="e">
        <f>IF(ISBLANK(#REF!),"",IF(MOD(T$7-YEAR(#REF!),#REF!)&lt;&gt;0,"","R"))</f>
        <v>#REF!</v>
      </c>
      <c r="U36" s="18">
        <f>T_nomenclature[[#This Row],[quantite]]</f>
        <v>3</v>
      </c>
      <c r="V36" s="36" t="e">
        <f>IF(T_nomenclature[[#This Row],[revision 2021]]="R",T_nomenclature[[#This Row],[quantite 2021]]*T_nomenclature[[#This Row],[prix unitaire]],0)</f>
        <v>#REF!</v>
      </c>
      <c r="W36" s="18" t="e">
        <f>IF(ISBLANK(#REF!),"",IF(MOD(W$7-YEAR(#REF!),#REF!)&lt;&gt;0,"","R"))</f>
        <v>#REF!</v>
      </c>
      <c r="X36" s="18">
        <f>T_nomenclature[[#This Row],[quantite]]</f>
        <v>3</v>
      </c>
      <c r="Y36" s="36" t="e">
        <f>IF(T_nomenclature[[#This Row],[revision 2022]]="R",T_nomenclature[[#This Row],[quantite 2022]]*T_nomenclature[[#This Row],[prix unitaire]],0)</f>
        <v>#REF!</v>
      </c>
      <c r="Z36" s="18" t="e">
        <f>IF(ISBLANK(#REF!),"",IF(MOD(Z$7-YEAR(#REF!),#REF!)&lt;&gt;0,"","R"))</f>
        <v>#REF!</v>
      </c>
    </row>
    <row r="37" spans="2:26" s="4" customFormat="1" x14ac:dyDescent="0.35">
      <c r="B37" s="32" t="s">
        <v>101</v>
      </c>
      <c r="C37" s="33" t="s">
        <v>8</v>
      </c>
      <c r="D37" s="18" t="s">
        <v>66</v>
      </c>
      <c r="E37" s="18">
        <v>1</v>
      </c>
      <c r="F37" s="34"/>
      <c r="G37" s="35"/>
      <c r="H37" s="34">
        <f>IFERROR(T_nomenclature[[#This Row],[quantite securite]]*T_nomenclature[[#This Row],[prix unitaire]],0)</f>
        <v>0</v>
      </c>
      <c r="I37" s="18"/>
      <c r="J37" s="18"/>
      <c r="K37" s="18"/>
      <c r="L37" s="18">
        <f>T_nomenclature[[#This Row],[quantite]]</f>
        <v>1</v>
      </c>
      <c r="M37" s="36" t="e">
        <f>IF(T_nomenclature[[#This Row],[revision 2018]]="R",T_nomenclature[[#This Row],[quantite 2018]]*T_nomenclature[[#This Row],[prix unitaire]],0)</f>
        <v>#REF!</v>
      </c>
      <c r="N37" s="18" t="e">
        <f>IF(ISBLANK(#REF!),"",IF(MOD(N$7-YEAR(#REF!),#REF!)&lt;&gt;0,"","R"))</f>
        <v>#REF!</v>
      </c>
      <c r="O37" s="18">
        <f>T_nomenclature[[#This Row],[quantite]]</f>
        <v>1</v>
      </c>
      <c r="P37" s="36" t="e">
        <f>IF(T_nomenclature[[#This Row],[revision 2019]]="R",T_nomenclature[[#This Row],[quantite 2019]]*T_nomenclature[[#This Row],[prix unitaire]],0)</f>
        <v>#REF!</v>
      </c>
      <c r="Q37" s="18" t="e">
        <f>IF(ISBLANK(#REF!),"",IF(MOD(Q$7-YEAR(#REF!),#REF!)&lt;&gt;0,"","R"))</f>
        <v>#REF!</v>
      </c>
      <c r="R37" s="18">
        <f>T_nomenclature[[#This Row],[quantite]]</f>
        <v>1</v>
      </c>
      <c r="S37" s="36" t="e">
        <f>IF(T_nomenclature[[#This Row],[revision 2020]]="R",T_nomenclature[[#This Row],[quantite 2020]]*T_nomenclature[[#This Row],[prix unitaire]],0)</f>
        <v>#REF!</v>
      </c>
      <c r="T37" s="18" t="e">
        <f>IF(ISBLANK(#REF!),"",IF(MOD(T$7-YEAR(#REF!),#REF!)&lt;&gt;0,"","R"))</f>
        <v>#REF!</v>
      </c>
      <c r="U37" s="18">
        <f>T_nomenclature[[#This Row],[quantite]]</f>
        <v>1</v>
      </c>
      <c r="V37" s="36" t="e">
        <f>IF(T_nomenclature[[#This Row],[revision 2021]]="R",T_nomenclature[[#This Row],[quantite 2021]]*T_nomenclature[[#This Row],[prix unitaire]],0)</f>
        <v>#REF!</v>
      </c>
      <c r="W37" s="18" t="e">
        <f>IF(ISBLANK(#REF!),"",IF(MOD(W$7-YEAR(#REF!),#REF!)&lt;&gt;0,"","R"))</f>
        <v>#REF!</v>
      </c>
      <c r="X37" s="18">
        <f>T_nomenclature[[#This Row],[quantite]]</f>
        <v>1</v>
      </c>
      <c r="Y37" s="36" t="e">
        <f>IF(T_nomenclature[[#This Row],[revision 2022]]="R",T_nomenclature[[#This Row],[quantite 2022]]*T_nomenclature[[#This Row],[prix unitaire]],0)</f>
        <v>#REF!</v>
      </c>
      <c r="Z37" s="18" t="e">
        <f>IF(ISBLANK(#REF!),"",IF(MOD(Z$7-YEAR(#REF!),#REF!)&lt;&gt;0,"","R"))</f>
        <v>#REF!</v>
      </c>
    </row>
    <row r="38" spans="2:26" s="4" customFormat="1" x14ac:dyDescent="0.35">
      <c r="B38" s="32" t="s">
        <v>102</v>
      </c>
      <c r="C38" s="33" t="s">
        <v>103</v>
      </c>
      <c r="D38" s="18" t="s">
        <v>66</v>
      </c>
      <c r="E38" s="18">
        <v>1</v>
      </c>
      <c r="F38" s="34"/>
      <c r="G38" s="35"/>
      <c r="H38" s="34">
        <f>IFERROR(T_nomenclature[[#This Row],[quantite securite]]*T_nomenclature[[#This Row],[prix unitaire]],0)</f>
        <v>0</v>
      </c>
      <c r="I38" s="18"/>
      <c r="J38" s="18"/>
      <c r="K38" s="18"/>
      <c r="L38" s="18">
        <f>T_nomenclature[[#This Row],[quantite]]</f>
        <v>1</v>
      </c>
      <c r="M38" s="36" t="e">
        <f>IF(T_nomenclature[[#This Row],[revision 2018]]="R",T_nomenclature[[#This Row],[quantite 2018]]*T_nomenclature[[#This Row],[prix unitaire]],0)</f>
        <v>#REF!</v>
      </c>
      <c r="N38" s="18" t="e">
        <f>IF(ISBLANK(#REF!),"",IF(MOD(N$7-YEAR(#REF!),#REF!)&lt;&gt;0,"","R"))</f>
        <v>#REF!</v>
      </c>
      <c r="O38" s="18">
        <f>T_nomenclature[[#This Row],[quantite]]</f>
        <v>1</v>
      </c>
      <c r="P38" s="36" t="e">
        <f>IF(T_nomenclature[[#This Row],[revision 2019]]="R",T_nomenclature[[#This Row],[quantite 2019]]*T_nomenclature[[#This Row],[prix unitaire]],0)</f>
        <v>#REF!</v>
      </c>
      <c r="Q38" s="18" t="e">
        <f>IF(ISBLANK(#REF!),"",IF(MOD(Q$7-YEAR(#REF!),#REF!)&lt;&gt;0,"","R"))</f>
        <v>#REF!</v>
      </c>
      <c r="R38" s="18">
        <f>T_nomenclature[[#This Row],[quantite]]</f>
        <v>1</v>
      </c>
      <c r="S38" s="36" t="e">
        <f>IF(T_nomenclature[[#This Row],[revision 2020]]="R",T_nomenclature[[#This Row],[quantite 2020]]*T_nomenclature[[#This Row],[prix unitaire]],0)</f>
        <v>#REF!</v>
      </c>
      <c r="T38" s="18" t="e">
        <f>IF(ISBLANK(#REF!),"",IF(MOD(T$7-YEAR(#REF!),#REF!)&lt;&gt;0,"","R"))</f>
        <v>#REF!</v>
      </c>
      <c r="U38" s="18">
        <f>T_nomenclature[[#This Row],[quantite]]</f>
        <v>1</v>
      </c>
      <c r="V38" s="36" t="e">
        <f>IF(T_nomenclature[[#This Row],[revision 2021]]="R",T_nomenclature[[#This Row],[quantite 2021]]*T_nomenclature[[#This Row],[prix unitaire]],0)</f>
        <v>#REF!</v>
      </c>
      <c r="W38" s="18" t="e">
        <f>IF(ISBLANK(#REF!),"",IF(MOD(W$7-YEAR(#REF!),#REF!)&lt;&gt;0,"","R"))</f>
        <v>#REF!</v>
      </c>
      <c r="X38" s="18">
        <f>T_nomenclature[[#This Row],[quantite]]</f>
        <v>1</v>
      </c>
      <c r="Y38" s="36" t="e">
        <f>IF(T_nomenclature[[#This Row],[revision 2022]]="R",T_nomenclature[[#This Row],[quantite 2022]]*T_nomenclature[[#This Row],[prix unitaire]],0)</f>
        <v>#REF!</v>
      </c>
      <c r="Z38" s="18" t="e">
        <f>IF(ISBLANK(#REF!),"",IF(MOD(Z$7-YEAR(#REF!),#REF!)&lt;&gt;0,"","R"))</f>
        <v>#REF!</v>
      </c>
    </row>
    <row r="39" spans="2:26" s="4" customFormat="1" x14ac:dyDescent="0.35">
      <c r="B39" s="32"/>
      <c r="C39" s="33" t="s">
        <v>104</v>
      </c>
      <c r="D39" s="18" t="s">
        <v>66</v>
      </c>
      <c r="E39" s="18">
        <v>1</v>
      </c>
      <c r="F39" s="34"/>
      <c r="G39" s="35"/>
      <c r="H39" s="34">
        <f>IFERROR(T_nomenclature[[#This Row],[quantite securite]]*T_nomenclature[[#This Row],[prix unitaire]],0)</f>
        <v>0</v>
      </c>
      <c r="I39" s="18"/>
      <c r="J39" s="18"/>
      <c r="K39" s="18"/>
      <c r="L39" s="18">
        <f>T_nomenclature[[#This Row],[quantite]]</f>
        <v>1</v>
      </c>
      <c r="M39" s="36" t="e">
        <f>IF(T_nomenclature[[#This Row],[revision 2018]]="R",T_nomenclature[[#This Row],[quantite 2018]]*T_nomenclature[[#This Row],[prix unitaire]],0)</f>
        <v>#REF!</v>
      </c>
      <c r="N39" s="18" t="e">
        <f>IF(ISBLANK(#REF!),"",IF(MOD(N$7-YEAR(#REF!),#REF!)&lt;&gt;0,"","R"))</f>
        <v>#REF!</v>
      </c>
      <c r="O39" s="18">
        <f>T_nomenclature[[#This Row],[quantite]]</f>
        <v>1</v>
      </c>
      <c r="P39" s="36" t="e">
        <f>IF(T_nomenclature[[#This Row],[revision 2019]]="R",T_nomenclature[[#This Row],[quantite 2019]]*T_nomenclature[[#This Row],[prix unitaire]],0)</f>
        <v>#REF!</v>
      </c>
      <c r="Q39" s="18" t="e">
        <f>IF(ISBLANK(#REF!),"",IF(MOD(Q$7-YEAR(#REF!),#REF!)&lt;&gt;0,"","R"))</f>
        <v>#REF!</v>
      </c>
      <c r="R39" s="18">
        <f>T_nomenclature[[#This Row],[quantite]]</f>
        <v>1</v>
      </c>
      <c r="S39" s="36" t="e">
        <f>IF(T_nomenclature[[#This Row],[revision 2020]]="R",T_nomenclature[[#This Row],[quantite 2020]]*T_nomenclature[[#This Row],[prix unitaire]],0)</f>
        <v>#REF!</v>
      </c>
      <c r="T39" s="18" t="e">
        <f>IF(ISBLANK(#REF!),"",IF(MOD(T$7-YEAR(#REF!),#REF!)&lt;&gt;0,"","R"))</f>
        <v>#REF!</v>
      </c>
      <c r="U39" s="18">
        <f>T_nomenclature[[#This Row],[quantite]]</f>
        <v>1</v>
      </c>
      <c r="V39" s="36" t="e">
        <f>IF(T_nomenclature[[#This Row],[revision 2021]]="R",T_nomenclature[[#This Row],[quantite 2021]]*T_nomenclature[[#This Row],[prix unitaire]],0)</f>
        <v>#REF!</v>
      </c>
      <c r="W39" s="18" t="e">
        <f>IF(ISBLANK(#REF!),"",IF(MOD(W$7-YEAR(#REF!),#REF!)&lt;&gt;0,"","R"))</f>
        <v>#REF!</v>
      </c>
      <c r="X39" s="18">
        <f>T_nomenclature[[#This Row],[quantite]]</f>
        <v>1</v>
      </c>
      <c r="Y39" s="36" t="e">
        <f>IF(T_nomenclature[[#This Row],[revision 2022]]="R",T_nomenclature[[#This Row],[quantite 2022]]*T_nomenclature[[#This Row],[prix unitaire]],0)</f>
        <v>#REF!</v>
      </c>
      <c r="Z39" s="18" t="e">
        <f>IF(ISBLANK(#REF!),"",IF(MOD(Z$7-YEAR(#REF!),#REF!)&lt;&gt;0,"","R"))</f>
        <v>#REF!</v>
      </c>
    </row>
    <row r="40" spans="2:26" s="4" customFormat="1" x14ac:dyDescent="0.35">
      <c r="B40" s="32" t="s">
        <v>105</v>
      </c>
      <c r="C40" s="33" t="s">
        <v>62</v>
      </c>
      <c r="D40" s="18"/>
      <c r="E40" s="18">
        <v>2</v>
      </c>
      <c r="F40" s="34"/>
      <c r="G40" s="35"/>
      <c r="H40" s="34">
        <f>IFERROR(T_nomenclature[[#This Row],[quantite securite]]*T_nomenclature[[#This Row],[prix unitaire]],0)</f>
        <v>0</v>
      </c>
      <c r="I40" s="18"/>
      <c r="J40" s="18"/>
      <c r="K40" s="18"/>
      <c r="L40" s="18">
        <f>T_nomenclature[[#This Row],[quantite]]</f>
        <v>2</v>
      </c>
      <c r="M40" s="36" t="e">
        <f>IF(T_nomenclature[[#This Row],[revision 2018]]="R",T_nomenclature[[#This Row],[quantite 2018]]*T_nomenclature[[#This Row],[prix unitaire]],0)</f>
        <v>#REF!</v>
      </c>
      <c r="N40" s="18" t="e">
        <f>IF(ISBLANK(#REF!),"",IF(MOD(N$7-YEAR(#REF!),#REF!)&lt;&gt;0,"","R"))</f>
        <v>#REF!</v>
      </c>
      <c r="O40" s="18">
        <f>T_nomenclature[[#This Row],[quantite]]</f>
        <v>2</v>
      </c>
      <c r="P40" s="36" t="e">
        <f>IF(T_nomenclature[[#This Row],[revision 2019]]="R",T_nomenclature[[#This Row],[quantite 2019]]*T_nomenclature[[#This Row],[prix unitaire]],0)</f>
        <v>#REF!</v>
      </c>
      <c r="Q40" s="18" t="e">
        <f>IF(ISBLANK(#REF!),"",IF(MOD(Q$7-YEAR(#REF!),#REF!)&lt;&gt;0,"","R"))</f>
        <v>#REF!</v>
      </c>
      <c r="R40" s="18">
        <f>T_nomenclature[[#This Row],[quantite]]</f>
        <v>2</v>
      </c>
      <c r="S40" s="36" t="e">
        <f>IF(T_nomenclature[[#This Row],[revision 2020]]="R",T_nomenclature[[#This Row],[quantite 2020]]*T_nomenclature[[#This Row],[prix unitaire]],0)</f>
        <v>#REF!</v>
      </c>
      <c r="T40" s="18" t="e">
        <f>IF(ISBLANK(#REF!),"",IF(MOD(T$7-YEAR(#REF!),#REF!)&lt;&gt;0,"","R"))</f>
        <v>#REF!</v>
      </c>
      <c r="U40" s="18">
        <f>T_nomenclature[[#This Row],[quantite]]</f>
        <v>2</v>
      </c>
      <c r="V40" s="36" t="e">
        <f>IF(T_nomenclature[[#This Row],[revision 2021]]="R",T_nomenclature[[#This Row],[quantite 2021]]*T_nomenclature[[#This Row],[prix unitaire]],0)</f>
        <v>#REF!</v>
      </c>
      <c r="W40" s="18" t="e">
        <f>IF(ISBLANK(#REF!),"",IF(MOD(W$7-YEAR(#REF!),#REF!)&lt;&gt;0,"","R"))</f>
        <v>#REF!</v>
      </c>
      <c r="X40" s="18">
        <f>T_nomenclature[[#This Row],[quantite]]</f>
        <v>2</v>
      </c>
      <c r="Y40" s="36" t="e">
        <f>IF(T_nomenclature[[#This Row],[revision 2022]]="R",T_nomenclature[[#This Row],[quantite 2022]]*T_nomenclature[[#This Row],[prix unitaire]],0)</f>
        <v>#REF!</v>
      </c>
      <c r="Z40" s="18" t="e">
        <f>IF(ISBLANK(#REF!),"",IF(MOD(Z$7-YEAR(#REF!),#REF!)&lt;&gt;0,"","R"))</f>
        <v>#REF!</v>
      </c>
    </row>
    <row r="41" spans="2:26" s="4" customFormat="1" x14ac:dyDescent="0.35">
      <c r="B41" s="32" t="s">
        <v>106</v>
      </c>
      <c r="C41" s="33" t="s">
        <v>107</v>
      </c>
      <c r="D41" s="18" t="s">
        <v>66</v>
      </c>
      <c r="E41" s="18">
        <v>1</v>
      </c>
      <c r="F41" s="34">
        <v>33.049999999999997</v>
      </c>
      <c r="G41" s="35"/>
      <c r="H41" s="34">
        <f>IFERROR(T_nomenclature[[#This Row],[quantite securite]]*T_nomenclature[[#This Row],[prix unitaire]],0)</f>
        <v>0</v>
      </c>
      <c r="I41" s="18"/>
      <c r="J41" s="18"/>
      <c r="K41" s="18"/>
      <c r="L41" s="18">
        <f>T_nomenclature[[#This Row],[quantite]]</f>
        <v>1</v>
      </c>
      <c r="M41" s="36" t="e">
        <f>IF(T_nomenclature[[#This Row],[revision 2018]]="R",T_nomenclature[[#This Row],[quantite 2018]]*T_nomenclature[[#This Row],[prix unitaire]],0)</f>
        <v>#REF!</v>
      </c>
      <c r="N41" s="18" t="e">
        <f>IF(ISBLANK(#REF!),"",IF(MOD(N$7-YEAR(#REF!),#REF!)&lt;&gt;0,"","R"))</f>
        <v>#REF!</v>
      </c>
      <c r="O41" s="18">
        <f>T_nomenclature[[#This Row],[quantite]]</f>
        <v>1</v>
      </c>
      <c r="P41" s="36" t="e">
        <f>IF(T_nomenclature[[#This Row],[revision 2019]]="R",T_nomenclature[[#This Row],[quantite 2019]]*T_nomenclature[[#This Row],[prix unitaire]],0)</f>
        <v>#REF!</v>
      </c>
      <c r="Q41" s="18" t="e">
        <f>IF(ISBLANK(#REF!),"",IF(MOD(Q$7-YEAR(#REF!),#REF!)&lt;&gt;0,"","R"))</f>
        <v>#REF!</v>
      </c>
      <c r="R41" s="18">
        <f>T_nomenclature[[#This Row],[quantite]]</f>
        <v>1</v>
      </c>
      <c r="S41" s="36" t="e">
        <f>IF(T_nomenclature[[#This Row],[revision 2020]]="R",T_nomenclature[[#This Row],[quantite 2020]]*T_nomenclature[[#This Row],[prix unitaire]],0)</f>
        <v>#REF!</v>
      </c>
      <c r="T41" s="18" t="e">
        <f>IF(ISBLANK(#REF!),"",IF(MOD(T$7-YEAR(#REF!),#REF!)&lt;&gt;0,"","R"))</f>
        <v>#REF!</v>
      </c>
      <c r="U41" s="18">
        <f>T_nomenclature[[#This Row],[quantite]]</f>
        <v>1</v>
      </c>
      <c r="V41" s="36" t="e">
        <f>IF(T_nomenclature[[#This Row],[revision 2021]]="R",T_nomenclature[[#This Row],[quantite 2021]]*T_nomenclature[[#This Row],[prix unitaire]],0)</f>
        <v>#REF!</v>
      </c>
      <c r="W41" s="18" t="e">
        <f>IF(ISBLANK(#REF!),"",IF(MOD(W$7-YEAR(#REF!),#REF!)&lt;&gt;0,"","R"))</f>
        <v>#REF!</v>
      </c>
      <c r="X41" s="18">
        <f>T_nomenclature[[#This Row],[quantite]]</f>
        <v>1</v>
      </c>
      <c r="Y41" s="36" t="e">
        <f>IF(T_nomenclature[[#This Row],[revision 2022]]="R",T_nomenclature[[#This Row],[quantite 2022]]*T_nomenclature[[#This Row],[prix unitaire]],0)</f>
        <v>#REF!</v>
      </c>
      <c r="Z41" s="18" t="e">
        <f>IF(ISBLANK(#REF!),"",IF(MOD(Z$7-YEAR(#REF!),#REF!)&lt;&gt;0,"","R"))</f>
        <v>#REF!</v>
      </c>
    </row>
    <row r="42" spans="2:26" s="4" customFormat="1" x14ac:dyDescent="0.35">
      <c r="B42" s="32"/>
      <c r="C42" s="33"/>
      <c r="D42" s="18"/>
      <c r="E42" s="18"/>
      <c r="F42" s="34"/>
      <c r="G42" s="35"/>
      <c r="H42" s="34">
        <f>IFERROR(T_nomenclature[[#This Row],[quantite securite]]*T_nomenclature[[#This Row],[prix unitaire]],0)</f>
        <v>0</v>
      </c>
      <c r="I42" s="18"/>
      <c r="J42" s="18"/>
      <c r="K42" s="18"/>
      <c r="L42" s="18">
        <f>T_nomenclature[[#This Row],[quantite]]</f>
        <v>0</v>
      </c>
      <c r="M42" s="36" t="e">
        <f>IF(T_nomenclature[[#This Row],[revision 2018]]="R",T_nomenclature[[#This Row],[quantite 2018]]*T_nomenclature[[#This Row],[prix unitaire]],0)</f>
        <v>#REF!</v>
      </c>
      <c r="N42" s="18" t="e">
        <f>IF(ISBLANK(#REF!),"",IF(MOD(N$7-YEAR(#REF!),#REF!)&lt;&gt;0,"","R"))</f>
        <v>#REF!</v>
      </c>
      <c r="O42" s="18">
        <f>T_nomenclature[[#This Row],[quantite]]</f>
        <v>0</v>
      </c>
      <c r="P42" s="36" t="e">
        <f>IF(T_nomenclature[[#This Row],[revision 2019]]="R",T_nomenclature[[#This Row],[quantite 2019]]*T_nomenclature[[#This Row],[prix unitaire]],0)</f>
        <v>#REF!</v>
      </c>
      <c r="Q42" s="18" t="e">
        <f>IF(ISBLANK(#REF!),"",IF(MOD(Q$7-YEAR(#REF!),#REF!)&lt;&gt;0,"","R"))</f>
        <v>#REF!</v>
      </c>
      <c r="R42" s="18">
        <f>T_nomenclature[[#This Row],[quantite]]</f>
        <v>0</v>
      </c>
      <c r="S42" s="36" t="e">
        <f>IF(T_nomenclature[[#This Row],[revision 2020]]="R",T_nomenclature[[#This Row],[quantite 2020]]*T_nomenclature[[#This Row],[prix unitaire]],0)</f>
        <v>#REF!</v>
      </c>
      <c r="T42" s="18" t="e">
        <f>IF(ISBLANK(#REF!),"",IF(MOD(T$7-YEAR(#REF!),#REF!)&lt;&gt;0,"","R"))</f>
        <v>#REF!</v>
      </c>
      <c r="U42" s="18">
        <f>T_nomenclature[[#This Row],[quantite]]</f>
        <v>0</v>
      </c>
      <c r="V42" s="36" t="e">
        <f>IF(T_nomenclature[[#This Row],[revision 2021]]="R",T_nomenclature[[#This Row],[quantite 2021]]*T_nomenclature[[#This Row],[prix unitaire]],0)</f>
        <v>#REF!</v>
      </c>
      <c r="W42" s="18" t="e">
        <f>IF(ISBLANK(#REF!),"",IF(MOD(W$7-YEAR(#REF!),#REF!)&lt;&gt;0,"","R"))</f>
        <v>#REF!</v>
      </c>
      <c r="X42" s="18">
        <f>T_nomenclature[[#This Row],[quantite]]</f>
        <v>0</v>
      </c>
      <c r="Y42" s="36" t="e">
        <f>IF(T_nomenclature[[#This Row],[revision 2022]]="R",T_nomenclature[[#This Row],[quantite 2022]]*T_nomenclature[[#This Row],[prix unitaire]],0)</f>
        <v>#REF!</v>
      </c>
      <c r="Z42" s="18" t="e">
        <f>IF(ISBLANK(#REF!),"",IF(MOD(Z$7-YEAR(#REF!),#REF!)&lt;&gt;0,"","R"))</f>
        <v>#REF!</v>
      </c>
    </row>
    <row r="43" spans="2:26" s="4" customFormat="1" x14ac:dyDescent="0.35">
      <c r="B43" s="32"/>
      <c r="C43" s="33"/>
      <c r="D43" s="18"/>
      <c r="E43" s="18"/>
      <c r="F43" s="34"/>
      <c r="G43" s="35"/>
      <c r="H43" s="34">
        <f>IFERROR(T_nomenclature[[#This Row],[quantite securite]]*T_nomenclature[[#This Row],[prix unitaire]],0)</f>
        <v>0</v>
      </c>
      <c r="I43" s="18"/>
      <c r="J43" s="18"/>
      <c r="K43" s="18"/>
      <c r="L43" s="18">
        <f>T_nomenclature[[#This Row],[quantite]]</f>
        <v>0</v>
      </c>
      <c r="M43" s="36" t="e">
        <f>IF(T_nomenclature[[#This Row],[revision 2018]]="R",T_nomenclature[[#This Row],[quantite 2018]]*T_nomenclature[[#This Row],[prix unitaire]],0)</f>
        <v>#REF!</v>
      </c>
      <c r="N43" s="18" t="e">
        <f>IF(ISBLANK(#REF!),"",IF(MOD(N$7-YEAR(#REF!),#REF!)&lt;&gt;0,"","R"))</f>
        <v>#REF!</v>
      </c>
      <c r="O43" s="18">
        <f>T_nomenclature[[#This Row],[quantite]]</f>
        <v>0</v>
      </c>
      <c r="P43" s="36" t="e">
        <f>IF(T_nomenclature[[#This Row],[revision 2019]]="R",T_nomenclature[[#This Row],[quantite 2019]]*T_nomenclature[[#This Row],[prix unitaire]],0)</f>
        <v>#REF!</v>
      </c>
      <c r="Q43" s="18" t="e">
        <f>IF(ISBLANK(#REF!),"",IF(MOD(Q$7-YEAR(#REF!),#REF!)&lt;&gt;0,"","R"))</f>
        <v>#REF!</v>
      </c>
      <c r="R43" s="18">
        <f>T_nomenclature[[#This Row],[quantite]]</f>
        <v>0</v>
      </c>
      <c r="S43" s="36" t="e">
        <f>IF(T_nomenclature[[#This Row],[revision 2020]]="R",T_nomenclature[[#This Row],[quantite 2020]]*T_nomenclature[[#This Row],[prix unitaire]],0)</f>
        <v>#REF!</v>
      </c>
      <c r="T43" s="18" t="e">
        <f>IF(ISBLANK(#REF!),"",IF(MOD(T$7-YEAR(#REF!),#REF!)&lt;&gt;0,"","R"))</f>
        <v>#REF!</v>
      </c>
      <c r="U43" s="18">
        <f>T_nomenclature[[#This Row],[quantite]]</f>
        <v>0</v>
      </c>
      <c r="V43" s="36" t="e">
        <f>IF(T_nomenclature[[#This Row],[revision 2021]]="R",T_nomenclature[[#This Row],[quantite 2021]]*T_nomenclature[[#This Row],[prix unitaire]],0)</f>
        <v>#REF!</v>
      </c>
      <c r="W43" s="18" t="e">
        <f>IF(ISBLANK(#REF!),"",IF(MOD(W$7-YEAR(#REF!),#REF!)&lt;&gt;0,"","R"))</f>
        <v>#REF!</v>
      </c>
      <c r="X43" s="18">
        <f>T_nomenclature[[#This Row],[quantite]]</f>
        <v>0</v>
      </c>
      <c r="Y43" s="36" t="e">
        <f>IF(T_nomenclature[[#This Row],[revision 2022]]="R",T_nomenclature[[#This Row],[quantite 2022]]*T_nomenclature[[#This Row],[prix unitaire]],0)</f>
        <v>#REF!</v>
      </c>
      <c r="Z43" s="18" t="e">
        <f>IF(ISBLANK(#REF!),"",IF(MOD(Z$7-YEAR(#REF!),#REF!)&lt;&gt;0,"","R"))</f>
        <v>#REF!</v>
      </c>
    </row>
    <row r="44" spans="2:26" s="4" customFormat="1" x14ac:dyDescent="0.35">
      <c r="B44" s="32" t="s">
        <v>108</v>
      </c>
      <c r="C44" s="33" t="s">
        <v>109</v>
      </c>
      <c r="D44" s="18"/>
      <c r="E44" s="18">
        <v>1</v>
      </c>
      <c r="F44" s="34"/>
      <c r="G44" s="35"/>
      <c r="H44" s="34">
        <f>IFERROR(T_nomenclature[[#This Row],[quantite securite]]*T_nomenclature[[#This Row],[prix unitaire]],0)</f>
        <v>0</v>
      </c>
      <c r="I44" s="18"/>
      <c r="J44" s="18"/>
      <c r="K44" s="18"/>
      <c r="L44" s="18">
        <f>T_nomenclature[[#This Row],[quantite]]</f>
        <v>1</v>
      </c>
      <c r="M44" s="36" t="e">
        <f>IF(T_nomenclature[[#This Row],[revision 2018]]="R",T_nomenclature[[#This Row],[quantite 2018]]*T_nomenclature[[#This Row],[prix unitaire]],0)</f>
        <v>#REF!</v>
      </c>
      <c r="N44" s="18" t="e">
        <f>IF(ISBLANK(#REF!),"",IF(MOD(N$7-YEAR(#REF!),#REF!)&lt;&gt;0,"","R"))</f>
        <v>#REF!</v>
      </c>
      <c r="O44" s="18">
        <f>T_nomenclature[[#This Row],[quantite]]</f>
        <v>1</v>
      </c>
      <c r="P44" s="36" t="e">
        <f>IF(T_nomenclature[[#This Row],[revision 2019]]="R",T_nomenclature[[#This Row],[quantite 2019]]*T_nomenclature[[#This Row],[prix unitaire]],0)</f>
        <v>#REF!</v>
      </c>
      <c r="Q44" s="18" t="e">
        <f>IF(ISBLANK(#REF!),"",IF(MOD(Q$7-YEAR(#REF!),#REF!)&lt;&gt;0,"","R"))</f>
        <v>#REF!</v>
      </c>
      <c r="R44" s="18">
        <f>T_nomenclature[[#This Row],[quantite]]</f>
        <v>1</v>
      </c>
      <c r="S44" s="36" t="e">
        <f>IF(T_nomenclature[[#This Row],[revision 2020]]="R",T_nomenclature[[#This Row],[quantite 2020]]*T_nomenclature[[#This Row],[prix unitaire]],0)</f>
        <v>#REF!</v>
      </c>
      <c r="T44" s="18" t="e">
        <f>IF(ISBLANK(#REF!),"",IF(MOD(T$7-YEAR(#REF!),#REF!)&lt;&gt;0,"","R"))</f>
        <v>#REF!</v>
      </c>
      <c r="U44" s="18">
        <f>T_nomenclature[[#This Row],[quantite]]</f>
        <v>1</v>
      </c>
      <c r="V44" s="36" t="e">
        <f>IF(T_nomenclature[[#This Row],[revision 2021]]="R",T_nomenclature[[#This Row],[quantite 2021]]*T_nomenclature[[#This Row],[prix unitaire]],0)</f>
        <v>#REF!</v>
      </c>
      <c r="W44" s="18" t="e">
        <f>IF(ISBLANK(#REF!),"",IF(MOD(W$7-YEAR(#REF!),#REF!)&lt;&gt;0,"","R"))</f>
        <v>#REF!</v>
      </c>
      <c r="X44" s="18">
        <f>T_nomenclature[[#This Row],[quantite]]</f>
        <v>1</v>
      </c>
      <c r="Y44" s="36" t="e">
        <f>IF(T_nomenclature[[#This Row],[revision 2022]]="R",T_nomenclature[[#This Row],[quantite 2022]]*T_nomenclature[[#This Row],[prix unitaire]],0)</f>
        <v>#REF!</v>
      </c>
      <c r="Z44" s="18" t="e">
        <f>IF(ISBLANK(#REF!),"",IF(MOD(Z$7-YEAR(#REF!),#REF!)&lt;&gt;0,"","R"))</f>
        <v>#REF!</v>
      </c>
    </row>
    <row r="45" spans="2:26" s="4" customFormat="1" x14ac:dyDescent="0.35">
      <c r="B45" s="32"/>
      <c r="C45" s="33" t="s">
        <v>110</v>
      </c>
      <c r="D45" s="18"/>
      <c r="E45" s="18"/>
      <c r="F45" s="34"/>
      <c r="G45" s="18"/>
      <c r="H45" s="34">
        <f>IFERROR(T_nomenclature[[#This Row],[quantite securite]]*T_nomenclature[[#This Row],[prix unitaire]],0)</f>
        <v>0</v>
      </c>
      <c r="I45" s="18"/>
      <c r="J45" s="18"/>
      <c r="K45" s="18"/>
      <c r="L45" s="18">
        <f>T_nomenclature[[#This Row],[quantite]]</f>
        <v>0</v>
      </c>
      <c r="M45" s="36" t="e">
        <f>IF(T_nomenclature[[#This Row],[revision 2018]]="R",T_nomenclature[[#This Row],[quantite 2018]]*T_nomenclature[[#This Row],[prix unitaire]],0)</f>
        <v>#REF!</v>
      </c>
      <c r="N45" s="18" t="e">
        <f>IF(ISBLANK(#REF!),"",IF(MOD(N$7-YEAR(#REF!),#REF!)&lt;&gt;0,"","R"))</f>
        <v>#REF!</v>
      </c>
      <c r="O45" s="18">
        <f>T_nomenclature[[#This Row],[quantite]]</f>
        <v>0</v>
      </c>
      <c r="P45" s="36" t="e">
        <f>IF(T_nomenclature[[#This Row],[revision 2019]]="R",T_nomenclature[[#This Row],[quantite 2019]]*T_nomenclature[[#This Row],[prix unitaire]],0)</f>
        <v>#REF!</v>
      </c>
      <c r="Q45" s="18" t="e">
        <f>IF(ISBLANK(#REF!),"",IF(MOD(Q$7-YEAR(#REF!),#REF!)&lt;&gt;0,"","R"))</f>
        <v>#REF!</v>
      </c>
      <c r="R45" s="18">
        <f>T_nomenclature[[#This Row],[quantite]]</f>
        <v>0</v>
      </c>
      <c r="S45" s="36" t="e">
        <f>IF(T_nomenclature[[#This Row],[revision 2020]]="R",T_nomenclature[[#This Row],[quantite 2020]]*T_nomenclature[[#This Row],[prix unitaire]],0)</f>
        <v>#REF!</v>
      </c>
      <c r="T45" s="18" t="e">
        <f>IF(ISBLANK(#REF!),"",IF(MOD(T$7-YEAR(#REF!),#REF!)&lt;&gt;0,"","R"))</f>
        <v>#REF!</v>
      </c>
      <c r="U45" s="18">
        <f>T_nomenclature[[#This Row],[quantite]]</f>
        <v>0</v>
      </c>
      <c r="V45" s="36" t="e">
        <f>IF(T_nomenclature[[#This Row],[revision 2021]]="R",T_nomenclature[[#This Row],[quantite 2021]]*T_nomenclature[[#This Row],[prix unitaire]],0)</f>
        <v>#REF!</v>
      </c>
      <c r="W45" s="18" t="e">
        <f>IF(ISBLANK(#REF!),"",IF(MOD(W$7-YEAR(#REF!),#REF!)&lt;&gt;0,"","R"))</f>
        <v>#REF!</v>
      </c>
      <c r="X45" s="18">
        <f>T_nomenclature[[#This Row],[quantite]]</f>
        <v>0</v>
      </c>
      <c r="Y45" s="36" t="e">
        <f>IF(T_nomenclature[[#This Row],[revision 2022]]="R",T_nomenclature[[#This Row],[quantite 2022]]*T_nomenclature[[#This Row],[prix unitaire]],0)</f>
        <v>#REF!</v>
      </c>
      <c r="Z45" s="18" t="e">
        <f>IF(ISBLANK(#REF!),"",IF(MOD(Z$7-YEAR(#REF!),#REF!)&lt;&gt;0,"","R"))</f>
        <v>#REF!</v>
      </c>
    </row>
    <row r="46" spans="2:26" s="4" customFormat="1" x14ac:dyDescent="0.35">
      <c r="B46" s="32" t="s">
        <v>111</v>
      </c>
      <c r="C46" s="33" t="s">
        <v>112</v>
      </c>
      <c r="D46" s="18" t="s">
        <v>113</v>
      </c>
      <c r="E46" s="18">
        <v>12</v>
      </c>
      <c r="F46" s="34"/>
      <c r="G46" s="18">
        <v>2</v>
      </c>
      <c r="H46" s="34">
        <f>IFERROR(T_nomenclature[[#This Row],[quantite securite]]*T_nomenclature[[#This Row],[prix unitaire]],0)</f>
        <v>0</v>
      </c>
      <c r="I46" s="18"/>
      <c r="J46" s="18"/>
      <c r="K46" s="18"/>
      <c r="L46" s="18">
        <f>T_nomenclature[[#This Row],[quantite]]</f>
        <v>12</v>
      </c>
      <c r="M46" s="36" t="e">
        <f>IF(T_nomenclature[[#This Row],[revision 2018]]="R",T_nomenclature[[#This Row],[quantite 2018]]*T_nomenclature[[#This Row],[prix unitaire]],0)</f>
        <v>#REF!</v>
      </c>
      <c r="N46" s="18" t="e">
        <f>IF(ISBLANK(#REF!),"",IF(MOD(N$7-YEAR(#REF!),#REF!)&lt;&gt;0,"","R"))</f>
        <v>#REF!</v>
      </c>
      <c r="O46" s="18">
        <f>T_nomenclature[[#This Row],[quantite]]</f>
        <v>12</v>
      </c>
      <c r="P46" s="36" t="e">
        <f>IF(T_nomenclature[[#This Row],[revision 2019]]="R",T_nomenclature[[#This Row],[quantite 2019]]*T_nomenclature[[#This Row],[prix unitaire]],0)</f>
        <v>#REF!</v>
      </c>
      <c r="Q46" s="18" t="e">
        <f>IF(ISBLANK(#REF!),"",IF(MOD(Q$7-YEAR(#REF!),#REF!)&lt;&gt;0,"","R"))</f>
        <v>#REF!</v>
      </c>
      <c r="R46" s="18">
        <f>T_nomenclature[[#This Row],[quantite]]</f>
        <v>12</v>
      </c>
      <c r="S46" s="36" t="e">
        <f>IF(T_nomenclature[[#This Row],[revision 2020]]="R",T_nomenclature[[#This Row],[quantite 2020]]*T_nomenclature[[#This Row],[prix unitaire]],0)</f>
        <v>#REF!</v>
      </c>
      <c r="T46" s="18" t="e">
        <f>IF(ISBLANK(#REF!),"",IF(MOD(T$7-YEAR(#REF!),#REF!)&lt;&gt;0,"","R"))</f>
        <v>#REF!</v>
      </c>
      <c r="U46" s="18">
        <f>T_nomenclature[[#This Row],[quantite]]</f>
        <v>12</v>
      </c>
      <c r="V46" s="36" t="e">
        <f>IF(T_nomenclature[[#This Row],[revision 2021]]="R",T_nomenclature[[#This Row],[quantite 2021]]*T_nomenclature[[#This Row],[prix unitaire]],0)</f>
        <v>#REF!</v>
      </c>
      <c r="W46" s="18" t="e">
        <f>IF(ISBLANK(#REF!),"",IF(MOD(W$7-YEAR(#REF!),#REF!)&lt;&gt;0,"","R"))</f>
        <v>#REF!</v>
      </c>
      <c r="X46" s="18">
        <f>T_nomenclature[[#This Row],[quantite]]</f>
        <v>12</v>
      </c>
      <c r="Y46" s="36" t="e">
        <f>IF(T_nomenclature[[#This Row],[revision 2022]]="R",T_nomenclature[[#This Row],[quantite 2022]]*T_nomenclature[[#This Row],[prix unitaire]],0)</f>
        <v>#REF!</v>
      </c>
      <c r="Z46" s="18" t="e">
        <f>IF(ISBLANK(#REF!),"",IF(MOD(Z$7-YEAR(#REF!),#REF!)&lt;&gt;0,"","R"))</f>
        <v>#REF!</v>
      </c>
    </row>
    <row r="47" spans="2:26" s="4" customFormat="1" x14ac:dyDescent="0.35">
      <c r="B47" s="32" t="s">
        <v>114</v>
      </c>
      <c r="C47" s="33" t="s">
        <v>115</v>
      </c>
      <c r="D47" s="18"/>
      <c r="E47" s="18">
        <v>1</v>
      </c>
      <c r="F47" s="34"/>
      <c r="G47" s="18"/>
      <c r="H47" s="34">
        <f>IFERROR(T_nomenclature[[#This Row],[quantite securite]]*T_nomenclature[[#This Row],[prix unitaire]],0)</f>
        <v>0</v>
      </c>
      <c r="I47" s="18"/>
      <c r="J47" s="18"/>
      <c r="K47" s="18"/>
      <c r="L47" s="18">
        <f>T_nomenclature[[#This Row],[quantite]]</f>
        <v>1</v>
      </c>
      <c r="M47" s="36" t="e">
        <f>IF(T_nomenclature[[#This Row],[revision 2018]]="R",T_nomenclature[[#This Row],[quantite 2018]]*T_nomenclature[[#This Row],[prix unitaire]],0)</f>
        <v>#REF!</v>
      </c>
      <c r="N47" s="18" t="e">
        <f>IF(ISBLANK(#REF!),"",IF(MOD(N$7-YEAR(#REF!),#REF!)&lt;&gt;0,"","R"))</f>
        <v>#REF!</v>
      </c>
      <c r="O47" s="18">
        <f>T_nomenclature[[#This Row],[quantite]]</f>
        <v>1</v>
      </c>
      <c r="P47" s="36" t="e">
        <f>IF(T_nomenclature[[#This Row],[revision 2019]]="R",T_nomenclature[[#This Row],[quantite 2019]]*T_nomenclature[[#This Row],[prix unitaire]],0)</f>
        <v>#REF!</v>
      </c>
      <c r="Q47" s="18" t="e">
        <f>IF(ISBLANK(#REF!),"",IF(MOD(Q$7-YEAR(#REF!),#REF!)&lt;&gt;0,"","R"))</f>
        <v>#REF!</v>
      </c>
      <c r="R47" s="18">
        <f>T_nomenclature[[#This Row],[quantite]]</f>
        <v>1</v>
      </c>
      <c r="S47" s="36" t="e">
        <f>IF(T_nomenclature[[#This Row],[revision 2020]]="R",T_nomenclature[[#This Row],[quantite 2020]]*T_nomenclature[[#This Row],[prix unitaire]],0)</f>
        <v>#REF!</v>
      </c>
      <c r="T47" s="18" t="e">
        <f>IF(ISBLANK(#REF!),"",IF(MOD(T$7-YEAR(#REF!),#REF!)&lt;&gt;0,"","R"))</f>
        <v>#REF!</v>
      </c>
      <c r="U47" s="18">
        <f>T_nomenclature[[#This Row],[quantite]]</f>
        <v>1</v>
      </c>
      <c r="V47" s="36" t="e">
        <f>IF(T_nomenclature[[#This Row],[revision 2021]]="R",T_nomenclature[[#This Row],[quantite 2021]]*T_nomenclature[[#This Row],[prix unitaire]],0)</f>
        <v>#REF!</v>
      </c>
      <c r="W47" s="18" t="e">
        <f>IF(ISBLANK(#REF!),"",IF(MOD(W$7-YEAR(#REF!),#REF!)&lt;&gt;0,"","R"))</f>
        <v>#REF!</v>
      </c>
      <c r="X47" s="18">
        <f>T_nomenclature[[#This Row],[quantite]]</f>
        <v>1</v>
      </c>
      <c r="Y47" s="36" t="e">
        <f>IF(T_nomenclature[[#This Row],[revision 2022]]="R",T_nomenclature[[#This Row],[quantite 2022]]*T_nomenclature[[#This Row],[prix unitaire]],0)</f>
        <v>#REF!</v>
      </c>
      <c r="Z47" s="18" t="e">
        <f>IF(ISBLANK(#REF!),"",IF(MOD(Z$7-YEAR(#REF!),#REF!)&lt;&gt;0,"","R"))</f>
        <v>#REF!</v>
      </c>
    </row>
    <row r="48" spans="2:26" s="4" customFormat="1" x14ac:dyDescent="0.35">
      <c r="B48" s="32" t="s">
        <v>117</v>
      </c>
      <c r="C48" s="33" t="s">
        <v>118</v>
      </c>
      <c r="D48" s="18"/>
      <c r="E48" s="18">
        <v>1</v>
      </c>
      <c r="F48" s="34"/>
      <c r="G48" s="18"/>
      <c r="H48" s="34">
        <f>IFERROR(T_nomenclature[[#This Row],[quantite securite]]*T_nomenclature[[#This Row],[prix unitaire]],0)</f>
        <v>0</v>
      </c>
      <c r="I48" s="18"/>
      <c r="J48" s="18"/>
      <c r="K48" s="18"/>
      <c r="L48" s="18">
        <f>T_nomenclature[[#This Row],[quantite]]</f>
        <v>1</v>
      </c>
      <c r="M48" s="36" t="e">
        <f>IF(T_nomenclature[[#This Row],[revision 2018]]="R",T_nomenclature[[#This Row],[quantite 2018]]*T_nomenclature[[#This Row],[prix unitaire]],0)</f>
        <v>#REF!</v>
      </c>
      <c r="N48" s="18" t="e">
        <f>IF(ISBLANK(#REF!),"",IF(MOD(N$7-YEAR(#REF!),#REF!)&lt;&gt;0,"","R"))</f>
        <v>#REF!</v>
      </c>
      <c r="O48" s="18">
        <f>T_nomenclature[[#This Row],[quantite]]</f>
        <v>1</v>
      </c>
      <c r="P48" s="36" t="e">
        <f>IF(T_nomenclature[[#This Row],[revision 2019]]="R",T_nomenclature[[#This Row],[quantite 2019]]*T_nomenclature[[#This Row],[prix unitaire]],0)</f>
        <v>#REF!</v>
      </c>
      <c r="Q48" s="18" t="e">
        <f>IF(ISBLANK(#REF!),"",IF(MOD(Q$7-YEAR(#REF!),#REF!)&lt;&gt;0,"","R"))</f>
        <v>#REF!</v>
      </c>
      <c r="R48" s="18">
        <f>T_nomenclature[[#This Row],[quantite]]</f>
        <v>1</v>
      </c>
      <c r="S48" s="36" t="e">
        <f>IF(T_nomenclature[[#This Row],[revision 2020]]="R",T_nomenclature[[#This Row],[quantite 2020]]*T_nomenclature[[#This Row],[prix unitaire]],0)</f>
        <v>#REF!</v>
      </c>
      <c r="T48" s="18" t="e">
        <f>IF(ISBLANK(#REF!),"",IF(MOD(T$7-YEAR(#REF!),#REF!)&lt;&gt;0,"","R"))</f>
        <v>#REF!</v>
      </c>
      <c r="U48" s="18">
        <f>T_nomenclature[[#This Row],[quantite]]</f>
        <v>1</v>
      </c>
      <c r="V48" s="36" t="e">
        <f>IF(T_nomenclature[[#This Row],[revision 2021]]="R",T_nomenclature[[#This Row],[quantite 2021]]*T_nomenclature[[#This Row],[prix unitaire]],0)</f>
        <v>#REF!</v>
      </c>
      <c r="W48" s="18" t="e">
        <f>IF(ISBLANK(#REF!),"",IF(MOD(W$7-YEAR(#REF!),#REF!)&lt;&gt;0,"","R"))</f>
        <v>#REF!</v>
      </c>
      <c r="X48" s="18">
        <f>T_nomenclature[[#This Row],[quantite]]</f>
        <v>1</v>
      </c>
      <c r="Y48" s="36" t="e">
        <f>IF(T_nomenclature[[#This Row],[revision 2022]]="R",T_nomenclature[[#This Row],[quantite 2022]]*T_nomenclature[[#This Row],[prix unitaire]],0)</f>
        <v>#REF!</v>
      </c>
      <c r="Z48" s="18" t="e">
        <f>IF(ISBLANK(#REF!),"",IF(MOD(Z$7-YEAR(#REF!),#REF!)&lt;&gt;0,"","R"))</f>
        <v>#REF!</v>
      </c>
    </row>
    <row r="49" spans="2:26" s="4" customFormat="1" x14ac:dyDescent="0.35">
      <c r="B49" s="32" t="s">
        <v>119</v>
      </c>
      <c r="C49" s="33" t="s">
        <v>120</v>
      </c>
      <c r="D49" s="18" t="s">
        <v>113</v>
      </c>
      <c r="E49" s="18">
        <v>5</v>
      </c>
      <c r="F49" s="34"/>
      <c r="G49" s="18">
        <v>2</v>
      </c>
      <c r="H49" s="34">
        <f>IFERROR(T_nomenclature[[#This Row],[quantite securite]]*T_nomenclature[[#This Row],[prix unitaire]],0)</f>
        <v>0</v>
      </c>
      <c r="I49" s="18"/>
      <c r="J49" s="18"/>
      <c r="K49" s="18"/>
      <c r="L49" s="18">
        <f>T_nomenclature[[#This Row],[quantite]]</f>
        <v>5</v>
      </c>
      <c r="M49" s="36" t="e">
        <f>IF(T_nomenclature[[#This Row],[revision 2018]]="R",T_nomenclature[[#This Row],[quantite 2018]]*T_nomenclature[[#This Row],[prix unitaire]],0)</f>
        <v>#REF!</v>
      </c>
      <c r="N49" s="18" t="e">
        <f>IF(ISBLANK(#REF!),"",IF(MOD(N$7-YEAR(#REF!),#REF!)&lt;&gt;0,"","R"))</f>
        <v>#REF!</v>
      </c>
      <c r="O49" s="18">
        <f>T_nomenclature[[#This Row],[quantite]]</f>
        <v>5</v>
      </c>
      <c r="P49" s="36" t="e">
        <f>IF(T_nomenclature[[#This Row],[revision 2019]]="R",T_nomenclature[[#This Row],[quantite 2019]]*T_nomenclature[[#This Row],[prix unitaire]],0)</f>
        <v>#REF!</v>
      </c>
      <c r="Q49" s="18" t="e">
        <f>IF(ISBLANK(#REF!),"",IF(MOD(Q$7-YEAR(#REF!),#REF!)&lt;&gt;0,"","R"))</f>
        <v>#REF!</v>
      </c>
      <c r="R49" s="18">
        <f>T_nomenclature[[#This Row],[quantite]]</f>
        <v>5</v>
      </c>
      <c r="S49" s="36" t="e">
        <f>IF(T_nomenclature[[#This Row],[revision 2020]]="R",T_nomenclature[[#This Row],[quantite 2020]]*T_nomenclature[[#This Row],[prix unitaire]],0)</f>
        <v>#REF!</v>
      </c>
      <c r="T49" s="18" t="e">
        <f>IF(ISBLANK(#REF!),"",IF(MOD(T$7-YEAR(#REF!),#REF!)&lt;&gt;0,"","R"))</f>
        <v>#REF!</v>
      </c>
      <c r="U49" s="18">
        <f>T_nomenclature[[#This Row],[quantite]]</f>
        <v>5</v>
      </c>
      <c r="V49" s="36" t="e">
        <f>IF(T_nomenclature[[#This Row],[revision 2021]]="R",T_nomenclature[[#This Row],[quantite 2021]]*T_nomenclature[[#This Row],[prix unitaire]],0)</f>
        <v>#REF!</v>
      </c>
      <c r="W49" s="18" t="e">
        <f>IF(ISBLANK(#REF!),"",IF(MOD(W$7-YEAR(#REF!),#REF!)&lt;&gt;0,"","R"))</f>
        <v>#REF!</v>
      </c>
      <c r="X49" s="18">
        <f>T_nomenclature[[#This Row],[quantite]]</f>
        <v>5</v>
      </c>
      <c r="Y49" s="36" t="e">
        <f>IF(T_nomenclature[[#This Row],[revision 2022]]="R",T_nomenclature[[#This Row],[quantite 2022]]*T_nomenclature[[#This Row],[prix unitaire]],0)</f>
        <v>#REF!</v>
      </c>
      <c r="Z49" s="18" t="e">
        <f>IF(ISBLANK(#REF!),"",IF(MOD(Z$7-YEAR(#REF!),#REF!)&lt;&gt;0,"","R"))</f>
        <v>#REF!</v>
      </c>
    </row>
    <row r="50" spans="2:26" s="4" customFormat="1" x14ac:dyDescent="0.35">
      <c r="B50" s="32" t="s">
        <v>121</v>
      </c>
      <c r="C50" s="33" t="s">
        <v>122</v>
      </c>
      <c r="D50" s="18"/>
      <c r="E50" s="18">
        <v>2</v>
      </c>
      <c r="F50" s="34"/>
      <c r="G50" s="18"/>
      <c r="H50" s="34">
        <f>IFERROR(T_nomenclature[[#This Row],[quantite securite]]*T_nomenclature[[#This Row],[prix unitaire]],0)</f>
        <v>0</v>
      </c>
      <c r="I50" s="18"/>
      <c r="J50" s="18"/>
      <c r="K50" s="18"/>
      <c r="L50" s="18">
        <f>T_nomenclature[[#This Row],[quantite]]</f>
        <v>2</v>
      </c>
      <c r="M50" s="36" t="e">
        <f>IF(T_nomenclature[[#This Row],[revision 2018]]="R",T_nomenclature[[#This Row],[quantite 2018]]*T_nomenclature[[#This Row],[prix unitaire]],0)</f>
        <v>#REF!</v>
      </c>
      <c r="N50" s="18" t="e">
        <f>IF(ISBLANK(#REF!),"",IF(MOD(N$7-YEAR(#REF!),#REF!)&lt;&gt;0,"","R"))</f>
        <v>#REF!</v>
      </c>
      <c r="O50" s="18">
        <f>T_nomenclature[[#This Row],[quantite]]</f>
        <v>2</v>
      </c>
      <c r="P50" s="36" t="e">
        <f>IF(T_nomenclature[[#This Row],[revision 2019]]="R",T_nomenclature[[#This Row],[quantite 2019]]*T_nomenclature[[#This Row],[prix unitaire]],0)</f>
        <v>#REF!</v>
      </c>
      <c r="Q50" s="18" t="e">
        <f>IF(ISBLANK(#REF!),"",IF(MOD(Q$7-YEAR(#REF!),#REF!)&lt;&gt;0,"","R"))</f>
        <v>#REF!</v>
      </c>
      <c r="R50" s="18">
        <f>T_nomenclature[[#This Row],[quantite]]</f>
        <v>2</v>
      </c>
      <c r="S50" s="36" t="e">
        <f>IF(T_nomenclature[[#This Row],[revision 2020]]="R",T_nomenclature[[#This Row],[quantite 2020]]*T_nomenclature[[#This Row],[prix unitaire]],0)</f>
        <v>#REF!</v>
      </c>
      <c r="T50" s="18" t="e">
        <f>IF(ISBLANK(#REF!),"",IF(MOD(T$7-YEAR(#REF!),#REF!)&lt;&gt;0,"","R"))</f>
        <v>#REF!</v>
      </c>
      <c r="U50" s="18">
        <f>T_nomenclature[[#This Row],[quantite]]</f>
        <v>2</v>
      </c>
      <c r="V50" s="36" t="e">
        <f>IF(T_nomenclature[[#This Row],[revision 2021]]="R",T_nomenclature[[#This Row],[quantite 2021]]*T_nomenclature[[#This Row],[prix unitaire]],0)</f>
        <v>#REF!</v>
      </c>
      <c r="W50" s="18" t="e">
        <f>IF(ISBLANK(#REF!),"",IF(MOD(W$7-YEAR(#REF!),#REF!)&lt;&gt;0,"","R"))</f>
        <v>#REF!</v>
      </c>
      <c r="X50" s="18">
        <f>T_nomenclature[[#This Row],[quantite]]</f>
        <v>2</v>
      </c>
      <c r="Y50" s="36" t="e">
        <f>IF(T_nomenclature[[#This Row],[revision 2022]]="R",T_nomenclature[[#This Row],[quantite 2022]]*T_nomenclature[[#This Row],[prix unitaire]],0)</f>
        <v>#REF!</v>
      </c>
      <c r="Z50" s="18" t="e">
        <f>IF(ISBLANK(#REF!),"",IF(MOD(Z$7-YEAR(#REF!),#REF!)&lt;&gt;0,"","R"))</f>
        <v>#REF!</v>
      </c>
    </row>
    <row r="51" spans="2:26" s="4" customFormat="1" x14ac:dyDescent="0.35">
      <c r="B51" s="32" t="s">
        <v>123</v>
      </c>
      <c r="C51" s="33" t="s">
        <v>124</v>
      </c>
      <c r="D51" s="18"/>
      <c r="E51" s="18">
        <v>2</v>
      </c>
      <c r="F51" s="34"/>
      <c r="G51" s="35"/>
      <c r="H51" s="34">
        <f>IFERROR(T_nomenclature[[#This Row],[quantite securite]]*T_nomenclature[[#This Row],[prix unitaire]],0)</f>
        <v>0</v>
      </c>
      <c r="I51" s="18"/>
      <c r="J51" s="18"/>
      <c r="K51" s="18"/>
      <c r="L51" s="18">
        <f>T_nomenclature[[#This Row],[quantite]]</f>
        <v>2</v>
      </c>
      <c r="M51" s="36" t="e">
        <f>IF(T_nomenclature[[#This Row],[revision 2018]]="R",T_nomenclature[[#This Row],[quantite 2018]]*T_nomenclature[[#This Row],[prix unitaire]],0)</f>
        <v>#REF!</v>
      </c>
      <c r="N51" s="18" t="e">
        <f>IF(ISBLANK(#REF!),"",IF(MOD(N$7-YEAR(#REF!),#REF!)&lt;&gt;0,"","R"))</f>
        <v>#REF!</v>
      </c>
      <c r="O51" s="18">
        <f>T_nomenclature[[#This Row],[quantite]]</f>
        <v>2</v>
      </c>
      <c r="P51" s="36" t="e">
        <f>IF(T_nomenclature[[#This Row],[revision 2019]]="R",T_nomenclature[[#This Row],[quantite 2019]]*T_nomenclature[[#This Row],[prix unitaire]],0)</f>
        <v>#REF!</v>
      </c>
      <c r="Q51" s="18" t="e">
        <f>IF(ISBLANK(#REF!),"",IF(MOD(Q$7-YEAR(#REF!),#REF!)&lt;&gt;0,"","R"))</f>
        <v>#REF!</v>
      </c>
      <c r="R51" s="18">
        <f>T_nomenclature[[#This Row],[quantite]]</f>
        <v>2</v>
      </c>
      <c r="S51" s="36" t="e">
        <f>IF(T_nomenclature[[#This Row],[revision 2020]]="R",T_nomenclature[[#This Row],[quantite 2020]]*T_nomenclature[[#This Row],[prix unitaire]],0)</f>
        <v>#REF!</v>
      </c>
      <c r="T51" s="18" t="e">
        <f>IF(ISBLANK(#REF!),"",IF(MOD(T$7-YEAR(#REF!),#REF!)&lt;&gt;0,"","R"))</f>
        <v>#REF!</v>
      </c>
      <c r="U51" s="18">
        <f>T_nomenclature[[#This Row],[quantite]]</f>
        <v>2</v>
      </c>
      <c r="V51" s="36" t="e">
        <f>IF(T_nomenclature[[#This Row],[revision 2021]]="R",T_nomenclature[[#This Row],[quantite 2021]]*T_nomenclature[[#This Row],[prix unitaire]],0)</f>
        <v>#REF!</v>
      </c>
      <c r="W51" s="18" t="e">
        <f>IF(ISBLANK(#REF!),"",IF(MOD(W$7-YEAR(#REF!),#REF!)&lt;&gt;0,"","R"))</f>
        <v>#REF!</v>
      </c>
      <c r="X51" s="18">
        <f>T_nomenclature[[#This Row],[quantite]]</f>
        <v>2</v>
      </c>
      <c r="Y51" s="36" t="e">
        <f>IF(T_nomenclature[[#This Row],[revision 2022]]="R",T_nomenclature[[#This Row],[quantite 2022]]*T_nomenclature[[#This Row],[prix unitaire]],0)</f>
        <v>#REF!</v>
      </c>
      <c r="Z51" s="18" t="e">
        <f>IF(ISBLANK(#REF!),"",IF(MOD(Z$7-YEAR(#REF!),#REF!)&lt;&gt;0,"","R"))</f>
        <v>#REF!</v>
      </c>
    </row>
    <row r="52" spans="2:26" s="4" customFormat="1" x14ac:dyDescent="0.35">
      <c r="B52" s="32" t="s">
        <v>125</v>
      </c>
      <c r="C52" s="33" t="s">
        <v>74</v>
      </c>
      <c r="D52" s="18" t="s">
        <v>66</v>
      </c>
      <c r="E52" s="18">
        <v>2</v>
      </c>
      <c r="F52" s="34"/>
      <c r="G52" s="35"/>
      <c r="H52" s="34">
        <f>IFERROR(T_nomenclature[[#This Row],[quantite securite]]*T_nomenclature[[#This Row],[prix unitaire]],0)</f>
        <v>0</v>
      </c>
      <c r="I52" s="18"/>
      <c r="J52" s="18"/>
      <c r="K52" s="18"/>
      <c r="L52" s="18">
        <f>T_nomenclature[[#This Row],[quantite]]</f>
        <v>2</v>
      </c>
      <c r="M52" s="36" t="e">
        <f>IF(T_nomenclature[[#This Row],[revision 2018]]="R",T_nomenclature[[#This Row],[quantite 2018]]*T_nomenclature[[#This Row],[prix unitaire]],0)</f>
        <v>#REF!</v>
      </c>
      <c r="N52" s="18" t="e">
        <f>IF(ISBLANK(#REF!),"",IF(MOD(N$7-YEAR(#REF!),#REF!)&lt;&gt;0,"","R"))</f>
        <v>#REF!</v>
      </c>
      <c r="O52" s="18">
        <f>T_nomenclature[[#This Row],[quantite]]</f>
        <v>2</v>
      </c>
      <c r="P52" s="36" t="e">
        <f>IF(T_nomenclature[[#This Row],[revision 2019]]="R",T_nomenclature[[#This Row],[quantite 2019]]*T_nomenclature[[#This Row],[prix unitaire]],0)</f>
        <v>#REF!</v>
      </c>
      <c r="Q52" s="18" t="e">
        <f>IF(ISBLANK(#REF!),"",IF(MOD(Q$7-YEAR(#REF!),#REF!)&lt;&gt;0,"","R"))</f>
        <v>#REF!</v>
      </c>
      <c r="R52" s="18">
        <f>T_nomenclature[[#This Row],[quantite]]</f>
        <v>2</v>
      </c>
      <c r="S52" s="36" t="e">
        <f>IF(T_nomenclature[[#This Row],[revision 2020]]="R",T_nomenclature[[#This Row],[quantite 2020]]*T_nomenclature[[#This Row],[prix unitaire]],0)</f>
        <v>#REF!</v>
      </c>
      <c r="T52" s="18" t="e">
        <f>IF(ISBLANK(#REF!),"",IF(MOD(T$7-YEAR(#REF!),#REF!)&lt;&gt;0,"","R"))</f>
        <v>#REF!</v>
      </c>
      <c r="U52" s="18">
        <f>T_nomenclature[[#This Row],[quantite]]</f>
        <v>2</v>
      </c>
      <c r="V52" s="36" t="e">
        <f>IF(T_nomenclature[[#This Row],[revision 2021]]="R",T_nomenclature[[#This Row],[quantite 2021]]*T_nomenclature[[#This Row],[prix unitaire]],0)</f>
        <v>#REF!</v>
      </c>
      <c r="W52" s="18" t="e">
        <f>IF(ISBLANK(#REF!),"",IF(MOD(W$7-YEAR(#REF!),#REF!)&lt;&gt;0,"","R"))</f>
        <v>#REF!</v>
      </c>
      <c r="X52" s="18">
        <f>T_nomenclature[[#This Row],[quantite]]</f>
        <v>2</v>
      </c>
      <c r="Y52" s="36" t="e">
        <f>IF(T_nomenclature[[#This Row],[revision 2022]]="R",T_nomenclature[[#This Row],[quantite 2022]]*T_nomenclature[[#This Row],[prix unitaire]],0)</f>
        <v>#REF!</v>
      </c>
      <c r="Z52" s="18" t="e">
        <f>IF(ISBLANK(#REF!),"",IF(MOD(Z$7-YEAR(#REF!),#REF!)&lt;&gt;0,"","R"))</f>
        <v>#REF!</v>
      </c>
    </row>
    <row r="53" spans="2:26" s="4" customFormat="1" x14ac:dyDescent="0.35">
      <c r="B53" s="32" t="s">
        <v>126</v>
      </c>
      <c r="C53" s="33" t="s">
        <v>127</v>
      </c>
      <c r="D53" s="18"/>
      <c r="E53" s="18"/>
      <c r="F53" s="34"/>
      <c r="G53" s="35"/>
      <c r="H53" s="34">
        <f>IFERROR(T_nomenclature[[#This Row],[quantite securite]]*T_nomenclature[[#This Row],[prix unitaire]],0)</f>
        <v>0</v>
      </c>
      <c r="I53" s="18" t="s">
        <v>128</v>
      </c>
      <c r="J53" s="18">
        <v>5911075419</v>
      </c>
      <c r="K53" s="18"/>
      <c r="L53" s="18">
        <f>T_nomenclature[[#This Row],[quantite]]</f>
        <v>0</v>
      </c>
      <c r="M53" s="36" t="e">
        <f>IF(T_nomenclature[[#This Row],[revision 2018]]="R",T_nomenclature[[#This Row],[quantite 2018]]*T_nomenclature[[#This Row],[prix unitaire]],0)</f>
        <v>#REF!</v>
      </c>
      <c r="N53" s="18" t="e">
        <f>IF(ISBLANK(#REF!),"",IF(MOD(N$7-YEAR(#REF!),#REF!)&lt;&gt;0,"","R"))</f>
        <v>#REF!</v>
      </c>
      <c r="O53" s="18">
        <f>T_nomenclature[[#This Row],[quantite]]</f>
        <v>0</v>
      </c>
      <c r="P53" s="36" t="e">
        <f>IF(T_nomenclature[[#This Row],[revision 2019]]="R",T_nomenclature[[#This Row],[quantite 2019]]*T_nomenclature[[#This Row],[prix unitaire]],0)</f>
        <v>#REF!</v>
      </c>
      <c r="Q53" s="18" t="e">
        <f>IF(ISBLANK(#REF!),"",IF(MOD(Q$7-YEAR(#REF!),#REF!)&lt;&gt;0,"","R"))</f>
        <v>#REF!</v>
      </c>
      <c r="R53" s="18">
        <f>T_nomenclature[[#This Row],[quantite]]</f>
        <v>0</v>
      </c>
      <c r="S53" s="36" t="e">
        <f>IF(T_nomenclature[[#This Row],[revision 2020]]="R",T_nomenclature[[#This Row],[quantite 2020]]*T_nomenclature[[#This Row],[prix unitaire]],0)</f>
        <v>#REF!</v>
      </c>
      <c r="T53" s="18" t="e">
        <f>IF(ISBLANK(#REF!),"",IF(MOD(T$7-YEAR(#REF!),#REF!)&lt;&gt;0,"","R"))</f>
        <v>#REF!</v>
      </c>
      <c r="U53" s="18">
        <f>T_nomenclature[[#This Row],[quantite]]</f>
        <v>0</v>
      </c>
      <c r="V53" s="36" t="e">
        <f>IF(T_nomenclature[[#This Row],[revision 2021]]="R",T_nomenclature[[#This Row],[quantite 2021]]*T_nomenclature[[#This Row],[prix unitaire]],0)</f>
        <v>#REF!</v>
      </c>
      <c r="W53" s="18" t="e">
        <f>IF(ISBLANK(#REF!),"",IF(MOD(W$7-YEAR(#REF!),#REF!)&lt;&gt;0,"","R"))</f>
        <v>#REF!</v>
      </c>
      <c r="X53" s="18">
        <f>T_nomenclature[[#This Row],[quantite]]</f>
        <v>0</v>
      </c>
      <c r="Y53" s="36" t="e">
        <f>IF(T_nomenclature[[#This Row],[revision 2022]]="R",T_nomenclature[[#This Row],[quantite 2022]]*T_nomenclature[[#This Row],[prix unitaire]],0)</f>
        <v>#REF!</v>
      </c>
      <c r="Z53" s="18" t="e">
        <f>IF(ISBLANK(#REF!),"",IF(MOD(Z$7-YEAR(#REF!),#REF!)&lt;&gt;0,"","R"))</f>
        <v>#REF!</v>
      </c>
    </row>
    <row r="54" spans="2:26" s="4" customFormat="1" x14ac:dyDescent="0.35">
      <c r="B54" s="32"/>
      <c r="C54" s="33"/>
      <c r="D54" s="18"/>
      <c r="E54" s="18"/>
      <c r="F54" s="34"/>
      <c r="G54" s="35"/>
      <c r="H54" s="34">
        <f>IFERROR(T_nomenclature[[#This Row],[quantite securite]]*T_nomenclature[[#This Row],[prix unitaire]],0)</f>
        <v>0</v>
      </c>
      <c r="I54" s="18"/>
      <c r="J54" s="18"/>
      <c r="K54" s="18"/>
      <c r="L54" s="18">
        <f>T_nomenclature[[#This Row],[quantite]]</f>
        <v>0</v>
      </c>
      <c r="M54" s="36" t="e">
        <f>IF(T_nomenclature[[#This Row],[revision 2018]]="R",T_nomenclature[[#This Row],[quantite 2018]]*T_nomenclature[[#This Row],[prix unitaire]],0)</f>
        <v>#REF!</v>
      </c>
      <c r="N54" s="18" t="e">
        <f>IF(ISBLANK(#REF!),"",IF(MOD(N$7-YEAR(#REF!),#REF!)&lt;&gt;0,"","R"))</f>
        <v>#REF!</v>
      </c>
      <c r="O54" s="18">
        <f>T_nomenclature[[#This Row],[quantite]]</f>
        <v>0</v>
      </c>
      <c r="P54" s="36" t="e">
        <f>IF(T_nomenclature[[#This Row],[revision 2019]]="R",T_nomenclature[[#This Row],[quantite 2019]]*T_nomenclature[[#This Row],[prix unitaire]],0)</f>
        <v>#REF!</v>
      </c>
      <c r="Q54" s="18" t="e">
        <f>IF(ISBLANK(#REF!),"",IF(MOD(Q$7-YEAR(#REF!),#REF!)&lt;&gt;0,"","R"))</f>
        <v>#REF!</v>
      </c>
      <c r="R54" s="18">
        <f>T_nomenclature[[#This Row],[quantite]]</f>
        <v>0</v>
      </c>
      <c r="S54" s="36" t="e">
        <f>IF(T_nomenclature[[#This Row],[revision 2020]]="R",T_nomenclature[[#This Row],[quantite 2020]]*T_nomenclature[[#This Row],[prix unitaire]],0)</f>
        <v>#REF!</v>
      </c>
      <c r="T54" s="18" t="e">
        <f>IF(ISBLANK(#REF!),"",IF(MOD(T$7-YEAR(#REF!),#REF!)&lt;&gt;0,"","R"))</f>
        <v>#REF!</v>
      </c>
      <c r="U54" s="18">
        <f>T_nomenclature[[#This Row],[quantite]]</f>
        <v>0</v>
      </c>
      <c r="V54" s="36" t="e">
        <f>IF(T_nomenclature[[#This Row],[revision 2021]]="R",T_nomenclature[[#This Row],[quantite 2021]]*T_nomenclature[[#This Row],[prix unitaire]],0)</f>
        <v>#REF!</v>
      </c>
      <c r="W54" s="18" t="e">
        <f>IF(ISBLANK(#REF!),"",IF(MOD(W$7-YEAR(#REF!),#REF!)&lt;&gt;0,"","R"))</f>
        <v>#REF!</v>
      </c>
      <c r="X54" s="18">
        <f>T_nomenclature[[#This Row],[quantite]]</f>
        <v>0</v>
      </c>
      <c r="Y54" s="36" t="e">
        <f>IF(T_nomenclature[[#This Row],[revision 2022]]="R",T_nomenclature[[#This Row],[quantite 2022]]*T_nomenclature[[#This Row],[prix unitaire]],0)</f>
        <v>#REF!</v>
      </c>
      <c r="Z54" s="18" t="e">
        <f>IF(ISBLANK(#REF!),"",IF(MOD(Z$7-YEAR(#REF!),#REF!)&lt;&gt;0,"","R"))</f>
        <v>#REF!</v>
      </c>
    </row>
    <row r="55" spans="2:26" s="4" customFormat="1" x14ac:dyDescent="0.35">
      <c r="B55" s="32" t="s">
        <v>129</v>
      </c>
      <c r="C55" s="33" t="s">
        <v>130</v>
      </c>
      <c r="D55" s="18" t="s">
        <v>131</v>
      </c>
      <c r="E55" s="18">
        <v>2</v>
      </c>
      <c r="F55" s="34">
        <v>1448.8</v>
      </c>
      <c r="G55" s="35"/>
      <c r="H55" s="34">
        <f>IFERROR(T_nomenclature[[#This Row],[quantite securite]]*T_nomenclature[[#This Row],[prix unitaire]],0)</f>
        <v>0</v>
      </c>
      <c r="I55" s="18"/>
      <c r="J55" s="18"/>
      <c r="K55" s="18"/>
      <c r="L55" s="18">
        <f>T_nomenclature[[#This Row],[quantite]]</f>
        <v>2</v>
      </c>
      <c r="M55" s="36" t="e">
        <f>IF(T_nomenclature[[#This Row],[revision 2018]]="R",T_nomenclature[[#This Row],[quantite 2018]]*T_nomenclature[[#This Row],[prix unitaire]],0)</f>
        <v>#REF!</v>
      </c>
      <c r="N55" s="18" t="e">
        <f>IF(ISBLANK(#REF!),"",IF(MOD(N$7-YEAR(#REF!),#REF!)&lt;&gt;0,"","R"))</f>
        <v>#REF!</v>
      </c>
      <c r="O55" s="18">
        <f>T_nomenclature[[#This Row],[quantite]]</f>
        <v>2</v>
      </c>
      <c r="P55" s="36" t="e">
        <f>IF(T_nomenclature[[#This Row],[revision 2019]]="R",T_nomenclature[[#This Row],[quantite 2019]]*T_nomenclature[[#This Row],[prix unitaire]],0)</f>
        <v>#REF!</v>
      </c>
      <c r="Q55" s="18" t="e">
        <f>IF(ISBLANK(#REF!),"",IF(MOD(Q$7-YEAR(#REF!),#REF!)&lt;&gt;0,"","R"))</f>
        <v>#REF!</v>
      </c>
      <c r="R55" s="18">
        <f>T_nomenclature[[#This Row],[quantite]]</f>
        <v>2</v>
      </c>
      <c r="S55" s="36" t="e">
        <f>IF(T_nomenclature[[#This Row],[revision 2020]]="R",T_nomenclature[[#This Row],[quantite 2020]]*T_nomenclature[[#This Row],[prix unitaire]],0)</f>
        <v>#REF!</v>
      </c>
      <c r="T55" s="18" t="e">
        <f>IF(ISBLANK(#REF!),"",IF(MOD(T$7-YEAR(#REF!),#REF!)&lt;&gt;0,"","R"))</f>
        <v>#REF!</v>
      </c>
      <c r="U55" s="18">
        <f>T_nomenclature[[#This Row],[quantite]]</f>
        <v>2</v>
      </c>
      <c r="V55" s="36" t="e">
        <f>IF(T_nomenclature[[#This Row],[revision 2021]]="R",T_nomenclature[[#This Row],[quantite 2021]]*T_nomenclature[[#This Row],[prix unitaire]],0)</f>
        <v>#REF!</v>
      </c>
      <c r="W55" s="18" t="e">
        <f>IF(ISBLANK(#REF!),"",IF(MOD(W$7-YEAR(#REF!),#REF!)&lt;&gt;0,"","R"))</f>
        <v>#REF!</v>
      </c>
      <c r="X55" s="18">
        <f>T_nomenclature[[#This Row],[quantite]]</f>
        <v>2</v>
      </c>
      <c r="Y55" s="36" t="e">
        <f>IF(T_nomenclature[[#This Row],[revision 2022]]="R",T_nomenclature[[#This Row],[quantite 2022]]*T_nomenclature[[#This Row],[prix unitaire]],0)</f>
        <v>#REF!</v>
      </c>
      <c r="Z55" s="18" t="e">
        <f>IF(ISBLANK(#REF!),"",IF(MOD(Z$7-YEAR(#REF!),#REF!)&lt;&gt;0,"","R"))</f>
        <v>#REF!</v>
      </c>
    </row>
    <row r="56" spans="2:26" s="4" customFormat="1" x14ac:dyDescent="0.35">
      <c r="B56" s="32" t="s">
        <v>132</v>
      </c>
      <c r="C56" s="33" t="s">
        <v>133</v>
      </c>
      <c r="D56" s="18" t="s">
        <v>131</v>
      </c>
      <c r="E56" s="18">
        <v>2</v>
      </c>
      <c r="F56" s="34">
        <v>337.6</v>
      </c>
      <c r="G56" s="35"/>
      <c r="H56" s="34">
        <f>IFERROR(T_nomenclature[[#This Row],[quantite securite]]*T_nomenclature[[#This Row],[prix unitaire]],0)</f>
        <v>0</v>
      </c>
      <c r="I56" s="18"/>
      <c r="J56" s="18"/>
      <c r="K56" s="18"/>
      <c r="L56" s="18">
        <f>T_nomenclature[[#This Row],[quantite]]</f>
        <v>2</v>
      </c>
      <c r="M56" s="36" t="e">
        <f>IF(T_nomenclature[[#This Row],[revision 2018]]="R",T_nomenclature[[#This Row],[quantite 2018]]*T_nomenclature[[#This Row],[prix unitaire]],0)</f>
        <v>#REF!</v>
      </c>
      <c r="N56" s="18" t="e">
        <f>IF(ISBLANK(#REF!),"",IF(MOD(N$7-YEAR(#REF!),#REF!)&lt;&gt;0,"","R"))</f>
        <v>#REF!</v>
      </c>
      <c r="O56" s="18">
        <f>T_nomenclature[[#This Row],[quantite]]</f>
        <v>2</v>
      </c>
      <c r="P56" s="36" t="e">
        <f>IF(T_nomenclature[[#This Row],[revision 2019]]="R",T_nomenclature[[#This Row],[quantite 2019]]*T_nomenclature[[#This Row],[prix unitaire]],0)</f>
        <v>#REF!</v>
      </c>
      <c r="Q56" s="18" t="e">
        <f>IF(ISBLANK(#REF!),"",IF(MOD(Q$7-YEAR(#REF!),#REF!)&lt;&gt;0,"","R"))</f>
        <v>#REF!</v>
      </c>
      <c r="R56" s="18">
        <f>T_nomenclature[[#This Row],[quantite]]</f>
        <v>2</v>
      </c>
      <c r="S56" s="36" t="e">
        <f>IF(T_nomenclature[[#This Row],[revision 2020]]="R",T_nomenclature[[#This Row],[quantite 2020]]*T_nomenclature[[#This Row],[prix unitaire]],0)</f>
        <v>#REF!</v>
      </c>
      <c r="T56" s="18" t="e">
        <f>IF(ISBLANK(#REF!),"",IF(MOD(T$7-YEAR(#REF!),#REF!)&lt;&gt;0,"","R"))</f>
        <v>#REF!</v>
      </c>
      <c r="U56" s="18">
        <f>T_nomenclature[[#This Row],[quantite]]</f>
        <v>2</v>
      </c>
      <c r="V56" s="36" t="e">
        <f>IF(T_nomenclature[[#This Row],[revision 2021]]="R",T_nomenclature[[#This Row],[quantite 2021]]*T_nomenclature[[#This Row],[prix unitaire]],0)</f>
        <v>#REF!</v>
      </c>
      <c r="W56" s="18" t="e">
        <f>IF(ISBLANK(#REF!),"",IF(MOD(W$7-YEAR(#REF!),#REF!)&lt;&gt;0,"","R"))</f>
        <v>#REF!</v>
      </c>
      <c r="X56" s="18">
        <f>T_nomenclature[[#This Row],[quantite]]</f>
        <v>2</v>
      </c>
      <c r="Y56" s="36" t="e">
        <f>IF(T_nomenclature[[#This Row],[revision 2022]]="R",T_nomenclature[[#This Row],[quantite 2022]]*T_nomenclature[[#This Row],[prix unitaire]],0)</f>
        <v>#REF!</v>
      </c>
      <c r="Z56" s="18" t="e">
        <f>IF(ISBLANK(#REF!),"",IF(MOD(Z$7-YEAR(#REF!),#REF!)&lt;&gt;0,"","R"))</f>
        <v>#REF!</v>
      </c>
    </row>
    <row r="57" spans="2:26" s="4" customFormat="1" x14ac:dyDescent="0.35">
      <c r="B57" s="32" t="s">
        <v>134</v>
      </c>
      <c r="C57" s="33" t="s">
        <v>135</v>
      </c>
      <c r="D57" s="18"/>
      <c r="E57" s="18">
        <v>7</v>
      </c>
      <c r="F57" s="34">
        <v>35.68</v>
      </c>
      <c r="G57" s="35"/>
      <c r="H57" s="34">
        <f>IFERROR(T_nomenclature[[#This Row],[quantite securite]]*T_nomenclature[[#This Row],[prix unitaire]],0)</f>
        <v>0</v>
      </c>
      <c r="I57" s="18" t="s">
        <v>136</v>
      </c>
      <c r="J57" s="18"/>
      <c r="K57" s="18"/>
      <c r="L57" s="18">
        <f>T_nomenclature[[#This Row],[quantite]]</f>
        <v>7</v>
      </c>
      <c r="M57" s="36" t="e">
        <f>IF(T_nomenclature[[#This Row],[revision 2018]]="R",T_nomenclature[[#This Row],[quantite 2018]]*T_nomenclature[[#This Row],[prix unitaire]],0)</f>
        <v>#REF!</v>
      </c>
      <c r="N57" s="18" t="e">
        <f>IF(ISBLANK(#REF!),"",IF(MOD(N$7-YEAR(#REF!),#REF!)&lt;&gt;0,"","R"))</f>
        <v>#REF!</v>
      </c>
      <c r="O57" s="18">
        <f>T_nomenclature[[#This Row],[quantite]]</f>
        <v>7</v>
      </c>
      <c r="P57" s="36" t="e">
        <f>IF(T_nomenclature[[#This Row],[revision 2019]]="R",T_nomenclature[[#This Row],[quantite 2019]]*T_nomenclature[[#This Row],[prix unitaire]],0)</f>
        <v>#REF!</v>
      </c>
      <c r="Q57" s="18" t="e">
        <f>IF(ISBLANK(#REF!),"",IF(MOD(Q$7-YEAR(#REF!),#REF!)&lt;&gt;0,"","R"))</f>
        <v>#REF!</v>
      </c>
      <c r="R57" s="18">
        <f>T_nomenclature[[#This Row],[quantite]]</f>
        <v>7</v>
      </c>
      <c r="S57" s="36" t="e">
        <f>IF(T_nomenclature[[#This Row],[revision 2020]]="R",T_nomenclature[[#This Row],[quantite 2020]]*T_nomenclature[[#This Row],[prix unitaire]],0)</f>
        <v>#REF!</v>
      </c>
      <c r="T57" s="18" t="e">
        <f>IF(ISBLANK(#REF!),"",IF(MOD(T$7-YEAR(#REF!),#REF!)&lt;&gt;0,"","R"))</f>
        <v>#REF!</v>
      </c>
      <c r="U57" s="18">
        <f>T_nomenclature[[#This Row],[quantite]]</f>
        <v>7</v>
      </c>
      <c r="V57" s="36" t="e">
        <f>IF(T_nomenclature[[#This Row],[revision 2021]]="R",T_nomenclature[[#This Row],[quantite 2021]]*T_nomenclature[[#This Row],[prix unitaire]],0)</f>
        <v>#REF!</v>
      </c>
      <c r="W57" s="18" t="e">
        <f>IF(ISBLANK(#REF!),"",IF(MOD(W$7-YEAR(#REF!),#REF!)&lt;&gt;0,"","R"))</f>
        <v>#REF!</v>
      </c>
      <c r="X57" s="18">
        <f>T_nomenclature[[#This Row],[quantite]]</f>
        <v>7</v>
      </c>
      <c r="Y57" s="36" t="e">
        <f>IF(T_nomenclature[[#This Row],[revision 2022]]="R",T_nomenclature[[#This Row],[quantite 2022]]*T_nomenclature[[#This Row],[prix unitaire]],0)</f>
        <v>#REF!</v>
      </c>
      <c r="Z57" s="18" t="e">
        <f>IF(ISBLANK(#REF!),"",IF(MOD(Z$7-YEAR(#REF!),#REF!)&lt;&gt;0,"","R"))</f>
        <v>#REF!</v>
      </c>
    </row>
    <row r="58" spans="2:26" s="4" customFormat="1" ht="30" x14ac:dyDescent="0.35">
      <c r="B58" s="32" t="s">
        <v>137</v>
      </c>
      <c r="C58" s="41" t="s">
        <v>138</v>
      </c>
      <c r="D58" s="18"/>
      <c r="E58" s="18">
        <v>3</v>
      </c>
      <c r="F58" s="34">
        <v>733.42666666666662</v>
      </c>
      <c r="G58" s="35"/>
      <c r="H58" s="34">
        <f>IFERROR(T_nomenclature[[#This Row],[quantite securite]]*T_nomenclature[[#This Row],[prix unitaire]],0)</f>
        <v>0</v>
      </c>
      <c r="I58" s="18"/>
      <c r="J58" s="18"/>
      <c r="K58" s="18"/>
      <c r="L58" s="18">
        <f>T_nomenclature[[#This Row],[quantite]]</f>
        <v>3</v>
      </c>
      <c r="M58" s="36" t="e">
        <f>IF(T_nomenclature[[#This Row],[revision 2018]]="R",T_nomenclature[[#This Row],[quantite 2018]]*T_nomenclature[[#This Row],[prix unitaire]],0)</f>
        <v>#REF!</v>
      </c>
      <c r="N58" s="18" t="e">
        <f>IF(ISBLANK(#REF!),"",IF(MOD(N$7-YEAR(#REF!),#REF!)&lt;&gt;0,"","R"))</f>
        <v>#REF!</v>
      </c>
      <c r="O58" s="18">
        <f>T_nomenclature[[#This Row],[quantite]]</f>
        <v>3</v>
      </c>
      <c r="P58" s="36" t="e">
        <f>IF(T_nomenclature[[#This Row],[revision 2019]]="R",T_nomenclature[[#This Row],[quantite 2019]]*T_nomenclature[[#This Row],[prix unitaire]],0)</f>
        <v>#REF!</v>
      </c>
      <c r="Q58" s="18" t="e">
        <f>IF(ISBLANK(#REF!),"",IF(MOD(Q$7-YEAR(#REF!),#REF!)&lt;&gt;0,"","R"))</f>
        <v>#REF!</v>
      </c>
      <c r="R58" s="18">
        <f>T_nomenclature[[#This Row],[quantite]]</f>
        <v>3</v>
      </c>
      <c r="S58" s="36" t="e">
        <f>IF(T_nomenclature[[#This Row],[revision 2020]]="R",T_nomenclature[[#This Row],[quantite 2020]]*T_nomenclature[[#This Row],[prix unitaire]],0)</f>
        <v>#REF!</v>
      </c>
      <c r="T58" s="18" t="e">
        <f>IF(ISBLANK(#REF!),"",IF(MOD(T$7-YEAR(#REF!),#REF!)&lt;&gt;0,"","R"))</f>
        <v>#REF!</v>
      </c>
      <c r="U58" s="18">
        <f>T_nomenclature[[#This Row],[quantite]]</f>
        <v>3</v>
      </c>
      <c r="V58" s="36" t="e">
        <f>IF(T_nomenclature[[#This Row],[revision 2021]]="R",T_nomenclature[[#This Row],[quantite 2021]]*T_nomenclature[[#This Row],[prix unitaire]],0)</f>
        <v>#REF!</v>
      </c>
      <c r="W58" s="18" t="e">
        <f>IF(ISBLANK(#REF!),"",IF(MOD(W$7-YEAR(#REF!),#REF!)&lt;&gt;0,"","R"))</f>
        <v>#REF!</v>
      </c>
      <c r="X58" s="18">
        <f>T_nomenclature[[#This Row],[quantite]]</f>
        <v>3</v>
      </c>
      <c r="Y58" s="36" t="e">
        <f>IF(T_nomenclature[[#This Row],[revision 2022]]="R",T_nomenclature[[#This Row],[quantite 2022]]*T_nomenclature[[#This Row],[prix unitaire]],0)</f>
        <v>#REF!</v>
      </c>
      <c r="Z58" s="18" t="e">
        <f>IF(ISBLANK(#REF!),"",IF(MOD(Z$7-YEAR(#REF!),#REF!)&lt;&gt;0,"","R"))</f>
        <v>#REF!</v>
      </c>
    </row>
    <row r="59" spans="2:26" s="4" customFormat="1" x14ac:dyDescent="0.35">
      <c r="B59" s="32" t="s">
        <v>139</v>
      </c>
      <c r="C59" s="33" t="s">
        <v>140</v>
      </c>
      <c r="D59" s="18"/>
      <c r="E59" s="18">
        <v>3</v>
      </c>
      <c r="F59" s="34">
        <v>128.63999999999999</v>
      </c>
      <c r="G59" s="35"/>
      <c r="H59" s="34">
        <f>IFERROR(T_nomenclature[[#This Row],[quantite securite]]*T_nomenclature[[#This Row],[prix unitaire]],0)</f>
        <v>0</v>
      </c>
      <c r="I59" s="18"/>
      <c r="J59" s="18"/>
      <c r="K59" s="18"/>
      <c r="L59" s="18">
        <f>T_nomenclature[[#This Row],[quantite]]</f>
        <v>3</v>
      </c>
      <c r="M59" s="36" t="e">
        <f>IF(T_nomenclature[[#This Row],[revision 2018]]="R",T_nomenclature[[#This Row],[quantite 2018]]*T_nomenclature[[#This Row],[prix unitaire]],0)</f>
        <v>#REF!</v>
      </c>
      <c r="N59" s="18" t="e">
        <f>IF(ISBLANK(#REF!),"",IF(MOD(N$7-YEAR(#REF!),#REF!)&lt;&gt;0,"","R"))</f>
        <v>#REF!</v>
      </c>
      <c r="O59" s="18">
        <f>T_nomenclature[[#This Row],[quantite]]</f>
        <v>3</v>
      </c>
      <c r="P59" s="36" t="e">
        <f>IF(T_nomenclature[[#This Row],[revision 2019]]="R",T_nomenclature[[#This Row],[quantite 2019]]*T_nomenclature[[#This Row],[prix unitaire]],0)</f>
        <v>#REF!</v>
      </c>
      <c r="Q59" s="18" t="e">
        <f>IF(ISBLANK(#REF!),"",IF(MOD(Q$7-YEAR(#REF!),#REF!)&lt;&gt;0,"","R"))</f>
        <v>#REF!</v>
      </c>
      <c r="R59" s="18">
        <f>T_nomenclature[[#This Row],[quantite]]</f>
        <v>3</v>
      </c>
      <c r="S59" s="36" t="e">
        <f>IF(T_nomenclature[[#This Row],[revision 2020]]="R",T_nomenclature[[#This Row],[quantite 2020]]*T_nomenclature[[#This Row],[prix unitaire]],0)</f>
        <v>#REF!</v>
      </c>
      <c r="T59" s="18" t="e">
        <f>IF(ISBLANK(#REF!),"",IF(MOD(T$7-YEAR(#REF!),#REF!)&lt;&gt;0,"","R"))</f>
        <v>#REF!</v>
      </c>
      <c r="U59" s="18">
        <f>T_nomenclature[[#This Row],[quantite]]</f>
        <v>3</v>
      </c>
      <c r="V59" s="36" t="e">
        <f>IF(T_nomenclature[[#This Row],[revision 2021]]="R",T_nomenclature[[#This Row],[quantite 2021]]*T_nomenclature[[#This Row],[prix unitaire]],0)</f>
        <v>#REF!</v>
      </c>
      <c r="W59" s="18" t="e">
        <f>IF(ISBLANK(#REF!),"",IF(MOD(W$7-YEAR(#REF!),#REF!)&lt;&gt;0,"","R"))</f>
        <v>#REF!</v>
      </c>
      <c r="X59" s="18">
        <f>T_nomenclature[[#This Row],[quantite]]</f>
        <v>3</v>
      </c>
      <c r="Y59" s="36" t="e">
        <f>IF(T_nomenclature[[#This Row],[revision 2022]]="R",T_nomenclature[[#This Row],[quantite 2022]]*T_nomenclature[[#This Row],[prix unitaire]],0)</f>
        <v>#REF!</v>
      </c>
      <c r="Z59" s="18" t="e">
        <f>IF(ISBLANK(#REF!),"",IF(MOD(Z$7-YEAR(#REF!),#REF!)&lt;&gt;0,"","R"))</f>
        <v>#REF!</v>
      </c>
    </row>
    <row r="60" spans="2:26" s="4" customFormat="1" x14ac:dyDescent="0.35">
      <c r="B60" s="32" t="s">
        <v>141</v>
      </c>
      <c r="C60" s="33" t="s">
        <v>142</v>
      </c>
      <c r="D60" s="18"/>
      <c r="E60" s="18">
        <v>1</v>
      </c>
      <c r="F60" s="34">
        <v>49.056000000000004</v>
      </c>
      <c r="G60" s="35"/>
      <c r="H60" s="34">
        <f>IFERROR(T_nomenclature[[#This Row],[quantite securite]]*T_nomenclature[[#This Row],[prix unitaire]],0)</f>
        <v>0</v>
      </c>
      <c r="I60" s="18"/>
      <c r="J60" s="18"/>
      <c r="K60" s="18"/>
      <c r="L60" s="18">
        <f>T_nomenclature[[#This Row],[quantite]]</f>
        <v>1</v>
      </c>
      <c r="M60" s="36" t="e">
        <f>IF(T_nomenclature[[#This Row],[revision 2018]]="R",T_nomenclature[[#This Row],[quantite 2018]]*T_nomenclature[[#This Row],[prix unitaire]],0)</f>
        <v>#REF!</v>
      </c>
      <c r="N60" s="18" t="e">
        <f>IF(ISBLANK(#REF!),"",IF(MOD(N$7-YEAR(#REF!),#REF!)&lt;&gt;0,"","R"))</f>
        <v>#REF!</v>
      </c>
      <c r="O60" s="18">
        <f>T_nomenclature[[#This Row],[quantite]]</f>
        <v>1</v>
      </c>
      <c r="P60" s="36" t="e">
        <f>IF(T_nomenclature[[#This Row],[revision 2019]]="R",T_nomenclature[[#This Row],[quantite 2019]]*T_nomenclature[[#This Row],[prix unitaire]],0)</f>
        <v>#REF!</v>
      </c>
      <c r="Q60" s="18" t="e">
        <f>IF(ISBLANK(#REF!),"",IF(MOD(Q$7-YEAR(#REF!),#REF!)&lt;&gt;0,"","R"))</f>
        <v>#REF!</v>
      </c>
      <c r="R60" s="18">
        <f>T_nomenclature[[#This Row],[quantite]]</f>
        <v>1</v>
      </c>
      <c r="S60" s="36" t="e">
        <f>IF(T_nomenclature[[#This Row],[revision 2020]]="R",T_nomenclature[[#This Row],[quantite 2020]]*T_nomenclature[[#This Row],[prix unitaire]],0)</f>
        <v>#REF!</v>
      </c>
      <c r="T60" s="18" t="e">
        <f>IF(ISBLANK(#REF!),"",IF(MOD(T$7-YEAR(#REF!),#REF!)&lt;&gt;0,"","R"))</f>
        <v>#REF!</v>
      </c>
      <c r="U60" s="18">
        <f>T_nomenclature[[#This Row],[quantite]]</f>
        <v>1</v>
      </c>
      <c r="V60" s="36" t="e">
        <f>IF(T_nomenclature[[#This Row],[revision 2021]]="R",T_nomenclature[[#This Row],[quantite 2021]]*T_nomenclature[[#This Row],[prix unitaire]],0)</f>
        <v>#REF!</v>
      </c>
      <c r="W60" s="18" t="e">
        <f>IF(ISBLANK(#REF!),"",IF(MOD(W$7-YEAR(#REF!),#REF!)&lt;&gt;0,"","R"))</f>
        <v>#REF!</v>
      </c>
      <c r="X60" s="18">
        <f>T_nomenclature[[#This Row],[quantite]]</f>
        <v>1</v>
      </c>
      <c r="Y60" s="36" t="e">
        <f>IF(T_nomenclature[[#This Row],[revision 2022]]="R",T_nomenclature[[#This Row],[quantite 2022]]*T_nomenclature[[#This Row],[prix unitaire]],0)</f>
        <v>#REF!</v>
      </c>
      <c r="Z60" s="18" t="e">
        <f>IF(ISBLANK(#REF!),"",IF(MOD(Z$7-YEAR(#REF!),#REF!)&lt;&gt;0,"","R"))</f>
        <v>#REF!</v>
      </c>
    </row>
    <row r="61" spans="2:26" s="4" customFormat="1" x14ac:dyDescent="0.35">
      <c r="B61" s="32" t="s">
        <v>143</v>
      </c>
      <c r="C61" s="42" t="s">
        <v>144</v>
      </c>
      <c r="D61" s="18" t="s">
        <v>145</v>
      </c>
      <c r="E61" s="18">
        <v>1</v>
      </c>
      <c r="F61" s="34">
        <v>552.85</v>
      </c>
      <c r="G61" s="35"/>
      <c r="H61" s="34">
        <f>IFERROR(T_nomenclature[[#This Row],[quantite securite]]*T_nomenclature[[#This Row],[prix unitaire]],0)</f>
        <v>0</v>
      </c>
      <c r="I61" s="18"/>
      <c r="J61" s="18"/>
      <c r="K61" s="18"/>
      <c r="L61" s="18">
        <f>T_nomenclature[[#This Row],[quantite]]</f>
        <v>1</v>
      </c>
      <c r="M61" s="36" t="e">
        <f>IF(T_nomenclature[[#This Row],[revision 2018]]="R",T_nomenclature[[#This Row],[quantite 2018]]*T_nomenclature[[#This Row],[prix unitaire]],0)</f>
        <v>#REF!</v>
      </c>
      <c r="N61" s="18" t="e">
        <f>IF(ISBLANK(#REF!),"",IF(MOD(N$7-YEAR(#REF!),#REF!)&lt;&gt;0,"","R"))</f>
        <v>#REF!</v>
      </c>
      <c r="O61" s="18">
        <f>T_nomenclature[[#This Row],[quantite]]</f>
        <v>1</v>
      </c>
      <c r="P61" s="36" t="e">
        <f>IF(T_nomenclature[[#This Row],[revision 2019]]="R",T_nomenclature[[#This Row],[quantite 2019]]*T_nomenclature[[#This Row],[prix unitaire]],0)</f>
        <v>#REF!</v>
      </c>
      <c r="Q61" s="18" t="e">
        <f>IF(ISBLANK(#REF!),"",IF(MOD(Q$7-YEAR(#REF!),#REF!)&lt;&gt;0,"","R"))</f>
        <v>#REF!</v>
      </c>
      <c r="R61" s="18">
        <f>T_nomenclature[[#This Row],[quantite]]</f>
        <v>1</v>
      </c>
      <c r="S61" s="36" t="e">
        <f>IF(T_nomenclature[[#This Row],[revision 2020]]="R",T_nomenclature[[#This Row],[quantite 2020]]*T_nomenclature[[#This Row],[prix unitaire]],0)</f>
        <v>#REF!</v>
      </c>
      <c r="T61" s="18" t="e">
        <f>IF(ISBLANK(#REF!),"",IF(MOD(T$7-YEAR(#REF!),#REF!)&lt;&gt;0,"","R"))</f>
        <v>#REF!</v>
      </c>
      <c r="U61" s="18">
        <f>T_nomenclature[[#This Row],[quantite]]</f>
        <v>1</v>
      </c>
      <c r="V61" s="36" t="e">
        <f>IF(T_nomenclature[[#This Row],[revision 2021]]="R",T_nomenclature[[#This Row],[quantite 2021]]*T_nomenclature[[#This Row],[prix unitaire]],0)</f>
        <v>#REF!</v>
      </c>
      <c r="W61" s="18" t="e">
        <f>IF(ISBLANK(#REF!),"",IF(MOD(W$7-YEAR(#REF!),#REF!)&lt;&gt;0,"","R"))</f>
        <v>#REF!</v>
      </c>
      <c r="X61" s="18">
        <f>T_nomenclature[[#This Row],[quantite]]</f>
        <v>1</v>
      </c>
      <c r="Y61" s="36" t="e">
        <f>IF(T_nomenclature[[#This Row],[revision 2022]]="R",T_nomenclature[[#This Row],[quantite 2022]]*T_nomenclature[[#This Row],[prix unitaire]],0)</f>
        <v>#REF!</v>
      </c>
      <c r="Z61" s="18" t="e">
        <f>IF(ISBLANK(#REF!),"",IF(MOD(Z$7-YEAR(#REF!),#REF!)&lt;&gt;0,"","R"))</f>
        <v>#REF!</v>
      </c>
    </row>
    <row r="62" spans="2:26" s="4" customFormat="1" x14ac:dyDescent="0.35">
      <c r="B62" s="32" t="s">
        <v>146</v>
      </c>
      <c r="C62" s="33" t="s">
        <v>147</v>
      </c>
      <c r="D62" s="18" t="s">
        <v>66</v>
      </c>
      <c r="E62" s="18">
        <v>1</v>
      </c>
      <c r="F62" s="34"/>
      <c r="G62" s="35"/>
      <c r="H62" s="34">
        <f>IFERROR(T_nomenclature[[#This Row],[quantite securite]]*T_nomenclature[[#This Row],[prix unitaire]],0)</f>
        <v>0</v>
      </c>
      <c r="I62" s="18"/>
      <c r="J62" s="18"/>
      <c r="K62" s="18"/>
      <c r="L62" s="18">
        <f>T_nomenclature[[#This Row],[quantite]]</f>
        <v>1</v>
      </c>
      <c r="M62" s="36" t="e">
        <f>IF(T_nomenclature[[#This Row],[revision 2018]]="R",T_nomenclature[[#This Row],[quantite 2018]]*T_nomenclature[[#This Row],[prix unitaire]],0)</f>
        <v>#REF!</v>
      </c>
      <c r="N62" s="18" t="e">
        <f>IF(ISBLANK(#REF!),"",IF(MOD(N$7-YEAR(#REF!),#REF!)&lt;&gt;0,"","R"))</f>
        <v>#REF!</v>
      </c>
      <c r="O62" s="18">
        <f>T_nomenclature[[#This Row],[quantite]]</f>
        <v>1</v>
      </c>
      <c r="P62" s="36" t="e">
        <f>IF(T_nomenclature[[#This Row],[revision 2019]]="R",T_nomenclature[[#This Row],[quantite 2019]]*T_nomenclature[[#This Row],[prix unitaire]],0)</f>
        <v>#REF!</v>
      </c>
      <c r="Q62" s="18" t="e">
        <f>IF(ISBLANK(#REF!),"",IF(MOD(Q$7-YEAR(#REF!),#REF!)&lt;&gt;0,"","R"))</f>
        <v>#REF!</v>
      </c>
      <c r="R62" s="18">
        <f>T_nomenclature[[#This Row],[quantite]]</f>
        <v>1</v>
      </c>
      <c r="S62" s="36" t="e">
        <f>IF(T_nomenclature[[#This Row],[revision 2020]]="R",T_nomenclature[[#This Row],[quantite 2020]]*T_nomenclature[[#This Row],[prix unitaire]],0)</f>
        <v>#REF!</v>
      </c>
      <c r="T62" s="18" t="e">
        <f>IF(ISBLANK(#REF!),"",IF(MOD(T$7-YEAR(#REF!),#REF!)&lt;&gt;0,"","R"))</f>
        <v>#REF!</v>
      </c>
      <c r="U62" s="18">
        <f>T_nomenclature[[#This Row],[quantite]]</f>
        <v>1</v>
      </c>
      <c r="V62" s="36" t="e">
        <f>IF(T_nomenclature[[#This Row],[revision 2021]]="R",T_nomenclature[[#This Row],[quantite 2021]]*T_nomenclature[[#This Row],[prix unitaire]],0)</f>
        <v>#REF!</v>
      </c>
      <c r="W62" s="18" t="e">
        <f>IF(ISBLANK(#REF!),"",IF(MOD(W$7-YEAR(#REF!),#REF!)&lt;&gt;0,"","R"))</f>
        <v>#REF!</v>
      </c>
      <c r="X62" s="18">
        <f>T_nomenclature[[#This Row],[quantite]]</f>
        <v>1</v>
      </c>
      <c r="Y62" s="36" t="e">
        <f>IF(T_nomenclature[[#This Row],[revision 2022]]="R",T_nomenclature[[#This Row],[quantite 2022]]*T_nomenclature[[#This Row],[prix unitaire]],0)</f>
        <v>#REF!</v>
      </c>
      <c r="Z62" s="18" t="e">
        <f>IF(ISBLANK(#REF!),"",IF(MOD(Z$7-YEAR(#REF!),#REF!)&lt;&gt;0,"","R"))</f>
        <v>#REF!</v>
      </c>
    </row>
    <row r="63" spans="2:26" s="4" customFormat="1" x14ac:dyDescent="0.35">
      <c r="B63" s="32" t="s">
        <v>148</v>
      </c>
      <c r="C63" s="33" t="s">
        <v>149</v>
      </c>
      <c r="D63" s="18" t="s">
        <v>145</v>
      </c>
      <c r="E63" s="18">
        <v>1</v>
      </c>
      <c r="F63" s="34"/>
      <c r="G63" s="35"/>
      <c r="H63" s="34">
        <f>IFERROR(T_nomenclature[[#This Row],[quantite securite]]*T_nomenclature[[#This Row],[prix unitaire]],0)</f>
        <v>0</v>
      </c>
      <c r="I63" s="18"/>
      <c r="J63" s="18"/>
      <c r="K63" s="18"/>
      <c r="L63" s="18">
        <f>T_nomenclature[[#This Row],[quantite]]</f>
        <v>1</v>
      </c>
      <c r="M63" s="36" t="e">
        <f>IF(T_nomenclature[[#This Row],[revision 2018]]="R",T_nomenclature[[#This Row],[quantite 2018]]*T_nomenclature[[#This Row],[prix unitaire]],0)</f>
        <v>#REF!</v>
      </c>
      <c r="N63" s="18" t="e">
        <f>IF(ISBLANK(#REF!),"",IF(MOD(N$7-YEAR(#REF!),#REF!)&lt;&gt;0,"","R"))</f>
        <v>#REF!</v>
      </c>
      <c r="O63" s="18">
        <f>T_nomenclature[[#This Row],[quantite]]</f>
        <v>1</v>
      </c>
      <c r="P63" s="36" t="e">
        <f>IF(T_nomenclature[[#This Row],[revision 2019]]="R",T_nomenclature[[#This Row],[quantite 2019]]*T_nomenclature[[#This Row],[prix unitaire]],0)</f>
        <v>#REF!</v>
      </c>
      <c r="Q63" s="18" t="e">
        <f>IF(ISBLANK(#REF!),"",IF(MOD(Q$7-YEAR(#REF!),#REF!)&lt;&gt;0,"","R"))</f>
        <v>#REF!</v>
      </c>
      <c r="R63" s="18">
        <f>T_nomenclature[[#This Row],[quantite]]</f>
        <v>1</v>
      </c>
      <c r="S63" s="36" t="e">
        <f>IF(T_nomenclature[[#This Row],[revision 2020]]="R",T_nomenclature[[#This Row],[quantite 2020]]*T_nomenclature[[#This Row],[prix unitaire]],0)</f>
        <v>#REF!</v>
      </c>
      <c r="T63" s="18" t="e">
        <f>IF(ISBLANK(#REF!),"",IF(MOD(T$7-YEAR(#REF!),#REF!)&lt;&gt;0,"","R"))</f>
        <v>#REF!</v>
      </c>
      <c r="U63" s="18">
        <f>T_nomenclature[[#This Row],[quantite]]</f>
        <v>1</v>
      </c>
      <c r="V63" s="36" t="e">
        <f>IF(T_nomenclature[[#This Row],[revision 2021]]="R",T_nomenclature[[#This Row],[quantite 2021]]*T_nomenclature[[#This Row],[prix unitaire]],0)</f>
        <v>#REF!</v>
      </c>
      <c r="W63" s="18" t="e">
        <f>IF(ISBLANK(#REF!),"",IF(MOD(W$7-YEAR(#REF!),#REF!)&lt;&gt;0,"","R"))</f>
        <v>#REF!</v>
      </c>
      <c r="X63" s="18">
        <f>T_nomenclature[[#This Row],[quantite]]</f>
        <v>1</v>
      </c>
      <c r="Y63" s="36" t="e">
        <f>IF(T_nomenclature[[#This Row],[revision 2022]]="R",T_nomenclature[[#This Row],[quantite 2022]]*T_nomenclature[[#This Row],[prix unitaire]],0)</f>
        <v>#REF!</v>
      </c>
      <c r="Z63" s="18" t="e">
        <f>IF(ISBLANK(#REF!),"",IF(MOD(Z$7-YEAR(#REF!),#REF!)&lt;&gt;0,"","R"))</f>
        <v>#REF!</v>
      </c>
    </row>
    <row r="64" spans="2:26" s="4" customFormat="1" x14ac:dyDescent="0.35">
      <c r="B64" s="32" t="s">
        <v>150</v>
      </c>
      <c r="C64" s="33" t="s">
        <v>151</v>
      </c>
      <c r="D64" s="18" t="s">
        <v>81</v>
      </c>
      <c r="E64" s="18">
        <v>1</v>
      </c>
      <c r="F64" s="34">
        <v>135.6</v>
      </c>
      <c r="G64" s="35"/>
      <c r="H64" s="34">
        <f>IFERROR(T_nomenclature[[#This Row],[quantite securite]]*T_nomenclature[[#This Row],[prix unitaire]],0)</f>
        <v>0</v>
      </c>
      <c r="I64" s="18"/>
      <c r="J64" s="18"/>
      <c r="K64" s="18"/>
      <c r="L64" s="18">
        <f>T_nomenclature[[#This Row],[quantite]]</f>
        <v>1</v>
      </c>
      <c r="M64" s="36" t="e">
        <f>IF(T_nomenclature[[#This Row],[revision 2018]]="R",T_nomenclature[[#This Row],[quantite 2018]]*T_nomenclature[[#This Row],[prix unitaire]],0)</f>
        <v>#REF!</v>
      </c>
      <c r="N64" s="18" t="e">
        <f>IF(ISBLANK(#REF!),"",IF(MOD(N$7-YEAR(#REF!),#REF!)&lt;&gt;0,"","R"))</f>
        <v>#REF!</v>
      </c>
      <c r="O64" s="18">
        <f>T_nomenclature[[#This Row],[quantite]]</f>
        <v>1</v>
      </c>
      <c r="P64" s="36" t="e">
        <f>IF(T_nomenclature[[#This Row],[revision 2019]]="R",T_nomenclature[[#This Row],[quantite 2019]]*T_nomenclature[[#This Row],[prix unitaire]],0)</f>
        <v>#REF!</v>
      </c>
      <c r="Q64" s="18" t="e">
        <f>IF(ISBLANK(#REF!),"",IF(MOD(Q$7-YEAR(#REF!),#REF!)&lt;&gt;0,"","R"))</f>
        <v>#REF!</v>
      </c>
      <c r="R64" s="18">
        <f>T_nomenclature[[#This Row],[quantite]]</f>
        <v>1</v>
      </c>
      <c r="S64" s="36" t="e">
        <f>IF(T_nomenclature[[#This Row],[revision 2020]]="R",T_nomenclature[[#This Row],[quantite 2020]]*T_nomenclature[[#This Row],[prix unitaire]],0)</f>
        <v>#REF!</v>
      </c>
      <c r="T64" s="18" t="e">
        <f>IF(ISBLANK(#REF!),"",IF(MOD(T$7-YEAR(#REF!),#REF!)&lt;&gt;0,"","R"))</f>
        <v>#REF!</v>
      </c>
      <c r="U64" s="18">
        <f>T_nomenclature[[#This Row],[quantite]]</f>
        <v>1</v>
      </c>
      <c r="V64" s="36" t="e">
        <f>IF(T_nomenclature[[#This Row],[revision 2021]]="R",T_nomenclature[[#This Row],[quantite 2021]]*T_nomenclature[[#This Row],[prix unitaire]],0)</f>
        <v>#REF!</v>
      </c>
      <c r="W64" s="18" t="e">
        <f>IF(ISBLANK(#REF!),"",IF(MOD(W$7-YEAR(#REF!),#REF!)&lt;&gt;0,"","R"))</f>
        <v>#REF!</v>
      </c>
      <c r="X64" s="18">
        <f>T_nomenclature[[#This Row],[quantite]]</f>
        <v>1</v>
      </c>
      <c r="Y64" s="36" t="e">
        <f>IF(T_nomenclature[[#This Row],[revision 2022]]="R",T_nomenclature[[#This Row],[quantite 2022]]*T_nomenclature[[#This Row],[prix unitaire]],0)</f>
        <v>#REF!</v>
      </c>
      <c r="Z64" s="18" t="e">
        <f>IF(ISBLANK(#REF!),"",IF(MOD(Z$7-YEAR(#REF!),#REF!)&lt;&gt;0,"","R"))</f>
        <v>#REF!</v>
      </c>
    </row>
    <row r="65" spans="2:26" s="4" customFormat="1" x14ac:dyDescent="0.35">
      <c r="B65" s="32" t="s">
        <v>152</v>
      </c>
      <c r="C65" s="33" t="s">
        <v>153</v>
      </c>
      <c r="D65" s="18" t="s">
        <v>154</v>
      </c>
      <c r="E65" s="18">
        <v>3</v>
      </c>
      <c r="F65" s="34"/>
      <c r="G65" s="35"/>
      <c r="H65" s="34">
        <f>IFERROR(T_nomenclature[[#This Row],[quantite securite]]*T_nomenclature[[#This Row],[prix unitaire]],0)</f>
        <v>0</v>
      </c>
      <c r="I65" s="18"/>
      <c r="J65" s="18"/>
      <c r="K65" s="18"/>
      <c r="L65" s="18">
        <f>T_nomenclature[[#This Row],[quantite]]</f>
        <v>3</v>
      </c>
      <c r="M65" s="36" t="e">
        <f>IF(T_nomenclature[[#This Row],[revision 2018]]="R",T_nomenclature[[#This Row],[quantite 2018]]*T_nomenclature[[#This Row],[prix unitaire]],0)</f>
        <v>#REF!</v>
      </c>
      <c r="N65" s="18" t="e">
        <f>IF(ISBLANK(#REF!),"",IF(MOD(N$7-YEAR(#REF!),#REF!)&lt;&gt;0,"","R"))</f>
        <v>#REF!</v>
      </c>
      <c r="O65" s="18">
        <f>T_nomenclature[[#This Row],[quantite]]</f>
        <v>3</v>
      </c>
      <c r="P65" s="36" t="e">
        <f>IF(T_nomenclature[[#This Row],[revision 2019]]="R",T_nomenclature[[#This Row],[quantite 2019]]*T_nomenclature[[#This Row],[prix unitaire]],0)</f>
        <v>#REF!</v>
      </c>
      <c r="Q65" s="18" t="e">
        <f>IF(ISBLANK(#REF!),"",IF(MOD(Q$7-YEAR(#REF!),#REF!)&lt;&gt;0,"","R"))</f>
        <v>#REF!</v>
      </c>
      <c r="R65" s="18">
        <f>T_nomenclature[[#This Row],[quantite]]</f>
        <v>3</v>
      </c>
      <c r="S65" s="36" t="e">
        <f>IF(T_nomenclature[[#This Row],[revision 2020]]="R",T_nomenclature[[#This Row],[quantite 2020]]*T_nomenclature[[#This Row],[prix unitaire]],0)</f>
        <v>#REF!</v>
      </c>
      <c r="T65" s="18" t="e">
        <f>IF(ISBLANK(#REF!),"",IF(MOD(T$7-YEAR(#REF!),#REF!)&lt;&gt;0,"","R"))</f>
        <v>#REF!</v>
      </c>
      <c r="U65" s="18">
        <f>T_nomenclature[[#This Row],[quantite]]</f>
        <v>3</v>
      </c>
      <c r="V65" s="36" t="e">
        <f>IF(T_nomenclature[[#This Row],[revision 2021]]="R",T_nomenclature[[#This Row],[quantite 2021]]*T_nomenclature[[#This Row],[prix unitaire]],0)</f>
        <v>#REF!</v>
      </c>
      <c r="W65" s="18" t="e">
        <f>IF(ISBLANK(#REF!),"",IF(MOD(W$7-YEAR(#REF!),#REF!)&lt;&gt;0,"","R"))</f>
        <v>#REF!</v>
      </c>
      <c r="X65" s="18">
        <f>T_nomenclature[[#This Row],[quantite]]</f>
        <v>3</v>
      </c>
      <c r="Y65" s="36" t="e">
        <f>IF(T_nomenclature[[#This Row],[revision 2022]]="R",T_nomenclature[[#This Row],[quantite 2022]]*T_nomenclature[[#This Row],[prix unitaire]],0)</f>
        <v>#REF!</v>
      </c>
      <c r="Z65" s="18" t="e">
        <f>IF(ISBLANK(#REF!),"",IF(MOD(Z$7-YEAR(#REF!),#REF!)&lt;&gt;0,"","R"))</f>
        <v>#REF!</v>
      </c>
    </row>
    <row r="66" spans="2:26" s="4" customFormat="1" x14ac:dyDescent="0.35">
      <c r="B66" s="32" t="s">
        <v>155</v>
      </c>
      <c r="C66" s="33" t="s">
        <v>156</v>
      </c>
      <c r="D66" s="18" t="s">
        <v>154</v>
      </c>
      <c r="E66" s="18"/>
      <c r="F66" s="34"/>
      <c r="G66" s="35"/>
      <c r="H66" s="34">
        <f>IFERROR(T_nomenclature[[#This Row],[quantite securite]]*T_nomenclature[[#This Row],[prix unitaire]],0)</f>
        <v>0</v>
      </c>
      <c r="I66" s="18"/>
      <c r="J66" s="18"/>
      <c r="K66" s="18"/>
      <c r="L66" s="18">
        <f>T_nomenclature[[#This Row],[quantite]]</f>
        <v>0</v>
      </c>
      <c r="M66" s="36" t="e">
        <f>IF(T_nomenclature[[#This Row],[revision 2018]]="R",T_nomenclature[[#This Row],[quantite 2018]]*T_nomenclature[[#This Row],[prix unitaire]],0)</f>
        <v>#REF!</v>
      </c>
      <c r="N66" s="18" t="e">
        <f>IF(ISBLANK(#REF!),"",IF(MOD(N$7-YEAR(#REF!),#REF!)&lt;&gt;0,"","R"))</f>
        <v>#REF!</v>
      </c>
      <c r="O66" s="18">
        <f>T_nomenclature[[#This Row],[quantite]]</f>
        <v>0</v>
      </c>
      <c r="P66" s="36" t="e">
        <f>IF(T_nomenclature[[#This Row],[revision 2019]]="R",T_nomenclature[[#This Row],[quantite 2019]]*T_nomenclature[[#This Row],[prix unitaire]],0)</f>
        <v>#REF!</v>
      </c>
      <c r="Q66" s="18" t="e">
        <f>IF(ISBLANK(#REF!),"",IF(MOD(Q$7-YEAR(#REF!),#REF!)&lt;&gt;0,"","R"))</f>
        <v>#REF!</v>
      </c>
      <c r="R66" s="18">
        <f>T_nomenclature[[#This Row],[quantite]]</f>
        <v>0</v>
      </c>
      <c r="S66" s="36" t="e">
        <f>IF(T_nomenclature[[#This Row],[revision 2020]]="R",T_nomenclature[[#This Row],[quantite 2020]]*T_nomenclature[[#This Row],[prix unitaire]],0)</f>
        <v>#REF!</v>
      </c>
      <c r="T66" s="18" t="e">
        <f>IF(ISBLANK(#REF!),"",IF(MOD(T$7-YEAR(#REF!),#REF!)&lt;&gt;0,"","R"))</f>
        <v>#REF!</v>
      </c>
      <c r="U66" s="18">
        <f>T_nomenclature[[#This Row],[quantite]]</f>
        <v>0</v>
      </c>
      <c r="V66" s="36" t="e">
        <f>IF(T_nomenclature[[#This Row],[revision 2021]]="R",T_nomenclature[[#This Row],[quantite 2021]]*T_nomenclature[[#This Row],[prix unitaire]],0)</f>
        <v>#REF!</v>
      </c>
      <c r="W66" s="18" t="e">
        <f>IF(ISBLANK(#REF!),"",IF(MOD(W$7-YEAR(#REF!),#REF!)&lt;&gt;0,"","R"))</f>
        <v>#REF!</v>
      </c>
      <c r="X66" s="18">
        <f>T_nomenclature[[#This Row],[quantite]]</f>
        <v>0</v>
      </c>
      <c r="Y66" s="36" t="e">
        <f>IF(T_nomenclature[[#This Row],[revision 2022]]="R",T_nomenclature[[#This Row],[quantite 2022]]*T_nomenclature[[#This Row],[prix unitaire]],0)</f>
        <v>#REF!</v>
      </c>
      <c r="Z66" s="18" t="e">
        <f>IF(ISBLANK(#REF!),"",IF(MOD(Z$7-YEAR(#REF!),#REF!)&lt;&gt;0,"","R"))</f>
        <v>#REF!</v>
      </c>
    </row>
    <row r="67" spans="2:26" s="4" customFormat="1" x14ac:dyDescent="0.35">
      <c r="B67" s="32" t="s">
        <v>157</v>
      </c>
      <c r="C67" s="33" t="s">
        <v>158</v>
      </c>
      <c r="D67" s="18" t="s">
        <v>154</v>
      </c>
      <c r="E67" s="18">
        <v>2</v>
      </c>
      <c r="F67" s="34">
        <v>192.4</v>
      </c>
      <c r="G67" s="35"/>
      <c r="H67" s="34">
        <f>IFERROR(T_nomenclature[[#This Row],[quantite securite]]*T_nomenclature[[#This Row],[prix unitaire]],0)</f>
        <v>0</v>
      </c>
      <c r="I67" s="18"/>
      <c r="J67" s="18"/>
      <c r="K67" s="18"/>
      <c r="L67" s="18">
        <f>T_nomenclature[[#This Row],[quantite]]</f>
        <v>2</v>
      </c>
      <c r="M67" s="36" t="e">
        <f>IF(T_nomenclature[[#This Row],[revision 2018]]="R",T_nomenclature[[#This Row],[quantite 2018]]*T_nomenclature[[#This Row],[prix unitaire]],0)</f>
        <v>#REF!</v>
      </c>
      <c r="N67" s="18" t="e">
        <f>IF(ISBLANK(#REF!),"",IF(MOD(N$7-YEAR(#REF!),#REF!)&lt;&gt;0,"","R"))</f>
        <v>#REF!</v>
      </c>
      <c r="O67" s="18">
        <f>T_nomenclature[[#This Row],[quantite]]</f>
        <v>2</v>
      </c>
      <c r="P67" s="36" t="e">
        <f>IF(T_nomenclature[[#This Row],[revision 2019]]="R",T_nomenclature[[#This Row],[quantite 2019]]*T_nomenclature[[#This Row],[prix unitaire]],0)</f>
        <v>#REF!</v>
      </c>
      <c r="Q67" s="18" t="e">
        <f>IF(ISBLANK(#REF!),"",IF(MOD(Q$7-YEAR(#REF!),#REF!)&lt;&gt;0,"","R"))</f>
        <v>#REF!</v>
      </c>
      <c r="R67" s="18">
        <f>T_nomenclature[[#This Row],[quantite]]</f>
        <v>2</v>
      </c>
      <c r="S67" s="36" t="e">
        <f>IF(T_nomenclature[[#This Row],[revision 2020]]="R",T_nomenclature[[#This Row],[quantite 2020]]*T_nomenclature[[#This Row],[prix unitaire]],0)</f>
        <v>#REF!</v>
      </c>
      <c r="T67" s="18" t="e">
        <f>IF(ISBLANK(#REF!),"",IF(MOD(T$7-YEAR(#REF!),#REF!)&lt;&gt;0,"","R"))</f>
        <v>#REF!</v>
      </c>
      <c r="U67" s="18">
        <f>T_nomenclature[[#This Row],[quantite]]</f>
        <v>2</v>
      </c>
      <c r="V67" s="36" t="e">
        <f>IF(T_nomenclature[[#This Row],[revision 2021]]="R",T_nomenclature[[#This Row],[quantite 2021]]*T_nomenclature[[#This Row],[prix unitaire]],0)</f>
        <v>#REF!</v>
      </c>
      <c r="W67" s="18" t="e">
        <f>IF(ISBLANK(#REF!),"",IF(MOD(W$7-YEAR(#REF!),#REF!)&lt;&gt;0,"","R"))</f>
        <v>#REF!</v>
      </c>
      <c r="X67" s="18">
        <f>T_nomenclature[[#This Row],[quantite]]</f>
        <v>2</v>
      </c>
      <c r="Y67" s="36" t="e">
        <f>IF(T_nomenclature[[#This Row],[revision 2022]]="R",T_nomenclature[[#This Row],[quantite 2022]]*T_nomenclature[[#This Row],[prix unitaire]],0)</f>
        <v>#REF!</v>
      </c>
      <c r="Z67" s="18" t="e">
        <f>IF(ISBLANK(#REF!),"",IF(MOD(Z$7-YEAR(#REF!),#REF!)&lt;&gt;0,"","R"))</f>
        <v>#REF!</v>
      </c>
    </row>
    <row r="68" spans="2:26" s="4" customFormat="1" x14ac:dyDescent="0.35">
      <c r="B68" s="32" t="s">
        <v>159</v>
      </c>
      <c r="C68" s="33" t="s">
        <v>160</v>
      </c>
      <c r="D68" s="18" t="s">
        <v>154</v>
      </c>
      <c r="E68" s="18">
        <v>11</v>
      </c>
      <c r="F68" s="34">
        <v>39.69</v>
      </c>
      <c r="G68" s="35"/>
      <c r="H68" s="34">
        <f>IFERROR(T_nomenclature[[#This Row],[quantite securite]]*T_nomenclature[[#This Row],[prix unitaire]],0)</f>
        <v>0</v>
      </c>
      <c r="I68" s="18"/>
      <c r="J68" s="18"/>
      <c r="K68" s="18"/>
      <c r="L68" s="18">
        <f>T_nomenclature[[#This Row],[quantite]]</f>
        <v>11</v>
      </c>
      <c r="M68" s="36" t="e">
        <f>IF(T_nomenclature[[#This Row],[revision 2018]]="R",T_nomenclature[[#This Row],[quantite 2018]]*T_nomenclature[[#This Row],[prix unitaire]],0)</f>
        <v>#REF!</v>
      </c>
      <c r="N68" s="18" t="e">
        <f>IF(ISBLANK(#REF!),"",IF(MOD(N$7-YEAR(#REF!),#REF!)&lt;&gt;0,"","R"))</f>
        <v>#REF!</v>
      </c>
      <c r="O68" s="18">
        <f>T_nomenclature[[#This Row],[quantite]]</f>
        <v>11</v>
      </c>
      <c r="P68" s="36" t="e">
        <f>IF(T_nomenclature[[#This Row],[revision 2019]]="R",T_nomenclature[[#This Row],[quantite 2019]]*T_nomenclature[[#This Row],[prix unitaire]],0)</f>
        <v>#REF!</v>
      </c>
      <c r="Q68" s="18" t="e">
        <f>IF(ISBLANK(#REF!),"",IF(MOD(Q$7-YEAR(#REF!),#REF!)&lt;&gt;0,"","R"))</f>
        <v>#REF!</v>
      </c>
      <c r="R68" s="18">
        <f>T_nomenclature[[#This Row],[quantite]]</f>
        <v>11</v>
      </c>
      <c r="S68" s="36" t="e">
        <f>IF(T_nomenclature[[#This Row],[revision 2020]]="R",T_nomenclature[[#This Row],[quantite 2020]]*T_nomenclature[[#This Row],[prix unitaire]],0)</f>
        <v>#REF!</v>
      </c>
      <c r="T68" s="18" t="e">
        <f>IF(ISBLANK(#REF!),"",IF(MOD(T$7-YEAR(#REF!),#REF!)&lt;&gt;0,"","R"))</f>
        <v>#REF!</v>
      </c>
      <c r="U68" s="18">
        <f>T_nomenclature[[#This Row],[quantite]]</f>
        <v>11</v>
      </c>
      <c r="V68" s="36" t="e">
        <f>IF(T_nomenclature[[#This Row],[revision 2021]]="R",T_nomenclature[[#This Row],[quantite 2021]]*T_nomenclature[[#This Row],[prix unitaire]],0)</f>
        <v>#REF!</v>
      </c>
      <c r="W68" s="18" t="e">
        <f>IF(ISBLANK(#REF!),"",IF(MOD(W$7-YEAR(#REF!),#REF!)&lt;&gt;0,"","R"))</f>
        <v>#REF!</v>
      </c>
      <c r="X68" s="18">
        <f>T_nomenclature[[#This Row],[quantite]]</f>
        <v>11</v>
      </c>
      <c r="Y68" s="36" t="e">
        <f>IF(T_nomenclature[[#This Row],[revision 2022]]="R",T_nomenclature[[#This Row],[quantite 2022]]*T_nomenclature[[#This Row],[prix unitaire]],0)</f>
        <v>#REF!</v>
      </c>
      <c r="Z68" s="18" t="e">
        <f>IF(ISBLANK(#REF!),"",IF(MOD(Z$7-YEAR(#REF!),#REF!)&lt;&gt;0,"","R"))</f>
        <v>#REF!</v>
      </c>
    </row>
    <row r="69" spans="2:26" s="4" customFormat="1" x14ac:dyDescent="0.35">
      <c r="B69" s="32" t="s">
        <v>161</v>
      </c>
      <c r="C69" s="33" t="s">
        <v>162</v>
      </c>
      <c r="D69" s="18" t="s">
        <v>154</v>
      </c>
      <c r="E69" s="18">
        <v>1</v>
      </c>
      <c r="F69" s="34">
        <v>2253.33</v>
      </c>
      <c r="G69" s="35"/>
      <c r="H69" s="34">
        <f>IFERROR(T_nomenclature[[#This Row],[quantite securite]]*T_nomenclature[[#This Row],[prix unitaire]],0)</f>
        <v>0</v>
      </c>
      <c r="I69" s="18"/>
      <c r="J69" s="18"/>
      <c r="K69" s="18"/>
      <c r="L69" s="18">
        <f>T_nomenclature[[#This Row],[quantite]]</f>
        <v>1</v>
      </c>
      <c r="M69" s="36" t="e">
        <f>IF(T_nomenclature[[#This Row],[revision 2018]]="R",T_nomenclature[[#This Row],[quantite 2018]]*T_nomenclature[[#This Row],[prix unitaire]],0)</f>
        <v>#REF!</v>
      </c>
      <c r="N69" s="18" t="e">
        <f>IF(ISBLANK(#REF!),"",IF(MOD(N$7-YEAR(#REF!),#REF!)&lt;&gt;0,"","R"))</f>
        <v>#REF!</v>
      </c>
      <c r="O69" s="18">
        <f>T_nomenclature[[#This Row],[quantite]]</f>
        <v>1</v>
      </c>
      <c r="P69" s="36" t="e">
        <f>IF(T_nomenclature[[#This Row],[revision 2019]]="R",T_nomenclature[[#This Row],[quantite 2019]]*T_nomenclature[[#This Row],[prix unitaire]],0)</f>
        <v>#REF!</v>
      </c>
      <c r="Q69" s="18" t="e">
        <f>IF(ISBLANK(#REF!),"",IF(MOD(Q$7-YEAR(#REF!),#REF!)&lt;&gt;0,"","R"))</f>
        <v>#REF!</v>
      </c>
      <c r="R69" s="18">
        <f>T_nomenclature[[#This Row],[quantite]]</f>
        <v>1</v>
      </c>
      <c r="S69" s="36" t="e">
        <f>IF(T_nomenclature[[#This Row],[revision 2020]]="R",T_nomenclature[[#This Row],[quantite 2020]]*T_nomenclature[[#This Row],[prix unitaire]],0)</f>
        <v>#REF!</v>
      </c>
      <c r="T69" s="18" t="e">
        <f>IF(ISBLANK(#REF!),"",IF(MOD(T$7-YEAR(#REF!),#REF!)&lt;&gt;0,"","R"))</f>
        <v>#REF!</v>
      </c>
      <c r="U69" s="18">
        <f>T_nomenclature[[#This Row],[quantite]]</f>
        <v>1</v>
      </c>
      <c r="V69" s="36" t="e">
        <f>IF(T_nomenclature[[#This Row],[revision 2021]]="R",T_nomenclature[[#This Row],[quantite 2021]]*T_nomenclature[[#This Row],[prix unitaire]],0)</f>
        <v>#REF!</v>
      </c>
      <c r="W69" s="18" t="e">
        <f>IF(ISBLANK(#REF!),"",IF(MOD(W$7-YEAR(#REF!),#REF!)&lt;&gt;0,"","R"))</f>
        <v>#REF!</v>
      </c>
      <c r="X69" s="18">
        <f>T_nomenclature[[#This Row],[quantite]]</f>
        <v>1</v>
      </c>
      <c r="Y69" s="36" t="e">
        <f>IF(T_nomenclature[[#This Row],[revision 2022]]="R",T_nomenclature[[#This Row],[quantite 2022]]*T_nomenclature[[#This Row],[prix unitaire]],0)</f>
        <v>#REF!</v>
      </c>
      <c r="Z69" s="18" t="e">
        <f>IF(ISBLANK(#REF!),"",IF(MOD(Z$7-YEAR(#REF!),#REF!)&lt;&gt;0,"","R"))</f>
        <v>#REF!</v>
      </c>
    </row>
    <row r="70" spans="2:26" s="4" customFormat="1" x14ac:dyDescent="0.35">
      <c r="B70" s="32" t="s">
        <v>163</v>
      </c>
      <c r="C70" s="42" t="s">
        <v>164</v>
      </c>
      <c r="D70" s="18" t="s">
        <v>154</v>
      </c>
      <c r="E70" s="18"/>
      <c r="F70" s="38">
        <v>2413.8666666666668</v>
      </c>
      <c r="G70" s="39"/>
      <c r="H70" s="34">
        <f>IFERROR(T_nomenclature[[#This Row],[quantite securite]]*T_nomenclature[[#This Row],[prix unitaire]],0)</f>
        <v>0</v>
      </c>
      <c r="I70" s="18"/>
      <c r="J70" s="18"/>
      <c r="K70" s="18"/>
      <c r="L70" s="18">
        <f>T_nomenclature[[#This Row],[quantite]]</f>
        <v>0</v>
      </c>
      <c r="M70" s="36" t="e">
        <f>IF(T_nomenclature[[#This Row],[revision 2018]]="R",T_nomenclature[[#This Row],[quantite 2018]]*T_nomenclature[[#This Row],[prix unitaire]],0)</f>
        <v>#REF!</v>
      </c>
      <c r="N70" s="18" t="e">
        <f>IF(ISBLANK(#REF!),"",IF(MOD(N$7-YEAR(#REF!),#REF!)&lt;&gt;0,"","R"))</f>
        <v>#REF!</v>
      </c>
      <c r="O70" s="18">
        <f>T_nomenclature[[#This Row],[quantite]]</f>
        <v>0</v>
      </c>
      <c r="P70" s="36" t="e">
        <f>IF(T_nomenclature[[#This Row],[revision 2019]]="R",T_nomenclature[[#This Row],[quantite 2019]]*T_nomenclature[[#This Row],[prix unitaire]],0)</f>
        <v>#REF!</v>
      </c>
      <c r="Q70" s="18" t="e">
        <f>IF(ISBLANK(#REF!),"",IF(MOD(Q$7-YEAR(#REF!),#REF!)&lt;&gt;0,"","R"))</f>
        <v>#REF!</v>
      </c>
      <c r="R70" s="18">
        <f>T_nomenclature[[#This Row],[quantite]]</f>
        <v>0</v>
      </c>
      <c r="S70" s="36" t="e">
        <f>IF(T_nomenclature[[#This Row],[revision 2020]]="R",T_nomenclature[[#This Row],[quantite 2020]]*T_nomenclature[[#This Row],[prix unitaire]],0)</f>
        <v>#REF!</v>
      </c>
      <c r="T70" s="18" t="e">
        <f>IF(ISBLANK(#REF!),"",IF(MOD(T$7-YEAR(#REF!),#REF!)&lt;&gt;0,"","R"))</f>
        <v>#REF!</v>
      </c>
      <c r="U70" s="18">
        <f>T_nomenclature[[#This Row],[quantite]]</f>
        <v>0</v>
      </c>
      <c r="V70" s="36" t="e">
        <f>IF(T_nomenclature[[#This Row],[revision 2021]]="R",T_nomenclature[[#This Row],[quantite 2021]]*T_nomenclature[[#This Row],[prix unitaire]],0)</f>
        <v>#REF!</v>
      </c>
      <c r="W70" s="18" t="e">
        <f>IF(ISBLANK(#REF!),"",IF(MOD(W$7-YEAR(#REF!),#REF!)&lt;&gt;0,"","R"))</f>
        <v>#REF!</v>
      </c>
      <c r="X70" s="18">
        <f>T_nomenclature[[#This Row],[quantite]]</f>
        <v>0</v>
      </c>
      <c r="Y70" s="36" t="e">
        <f>IF(T_nomenclature[[#This Row],[revision 2022]]="R",T_nomenclature[[#This Row],[quantite 2022]]*T_nomenclature[[#This Row],[prix unitaire]],0)</f>
        <v>#REF!</v>
      </c>
      <c r="Z70" s="18" t="e">
        <f>IF(ISBLANK(#REF!),"",IF(MOD(Z$7-YEAR(#REF!),#REF!)&lt;&gt;0,"","R"))</f>
        <v>#REF!</v>
      </c>
    </row>
    <row r="71" spans="2:26" s="4" customFormat="1" x14ac:dyDescent="0.35">
      <c r="B71" s="32" t="s">
        <v>165</v>
      </c>
      <c r="C71" s="42" t="s">
        <v>166</v>
      </c>
      <c r="D71" s="18" t="s">
        <v>154</v>
      </c>
      <c r="E71" s="18">
        <v>2</v>
      </c>
      <c r="F71" s="38">
        <v>247.86666666666667</v>
      </c>
      <c r="G71" s="39"/>
      <c r="H71" s="34">
        <f>IFERROR(T_nomenclature[[#This Row],[quantite securite]]*T_nomenclature[[#This Row],[prix unitaire]],0)</f>
        <v>0</v>
      </c>
      <c r="I71" s="18"/>
      <c r="J71" s="18"/>
      <c r="K71" s="18"/>
      <c r="L71" s="18">
        <f>T_nomenclature[[#This Row],[quantite]]</f>
        <v>2</v>
      </c>
      <c r="M71" s="36" t="e">
        <f>IF(T_nomenclature[[#This Row],[revision 2018]]="R",T_nomenclature[[#This Row],[quantite 2018]]*T_nomenclature[[#This Row],[prix unitaire]],0)</f>
        <v>#REF!</v>
      </c>
      <c r="N71" s="18" t="e">
        <f>IF(ISBLANK(#REF!),"",IF(MOD(N$7-YEAR(#REF!),#REF!)&lt;&gt;0,"","R"))</f>
        <v>#REF!</v>
      </c>
      <c r="O71" s="18">
        <f>T_nomenclature[[#This Row],[quantite]]</f>
        <v>2</v>
      </c>
      <c r="P71" s="36" t="e">
        <f>IF(T_nomenclature[[#This Row],[revision 2019]]="R",T_nomenclature[[#This Row],[quantite 2019]]*T_nomenclature[[#This Row],[prix unitaire]],0)</f>
        <v>#REF!</v>
      </c>
      <c r="Q71" s="18" t="e">
        <f>IF(ISBLANK(#REF!),"",IF(MOD(Q$7-YEAR(#REF!),#REF!)&lt;&gt;0,"","R"))</f>
        <v>#REF!</v>
      </c>
      <c r="R71" s="18">
        <f>T_nomenclature[[#This Row],[quantite]]</f>
        <v>2</v>
      </c>
      <c r="S71" s="36" t="e">
        <f>IF(T_nomenclature[[#This Row],[revision 2020]]="R",T_nomenclature[[#This Row],[quantite 2020]]*T_nomenclature[[#This Row],[prix unitaire]],0)</f>
        <v>#REF!</v>
      </c>
      <c r="T71" s="18" t="e">
        <f>IF(ISBLANK(#REF!),"",IF(MOD(T$7-YEAR(#REF!),#REF!)&lt;&gt;0,"","R"))</f>
        <v>#REF!</v>
      </c>
      <c r="U71" s="18">
        <f>T_nomenclature[[#This Row],[quantite]]</f>
        <v>2</v>
      </c>
      <c r="V71" s="36" t="e">
        <f>IF(T_nomenclature[[#This Row],[revision 2021]]="R",T_nomenclature[[#This Row],[quantite 2021]]*T_nomenclature[[#This Row],[prix unitaire]],0)</f>
        <v>#REF!</v>
      </c>
      <c r="W71" s="18" t="e">
        <f>IF(ISBLANK(#REF!),"",IF(MOD(W$7-YEAR(#REF!),#REF!)&lt;&gt;0,"","R"))</f>
        <v>#REF!</v>
      </c>
      <c r="X71" s="18">
        <f>T_nomenclature[[#This Row],[quantite]]</f>
        <v>2</v>
      </c>
      <c r="Y71" s="36" t="e">
        <f>IF(T_nomenclature[[#This Row],[revision 2022]]="R",T_nomenclature[[#This Row],[quantite 2022]]*T_nomenclature[[#This Row],[prix unitaire]],0)</f>
        <v>#REF!</v>
      </c>
      <c r="Z71" s="18" t="e">
        <f>IF(ISBLANK(#REF!),"",IF(MOD(Z$7-YEAR(#REF!),#REF!)&lt;&gt;0,"","R"))</f>
        <v>#REF!</v>
      </c>
    </row>
    <row r="72" spans="2:26" ht="15" x14ac:dyDescent="0.25">
      <c r="B72" s="42" t="s">
        <v>167</v>
      </c>
      <c r="C72" s="42" t="s">
        <v>168</v>
      </c>
      <c r="D72" s="18" t="s">
        <v>154</v>
      </c>
      <c r="E72" s="18">
        <v>4</v>
      </c>
      <c r="F72" s="38">
        <v>226.20000000000002</v>
      </c>
      <c r="G72" s="39"/>
      <c r="H72" s="34">
        <f>IFERROR(T_nomenclature[[#This Row],[quantite securite]]*T_nomenclature[[#This Row],[prix unitaire]],0)</f>
        <v>0</v>
      </c>
      <c r="I72" s="18"/>
      <c r="J72" s="18"/>
      <c r="K72" s="18"/>
      <c r="L72" s="18">
        <f>T_nomenclature[[#This Row],[quantite]]</f>
        <v>4</v>
      </c>
      <c r="M72" s="36" t="e">
        <f>IF(T_nomenclature[[#This Row],[revision 2018]]="R",T_nomenclature[[#This Row],[quantite 2018]]*T_nomenclature[[#This Row],[prix unitaire]],0)</f>
        <v>#REF!</v>
      </c>
      <c r="N72" s="18" t="e">
        <f>IF(ISBLANK(#REF!),"",IF(MOD(N$7-YEAR(#REF!),#REF!)&lt;&gt;0,"","R"))</f>
        <v>#REF!</v>
      </c>
      <c r="O72" s="18">
        <f>T_nomenclature[[#This Row],[quantite]]</f>
        <v>4</v>
      </c>
      <c r="P72" s="36" t="e">
        <f>IF(T_nomenclature[[#This Row],[revision 2019]]="R",T_nomenclature[[#This Row],[quantite 2019]]*T_nomenclature[[#This Row],[prix unitaire]],0)</f>
        <v>#REF!</v>
      </c>
      <c r="Q72" s="18" t="e">
        <f>IF(ISBLANK(#REF!),"",IF(MOD(Q$7-YEAR(#REF!),#REF!)&lt;&gt;0,"","R"))</f>
        <v>#REF!</v>
      </c>
      <c r="R72" s="18">
        <f>T_nomenclature[[#This Row],[quantite]]</f>
        <v>4</v>
      </c>
      <c r="S72" s="36" t="e">
        <f>IF(T_nomenclature[[#This Row],[revision 2020]]="R",T_nomenclature[[#This Row],[quantite 2020]]*T_nomenclature[[#This Row],[prix unitaire]],0)</f>
        <v>#REF!</v>
      </c>
      <c r="T72" s="18" t="e">
        <f>IF(ISBLANK(#REF!),"",IF(MOD(T$7-YEAR(#REF!),#REF!)&lt;&gt;0,"","R"))</f>
        <v>#REF!</v>
      </c>
      <c r="U72" s="18">
        <f>T_nomenclature[[#This Row],[quantite]]</f>
        <v>4</v>
      </c>
      <c r="V72" s="36" t="e">
        <f>IF(T_nomenclature[[#This Row],[revision 2021]]="R",T_nomenclature[[#This Row],[quantite 2021]]*T_nomenclature[[#This Row],[prix unitaire]],0)</f>
        <v>#REF!</v>
      </c>
      <c r="W72" s="18" t="e">
        <f>IF(ISBLANK(#REF!),"",IF(MOD(W$7-YEAR(#REF!),#REF!)&lt;&gt;0,"","R"))</f>
        <v>#REF!</v>
      </c>
      <c r="X72" s="18">
        <f>T_nomenclature[[#This Row],[quantite]]</f>
        <v>4</v>
      </c>
      <c r="Y72" s="36" t="e">
        <f>IF(T_nomenclature[[#This Row],[revision 2022]]="R",T_nomenclature[[#This Row],[quantite 2022]]*T_nomenclature[[#This Row],[prix unitaire]],0)</f>
        <v>#REF!</v>
      </c>
      <c r="Z72" s="18" t="e">
        <f>IF(ISBLANK(#REF!),"",IF(MOD(Z$7-YEAR(#REF!),#REF!)&lt;&gt;0,"","R"))</f>
        <v>#REF!</v>
      </c>
    </row>
    <row r="73" spans="2:26" ht="15" x14ac:dyDescent="0.25">
      <c r="B73" s="42" t="s">
        <v>169</v>
      </c>
      <c r="C73" s="42" t="s">
        <v>170</v>
      </c>
      <c r="D73" s="18" t="s">
        <v>154</v>
      </c>
      <c r="E73" s="18">
        <v>1</v>
      </c>
      <c r="F73" s="38">
        <v>83.09333333333332</v>
      </c>
      <c r="G73" s="39"/>
      <c r="H73" s="34">
        <f>IFERROR(T_nomenclature[[#This Row],[quantite securite]]*T_nomenclature[[#This Row],[prix unitaire]],0)</f>
        <v>0</v>
      </c>
      <c r="I73" s="18"/>
      <c r="J73" s="18"/>
      <c r="K73" s="18"/>
      <c r="L73" s="18">
        <f>T_nomenclature[[#This Row],[quantite]]</f>
        <v>1</v>
      </c>
      <c r="M73" s="36" t="e">
        <f>IF(T_nomenclature[[#This Row],[revision 2018]]="R",T_nomenclature[[#This Row],[quantite 2018]]*T_nomenclature[[#This Row],[prix unitaire]],0)</f>
        <v>#REF!</v>
      </c>
      <c r="N73" s="18" t="e">
        <f>IF(ISBLANK(#REF!),"",IF(MOD(N$7-YEAR(#REF!),#REF!)&lt;&gt;0,"","R"))</f>
        <v>#REF!</v>
      </c>
      <c r="O73" s="18">
        <f>T_nomenclature[[#This Row],[quantite]]</f>
        <v>1</v>
      </c>
      <c r="P73" s="36" t="e">
        <f>IF(T_nomenclature[[#This Row],[revision 2019]]="R",T_nomenclature[[#This Row],[quantite 2019]]*T_nomenclature[[#This Row],[prix unitaire]],0)</f>
        <v>#REF!</v>
      </c>
      <c r="Q73" s="18" t="e">
        <f>IF(ISBLANK(#REF!),"",IF(MOD(Q$7-YEAR(#REF!),#REF!)&lt;&gt;0,"","R"))</f>
        <v>#REF!</v>
      </c>
      <c r="R73" s="18">
        <f>T_nomenclature[[#This Row],[quantite]]</f>
        <v>1</v>
      </c>
      <c r="S73" s="36" t="e">
        <f>IF(T_nomenclature[[#This Row],[revision 2020]]="R",T_nomenclature[[#This Row],[quantite 2020]]*T_nomenclature[[#This Row],[prix unitaire]],0)</f>
        <v>#REF!</v>
      </c>
      <c r="T73" s="18" t="e">
        <f>IF(ISBLANK(#REF!),"",IF(MOD(T$7-YEAR(#REF!),#REF!)&lt;&gt;0,"","R"))</f>
        <v>#REF!</v>
      </c>
      <c r="U73" s="18">
        <f>T_nomenclature[[#This Row],[quantite]]</f>
        <v>1</v>
      </c>
      <c r="V73" s="36" t="e">
        <f>IF(T_nomenclature[[#This Row],[revision 2021]]="R",T_nomenclature[[#This Row],[quantite 2021]]*T_nomenclature[[#This Row],[prix unitaire]],0)</f>
        <v>#REF!</v>
      </c>
      <c r="W73" s="18" t="e">
        <f>IF(ISBLANK(#REF!),"",IF(MOD(W$7-YEAR(#REF!),#REF!)&lt;&gt;0,"","R"))</f>
        <v>#REF!</v>
      </c>
      <c r="X73" s="18">
        <f>T_nomenclature[[#This Row],[quantite]]</f>
        <v>1</v>
      </c>
      <c r="Y73" s="36" t="e">
        <f>IF(T_nomenclature[[#This Row],[revision 2022]]="R",T_nomenclature[[#This Row],[quantite 2022]]*T_nomenclature[[#This Row],[prix unitaire]],0)</f>
        <v>#REF!</v>
      </c>
      <c r="Z73" s="18" t="e">
        <f>IF(ISBLANK(#REF!),"",IF(MOD(Z$7-YEAR(#REF!),#REF!)&lt;&gt;0,"","R"))</f>
        <v>#REF!</v>
      </c>
    </row>
    <row r="74" spans="2:26" ht="15" x14ac:dyDescent="0.25">
      <c r="B74" s="33" t="s">
        <v>159</v>
      </c>
      <c r="C74" s="42" t="s">
        <v>171</v>
      </c>
      <c r="D74" s="18" t="s">
        <v>154</v>
      </c>
      <c r="E74" s="18">
        <v>10</v>
      </c>
      <c r="F74" s="34">
        <v>39.693333333333328</v>
      </c>
      <c r="G74" s="35"/>
      <c r="H74" s="34">
        <f>IFERROR(T_nomenclature[[#This Row],[quantite securite]]*T_nomenclature[[#This Row],[prix unitaire]],0)</f>
        <v>0</v>
      </c>
      <c r="I74" s="18"/>
      <c r="J74" s="18"/>
      <c r="K74" s="18"/>
      <c r="L74" s="18">
        <f>T_nomenclature[[#This Row],[quantite]]</f>
        <v>10</v>
      </c>
      <c r="M74" s="36" t="e">
        <f>IF(T_nomenclature[[#This Row],[revision 2018]]="R",T_nomenclature[[#This Row],[quantite 2018]]*T_nomenclature[[#This Row],[prix unitaire]],0)</f>
        <v>#REF!</v>
      </c>
      <c r="N74" s="18" t="e">
        <f>IF(ISBLANK(#REF!),"",IF(MOD(N$7-YEAR(#REF!),#REF!)&lt;&gt;0,"","R"))</f>
        <v>#REF!</v>
      </c>
      <c r="O74" s="18">
        <f>T_nomenclature[[#This Row],[quantite]]</f>
        <v>10</v>
      </c>
      <c r="P74" s="36" t="e">
        <f>IF(T_nomenclature[[#This Row],[revision 2019]]="R",T_nomenclature[[#This Row],[quantite 2019]]*T_nomenclature[[#This Row],[prix unitaire]],0)</f>
        <v>#REF!</v>
      </c>
      <c r="Q74" s="18" t="e">
        <f>IF(ISBLANK(#REF!),"",IF(MOD(Q$7-YEAR(#REF!),#REF!)&lt;&gt;0,"","R"))</f>
        <v>#REF!</v>
      </c>
      <c r="R74" s="18">
        <f>T_nomenclature[[#This Row],[quantite]]</f>
        <v>10</v>
      </c>
      <c r="S74" s="36" t="e">
        <f>IF(T_nomenclature[[#This Row],[revision 2020]]="R",T_nomenclature[[#This Row],[quantite 2020]]*T_nomenclature[[#This Row],[prix unitaire]],0)</f>
        <v>#REF!</v>
      </c>
      <c r="T74" s="18" t="e">
        <f>IF(ISBLANK(#REF!),"",IF(MOD(T$7-YEAR(#REF!),#REF!)&lt;&gt;0,"","R"))</f>
        <v>#REF!</v>
      </c>
      <c r="U74" s="18">
        <f>T_nomenclature[[#This Row],[quantite]]</f>
        <v>10</v>
      </c>
      <c r="V74" s="36" t="e">
        <f>IF(T_nomenclature[[#This Row],[revision 2021]]="R",T_nomenclature[[#This Row],[quantite 2021]]*T_nomenclature[[#This Row],[prix unitaire]],0)</f>
        <v>#REF!</v>
      </c>
      <c r="W74" s="18" t="e">
        <f>IF(ISBLANK(#REF!),"",IF(MOD(W$7-YEAR(#REF!),#REF!)&lt;&gt;0,"","R"))</f>
        <v>#REF!</v>
      </c>
      <c r="X74" s="18">
        <f>T_nomenclature[[#This Row],[quantite]]</f>
        <v>10</v>
      </c>
      <c r="Y74" s="36" t="e">
        <f>IF(T_nomenclature[[#This Row],[revision 2022]]="R",T_nomenclature[[#This Row],[quantite 2022]]*T_nomenclature[[#This Row],[prix unitaire]],0)</f>
        <v>#REF!</v>
      </c>
      <c r="Z74" s="18" t="e">
        <f>IF(ISBLANK(#REF!),"",IF(MOD(Z$7-YEAR(#REF!),#REF!)&lt;&gt;0,"","R"))</f>
        <v>#REF!</v>
      </c>
    </row>
    <row r="75" spans="2:26" ht="15" x14ac:dyDescent="0.25">
      <c r="B75" s="33" t="s">
        <v>172</v>
      </c>
      <c r="C75" s="42" t="s">
        <v>173</v>
      </c>
      <c r="D75" s="18" t="s">
        <v>154</v>
      </c>
      <c r="E75" s="18">
        <v>7</v>
      </c>
      <c r="F75" s="34">
        <v>11.006666666666666</v>
      </c>
      <c r="G75" s="35"/>
      <c r="H75" s="34">
        <f>IFERROR(T_nomenclature[[#This Row],[quantite securite]]*T_nomenclature[[#This Row],[prix unitaire]],0)</f>
        <v>0</v>
      </c>
      <c r="I75" s="18"/>
      <c r="J75" s="18"/>
      <c r="K75" s="18"/>
      <c r="L75" s="18">
        <f>T_nomenclature[[#This Row],[quantite]]</f>
        <v>7</v>
      </c>
      <c r="M75" s="36" t="e">
        <f>IF(T_nomenclature[[#This Row],[revision 2018]]="R",T_nomenclature[[#This Row],[quantite 2018]]*T_nomenclature[[#This Row],[prix unitaire]],0)</f>
        <v>#REF!</v>
      </c>
      <c r="N75" s="18" t="e">
        <f>IF(ISBLANK(#REF!),"",IF(MOD(N$7-YEAR(#REF!),#REF!)&lt;&gt;0,"","R"))</f>
        <v>#REF!</v>
      </c>
      <c r="O75" s="18">
        <f>T_nomenclature[[#This Row],[quantite]]</f>
        <v>7</v>
      </c>
      <c r="P75" s="36" t="e">
        <f>IF(T_nomenclature[[#This Row],[revision 2019]]="R",T_nomenclature[[#This Row],[quantite 2019]]*T_nomenclature[[#This Row],[prix unitaire]],0)</f>
        <v>#REF!</v>
      </c>
      <c r="Q75" s="18" t="e">
        <f>IF(ISBLANK(#REF!),"",IF(MOD(Q$7-YEAR(#REF!),#REF!)&lt;&gt;0,"","R"))</f>
        <v>#REF!</v>
      </c>
      <c r="R75" s="18">
        <f>T_nomenclature[[#This Row],[quantite]]</f>
        <v>7</v>
      </c>
      <c r="S75" s="36" t="e">
        <f>IF(T_nomenclature[[#This Row],[revision 2020]]="R",T_nomenclature[[#This Row],[quantite 2020]]*T_nomenclature[[#This Row],[prix unitaire]],0)</f>
        <v>#REF!</v>
      </c>
      <c r="T75" s="18" t="e">
        <f>IF(ISBLANK(#REF!),"",IF(MOD(T$7-YEAR(#REF!),#REF!)&lt;&gt;0,"","R"))</f>
        <v>#REF!</v>
      </c>
      <c r="U75" s="18">
        <f>T_nomenclature[[#This Row],[quantite]]</f>
        <v>7</v>
      </c>
      <c r="V75" s="36" t="e">
        <f>IF(T_nomenclature[[#This Row],[revision 2021]]="R",T_nomenclature[[#This Row],[quantite 2021]]*T_nomenclature[[#This Row],[prix unitaire]],0)</f>
        <v>#REF!</v>
      </c>
      <c r="W75" s="18" t="e">
        <f>IF(ISBLANK(#REF!),"",IF(MOD(W$7-YEAR(#REF!),#REF!)&lt;&gt;0,"","R"))</f>
        <v>#REF!</v>
      </c>
      <c r="X75" s="18">
        <f>T_nomenclature[[#This Row],[quantite]]</f>
        <v>7</v>
      </c>
      <c r="Y75" s="36" t="e">
        <f>IF(T_nomenclature[[#This Row],[revision 2022]]="R",T_nomenclature[[#This Row],[quantite 2022]]*T_nomenclature[[#This Row],[prix unitaire]],0)</f>
        <v>#REF!</v>
      </c>
      <c r="Z75" s="18" t="e">
        <f>IF(ISBLANK(#REF!),"",IF(MOD(Z$7-YEAR(#REF!),#REF!)&lt;&gt;0,"","R"))</f>
        <v>#REF!</v>
      </c>
    </row>
    <row r="76" spans="2:26" ht="15" x14ac:dyDescent="0.25">
      <c r="B76" s="33" t="s">
        <v>174</v>
      </c>
      <c r="C76" s="42" t="s">
        <v>175</v>
      </c>
      <c r="D76" s="18" t="s">
        <v>154</v>
      </c>
      <c r="E76" s="18">
        <v>2</v>
      </c>
      <c r="F76" s="34">
        <v>192.4</v>
      </c>
      <c r="G76" s="35"/>
      <c r="H76" s="34">
        <f>IFERROR(T_nomenclature[[#This Row],[quantite securite]]*T_nomenclature[[#This Row],[prix unitaire]],0)</f>
        <v>0</v>
      </c>
      <c r="I76" s="18"/>
      <c r="J76" s="18"/>
      <c r="K76" s="18"/>
      <c r="L76" s="18">
        <f>T_nomenclature[[#This Row],[quantite]]</f>
        <v>2</v>
      </c>
      <c r="M76" s="36" t="e">
        <f>IF(T_nomenclature[[#This Row],[revision 2018]]="R",T_nomenclature[[#This Row],[quantite 2018]]*T_nomenclature[[#This Row],[prix unitaire]],0)</f>
        <v>#REF!</v>
      </c>
      <c r="N76" s="18" t="e">
        <f>IF(ISBLANK(#REF!),"",IF(MOD(N$7-YEAR(#REF!),#REF!)&lt;&gt;0,"","R"))</f>
        <v>#REF!</v>
      </c>
      <c r="O76" s="18">
        <f>T_nomenclature[[#This Row],[quantite]]</f>
        <v>2</v>
      </c>
      <c r="P76" s="36" t="e">
        <f>IF(T_nomenclature[[#This Row],[revision 2019]]="R",T_nomenclature[[#This Row],[quantite 2019]]*T_nomenclature[[#This Row],[prix unitaire]],0)</f>
        <v>#REF!</v>
      </c>
      <c r="Q76" s="18" t="e">
        <f>IF(ISBLANK(#REF!),"",IF(MOD(Q$7-YEAR(#REF!),#REF!)&lt;&gt;0,"","R"))</f>
        <v>#REF!</v>
      </c>
      <c r="R76" s="18">
        <f>T_nomenclature[[#This Row],[quantite]]</f>
        <v>2</v>
      </c>
      <c r="S76" s="36" t="e">
        <f>IF(T_nomenclature[[#This Row],[revision 2020]]="R",T_nomenclature[[#This Row],[quantite 2020]]*T_nomenclature[[#This Row],[prix unitaire]],0)</f>
        <v>#REF!</v>
      </c>
      <c r="T76" s="18" t="e">
        <f>IF(ISBLANK(#REF!),"",IF(MOD(T$7-YEAR(#REF!),#REF!)&lt;&gt;0,"","R"))</f>
        <v>#REF!</v>
      </c>
      <c r="U76" s="18">
        <f>T_nomenclature[[#This Row],[quantite]]</f>
        <v>2</v>
      </c>
      <c r="V76" s="36" t="e">
        <f>IF(T_nomenclature[[#This Row],[revision 2021]]="R",T_nomenclature[[#This Row],[quantite 2021]]*T_nomenclature[[#This Row],[prix unitaire]],0)</f>
        <v>#REF!</v>
      </c>
      <c r="W76" s="18" t="e">
        <f>IF(ISBLANK(#REF!),"",IF(MOD(W$7-YEAR(#REF!),#REF!)&lt;&gt;0,"","R"))</f>
        <v>#REF!</v>
      </c>
      <c r="X76" s="18">
        <f>T_nomenclature[[#This Row],[quantite]]</f>
        <v>2</v>
      </c>
      <c r="Y76" s="36" t="e">
        <f>IF(T_nomenclature[[#This Row],[revision 2022]]="R",T_nomenclature[[#This Row],[quantite 2022]]*T_nomenclature[[#This Row],[prix unitaire]],0)</f>
        <v>#REF!</v>
      </c>
      <c r="Z76" s="18" t="e">
        <f>IF(ISBLANK(#REF!),"",IF(MOD(Z$7-YEAR(#REF!),#REF!)&lt;&gt;0,"","R"))</f>
        <v>#REF!</v>
      </c>
    </row>
    <row r="77" spans="2:26" ht="15" x14ac:dyDescent="0.25">
      <c r="B77" s="33" t="s">
        <v>176</v>
      </c>
      <c r="C77" s="42" t="s">
        <v>177</v>
      </c>
      <c r="D77" s="18" t="s">
        <v>154</v>
      </c>
      <c r="E77" s="18">
        <v>6</v>
      </c>
      <c r="F77" s="34">
        <v>127.39999999999999</v>
      </c>
      <c r="G77" s="35"/>
      <c r="H77" s="34">
        <f>IFERROR(T_nomenclature[[#This Row],[quantite securite]]*T_nomenclature[[#This Row],[prix unitaire]],0)</f>
        <v>0</v>
      </c>
      <c r="I77" s="18"/>
      <c r="J77" s="18"/>
      <c r="K77" s="18"/>
      <c r="L77" s="18">
        <f>T_nomenclature[[#This Row],[quantite]]</f>
        <v>6</v>
      </c>
      <c r="M77" s="36" t="e">
        <f>IF(T_nomenclature[[#This Row],[revision 2018]]="R",T_nomenclature[[#This Row],[quantite 2018]]*T_nomenclature[[#This Row],[prix unitaire]],0)</f>
        <v>#REF!</v>
      </c>
      <c r="N77" s="18" t="e">
        <f>IF(ISBLANK(#REF!),"",IF(MOD(N$7-YEAR(#REF!),#REF!)&lt;&gt;0,"","R"))</f>
        <v>#REF!</v>
      </c>
      <c r="O77" s="18">
        <f>T_nomenclature[[#This Row],[quantite]]</f>
        <v>6</v>
      </c>
      <c r="P77" s="36" t="e">
        <f>IF(T_nomenclature[[#This Row],[revision 2019]]="R",T_nomenclature[[#This Row],[quantite 2019]]*T_nomenclature[[#This Row],[prix unitaire]],0)</f>
        <v>#REF!</v>
      </c>
      <c r="Q77" s="18" t="e">
        <f>IF(ISBLANK(#REF!),"",IF(MOD(Q$7-YEAR(#REF!),#REF!)&lt;&gt;0,"","R"))</f>
        <v>#REF!</v>
      </c>
      <c r="R77" s="18">
        <f>T_nomenclature[[#This Row],[quantite]]</f>
        <v>6</v>
      </c>
      <c r="S77" s="36" t="e">
        <f>IF(T_nomenclature[[#This Row],[revision 2020]]="R",T_nomenclature[[#This Row],[quantite 2020]]*T_nomenclature[[#This Row],[prix unitaire]],0)</f>
        <v>#REF!</v>
      </c>
      <c r="T77" s="18" t="e">
        <f>IF(ISBLANK(#REF!),"",IF(MOD(T$7-YEAR(#REF!),#REF!)&lt;&gt;0,"","R"))</f>
        <v>#REF!</v>
      </c>
      <c r="U77" s="18">
        <f>T_nomenclature[[#This Row],[quantite]]</f>
        <v>6</v>
      </c>
      <c r="V77" s="36" t="e">
        <f>IF(T_nomenclature[[#This Row],[revision 2021]]="R",T_nomenclature[[#This Row],[quantite 2021]]*T_nomenclature[[#This Row],[prix unitaire]],0)</f>
        <v>#REF!</v>
      </c>
      <c r="W77" s="18" t="e">
        <f>IF(ISBLANK(#REF!),"",IF(MOD(W$7-YEAR(#REF!),#REF!)&lt;&gt;0,"","R"))</f>
        <v>#REF!</v>
      </c>
      <c r="X77" s="18">
        <f>T_nomenclature[[#This Row],[quantite]]</f>
        <v>6</v>
      </c>
      <c r="Y77" s="36" t="e">
        <f>IF(T_nomenclature[[#This Row],[revision 2022]]="R",T_nomenclature[[#This Row],[quantite 2022]]*T_nomenclature[[#This Row],[prix unitaire]],0)</f>
        <v>#REF!</v>
      </c>
      <c r="Z77" s="18" t="e">
        <f>IF(ISBLANK(#REF!),"",IF(MOD(Z$7-YEAR(#REF!),#REF!)&lt;&gt;0,"","R"))</f>
        <v>#REF!</v>
      </c>
    </row>
    <row r="78" spans="2:26" ht="15" x14ac:dyDescent="0.25">
      <c r="B78" s="33" t="s">
        <v>178</v>
      </c>
      <c r="C78" s="42" t="s">
        <v>179</v>
      </c>
      <c r="D78" s="18" t="s">
        <v>154</v>
      </c>
      <c r="E78" s="18">
        <v>5</v>
      </c>
      <c r="F78" s="34">
        <v>28.08</v>
      </c>
      <c r="G78" s="35"/>
      <c r="H78" s="34">
        <f>IFERROR(T_nomenclature[[#This Row],[quantite securite]]*T_nomenclature[[#This Row],[prix unitaire]],0)</f>
        <v>0</v>
      </c>
      <c r="I78" s="18"/>
      <c r="J78" s="18"/>
      <c r="K78" s="18"/>
      <c r="L78" s="18">
        <f>T_nomenclature[[#This Row],[quantite]]</f>
        <v>5</v>
      </c>
      <c r="M78" s="36" t="e">
        <f>IF(T_nomenclature[[#This Row],[revision 2018]]="R",T_nomenclature[[#This Row],[quantite 2018]]*T_nomenclature[[#This Row],[prix unitaire]],0)</f>
        <v>#REF!</v>
      </c>
      <c r="N78" s="18" t="e">
        <f>IF(ISBLANK(#REF!),"",IF(MOD(N$7-YEAR(#REF!),#REF!)&lt;&gt;0,"","R"))</f>
        <v>#REF!</v>
      </c>
      <c r="O78" s="18">
        <f>T_nomenclature[[#This Row],[quantite]]</f>
        <v>5</v>
      </c>
      <c r="P78" s="36" t="e">
        <f>IF(T_nomenclature[[#This Row],[revision 2019]]="R",T_nomenclature[[#This Row],[quantite 2019]]*T_nomenclature[[#This Row],[prix unitaire]],0)</f>
        <v>#REF!</v>
      </c>
      <c r="Q78" s="18" t="e">
        <f>IF(ISBLANK(#REF!),"",IF(MOD(Q$7-YEAR(#REF!),#REF!)&lt;&gt;0,"","R"))</f>
        <v>#REF!</v>
      </c>
      <c r="R78" s="18">
        <f>T_nomenclature[[#This Row],[quantite]]</f>
        <v>5</v>
      </c>
      <c r="S78" s="36" t="e">
        <f>IF(T_nomenclature[[#This Row],[revision 2020]]="R",T_nomenclature[[#This Row],[quantite 2020]]*T_nomenclature[[#This Row],[prix unitaire]],0)</f>
        <v>#REF!</v>
      </c>
      <c r="T78" s="18" t="e">
        <f>IF(ISBLANK(#REF!),"",IF(MOD(T$7-YEAR(#REF!),#REF!)&lt;&gt;0,"","R"))</f>
        <v>#REF!</v>
      </c>
      <c r="U78" s="18">
        <f>T_nomenclature[[#This Row],[quantite]]</f>
        <v>5</v>
      </c>
      <c r="V78" s="36" t="e">
        <f>IF(T_nomenclature[[#This Row],[revision 2021]]="R",T_nomenclature[[#This Row],[quantite 2021]]*T_nomenclature[[#This Row],[prix unitaire]],0)</f>
        <v>#REF!</v>
      </c>
      <c r="W78" s="18" t="e">
        <f>IF(ISBLANK(#REF!),"",IF(MOD(W$7-YEAR(#REF!),#REF!)&lt;&gt;0,"","R"))</f>
        <v>#REF!</v>
      </c>
      <c r="X78" s="18">
        <f>T_nomenclature[[#This Row],[quantite]]</f>
        <v>5</v>
      </c>
      <c r="Y78" s="36" t="e">
        <f>IF(T_nomenclature[[#This Row],[revision 2022]]="R",T_nomenclature[[#This Row],[quantite 2022]]*T_nomenclature[[#This Row],[prix unitaire]],0)</f>
        <v>#REF!</v>
      </c>
      <c r="Z78" s="18" t="e">
        <f>IF(ISBLANK(#REF!),"",IF(MOD(Z$7-YEAR(#REF!),#REF!)&lt;&gt;0,"","R"))</f>
        <v>#REF!</v>
      </c>
    </row>
    <row r="79" spans="2:26" ht="15" x14ac:dyDescent="0.25">
      <c r="B79" s="33" t="s">
        <v>180</v>
      </c>
      <c r="C79" s="42" t="s">
        <v>181</v>
      </c>
      <c r="D79" s="18" t="s">
        <v>154</v>
      </c>
      <c r="E79" s="18">
        <v>1</v>
      </c>
      <c r="F79" s="34">
        <v>125.66666666666667</v>
      </c>
      <c r="G79" s="35"/>
      <c r="H79" s="34">
        <f>IFERROR(T_nomenclature[[#This Row],[quantite securite]]*T_nomenclature[[#This Row],[prix unitaire]],0)</f>
        <v>0</v>
      </c>
      <c r="I79" s="18"/>
      <c r="J79" s="18"/>
      <c r="K79" s="18"/>
      <c r="L79" s="18">
        <f>T_nomenclature[[#This Row],[quantite]]</f>
        <v>1</v>
      </c>
      <c r="M79" s="36" t="e">
        <f>IF(T_nomenclature[[#This Row],[revision 2018]]="R",T_nomenclature[[#This Row],[quantite 2018]]*T_nomenclature[[#This Row],[prix unitaire]],0)</f>
        <v>#REF!</v>
      </c>
      <c r="N79" s="18" t="e">
        <f>IF(ISBLANK(#REF!),"",IF(MOD(N$7-YEAR(#REF!),#REF!)&lt;&gt;0,"","R"))</f>
        <v>#REF!</v>
      </c>
      <c r="O79" s="18">
        <f>T_nomenclature[[#This Row],[quantite]]</f>
        <v>1</v>
      </c>
      <c r="P79" s="36" t="e">
        <f>IF(T_nomenclature[[#This Row],[revision 2019]]="R",T_nomenclature[[#This Row],[quantite 2019]]*T_nomenclature[[#This Row],[prix unitaire]],0)</f>
        <v>#REF!</v>
      </c>
      <c r="Q79" s="18" t="e">
        <f>IF(ISBLANK(#REF!),"",IF(MOD(Q$7-YEAR(#REF!),#REF!)&lt;&gt;0,"","R"))</f>
        <v>#REF!</v>
      </c>
      <c r="R79" s="18">
        <f>T_nomenclature[[#This Row],[quantite]]</f>
        <v>1</v>
      </c>
      <c r="S79" s="36" t="e">
        <f>IF(T_nomenclature[[#This Row],[revision 2020]]="R",T_nomenclature[[#This Row],[quantite 2020]]*T_nomenclature[[#This Row],[prix unitaire]],0)</f>
        <v>#REF!</v>
      </c>
      <c r="T79" s="18" t="e">
        <f>IF(ISBLANK(#REF!),"",IF(MOD(T$7-YEAR(#REF!),#REF!)&lt;&gt;0,"","R"))</f>
        <v>#REF!</v>
      </c>
      <c r="U79" s="18">
        <f>T_nomenclature[[#This Row],[quantite]]</f>
        <v>1</v>
      </c>
      <c r="V79" s="36" t="e">
        <f>IF(T_nomenclature[[#This Row],[revision 2021]]="R",T_nomenclature[[#This Row],[quantite 2021]]*T_nomenclature[[#This Row],[prix unitaire]],0)</f>
        <v>#REF!</v>
      </c>
      <c r="W79" s="18" t="e">
        <f>IF(ISBLANK(#REF!),"",IF(MOD(W$7-YEAR(#REF!),#REF!)&lt;&gt;0,"","R"))</f>
        <v>#REF!</v>
      </c>
      <c r="X79" s="18">
        <f>T_nomenclature[[#This Row],[quantite]]</f>
        <v>1</v>
      </c>
      <c r="Y79" s="36" t="e">
        <f>IF(T_nomenclature[[#This Row],[revision 2022]]="R",T_nomenclature[[#This Row],[quantite 2022]]*T_nomenclature[[#This Row],[prix unitaire]],0)</f>
        <v>#REF!</v>
      </c>
      <c r="Z79" s="18" t="e">
        <f>IF(ISBLANK(#REF!),"",IF(MOD(Z$7-YEAR(#REF!),#REF!)&lt;&gt;0,"","R"))</f>
        <v>#REF!</v>
      </c>
    </row>
    <row r="80" spans="2:26" ht="15" x14ac:dyDescent="0.25">
      <c r="B80" s="33" t="s">
        <v>182</v>
      </c>
      <c r="C80" s="42" t="s">
        <v>183</v>
      </c>
      <c r="D80" s="18" t="s">
        <v>154</v>
      </c>
      <c r="E80" s="18">
        <v>2</v>
      </c>
      <c r="F80" s="34">
        <v>76.266666666666666</v>
      </c>
      <c r="G80" s="35"/>
      <c r="H80" s="34">
        <f>IFERROR(T_nomenclature[[#This Row],[quantite securite]]*T_nomenclature[[#This Row],[prix unitaire]],0)</f>
        <v>0</v>
      </c>
      <c r="I80" s="18"/>
      <c r="J80" s="18"/>
      <c r="K80" s="18"/>
      <c r="L80" s="18">
        <f>T_nomenclature[[#This Row],[quantite]]</f>
        <v>2</v>
      </c>
      <c r="M80" s="36" t="e">
        <f>IF(T_nomenclature[[#This Row],[revision 2018]]="R",T_nomenclature[[#This Row],[quantite 2018]]*T_nomenclature[[#This Row],[prix unitaire]],0)</f>
        <v>#REF!</v>
      </c>
      <c r="N80" s="18" t="e">
        <f>IF(ISBLANK(#REF!),"",IF(MOD(N$7-YEAR(#REF!),#REF!)&lt;&gt;0,"","R"))</f>
        <v>#REF!</v>
      </c>
      <c r="O80" s="18">
        <f>T_nomenclature[[#This Row],[quantite]]</f>
        <v>2</v>
      </c>
      <c r="P80" s="36" t="e">
        <f>IF(T_nomenclature[[#This Row],[revision 2019]]="R",T_nomenclature[[#This Row],[quantite 2019]]*T_nomenclature[[#This Row],[prix unitaire]],0)</f>
        <v>#REF!</v>
      </c>
      <c r="Q80" s="18" t="e">
        <f>IF(ISBLANK(#REF!),"",IF(MOD(Q$7-YEAR(#REF!),#REF!)&lt;&gt;0,"","R"))</f>
        <v>#REF!</v>
      </c>
      <c r="R80" s="18">
        <f>T_nomenclature[[#This Row],[quantite]]</f>
        <v>2</v>
      </c>
      <c r="S80" s="36" t="e">
        <f>IF(T_nomenclature[[#This Row],[revision 2020]]="R",T_nomenclature[[#This Row],[quantite 2020]]*T_nomenclature[[#This Row],[prix unitaire]],0)</f>
        <v>#REF!</v>
      </c>
      <c r="T80" s="18" t="e">
        <f>IF(ISBLANK(#REF!),"",IF(MOD(T$7-YEAR(#REF!),#REF!)&lt;&gt;0,"","R"))</f>
        <v>#REF!</v>
      </c>
      <c r="U80" s="18">
        <f>T_nomenclature[[#This Row],[quantite]]</f>
        <v>2</v>
      </c>
      <c r="V80" s="36" t="e">
        <f>IF(T_nomenclature[[#This Row],[revision 2021]]="R",T_nomenclature[[#This Row],[quantite 2021]]*T_nomenclature[[#This Row],[prix unitaire]],0)</f>
        <v>#REF!</v>
      </c>
      <c r="W80" s="18" t="e">
        <f>IF(ISBLANK(#REF!),"",IF(MOD(W$7-YEAR(#REF!),#REF!)&lt;&gt;0,"","R"))</f>
        <v>#REF!</v>
      </c>
      <c r="X80" s="18">
        <f>T_nomenclature[[#This Row],[quantite]]</f>
        <v>2</v>
      </c>
      <c r="Y80" s="36" t="e">
        <f>IF(T_nomenclature[[#This Row],[revision 2022]]="R",T_nomenclature[[#This Row],[quantite 2022]]*T_nomenclature[[#This Row],[prix unitaire]],0)</f>
        <v>#REF!</v>
      </c>
      <c r="Z80" s="18" t="e">
        <f>IF(ISBLANK(#REF!),"",IF(MOD(Z$7-YEAR(#REF!),#REF!)&lt;&gt;0,"","R"))</f>
        <v>#REF!</v>
      </c>
    </row>
    <row r="81" spans="2:27" ht="15" x14ac:dyDescent="0.25">
      <c r="B81" s="33" t="s">
        <v>184</v>
      </c>
      <c r="C81" s="42" t="s">
        <v>185</v>
      </c>
      <c r="D81" s="18" t="s">
        <v>154</v>
      </c>
      <c r="E81" s="18">
        <v>2</v>
      </c>
      <c r="F81" s="34">
        <v>127.39999999999999</v>
      </c>
      <c r="G81" s="35"/>
      <c r="H81" s="34">
        <f>IFERROR(T_nomenclature[[#This Row],[quantite securite]]*T_nomenclature[[#This Row],[prix unitaire]],0)</f>
        <v>0</v>
      </c>
      <c r="I81" s="18"/>
      <c r="J81" s="18"/>
      <c r="K81" s="18"/>
      <c r="L81" s="18">
        <f>T_nomenclature[[#This Row],[quantite]]</f>
        <v>2</v>
      </c>
      <c r="M81" s="36" t="e">
        <f>IF(T_nomenclature[[#This Row],[revision 2018]]="R",T_nomenclature[[#This Row],[quantite 2018]]*T_nomenclature[[#This Row],[prix unitaire]],0)</f>
        <v>#REF!</v>
      </c>
      <c r="N81" s="18" t="e">
        <f>IF(ISBLANK(#REF!),"",IF(MOD(N$7-YEAR(#REF!),#REF!)&lt;&gt;0,"","R"))</f>
        <v>#REF!</v>
      </c>
      <c r="O81" s="18">
        <f>T_nomenclature[[#This Row],[quantite]]</f>
        <v>2</v>
      </c>
      <c r="P81" s="36" t="e">
        <f>IF(T_nomenclature[[#This Row],[revision 2019]]="R",T_nomenclature[[#This Row],[quantite 2019]]*T_nomenclature[[#This Row],[prix unitaire]],0)</f>
        <v>#REF!</v>
      </c>
      <c r="Q81" s="18" t="e">
        <f>IF(ISBLANK(#REF!),"",IF(MOD(Q$7-YEAR(#REF!),#REF!)&lt;&gt;0,"","R"))</f>
        <v>#REF!</v>
      </c>
      <c r="R81" s="18">
        <f>T_nomenclature[[#This Row],[quantite]]</f>
        <v>2</v>
      </c>
      <c r="S81" s="36" t="e">
        <f>IF(T_nomenclature[[#This Row],[revision 2020]]="R",T_nomenclature[[#This Row],[quantite 2020]]*T_nomenclature[[#This Row],[prix unitaire]],0)</f>
        <v>#REF!</v>
      </c>
      <c r="T81" s="18" t="e">
        <f>IF(ISBLANK(#REF!),"",IF(MOD(T$7-YEAR(#REF!),#REF!)&lt;&gt;0,"","R"))</f>
        <v>#REF!</v>
      </c>
      <c r="U81" s="18">
        <f>T_nomenclature[[#This Row],[quantite]]</f>
        <v>2</v>
      </c>
      <c r="V81" s="36" t="e">
        <f>IF(T_nomenclature[[#This Row],[revision 2021]]="R",T_nomenclature[[#This Row],[quantite 2021]]*T_nomenclature[[#This Row],[prix unitaire]],0)</f>
        <v>#REF!</v>
      </c>
      <c r="W81" s="18" t="e">
        <f>IF(ISBLANK(#REF!),"",IF(MOD(W$7-YEAR(#REF!),#REF!)&lt;&gt;0,"","R"))</f>
        <v>#REF!</v>
      </c>
      <c r="X81" s="18">
        <f>T_nomenclature[[#This Row],[quantite]]</f>
        <v>2</v>
      </c>
      <c r="Y81" s="36" t="e">
        <f>IF(T_nomenclature[[#This Row],[revision 2022]]="R",T_nomenclature[[#This Row],[quantite 2022]]*T_nomenclature[[#This Row],[prix unitaire]],0)</f>
        <v>#REF!</v>
      </c>
      <c r="Z81" s="18" t="e">
        <f>IF(ISBLANK(#REF!),"",IF(MOD(Z$7-YEAR(#REF!),#REF!)&lt;&gt;0,"","R"))</f>
        <v>#REF!</v>
      </c>
    </row>
    <row r="82" spans="2:27" ht="15" x14ac:dyDescent="0.25">
      <c r="B82" s="33" t="s">
        <v>186</v>
      </c>
      <c r="C82" s="42" t="s">
        <v>187</v>
      </c>
      <c r="D82" s="18" t="s">
        <v>154</v>
      </c>
      <c r="E82" s="18">
        <v>8</v>
      </c>
      <c r="F82" s="34">
        <v>68.899999999999991</v>
      </c>
      <c r="G82" s="35"/>
      <c r="H82" s="34">
        <f>IFERROR(T_nomenclature[[#This Row],[quantite securite]]*T_nomenclature[[#This Row],[prix unitaire]],0)</f>
        <v>0</v>
      </c>
      <c r="I82" s="18"/>
      <c r="J82" s="18"/>
      <c r="K82" s="18"/>
      <c r="L82" s="18">
        <f>T_nomenclature[[#This Row],[quantite]]</f>
        <v>8</v>
      </c>
      <c r="M82" s="36" t="e">
        <f>IF(T_nomenclature[[#This Row],[revision 2018]]="R",T_nomenclature[[#This Row],[quantite 2018]]*T_nomenclature[[#This Row],[prix unitaire]],0)</f>
        <v>#REF!</v>
      </c>
      <c r="N82" s="18" t="e">
        <f>IF(ISBLANK(#REF!),"",IF(MOD(N$7-YEAR(#REF!),#REF!)&lt;&gt;0,"","R"))</f>
        <v>#REF!</v>
      </c>
      <c r="O82" s="18">
        <f>T_nomenclature[[#This Row],[quantite]]</f>
        <v>8</v>
      </c>
      <c r="P82" s="36" t="e">
        <f>IF(T_nomenclature[[#This Row],[revision 2019]]="R",T_nomenclature[[#This Row],[quantite 2019]]*T_nomenclature[[#This Row],[prix unitaire]],0)</f>
        <v>#REF!</v>
      </c>
      <c r="Q82" s="18" t="e">
        <f>IF(ISBLANK(#REF!),"",IF(MOD(Q$7-YEAR(#REF!),#REF!)&lt;&gt;0,"","R"))</f>
        <v>#REF!</v>
      </c>
      <c r="R82" s="18">
        <f>T_nomenclature[[#This Row],[quantite]]</f>
        <v>8</v>
      </c>
      <c r="S82" s="36" t="e">
        <f>IF(T_nomenclature[[#This Row],[revision 2020]]="R",T_nomenclature[[#This Row],[quantite 2020]]*T_nomenclature[[#This Row],[prix unitaire]],0)</f>
        <v>#REF!</v>
      </c>
      <c r="T82" s="18" t="e">
        <f>IF(ISBLANK(#REF!),"",IF(MOD(T$7-YEAR(#REF!),#REF!)&lt;&gt;0,"","R"))</f>
        <v>#REF!</v>
      </c>
      <c r="U82" s="18">
        <f>T_nomenclature[[#This Row],[quantite]]</f>
        <v>8</v>
      </c>
      <c r="V82" s="36" t="e">
        <f>IF(T_nomenclature[[#This Row],[revision 2021]]="R",T_nomenclature[[#This Row],[quantite 2021]]*T_nomenclature[[#This Row],[prix unitaire]],0)</f>
        <v>#REF!</v>
      </c>
      <c r="W82" s="18" t="e">
        <f>IF(ISBLANK(#REF!),"",IF(MOD(W$7-YEAR(#REF!),#REF!)&lt;&gt;0,"","R"))</f>
        <v>#REF!</v>
      </c>
      <c r="X82" s="18">
        <f>T_nomenclature[[#This Row],[quantite]]</f>
        <v>8</v>
      </c>
      <c r="Y82" s="36" t="e">
        <f>IF(T_nomenclature[[#This Row],[revision 2022]]="R",T_nomenclature[[#This Row],[quantite 2022]]*T_nomenclature[[#This Row],[prix unitaire]],0)</f>
        <v>#REF!</v>
      </c>
      <c r="Z82" s="18" t="e">
        <f>IF(ISBLANK(#REF!),"",IF(MOD(Z$7-YEAR(#REF!),#REF!)&lt;&gt;0,"","R"))</f>
        <v>#REF!</v>
      </c>
    </row>
    <row r="83" spans="2:27" ht="15" x14ac:dyDescent="0.25">
      <c r="B83" s="33" t="s">
        <v>167</v>
      </c>
      <c r="C83" s="42" t="s">
        <v>168</v>
      </c>
      <c r="D83" s="18" t="s">
        <v>154</v>
      </c>
      <c r="E83" s="18">
        <v>1</v>
      </c>
      <c r="F83" s="34">
        <v>226.20000000000002</v>
      </c>
      <c r="G83" s="35"/>
      <c r="H83" s="34">
        <f>IFERROR(T_nomenclature[[#This Row],[quantite securite]]*T_nomenclature[[#This Row],[prix unitaire]],0)</f>
        <v>0</v>
      </c>
      <c r="I83" s="18"/>
      <c r="J83" s="18"/>
      <c r="K83" s="18"/>
      <c r="L83" s="18">
        <f>T_nomenclature[[#This Row],[quantite]]</f>
        <v>1</v>
      </c>
      <c r="M83" s="36" t="e">
        <f>IF(T_nomenclature[[#This Row],[revision 2018]]="R",T_nomenclature[[#This Row],[quantite 2018]]*T_nomenclature[[#This Row],[prix unitaire]],0)</f>
        <v>#REF!</v>
      </c>
      <c r="N83" s="18" t="e">
        <f>IF(ISBLANK(#REF!),"",IF(MOD(N$7-YEAR(#REF!),#REF!)&lt;&gt;0,"","R"))</f>
        <v>#REF!</v>
      </c>
      <c r="O83" s="18">
        <f>T_nomenclature[[#This Row],[quantite]]</f>
        <v>1</v>
      </c>
      <c r="P83" s="36" t="e">
        <f>IF(T_nomenclature[[#This Row],[revision 2019]]="R",T_nomenclature[[#This Row],[quantite 2019]]*T_nomenclature[[#This Row],[prix unitaire]],0)</f>
        <v>#REF!</v>
      </c>
      <c r="Q83" s="18" t="e">
        <f>IF(ISBLANK(#REF!),"",IF(MOD(Q$7-YEAR(#REF!),#REF!)&lt;&gt;0,"","R"))</f>
        <v>#REF!</v>
      </c>
      <c r="R83" s="18">
        <f>T_nomenclature[[#This Row],[quantite]]</f>
        <v>1</v>
      </c>
      <c r="S83" s="36" t="e">
        <f>IF(T_nomenclature[[#This Row],[revision 2020]]="R",T_nomenclature[[#This Row],[quantite 2020]]*T_nomenclature[[#This Row],[prix unitaire]],0)</f>
        <v>#REF!</v>
      </c>
      <c r="T83" s="18" t="e">
        <f>IF(ISBLANK(#REF!),"",IF(MOD(T$7-YEAR(#REF!),#REF!)&lt;&gt;0,"","R"))</f>
        <v>#REF!</v>
      </c>
      <c r="U83" s="18">
        <f>T_nomenclature[[#This Row],[quantite]]</f>
        <v>1</v>
      </c>
      <c r="V83" s="36" t="e">
        <f>IF(T_nomenclature[[#This Row],[revision 2021]]="R",T_nomenclature[[#This Row],[quantite 2021]]*T_nomenclature[[#This Row],[prix unitaire]],0)</f>
        <v>#REF!</v>
      </c>
      <c r="W83" s="18" t="e">
        <f>IF(ISBLANK(#REF!),"",IF(MOD(W$7-YEAR(#REF!),#REF!)&lt;&gt;0,"","R"))</f>
        <v>#REF!</v>
      </c>
      <c r="X83" s="18">
        <f>T_nomenclature[[#This Row],[quantite]]</f>
        <v>1</v>
      </c>
      <c r="Y83" s="36" t="e">
        <f>IF(T_nomenclature[[#This Row],[revision 2022]]="R",T_nomenclature[[#This Row],[quantite 2022]]*T_nomenclature[[#This Row],[prix unitaire]],0)</f>
        <v>#REF!</v>
      </c>
      <c r="Z83" s="18" t="e">
        <f>IF(ISBLANK(#REF!),"",IF(MOD(Z$7-YEAR(#REF!),#REF!)&lt;&gt;0,"","R"))</f>
        <v>#REF!</v>
      </c>
    </row>
    <row r="84" spans="2:27" ht="15" x14ac:dyDescent="0.25">
      <c r="B84" s="33" t="s">
        <v>188</v>
      </c>
      <c r="C84" s="42" t="s">
        <v>173</v>
      </c>
      <c r="D84" s="18" t="s">
        <v>154</v>
      </c>
      <c r="E84" s="18">
        <v>1</v>
      </c>
      <c r="F84" s="34">
        <v>8.8399999999999981</v>
      </c>
      <c r="G84" s="35"/>
      <c r="H84" s="34">
        <f>IFERROR(T_nomenclature[[#This Row],[quantite securite]]*T_nomenclature[[#This Row],[prix unitaire]],0)</f>
        <v>0</v>
      </c>
      <c r="I84" s="18"/>
      <c r="J84" s="18"/>
      <c r="K84" s="43"/>
      <c r="L84" s="18">
        <f>T_nomenclature[[#This Row],[quantite]]</f>
        <v>1</v>
      </c>
      <c r="M84" s="36" t="e">
        <f>IF(T_nomenclature[[#This Row],[revision 2018]]="R",T_nomenclature[[#This Row],[quantite 2018]]*T_nomenclature[[#This Row],[prix unitaire]],0)</f>
        <v>#REF!</v>
      </c>
      <c r="N84" s="18" t="e">
        <f>IF(ISBLANK(#REF!),"",IF(MOD(N$7-YEAR(#REF!),#REF!)&lt;&gt;0,"","R"))</f>
        <v>#REF!</v>
      </c>
      <c r="O84" s="18">
        <f>T_nomenclature[[#This Row],[quantite]]</f>
        <v>1</v>
      </c>
      <c r="P84" s="36" t="e">
        <f>IF(T_nomenclature[[#This Row],[revision 2019]]="R",T_nomenclature[[#This Row],[quantite 2019]]*T_nomenclature[[#This Row],[prix unitaire]],0)</f>
        <v>#REF!</v>
      </c>
      <c r="Q84" s="18" t="e">
        <f>IF(ISBLANK(#REF!),"",IF(MOD(Q$7-YEAR(#REF!),#REF!)&lt;&gt;0,"","R"))</f>
        <v>#REF!</v>
      </c>
      <c r="R84" s="18">
        <f>T_nomenclature[[#This Row],[quantite]]</f>
        <v>1</v>
      </c>
      <c r="S84" s="36" t="e">
        <f>IF(T_nomenclature[[#This Row],[revision 2020]]="R",T_nomenclature[[#This Row],[quantite 2020]]*T_nomenclature[[#This Row],[prix unitaire]],0)</f>
        <v>#REF!</v>
      </c>
      <c r="T84" s="18" t="e">
        <f>IF(ISBLANK(#REF!),"",IF(MOD(T$7-YEAR(#REF!),#REF!)&lt;&gt;0,"","R"))</f>
        <v>#REF!</v>
      </c>
      <c r="U84" s="18">
        <f>T_nomenclature[[#This Row],[quantite]]</f>
        <v>1</v>
      </c>
      <c r="V84" s="36" t="e">
        <f>IF(T_nomenclature[[#This Row],[revision 2021]]="R",T_nomenclature[[#This Row],[quantite 2021]]*T_nomenclature[[#This Row],[prix unitaire]],0)</f>
        <v>#REF!</v>
      </c>
      <c r="W84" s="18" t="e">
        <f>IF(ISBLANK(#REF!),"",IF(MOD(W$7-YEAR(#REF!),#REF!)&lt;&gt;0,"","R"))</f>
        <v>#REF!</v>
      </c>
      <c r="X84" s="18">
        <f>T_nomenclature[[#This Row],[quantite]]</f>
        <v>1</v>
      </c>
      <c r="Y84" s="36" t="e">
        <f>IF(T_nomenclature[[#This Row],[revision 2022]]="R",T_nomenclature[[#This Row],[quantite 2022]]*T_nomenclature[[#This Row],[prix unitaire]],0)</f>
        <v>#REF!</v>
      </c>
      <c r="Z84" s="18" t="e">
        <f>IF(ISBLANK(#REF!),"",IF(MOD(Z$7-YEAR(#REF!),#REF!)&lt;&gt;0,"","R"))</f>
        <v>#REF!</v>
      </c>
    </row>
    <row r="85" spans="2:27" ht="15" x14ac:dyDescent="0.25">
      <c r="B85" s="33" t="s">
        <v>189</v>
      </c>
      <c r="C85" s="42" t="s">
        <v>190</v>
      </c>
      <c r="D85" s="18" t="s">
        <v>49</v>
      </c>
      <c r="E85" s="18">
        <v>1</v>
      </c>
      <c r="F85" s="34">
        <v>1647.5</v>
      </c>
      <c r="G85" s="35">
        <v>1</v>
      </c>
      <c r="H85" s="34">
        <f>IFERROR(T_nomenclature[[#This Row],[quantite securite]]*T_nomenclature[[#This Row],[prix unitaire]],0)</f>
        <v>1647.5</v>
      </c>
      <c r="I85" s="18" t="s">
        <v>50</v>
      </c>
      <c r="J85" s="18">
        <v>5000163190</v>
      </c>
      <c r="K85" s="18" t="s">
        <v>191</v>
      </c>
      <c r="L85" s="18">
        <f>T_nomenclature[[#This Row],[quantite]]</f>
        <v>1</v>
      </c>
      <c r="M85" s="36" t="e">
        <f>IF(T_nomenclature[[#This Row],[revision 2018]]="R",T_nomenclature[[#This Row],[quantite 2018]]*T_nomenclature[[#This Row],[prix unitaire]],0)</f>
        <v>#REF!</v>
      </c>
      <c r="N85" s="18" t="e">
        <f>IF(ISBLANK(#REF!),"",IF(MOD(N$7-YEAR(#REF!),#REF!)&lt;&gt;0,"","R"))</f>
        <v>#REF!</v>
      </c>
      <c r="O85" s="18">
        <f>T_nomenclature[[#This Row],[quantite]]</f>
        <v>1</v>
      </c>
      <c r="P85" s="36" t="e">
        <f>IF(T_nomenclature[[#This Row],[revision 2019]]="R",T_nomenclature[[#This Row],[quantite 2019]]*T_nomenclature[[#This Row],[prix unitaire]],0)</f>
        <v>#REF!</v>
      </c>
      <c r="Q85" s="18" t="e">
        <f>IF(ISBLANK(#REF!),"",IF(MOD(Q$7-YEAR(#REF!),#REF!)&lt;&gt;0,"","R"))</f>
        <v>#REF!</v>
      </c>
      <c r="R85" s="18">
        <f>T_nomenclature[[#This Row],[quantite]]</f>
        <v>1</v>
      </c>
      <c r="S85" s="36" t="e">
        <f>IF(T_nomenclature[[#This Row],[revision 2020]]="R",T_nomenclature[[#This Row],[quantite 2020]]*T_nomenclature[[#This Row],[prix unitaire]],0)</f>
        <v>#REF!</v>
      </c>
      <c r="T85" s="18" t="e">
        <f>IF(ISBLANK(#REF!),"",IF(MOD(T$7-YEAR(#REF!),#REF!)&lt;&gt;0,"","R"))</f>
        <v>#REF!</v>
      </c>
      <c r="U85" s="18">
        <f>T_nomenclature[[#This Row],[quantite]]</f>
        <v>1</v>
      </c>
      <c r="V85" s="36" t="e">
        <f>IF(T_nomenclature[[#This Row],[revision 2021]]="R",T_nomenclature[[#This Row],[quantite 2021]]*T_nomenclature[[#This Row],[prix unitaire]],0)</f>
        <v>#REF!</v>
      </c>
      <c r="W85" s="18" t="e">
        <f>IF(ISBLANK(#REF!),"",IF(MOD(W$7-YEAR(#REF!),#REF!)&lt;&gt;0,"","R"))</f>
        <v>#REF!</v>
      </c>
      <c r="X85" s="18">
        <f>T_nomenclature[[#This Row],[quantite]]</f>
        <v>1</v>
      </c>
      <c r="Y85" s="36" t="e">
        <f>IF(T_nomenclature[[#This Row],[revision 2022]]="R",T_nomenclature[[#This Row],[quantite 2022]]*T_nomenclature[[#This Row],[prix unitaire]],0)</f>
        <v>#REF!</v>
      </c>
      <c r="Z85" s="18" t="e">
        <f>IF(ISBLANK(#REF!),"",IF(MOD(Z$7-YEAR(#REF!),#REF!)&lt;&gt;0,"","R"))</f>
        <v>#REF!</v>
      </c>
    </row>
    <row r="86" spans="2:27" ht="15" x14ac:dyDescent="0.25">
      <c r="B86" s="33"/>
      <c r="C86" s="42" t="s">
        <v>192</v>
      </c>
      <c r="D86" s="18"/>
      <c r="E86" s="18"/>
      <c r="F86" s="34"/>
      <c r="G86" s="35"/>
      <c r="H86" s="34">
        <f>IFERROR(T_nomenclature[[#This Row],[quantite securite]]*T_nomenclature[[#This Row],[prix unitaire]],0)</f>
        <v>0</v>
      </c>
      <c r="I86" s="18"/>
      <c r="J86" s="18"/>
      <c r="K86" s="18"/>
      <c r="L86" s="18">
        <f>T_nomenclature[[#This Row],[quantite]]</f>
        <v>0</v>
      </c>
      <c r="M86" s="36" t="e">
        <f>IF(T_nomenclature[[#This Row],[revision 2018]]="R",T_nomenclature[[#This Row],[quantite 2018]]*T_nomenclature[[#This Row],[prix unitaire]],0)</f>
        <v>#REF!</v>
      </c>
      <c r="N86" s="18" t="e">
        <f>IF(ISBLANK(#REF!),"",IF(MOD(N$7-YEAR(#REF!),#REF!)&lt;&gt;0,"","R"))</f>
        <v>#REF!</v>
      </c>
      <c r="O86" s="18">
        <f>T_nomenclature[[#This Row],[quantite]]</f>
        <v>0</v>
      </c>
      <c r="P86" s="36" t="e">
        <f>IF(T_nomenclature[[#This Row],[revision 2019]]="R",T_nomenclature[[#This Row],[quantite 2019]]*T_nomenclature[[#This Row],[prix unitaire]],0)</f>
        <v>#REF!</v>
      </c>
      <c r="Q86" s="18" t="e">
        <f>IF(ISBLANK(#REF!),"",IF(MOD(Q$7-YEAR(#REF!),#REF!)&lt;&gt;0,"","R"))</f>
        <v>#REF!</v>
      </c>
      <c r="R86" s="18">
        <f>T_nomenclature[[#This Row],[quantite]]</f>
        <v>0</v>
      </c>
      <c r="S86" s="36" t="e">
        <f>IF(T_nomenclature[[#This Row],[revision 2020]]="R",T_nomenclature[[#This Row],[quantite 2020]]*T_nomenclature[[#This Row],[prix unitaire]],0)</f>
        <v>#REF!</v>
      </c>
      <c r="T86" s="18" t="e">
        <f>IF(ISBLANK(#REF!),"",IF(MOD(T$7-YEAR(#REF!),#REF!)&lt;&gt;0,"","R"))</f>
        <v>#REF!</v>
      </c>
      <c r="U86" s="18">
        <f>T_nomenclature[[#This Row],[quantite]]</f>
        <v>0</v>
      </c>
      <c r="V86" s="36" t="e">
        <f>IF(T_nomenclature[[#This Row],[revision 2021]]="R",T_nomenclature[[#This Row],[quantite 2021]]*T_nomenclature[[#This Row],[prix unitaire]],0)</f>
        <v>#REF!</v>
      </c>
      <c r="W86" s="18" t="e">
        <f>IF(ISBLANK(#REF!),"",IF(MOD(W$7-YEAR(#REF!),#REF!)&lt;&gt;0,"","R"))</f>
        <v>#REF!</v>
      </c>
      <c r="X86" s="18">
        <f>T_nomenclature[[#This Row],[quantite]]</f>
        <v>0</v>
      </c>
      <c r="Y86" s="36" t="e">
        <f>IF(T_nomenclature[[#This Row],[revision 2022]]="R",T_nomenclature[[#This Row],[quantite 2022]]*T_nomenclature[[#This Row],[prix unitaire]],0)</f>
        <v>#REF!</v>
      </c>
      <c r="Z86" s="18" t="e">
        <f>IF(ISBLANK(#REF!),"",IF(MOD(Z$7-YEAR(#REF!),#REF!)&lt;&gt;0,"","R"))</f>
        <v>#REF!</v>
      </c>
      <c r="AA86" s="2"/>
    </row>
    <row r="87" spans="2:27" ht="15" x14ac:dyDescent="0.25">
      <c r="B87" s="33" t="s">
        <v>193</v>
      </c>
      <c r="C87" s="42" t="s">
        <v>194</v>
      </c>
      <c r="D87" s="18" t="s">
        <v>91</v>
      </c>
      <c r="E87" s="18">
        <v>70</v>
      </c>
      <c r="F87" s="34">
        <v>15.4</v>
      </c>
      <c r="G87" s="35">
        <v>10</v>
      </c>
      <c r="H87" s="34">
        <f>IFERROR(T_nomenclature[[#This Row],[quantite securite]]*T_nomenclature[[#This Row],[prix unitaire]],0)</f>
        <v>154</v>
      </c>
      <c r="I87" s="18" t="s">
        <v>50</v>
      </c>
      <c r="J87" s="18"/>
      <c r="K87" s="18"/>
      <c r="L87" s="18">
        <f>T_nomenclature[[#This Row],[quantite]]</f>
        <v>70</v>
      </c>
      <c r="M87" s="36" t="e">
        <f>IF(T_nomenclature[[#This Row],[revision 2018]]="R",T_nomenclature[[#This Row],[quantite 2018]]*T_nomenclature[[#This Row],[prix unitaire]],0)</f>
        <v>#REF!</v>
      </c>
      <c r="N87" s="18" t="e">
        <f>IF(ISBLANK(#REF!),"",IF(MOD(N$7-YEAR(#REF!),#REF!)&lt;&gt;0,"","R"))</f>
        <v>#REF!</v>
      </c>
      <c r="O87" s="18">
        <f>T_nomenclature[[#This Row],[quantite]]</f>
        <v>70</v>
      </c>
      <c r="P87" s="36" t="e">
        <f>IF(T_nomenclature[[#This Row],[revision 2019]]="R",T_nomenclature[[#This Row],[quantite 2019]]*T_nomenclature[[#This Row],[prix unitaire]],0)</f>
        <v>#REF!</v>
      </c>
      <c r="Q87" s="18" t="e">
        <f>IF(ISBLANK(#REF!),"",IF(MOD(Q$7-YEAR(#REF!),#REF!)&lt;&gt;0,"","R"))</f>
        <v>#REF!</v>
      </c>
      <c r="R87" s="18">
        <f>T_nomenclature[[#This Row],[quantite]]</f>
        <v>70</v>
      </c>
      <c r="S87" s="36" t="e">
        <f>IF(T_nomenclature[[#This Row],[revision 2020]]="R",T_nomenclature[[#This Row],[quantite 2020]]*T_nomenclature[[#This Row],[prix unitaire]],0)</f>
        <v>#REF!</v>
      </c>
      <c r="T87" s="18" t="e">
        <f>IF(ISBLANK(#REF!),"",IF(MOD(T$7-YEAR(#REF!),#REF!)&lt;&gt;0,"","R"))</f>
        <v>#REF!</v>
      </c>
      <c r="U87" s="18">
        <f>T_nomenclature[[#This Row],[quantite]]</f>
        <v>70</v>
      </c>
      <c r="V87" s="36" t="e">
        <f>IF(T_nomenclature[[#This Row],[revision 2021]]="R",T_nomenclature[[#This Row],[quantite 2021]]*T_nomenclature[[#This Row],[prix unitaire]],0)</f>
        <v>#REF!</v>
      </c>
      <c r="W87" s="18" t="e">
        <f>IF(ISBLANK(#REF!),"",IF(MOD(W$7-YEAR(#REF!),#REF!)&lt;&gt;0,"","R"))</f>
        <v>#REF!</v>
      </c>
      <c r="X87" s="18">
        <f>T_nomenclature[[#This Row],[quantite]]</f>
        <v>70</v>
      </c>
      <c r="Y87" s="36" t="e">
        <f>IF(T_nomenclature[[#This Row],[revision 2022]]="R",T_nomenclature[[#This Row],[quantite 2022]]*T_nomenclature[[#This Row],[prix unitaire]],0)</f>
        <v>#REF!</v>
      </c>
      <c r="Z87" s="18" t="e">
        <f>IF(ISBLANK(#REF!),"",IF(MOD(Z$7-YEAR(#REF!),#REF!)&lt;&gt;0,"","R"))</f>
        <v>#REF!</v>
      </c>
      <c r="AA87" s="2"/>
    </row>
    <row r="88" spans="2:27" ht="15" x14ac:dyDescent="0.25">
      <c r="B88" s="33" t="s">
        <v>195</v>
      </c>
      <c r="C88" s="42" t="s">
        <v>196</v>
      </c>
      <c r="D88" s="18" t="s">
        <v>91</v>
      </c>
      <c r="E88" s="18">
        <v>1</v>
      </c>
      <c r="F88" s="34">
        <v>912.76</v>
      </c>
      <c r="G88" s="35">
        <v>1</v>
      </c>
      <c r="H88" s="34">
        <f>IFERROR(T_nomenclature[[#This Row],[quantite securite]]*T_nomenclature[[#This Row],[prix unitaire]],0)</f>
        <v>912.76</v>
      </c>
      <c r="I88" s="18" t="s">
        <v>50</v>
      </c>
      <c r="J88" s="18"/>
      <c r="K88" s="18"/>
      <c r="L88" s="18">
        <f>T_nomenclature[[#This Row],[quantite]]</f>
        <v>1</v>
      </c>
      <c r="M88" s="36" t="e">
        <f>IF(T_nomenclature[[#This Row],[revision 2018]]="R",T_nomenclature[[#This Row],[quantite 2018]]*T_nomenclature[[#This Row],[prix unitaire]],0)</f>
        <v>#REF!</v>
      </c>
      <c r="N88" s="18" t="e">
        <f>IF(ISBLANK(#REF!),"",IF(MOD(N$7-YEAR(#REF!),#REF!)&lt;&gt;0,"","R"))</f>
        <v>#REF!</v>
      </c>
      <c r="O88" s="18">
        <f>T_nomenclature[[#This Row],[quantite]]</f>
        <v>1</v>
      </c>
      <c r="P88" s="36" t="e">
        <f>IF(T_nomenclature[[#This Row],[revision 2019]]="R",T_nomenclature[[#This Row],[quantite 2019]]*T_nomenclature[[#This Row],[prix unitaire]],0)</f>
        <v>#REF!</v>
      </c>
      <c r="Q88" s="18" t="e">
        <f>IF(ISBLANK(#REF!),"",IF(MOD(Q$7-YEAR(#REF!),#REF!)&lt;&gt;0,"","R"))</f>
        <v>#REF!</v>
      </c>
      <c r="R88" s="18">
        <f>T_nomenclature[[#This Row],[quantite]]</f>
        <v>1</v>
      </c>
      <c r="S88" s="36" t="e">
        <f>IF(T_nomenclature[[#This Row],[revision 2020]]="R",T_nomenclature[[#This Row],[quantite 2020]]*T_nomenclature[[#This Row],[prix unitaire]],0)</f>
        <v>#REF!</v>
      </c>
      <c r="T88" s="18" t="e">
        <f>IF(ISBLANK(#REF!),"",IF(MOD(T$7-YEAR(#REF!),#REF!)&lt;&gt;0,"","R"))</f>
        <v>#REF!</v>
      </c>
      <c r="U88" s="18">
        <f>T_nomenclature[[#This Row],[quantite]]</f>
        <v>1</v>
      </c>
      <c r="V88" s="36" t="e">
        <f>IF(T_nomenclature[[#This Row],[revision 2021]]="R",T_nomenclature[[#This Row],[quantite 2021]]*T_nomenclature[[#This Row],[prix unitaire]],0)</f>
        <v>#REF!</v>
      </c>
      <c r="W88" s="18" t="e">
        <f>IF(ISBLANK(#REF!),"",IF(MOD(W$7-YEAR(#REF!),#REF!)&lt;&gt;0,"","R"))</f>
        <v>#REF!</v>
      </c>
      <c r="X88" s="18">
        <f>T_nomenclature[[#This Row],[quantite]]</f>
        <v>1</v>
      </c>
      <c r="Y88" s="36" t="e">
        <f>IF(T_nomenclature[[#This Row],[revision 2022]]="R",T_nomenclature[[#This Row],[quantite 2022]]*T_nomenclature[[#This Row],[prix unitaire]],0)</f>
        <v>#REF!</v>
      </c>
      <c r="Z88" s="18" t="e">
        <f>IF(ISBLANK(#REF!),"",IF(MOD(Z$7-YEAR(#REF!),#REF!)&lt;&gt;0,"","R"))</f>
        <v>#REF!</v>
      </c>
      <c r="AA88" s="2"/>
    </row>
    <row r="89" spans="2:27" ht="15" x14ac:dyDescent="0.25">
      <c r="B89" s="33" t="s">
        <v>197</v>
      </c>
      <c r="C89" s="42" t="s">
        <v>198</v>
      </c>
      <c r="D89" s="18" t="s">
        <v>91</v>
      </c>
      <c r="E89" s="18">
        <v>1</v>
      </c>
      <c r="F89" s="34">
        <v>912.76</v>
      </c>
      <c r="G89" s="35">
        <v>1</v>
      </c>
      <c r="H89" s="34">
        <f>IFERROR(T_nomenclature[[#This Row],[quantite securite]]*T_nomenclature[[#This Row],[prix unitaire]],0)</f>
        <v>912.76</v>
      </c>
      <c r="I89" s="18" t="s">
        <v>50</v>
      </c>
      <c r="J89" s="18"/>
      <c r="K89" s="18"/>
      <c r="L89" s="18">
        <f>T_nomenclature[[#This Row],[quantite]]</f>
        <v>1</v>
      </c>
      <c r="M89" s="36" t="e">
        <f>IF(T_nomenclature[[#This Row],[revision 2018]]="R",T_nomenclature[[#This Row],[quantite 2018]]*T_nomenclature[[#This Row],[prix unitaire]],0)</f>
        <v>#REF!</v>
      </c>
      <c r="N89" s="18" t="e">
        <f>IF(ISBLANK(#REF!),"",IF(MOD(N$7-YEAR(#REF!),#REF!)&lt;&gt;0,"","R"))</f>
        <v>#REF!</v>
      </c>
      <c r="O89" s="18">
        <f>T_nomenclature[[#This Row],[quantite]]</f>
        <v>1</v>
      </c>
      <c r="P89" s="36" t="e">
        <f>IF(T_nomenclature[[#This Row],[revision 2019]]="R",T_nomenclature[[#This Row],[quantite 2019]]*T_nomenclature[[#This Row],[prix unitaire]],0)</f>
        <v>#REF!</v>
      </c>
      <c r="Q89" s="18" t="e">
        <f>IF(ISBLANK(#REF!),"",IF(MOD(Q$7-YEAR(#REF!),#REF!)&lt;&gt;0,"","R"))</f>
        <v>#REF!</v>
      </c>
      <c r="R89" s="18">
        <f>T_nomenclature[[#This Row],[quantite]]</f>
        <v>1</v>
      </c>
      <c r="S89" s="36" t="e">
        <f>IF(T_nomenclature[[#This Row],[revision 2020]]="R",T_nomenclature[[#This Row],[quantite 2020]]*T_nomenclature[[#This Row],[prix unitaire]],0)</f>
        <v>#REF!</v>
      </c>
      <c r="T89" s="18" t="e">
        <f>IF(ISBLANK(#REF!),"",IF(MOD(T$7-YEAR(#REF!),#REF!)&lt;&gt;0,"","R"))</f>
        <v>#REF!</v>
      </c>
      <c r="U89" s="18">
        <f>T_nomenclature[[#This Row],[quantite]]</f>
        <v>1</v>
      </c>
      <c r="V89" s="36" t="e">
        <f>IF(T_nomenclature[[#This Row],[revision 2021]]="R",T_nomenclature[[#This Row],[quantite 2021]]*T_nomenclature[[#This Row],[prix unitaire]],0)</f>
        <v>#REF!</v>
      </c>
      <c r="W89" s="18" t="e">
        <f>IF(ISBLANK(#REF!),"",IF(MOD(W$7-YEAR(#REF!),#REF!)&lt;&gt;0,"","R"))</f>
        <v>#REF!</v>
      </c>
      <c r="X89" s="18">
        <f>T_nomenclature[[#This Row],[quantite]]</f>
        <v>1</v>
      </c>
      <c r="Y89" s="36" t="e">
        <f>IF(T_nomenclature[[#This Row],[revision 2022]]="R",T_nomenclature[[#This Row],[quantite 2022]]*T_nomenclature[[#This Row],[prix unitaire]],0)</f>
        <v>#REF!</v>
      </c>
      <c r="Z89" s="18" t="e">
        <f>IF(ISBLANK(#REF!),"",IF(MOD(Z$7-YEAR(#REF!),#REF!)&lt;&gt;0,"","R"))</f>
        <v>#REF!</v>
      </c>
      <c r="AA89" s="2"/>
    </row>
    <row r="90" spans="2:27" ht="15" x14ac:dyDescent="0.25">
      <c r="B90" s="33" t="s">
        <v>199</v>
      </c>
      <c r="C90" s="42" t="s">
        <v>200</v>
      </c>
      <c r="D90" s="18" t="s">
        <v>19</v>
      </c>
      <c r="E90" s="18">
        <v>1</v>
      </c>
      <c r="F90" s="34">
        <v>114.09</v>
      </c>
      <c r="G90" s="35">
        <v>1</v>
      </c>
      <c r="H90" s="34">
        <f>IFERROR(T_nomenclature[[#This Row],[quantite securite]]*T_nomenclature[[#This Row],[prix unitaire]],0)</f>
        <v>114.09</v>
      </c>
      <c r="I90" s="18" t="s">
        <v>50</v>
      </c>
      <c r="J90" s="18">
        <v>5000163191</v>
      </c>
      <c r="K90" s="18" t="s">
        <v>201</v>
      </c>
      <c r="L90" s="18">
        <f>T_nomenclature[[#This Row],[quantite]]</f>
        <v>1</v>
      </c>
      <c r="M90" s="36" t="e">
        <f>IF(T_nomenclature[[#This Row],[revision 2018]]="R",T_nomenclature[[#This Row],[quantite 2018]]*T_nomenclature[[#This Row],[prix unitaire]],0)</f>
        <v>#REF!</v>
      </c>
      <c r="N90" s="18" t="e">
        <f>IF(ISBLANK(#REF!),"",IF(MOD(N$7-YEAR(#REF!),#REF!)&lt;&gt;0,"","R"))</f>
        <v>#REF!</v>
      </c>
      <c r="O90" s="18">
        <f>T_nomenclature[[#This Row],[quantite]]</f>
        <v>1</v>
      </c>
      <c r="P90" s="36" t="e">
        <f>IF(T_nomenclature[[#This Row],[revision 2019]]="R",T_nomenclature[[#This Row],[quantite 2019]]*T_nomenclature[[#This Row],[prix unitaire]],0)</f>
        <v>#REF!</v>
      </c>
      <c r="Q90" s="18" t="e">
        <f>IF(ISBLANK(#REF!),"",IF(MOD(Q$7-YEAR(#REF!),#REF!)&lt;&gt;0,"","R"))</f>
        <v>#REF!</v>
      </c>
      <c r="R90" s="18">
        <f>T_nomenclature[[#This Row],[quantite]]</f>
        <v>1</v>
      </c>
      <c r="S90" s="36" t="e">
        <f>IF(T_nomenclature[[#This Row],[revision 2020]]="R",T_nomenclature[[#This Row],[quantite 2020]]*T_nomenclature[[#This Row],[prix unitaire]],0)</f>
        <v>#REF!</v>
      </c>
      <c r="T90" s="18" t="e">
        <f>IF(ISBLANK(#REF!),"",IF(MOD(T$7-YEAR(#REF!),#REF!)&lt;&gt;0,"","R"))</f>
        <v>#REF!</v>
      </c>
      <c r="U90" s="18">
        <f>T_nomenclature[[#This Row],[quantite]]</f>
        <v>1</v>
      </c>
      <c r="V90" s="36" t="e">
        <f>IF(T_nomenclature[[#This Row],[revision 2021]]="R",T_nomenclature[[#This Row],[quantite 2021]]*T_nomenclature[[#This Row],[prix unitaire]],0)</f>
        <v>#REF!</v>
      </c>
      <c r="W90" s="18" t="e">
        <f>IF(ISBLANK(#REF!),"",IF(MOD(W$7-YEAR(#REF!),#REF!)&lt;&gt;0,"","R"))</f>
        <v>#REF!</v>
      </c>
      <c r="X90" s="18">
        <f>T_nomenclature[[#This Row],[quantite]]</f>
        <v>1</v>
      </c>
      <c r="Y90" s="36" t="e">
        <f>IF(T_nomenclature[[#This Row],[revision 2022]]="R",T_nomenclature[[#This Row],[quantite 2022]]*T_nomenclature[[#This Row],[prix unitaire]],0)</f>
        <v>#REF!</v>
      </c>
      <c r="Z90" s="18" t="e">
        <f>IF(ISBLANK(#REF!),"",IF(MOD(Z$7-YEAR(#REF!),#REF!)&lt;&gt;0,"","R"))</f>
        <v>#REF!</v>
      </c>
      <c r="AA90" s="2"/>
    </row>
    <row r="91" spans="2:27" ht="15" x14ac:dyDescent="0.25">
      <c r="B91" s="33" t="s">
        <v>202</v>
      </c>
      <c r="C91" s="42" t="s">
        <v>203</v>
      </c>
      <c r="D91" s="18" t="s">
        <v>19</v>
      </c>
      <c r="E91" s="18">
        <v>1</v>
      </c>
      <c r="F91" s="34">
        <v>114.09</v>
      </c>
      <c r="G91" s="35">
        <v>1</v>
      </c>
      <c r="H91" s="34">
        <f>IFERROR(T_nomenclature[[#This Row],[quantite securite]]*T_nomenclature[[#This Row],[prix unitaire]],0)</f>
        <v>114.09</v>
      </c>
      <c r="I91" s="18" t="s">
        <v>50</v>
      </c>
      <c r="J91" s="18">
        <v>5000163192</v>
      </c>
      <c r="K91" s="18" t="s">
        <v>201</v>
      </c>
      <c r="L91" s="18">
        <f>T_nomenclature[[#This Row],[quantite]]</f>
        <v>1</v>
      </c>
      <c r="M91" s="36" t="e">
        <f>IF(T_nomenclature[[#This Row],[revision 2018]]="R",T_nomenclature[[#This Row],[quantite 2018]]*T_nomenclature[[#This Row],[prix unitaire]],0)</f>
        <v>#REF!</v>
      </c>
      <c r="N91" s="18" t="e">
        <f>IF(ISBLANK(#REF!),"",IF(MOD(N$7-YEAR(#REF!),#REF!)&lt;&gt;0,"","R"))</f>
        <v>#REF!</v>
      </c>
      <c r="O91" s="18">
        <f>T_nomenclature[[#This Row],[quantite]]</f>
        <v>1</v>
      </c>
      <c r="P91" s="36" t="e">
        <f>IF(T_nomenclature[[#This Row],[revision 2019]]="R",T_nomenclature[[#This Row],[quantite 2019]]*T_nomenclature[[#This Row],[prix unitaire]],0)</f>
        <v>#REF!</v>
      </c>
      <c r="Q91" s="18" t="e">
        <f>IF(ISBLANK(#REF!),"",IF(MOD(Q$7-YEAR(#REF!),#REF!)&lt;&gt;0,"","R"))</f>
        <v>#REF!</v>
      </c>
      <c r="R91" s="18">
        <f>T_nomenclature[[#This Row],[quantite]]</f>
        <v>1</v>
      </c>
      <c r="S91" s="36" t="e">
        <f>IF(T_nomenclature[[#This Row],[revision 2020]]="R",T_nomenclature[[#This Row],[quantite 2020]]*T_nomenclature[[#This Row],[prix unitaire]],0)</f>
        <v>#REF!</v>
      </c>
      <c r="T91" s="18" t="e">
        <f>IF(ISBLANK(#REF!),"",IF(MOD(T$7-YEAR(#REF!),#REF!)&lt;&gt;0,"","R"))</f>
        <v>#REF!</v>
      </c>
      <c r="U91" s="18">
        <f>T_nomenclature[[#This Row],[quantite]]</f>
        <v>1</v>
      </c>
      <c r="V91" s="36" t="e">
        <f>IF(T_nomenclature[[#This Row],[revision 2021]]="R",T_nomenclature[[#This Row],[quantite 2021]]*T_nomenclature[[#This Row],[prix unitaire]],0)</f>
        <v>#REF!</v>
      </c>
      <c r="W91" s="18" t="e">
        <f>IF(ISBLANK(#REF!),"",IF(MOD(W$7-YEAR(#REF!),#REF!)&lt;&gt;0,"","R"))</f>
        <v>#REF!</v>
      </c>
      <c r="X91" s="18">
        <f>T_nomenclature[[#This Row],[quantite]]</f>
        <v>1</v>
      </c>
      <c r="Y91" s="36" t="e">
        <f>IF(T_nomenclature[[#This Row],[revision 2022]]="R",T_nomenclature[[#This Row],[quantite 2022]]*T_nomenclature[[#This Row],[prix unitaire]],0)</f>
        <v>#REF!</v>
      </c>
      <c r="Z91" s="18" t="e">
        <f>IF(ISBLANK(#REF!),"",IF(MOD(Z$7-YEAR(#REF!),#REF!)&lt;&gt;0,"","R"))</f>
        <v>#REF!</v>
      </c>
    </row>
    <row r="92" spans="2:27" ht="15" x14ac:dyDescent="0.25">
      <c r="B92" s="33" t="s">
        <v>204</v>
      </c>
      <c r="C92" s="44" t="s">
        <v>205</v>
      </c>
      <c r="D92" s="18" t="s">
        <v>49</v>
      </c>
      <c r="E92" s="18"/>
      <c r="F92" s="34">
        <v>17.97</v>
      </c>
      <c r="G92" s="35">
        <v>1</v>
      </c>
      <c r="H92" s="34">
        <f>IFERROR(T_nomenclature[[#This Row],[quantite securite]]*T_nomenclature[[#This Row],[prix unitaire]],0)</f>
        <v>17.97</v>
      </c>
      <c r="I92" s="18" t="s">
        <v>50</v>
      </c>
      <c r="J92" s="18"/>
      <c r="K92" s="18"/>
      <c r="L92" s="18">
        <f>T_nomenclature[[#This Row],[quantite]]</f>
        <v>0</v>
      </c>
      <c r="M92" s="36" t="e">
        <f>IF(T_nomenclature[[#This Row],[revision 2018]]="R",T_nomenclature[[#This Row],[quantite 2018]]*T_nomenclature[[#This Row],[prix unitaire]],0)</f>
        <v>#REF!</v>
      </c>
      <c r="N92" s="18" t="e">
        <f>IF(ISBLANK(#REF!),"",IF(MOD(N$7-YEAR(#REF!),#REF!)&lt;&gt;0,"","R"))</f>
        <v>#REF!</v>
      </c>
      <c r="O92" s="18">
        <f>T_nomenclature[[#This Row],[quantite]]</f>
        <v>0</v>
      </c>
      <c r="P92" s="36" t="e">
        <f>IF(T_nomenclature[[#This Row],[revision 2019]]="R",T_nomenclature[[#This Row],[quantite 2019]]*T_nomenclature[[#This Row],[prix unitaire]],0)</f>
        <v>#REF!</v>
      </c>
      <c r="Q92" s="18" t="e">
        <f>IF(ISBLANK(#REF!),"",IF(MOD(Q$7-YEAR(#REF!),#REF!)&lt;&gt;0,"","R"))</f>
        <v>#REF!</v>
      </c>
      <c r="R92" s="18">
        <f>T_nomenclature[[#This Row],[quantite]]</f>
        <v>0</v>
      </c>
      <c r="S92" s="36" t="e">
        <f>IF(T_nomenclature[[#This Row],[revision 2020]]="R",T_nomenclature[[#This Row],[quantite 2020]]*T_nomenclature[[#This Row],[prix unitaire]],0)</f>
        <v>#REF!</v>
      </c>
      <c r="T92" s="18" t="e">
        <f>IF(ISBLANK(#REF!),"",IF(MOD(T$7-YEAR(#REF!),#REF!)&lt;&gt;0,"","R"))</f>
        <v>#REF!</v>
      </c>
      <c r="U92" s="18">
        <f>T_nomenclature[[#This Row],[quantite]]</f>
        <v>0</v>
      </c>
      <c r="V92" s="36" t="e">
        <f>IF(T_nomenclature[[#This Row],[revision 2021]]="R",T_nomenclature[[#This Row],[quantite 2021]]*T_nomenclature[[#This Row],[prix unitaire]],0)</f>
        <v>#REF!</v>
      </c>
      <c r="W92" s="18" t="e">
        <f>IF(ISBLANK(#REF!),"",IF(MOD(W$7-YEAR(#REF!),#REF!)&lt;&gt;0,"","R"))</f>
        <v>#REF!</v>
      </c>
      <c r="X92" s="18">
        <f>T_nomenclature[[#This Row],[quantite]]</f>
        <v>0</v>
      </c>
      <c r="Y92" s="36" t="e">
        <f>IF(T_nomenclature[[#This Row],[revision 2022]]="R",T_nomenclature[[#This Row],[quantite 2022]]*T_nomenclature[[#This Row],[prix unitaire]],0)</f>
        <v>#REF!</v>
      </c>
      <c r="Z92" s="18" t="e">
        <f>IF(ISBLANK(#REF!),"",IF(MOD(Z$7-YEAR(#REF!),#REF!)&lt;&gt;0,"","R"))</f>
        <v>#REF!</v>
      </c>
    </row>
    <row r="93" spans="2:27" ht="15" x14ac:dyDescent="0.25">
      <c r="B93" s="33" t="s">
        <v>206</v>
      </c>
      <c r="C93" s="42" t="s">
        <v>207</v>
      </c>
      <c r="D93" s="18" t="s">
        <v>49</v>
      </c>
      <c r="E93" s="18">
        <v>1</v>
      </c>
      <c r="F93" s="34">
        <v>104.13</v>
      </c>
      <c r="G93" s="35">
        <v>1</v>
      </c>
      <c r="H93" s="34">
        <f>IFERROR(T_nomenclature[[#This Row],[quantite securite]]*T_nomenclature[[#This Row],[prix unitaire]],0)</f>
        <v>104.13</v>
      </c>
      <c r="I93" s="18" t="s">
        <v>50</v>
      </c>
      <c r="J93" s="18"/>
      <c r="K93" s="18"/>
      <c r="L93" s="18">
        <f>T_nomenclature[[#This Row],[quantite]]</f>
        <v>1</v>
      </c>
      <c r="M93" s="36" t="e">
        <f>IF(T_nomenclature[[#This Row],[revision 2018]]="R",T_nomenclature[[#This Row],[quantite 2018]]*T_nomenclature[[#This Row],[prix unitaire]],0)</f>
        <v>#REF!</v>
      </c>
      <c r="N93" s="18" t="e">
        <f>IF(ISBLANK(#REF!),"",IF(MOD(N$7-YEAR(#REF!),#REF!)&lt;&gt;0,"","R"))</f>
        <v>#REF!</v>
      </c>
      <c r="O93" s="18">
        <f>T_nomenclature[[#This Row],[quantite]]</f>
        <v>1</v>
      </c>
      <c r="P93" s="36" t="e">
        <f>IF(T_nomenclature[[#This Row],[revision 2019]]="R",T_nomenclature[[#This Row],[quantite 2019]]*T_nomenclature[[#This Row],[prix unitaire]],0)</f>
        <v>#REF!</v>
      </c>
      <c r="Q93" s="18" t="e">
        <f>IF(ISBLANK(#REF!),"",IF(MOD(Q$7-YEAR(#REF!),#REF!)&lt;&gt;0,"","R"))</f>
        <v>#REF!</v>
      </c>
      <c r="R93" s="18">
        <f>T_nomenclature[[#This Row],[quantite]]</f>
        <v>1</v>
      </c>
      <c r="S93" s="36" t="e">
        <f>IF(T_nomenclature[[#This Row],[revision 2020]]="R",T_nomenclature[[#This Row],[quantite 2020]]*T_nomenclature[[#This Row],[prix unitaire]],0)</f>
        <v>#REF!</v>
      </c>
      <c r="T93" s="18" t="e">
        <f>IF(ISBLANK(#REF!),"",IF(MOD(T$7-YEAR(#REF!),#REF!)&lt;&gt;0,"","R"))</f>
        <v>#REF!</v>
      </c>
      <c r="U93" s="18">
        <f>T_nomenclature[[#This Row],[quantite]]</f>
        <v>1</v>
      </c>
      <c r="V93" s="36" t="e">
        <f>IF(T_nomenclature[[#This Row],[revision 2021]]="R",T_nomenclature[[#This Row],[quantite 2021]]*T_nomenclature[[#This Row],[prix unitaire]],0)</f>
        <v>#REF!</v>
      </c>
      <c r="W93" s="18" t="e">
        <f>IF(ISBLANK(#REF!),"",IF(MOD(W$7-YEAR(#REF!),#REF!)&lt;&gt;0,"","R"))</f>
        <v>#REF!</v>
      </c>
      <c r="X93" s="18">
        <f>T_nomenclature[[#This Row],[quantite]]</f>
        <v>1</v>
      </c>
      <c r="Y93" s="36" t="e">
        <f>IF(T_nomenclature[[#This Row],[revision 2022]]="R",T_nomenclature[[#This Row],[quantite 2022]]*T_nomenclature[[#This Row],[prix unitaire]],0)</f>
        <v>#REF!</v>
      </c>
      <c r="Z93" s="18" t="e">
        <f>IF(ISBLANK(#REF!),"",IF(MOD(Z$7-YEAR(#REF!),#REF!)&lt;&gt;0,"","R"))</f>
        <v>#REF!</v>
      </c>
    </row>
    <row r="94" spans="2:27" ht="15" x14ac:dyDescent="0.25">
      <c r="B94" s="32" t="s">
        <v>208</v>
      </c>
      <c r="C94" s="44" t="s">
        <v>209</v>
      </c>
      <c r="D94" s="45" t="s">
        <v>49</v>
      </c>
      <c r="E94" s="45">
        <v>1</v>
      </c>
      <c r="F94" s="46">
        <v>84.68</v>
      </c>
      <c r="G94" s="47">
        <v>1</v>
      </c>
      <c r="H94" s="34">
        <f>IFERROR(T_nomenclature[[#This Row],[quantite securite]]*T_nomenclature[[#This Row],[prix unitaire]],0)</f>
        <v>84.68</v>
      </c>
      <c r="I94" s="18" t="s">
        <v>50</v>
      </c>
      <c r="J94" s="18"/>
      <c r="K94" s="45"/>
      <c r="L94" s="18">
        <f>T_nomenclature[[#This Row],[quantite]]</f>
        <v>1</v>
      </c>
      <c r="M94" s="36" t="e">
        <f>IF(T_nomenclature[[#This Row],[revision 2018]]="R",T_nomenclature[[#This Row],[quantite 2018]]*T_nomenclature[[#This Row],[prix unitaire]],0)</f>
        <v>#REF!</v>
      </c>
      <c r="N94" s="18" t="e">
        <f>IF(ISBLANK(#REF!),"",IF(MOD(N$7-YEAR(#REF!),#REF!)&lt;&gt;0,"","R"))</f>
        <v>#REF!</v>
      </c>
      <c r="O94" s="18">
        <f>T_nomenclature[[#This Row],[quantite]]</f>
        <v>1</v>
      </c>
      <c r="P94" s="36" t="e">
        <f>IF(T_nomenclature[[#This Row],[revision 2019]]="R",T_nomenclature[[#This Row],[quantite 2019]]*T_nomenclature[[#This Row],[prix unitaire]],0)</f>
        <v>#REF!</v>
      </c>
      <c r="Q94" s="18" t="e">
        <f>IF(ISBLANK(#REF!),"",IF(MOD(Q$7-YEAR(#REF!),#REF!)&lt;&gt;0,"","R"))</f>
        <v>#REF!</v>
      </c>
      <c r="R94" s="18">
        <f>T_nomenclature[[#This Row],[quantite]]</f>
        <v>1</v>
      </c>
      <c r="S94" s="36" t="e">
        <f>IF(T_nomenclature[[#This Row],[revision 2020]]="R",T_nomenclature[[#This Row],[quantite 2020]]*T_nomenclature[[#This Row],[prix unitaire]],0)</f>
        <v>#REF!</v>
      </c>
      <c r="T94" s="18" t="e">
        <f>IF(ISBLANK(#REF!),"",IF(MOD(T$7-YEAR(#REF!),#REF!)&lt;&gt;0,"","R"))</f>
        <v>#REF!</v>
      </c>
      <c r="U94" s="18">
        <f>T_nomenclature[[#This Row],[quantite]]</f>
        <v>1</v>
      </c>
      <c r="V94" s="36" t="e">
        <f>IF(T_nomenclature[[#This Row],[revision 2021]]="R",T_nomenclature[[#This Row],[quantite 2021]]*T_nomenclature[[#This Row],[prix unitaire]],0)</f>
        <v>#REF!</v>
      </c>
      <c r="W94" s="18" t="e">
        <f>IF(ISBLANK(#REF!),"",IF(MOD(W$7-YEAR(#REF!),#REF!)&lt;&gt;0,"","R"))</f>
        <v>#REF!</v>
      </c>
      <c r="X94" s="18">
        <f>T_nomenclature[[#This Row],[quantite]]</f>
        <v>1</v>
      </c>
      <c r="Y94" s="36" t="e">
        <f>IF(T_nomenclature[[#This Row],[revision 2022]]="R",T_nomenclature[[#This Row],[quantite 2022]]*T_nomenclature[[#This Row],[prix unitaire]],0)</f>
        <v>#REF!</v>
      </c>
      <c r="Z94" s="18" t="e">
        <f>IF(ISBLANK(#REF!),"",IF(MOD(Z$7-YEAR(#REF!),#REF!)&lt;&gt;0,"","R"))</f>
        <v>#REF!</v>
      </c>
    </row>
    <row r="95" spans="2:27" ht="15" x14ac:dyDescent="0.25">
      <c r="B95" s="32" t="s">
        <v>210</v>
      </c>
      <c r="C95" s="44" t="s">
        <v>211</v>
      </c>
      <c r="D95" s="45" t="s">
        <v>49</v>
      </c>
      <c r="E95" s="45">
        <v>2</v>
      </c>
      <c r="F95" s="46">
        <v>26.69</v>
      </c>
      <c r="G95" s="47">
        <v>1</v>
      </c>
      <c r="H95" s="34">
        <f>IFERROR(T_nomenclature[[#This Row],[quantite securite]]*T_nomenclature[[#This Row],[prix unitaire]],0)</f>
        <v>26.69</v>
      </c>
      <c r="I95" s="18" t="s">
        <v>50</v>
      </c>
      <c r="J95" s="18"/>
      <c r="K95" s="45"/>
      <c r="L95" s="18">
        <f>T_nomenclature[[#This Row],[quantite]]</f>
        <v>2</v>
      </c>
      <c r="M95" s="36" t="e">
        <f>IF(T_nomenclature[[#This Row],[revision 2018]]="R",T_nomenclature[[#This Row],[quantite 2018]]*T_nomenclature[[#This Row],[prix unitaire]],0)</f>
        <v>#REF!</v>
      </c>
      <c r="N95" s="18" t="e">
        <f>IF(ISBLANK(#REF!),"",IF(MOD(N$7-YEAR(#REF!),#REF!)&lt;&gt;0,"","R"))</f>
        <v>#REF!</v>
      </c>
      <c r="O95" s="18">
        <f>T_nomenclature[[#This Row],[quantite]]</f>
        <v>2</v>
      </c>
      <c r="P95" s="36" t="e">
        <f>IF(T_nomenclature[[#This Row],[revision 2019]]="R",T_nomenclature[[#This Row],[quantite 2019]]*T_nomenclature[[#This Row],[prix unitaire]],0)</f>
        <v>#REF!</v>
      </c>
      <c r="Q95" s="18" t="e">
        <f>IF(ISBLANK(#REF!),"",IF(MOD(Q$7-YEAR(#REF!),#REF!)&lt;&gt;0,"","R"))</f>
        <v>#REF!</v>
      </c>
      <c r="R95" s="18">
        <f>T_nomenclature[[#This Row],[quantite]]</f>
        <v>2</v>
      </c>
      <c r="S95" s="36" t="e">
        <f>IF(T_nomenclature[[#This Row],[revision 2020]]="R",T_nomenclature[[#This Row],[quantite 2020]]*T_nomenclature[[#This Row],[prix unitaire]],0)</f>
        <v>#REF!</v>
      </c>
      <c r="T95" s="18" t="e">
        <f>IF(ISBLANK(#REF!),"",IF(MOD(T$7-YEAR(#REF!),#REF!)&lt;&gt;0,"","R"))</f>
        <v>#REF!</v>
      </c>
      <c r="U95" s="18">
        <f>T_nomenclature[[#This Row],[quantite]]</f>
        <v>2</v>
      </c>
      <c r="V95" s="36" t="e">
        <f>IF(T_nomenclature[[#This Row],[revision 2021]]="R",T_nomenclature[[#This Row],[quantite 2021]]*T_nomenclature[[#This Row],[prix unitaire]],0)</f>
        <v>#REF!</v>
      </c>
      <c r="W95" s="18" t="e">
        <f>IF(ISBLANK(#REF!),"",IF(MOD(W$7-YEAR(#REF!),#REF!)&lt;&gt;0,"","R"))</f>
        <v>#REF!</v>
      </c>
      <c r="X95" s="18">
        <f>T_nomenclature[[#This Row],[quantite]]</f>
        <v>2</v>
      </c>
      <c r="Y95" s="36" t="e">
        <f>IF(T_nomenclature[[#This Row],[revision 2022]]="R",T_nomenclature[[#This Row],[quantite 2022]]*T_nomenclature[[#This Row],[prix unitaire]],0)</f>
        <v>#REF!</v>
      </c>
      <c r="Z95" s="18" t="e">
        <f>IF(ISBLANK(#REF!),"",IF(MOD(Z$7-YEAR(#REF!),#REF!)&lt;&gt;0,"","R"))</f>
        <v>#REF!</v>
      </c>
    </row>
    <row r="96" spans="2:27" ht="15" x14ac:dyDescent="0.25">
      <c r="B96" s="32" t="s">
        <v>212</v>
      </c>
      <c r="C96" s="44" t="s">
        <v>213</v>
      </c>
      <c r="D96" s="45" t="s">
        <v>49</v>
      </c>
      <c r="E96" s="45">
        <v>1</v>
      </c>
      <c r="F96" s="46">
        <v>92.91</v>
      </c>
      <c r="G96" s="47">
        <v>1</v>
      </c>
      <c r="H96" s="34">
        <f>IFERROR(T_nomenclature[[#This Row],[quantite securite]]*T_nomenclature[[#This Row],[prix unitaire]],0)</f>
        <v>92.91</v>
      </c>
      <c r="I96" s="18" t="s">
        <v>50</v>
      </c>
      <c r="J96" s="18"/>
      <c r="K96" s="45"/>
      <c r="L96" s="18">
        <f>T_nomenclature[[#This Row],[quantite]]</f>
        <v>1</v>
      </c>
      <c r="M96" s="36" t="e">
        <f>IF(T_nomenclature[[#This Row],[revision 2018]]="R",T_nomenclature[[#This Row],[quantite 2018]]*T_nomenclature[[#This Row],[prix unitaire]],0)</f>
        <v>#REF!</v>
      </c>
      <c r="N96" s="18" t="e">
        <f>IF(ISBLANK(#REF!),"",IF(MOD(N$7-YEAR(#REF!),#REF!)&lt;&gt;0,"","R"))</f>
        <v>#REF!</v>
      </c>
      <c r="O96" s="18">
        <f>T_nomenclature[[#This Row],[quantite]]</f>
        <v>1</v>
      </c>
      <c r="P96" s="36" t="e">
        <f>IF(T_nomenclature[[#This Row],[revision 2019]]="R",T_nomenclature[[#This Row],[quantite 2019]]*T_nomenclature[[#This Row],[prix unitaire]],0)</f>
        <v>#REF!</v>
      </c>
      <c r="Q96" s="18" t="e">
        <f>IF(ISBLANK(#REF!),"",IF(MOD(Q$7-YEAR(#REF!),#REF!)&lt;&gt;0,"","R"))</f>
        <v>#REF!</v>
      </c>
      <c r="R96" s="18">
        <f>T_nomenclature[[#This Row],[quantite]]</f>
        <v>1</v>
      </c>
      <c r="S96" s="36" t="e">
        <f>IF(T_nomenclature[[#This Row],[revision 2020]]="R",T_nomenclature[[#This Row],[quantite 2020]]*T_nomenclature[[#This Row],[prix unitaire]],0)</f>
        <v>#REF!</v>
      </c>
      <c r="T96" s="18" t="e">
        <f>IF(ISBLANK(#REF!),"",IF(MOD(T$7-YEAR(#REF!),#REF!)&lt;&gt;0,"","R"))</f>
        <v>#REF!</v>
      </c>
      <c r="U96" s="18">
        <f>T_nomenclature[[#This Row],[quantite]]</f>
        <v>1</v>
      </c>
      <c r="V96" s="36" t="e">
        <f>IF(T_nomenclature[[#This Row],[revision 2021]]="R",T_nomenclature[[#This Row],[quantite 2021]]*T_nomenclature[[#This Row],[prix unitaire]],0)</f>
        <v>#REF!</v>
      </c>
      <c r="W96" s="18" t="e">
        <f>IF(ISBLANK(#REF!),"",IF(MOD(W$7-YEAR(#REF!),#REF!)&lt;&gt;0,"","R"))</f>
        <v>#REF!</v>
      </c>
      <c r="X96" s="18">
        <f>T_nomenclature[[#This Row],[quantite]]</f>
        <v>1</v>
      </c>
      <c r="Y96" s="36" t="e">
        <f>IF(T_nomenclature[[#This Row],[revision 2022]]="R",T_nomenclature[[#This Row],[quantite 2022]]*T_nomenclature[[#This Row],[prix unitaire]],0)</f>
        <v>#REF!</v>
      </c>
      <c r="Z96" s="18" t="e">
        <f>IF(ISBLANK(#REF!),"",IF(MOD(Z$7-YEAR(#REF!),#REF!)&lt;&gt;0,"","R"))</f>
        <v>#REF!</v>
      </c>
    </row>
    <row r="97" spans="2:26" ht="15" x14ac:dyDescent="0.25">
      <c r="B97" s="32" t="s">
        <v>214</v>
      </c>
      <c r="C97" s="44" t="s">
        <v>215</v>
      </c>
      <c r="D97" s="45" t="s">
        <v>49</v>
      </c>
      <c r="E97" s="45"/>
      <c r="F97" s="46">
        <v>99</v>
      </c>
      <c r="G97" s="47">
        <v>1</v>
      </c>
      <c r="H97" s="34">
        <f>IFERROR(T_nomenclature[[#This Row],[quantite securite]]*T_nomenclature[[#This Row],[prix unitaire]],0)</f>
        <v>99</v>
      </c>
      <c r="I97" s="18" t="s">
        <v>50</v>
      </c>
      <c r="J97" s="18"/>
      <c r="K97" s="45"/>
      <c r="L97" s="18">
        <f>T_nomenclature[[#This Row],[quantite]]</f>
        <v>0</v>
      </c>
      <c r="M97" s="36" t="e">
        <f>IF(T_nomenclature[[#This Row],[revision 2018]]="R",T_nomenclature[[#This Row],[quantite 2018]]*T_nomenclature[[#This Row],[prix unitaire]],0)</f>
        <v>#REF!</v>
      </c>
      <c r="N97" s="18" t="e">
        <f>IF(ISBLANK(#REF!),"",IF(MOD(N$7-YEAR(#REF!),#REF!)&lt;&gt;0,"","R"))</f>
        <v>#REF!</v>
      </c>
      <c r="O97" s="18">
        <f>T_nomenclature[[#This Row],[quantite]]</f>
        <v>0</v>
      </c>
      <c r="P97" s="36" t="e">
        <f>IF(T_nomenclature[[#This Row],[revision 2019]]="R",T_nomenclature[[#This Row],[quantite 2019]]*T_nomenclature[[#This Row],[prix unitaire]],0)</f>
        <v>#REF!</v>
      </c>
      <c r="Q97" s="18" t="e">
        <f>IF(ISBLANK(#REF!),"",IF(MOD(Q$7-YEAR(#REF!),#REF!)&lt;&gt;0,"","R"))</f>
        <v>#REF!</v>
      </c>
      <c r="R97" s="18">
        <f>T_nomenclature[[#This Row],[quantite]]</f>
        <v>0</v>
      </c>
      <c r="S97" s="36" t="e">
        <f>IF(T_nomenclature[[#This Row],[revision 2020]]="R",T_nomenclature[[#This Row],[quantite 2020]]*T_nomenclature[[#This Row],[prix unitaire]],0)</f>
        <v>#REF!</v>
      </c>
      <c r="T97" s="18" t="e">
        <f>IF(ISBLANK(#REF!),"",IF(MOD(T$7-YEAR(#REF!),#REF!)&lt;&gt;0,"","R"))</f>
        <v>#REF!</v>
      </c>
      <c r="U97" s="18">
        <f>T_nomenclature[[#This Row],[quantite]]</f>
        <v>0</v>
      </c>
      <c r="V97" s="36" t="e">
        <f>IF(T_nomenclature[[#This Row],[revision 2021]]="R",T_nomenclature[[#This Row],[quantite 2021]]*T_nomenclature[[#This Row],[prix unitaire]],0)</f>
        <v>#REF!</v>
      </c>
      <c r="W97" s="18" t="e">
        <f>IF(ISBLANK(#REF!),"",IF(MOD(W$7-YEAR(#REF!),#REF!)&lt;&gt;0,"","R"))</f>
        <v>#REF!</v>
      </c>
      <c r="X97" s="18">
        <f>T_nomenclature[[#This Row],[quantite]]</f>
        <v>0</v>
      </c>
      <c r="Y97" s="36" t="e">
        <f>IF(T_nomenclature[[#This Row],[revision 2022]]="R",T_nomenclature[[#This Row],[quantite 2022]]*T_nomenclature[[#This Row],[prix unitaire]],0)</f>
        <v>#REF!</v>
      </c>
      <c r="Z97" s="18" t="e">
        <f>IF(ISBLANK(#REF!),"",IF(MOD(Z$7-YEAR(#REF!),#REF!)&lt;&gt;0,"","R"))</f>
        <v>#REF!</v>
      </c>
    </row>
    <row r="98" spans="2:26" ht="15" x14ac:dyDescent="0.25">
      <c r="B98" s="32" t="s">
        <v>216</v>
      </c>
      <c r="C98" s="44" t="s">
        <v>205</v>
      </c>
      <c r="D98" s="45" t="s">
        <v>49</v>
      </c>
      <c r="E98" s="45">
        <v>1</v>
      </c>
      <c r="F98" s="46">
        <v>11.64</v>
      </c>
      <c r="G98" s="47">
        <v>1</v>
      </c>
      <c r="H98" s="34">
        <f>IFERROR(T_nomenclature[[#This Row],[quantite securite]]*T_nomenclature[[#This Row],[prix unitaire]],0)</f>
        <v>11.64</v>
      </c>
      <c r="I98" s="18" t="s">
        <v>50</v>
      </c>
      <c r="J98" s="18">
        <v>5911051409</v>
      </c>
      <c r="K98" s="45" t="s">
        <v>217</v>
      </c>
      <c r="L98" s="18">
        <f>T_nomenclature[[#This Row],[quantite]]</f>
        <v>1</v>
      </c>
      <c r="M98" s="36" t="e">
        <f>IF(T_nomenclature[[#This Row],[revision 2018]]="R",T_nomenclature[[#This Row],[quantite 2018]]*T_nomenclature[[#This Row],[prix unitaire]],0)</f>
        <v>#REF!</v>
      </c>
      <c r="N98" s="18" t="e">
        <f>IF(ISBLANK(#REF!),"",IF(MOD(N$7-YEAR(#REF!),#REF!)&lt;&gt;0,"","R"))</f>
        <v>#REF!</v>
      </c>
      <c r="O98" s="18">
        <f>T_nomenclature[[#This Row],[quantite]]</f>
        <v>1</v>
      </c>
      <c r="P98" s="36" t="e">
        <f>IF(T_nomenclature[[#This Row],[revision 2019]]="R",T_nomenclature[[#This Row],[quantite 2019]]*T_nomenclature[[#This Row],[prix unitaire]],0)</f>
        <v>#REF!</v>
      </c>
      <c r="Q98" s="18" t="e">
        <f>IF(ISBLANK(#REF!),"",IF(MOD(Q$7-YEAR(#REF!),#REF!)&lt;&gt;0,"","R"))</f>
        <v>#REF!</v>
      </c>
      <c r="R98" s="18">
        <f>T_nomenclature[[#This Row],[quantite]]</f>
        <v>1</v>
      </c>
      <c r="S98" s="36" t="e">
        <f>IF(T_nomenclature[[#This Row],[revision 2020]]="R",T_nomenclature[[#This Row],[quantite 2020]]*T_nomenclature[[#This Row],[prix unitaire]],0)</f>
        <v>#REF!</v>
      </c>
      <c r="T98" s="18" t="e">
        <f>IF(ISBLANK(#REF!),"",IF(MOD(T$7-YEAR(#REF!),#REF!)&lt;&gt;0,"","R"))</f>
        <v>#REF!</v>
      </c>
      <c r="U98" s="18">
        <f>T_nomenclature[[#This Row],[quantite]]</f>
        <v>1</v>
      </c>
      <c r="V98" s="36" t="e">
        <f>IF(T_nomenclature[[#This Row],[revision 2021]]="R",T_nomenclature[[#This Row],[quantite 2021]]*T_nomenclature[[#This Row],[prix unitaire]],0)</f>
        <v>#REF!</v>
      </c>
      <c r="W98" s="18" t="e">
        <f>IF(ISBLANK(#REF!),"",IF(MOD(W$7-YEAR(#REF!),#REF!)&lt;&gt;0,"","R"))</f>
        <v>#REF!</v>
      </c>
      <c r="X98" s="18">
        <f>T_nomenclature[[#This Row],[quantite]]</f>
        <v>1</v>
      </c>
      <c r="Y98" s="36" t="e">
        <f>IF(T_nomenclature[[#This Row],[revision 2022]]="R",T_nomenclature[[#This Row],[quantite 2022]]*T_nomenclature[[#This Row],[prix unitaire]],0)</f>
        <v>#REF!</v>
      </c>
      <c r="Z98" s="18" t="e">
        <f>IF(ISBLANK(#REF!),"",IF(MOD(Z$7-YEAR(#REF!),#REF!)&lt;&gt;0,"","R"))</f>
        <v>#REF!</v>
      </c>
    </row>
    <row r="99" spans="2:26" ht="15" x14ac:dyDescent="0.25">
      <c r="B99" s="32" t="s">
        <v>218</v>
      </c>
      <c r="C99" s="44" t="s">
        <v>219</v>
      </c>
      <c r="D99" s="45" t="s">
        <v>49</v>
      </c>
      <c r="E99" s="45"/>
      <c r="F99" s="46"/>
      <c r="G99" s="47">
        <v>1</v>
      </c>
      <c r="H99" s="34">
        <f>IFERROR(T_nomenclature[[#This Row],[quantite securite]]*T_nomenclature[[#This Row],[prix unitaire]],0)</f>
        <v>0</v>
      </c>
      <c r="I99" s="18"/>
      <c r="J99" s="18"/>
      <c r="K99" s="45"/>
      <c r="L99" s="18">
        <f>T_nomenclature[[#This Row],[quantite]]</f>
        <v>0</v>
      </c>
      <c r="M99" s="36" t="e">
        <f>IF(T_nomenclature[[#This Row],[revision 2018]]="R",T_nomenclature[[#This Row],[quantite 2018]]*T_nomenclature[[#This Row],[prix unitaire]],0)</f>
        <v>#REF!</v>
      </c>
      <c r="N99" s="18" t="e">
        <f>IF(ISBLANK(#REF!),"",IF(MOD(N$7-YEAR(#REF!),#REF!)&lt;&gt;0,"","R"))</f>
        <v>#REF!</v>
      </c>
      <c r="O99" s="18">
        <f>T_nomenclature[[#This Row],[quantite]]</f>
        <v>0</v>
      </c>
      <c r="P99" s="36" t="e">
        <f>IF(T_nomenclature[[#This Row],[revision 2019]]="R",T_nomenclature[[#This Row],[quantite 2019]]*T_nomenclature[[#This Row],[prix unitaire]],0)</f>
        <v>#REF!</v>
      </c>
      <c r="Q99" s="18" t="e">
        <f>IF(ISBLANK(#REF!),"",IF(MOD(Q$7-YEAR(#REF!),#REF!)&lt;&gt;0,"","R"))</f>
        <v>#REF!</v>
      </c>
      <c r="R99" s="18">
        <f>T_nomenclature[[#This Row],[quantite]]</f>
        <v>0</v>
      </c>
      <c r="S99" s="36" t="e">
        <f>IF(T_nomenclature[[#This Row],[revision 2020]]="R",T_nomenclature[[#This Row],[quantite 2020]]*T_nomenclature[[#This Row],[prix unitaire]],0)</f>
        <v>#REF!</v>
      </c>
      <c r="T99" s="18" t="e">
        <f>IF(ISBLANK(#REF!),"",IF(MOD(T$7-YEAR(#REF!),#REF!)&lt;&gt;0,"","R"))</f>
        <v>#REF!</v>
      </c>
      <c r="U99" s="18">
        <f>T_nomenclature[[#This Row],[quantite]]</f>
        <v>0</v>
      </c>
      <c r="V99" s="36" t="e">
        <f>IF(T_nomenclature[[#This Row],[revision 2021]]="R",T_nomenclature[[#This Row],[quantite 2021]]*T_nomenclature[[#This Row],[prix unitaire]],0)</f>
        <v>#REF!</v>
      </c>
      <c r="W99" s="18" t="e">
        <f>IF(ISBLANK(#REF!),"",IF(MOD(W$7-YEAR(#REF!),#REF!)&lt;&gt;0,"","R"))</f>
        <v>#REF!</v>
      </c>
      <c r="X99" s="18">
        <f>T_nomenclature[[#This Row],[quantite]]</f>
        <v>0</v>
      </c>
      <c r="Y99" s="36" t="e">
        <f>IF(T_nomenclature[[#This Row],[revision 2022]]="R",T_nomenclature[[#This Row],[quantite 2022]]*T_nomenclature[[#This Row],[prix unitaire]],0)</f>
        <v>#REF!</v>
      </c>
      <c r="Z99" s="18" t="e">
        <f>IF(ISBLANK(#REF!),"",IF(MOD(Z$7-YEAR(#REF!),#REF!)&lt;&gt;0,"","R"))</f>
        <v>#REF!</v>
      </c>
    </row>
    <row r="100" spans="2:26" ht="15" x14ac:dyDescent="0.25">
      <c r="B100" s="32" t="s">
        <v>220</v>
      </c>
      <c r="C100" s="44" t="s">
        <v>221</v>
      </c>
      <c r="D100" s="45" t="s">
        <v>49</v>
      </c>
      <c r="E100" s="45">
        <v>2</v>
      </c>
      <c r="F100" s="46">
        <v>26.88</v>
      </c>
      <c r="G100" s="47">
        <v>2</v>
      </c>
      <c r="H100" s="34">
        <f>IFERROR(T_nomenclature[[#This Row],[quantite securite]]*T_nomenclature[[#This Row],[prix unitaire]],0)</f>
        <v>53.76</v>
      </c>
      <c r="I100" s="18"/>
      <c r="J100" s="18"/>
      <c r="K100" s="45"/>
      <c r="L100" s="18">
        <f>T_nomenclature[[#This Row],[quantite]]</f>
        <v>2</v>
      </c>
      <c r="M100" s="36" t="e">
        <f>IF(T_nomenclature[[#This Row],[revision 2018]]="R",T_nomenclature[[#This Row],[quantite 2018]]*T_nomenclature[[#This Row],[prix unitaire]],0)</f>
        <v>#REF!</v>
      </c>
      <c r="N100" s="18" t="e">
        <f>IF(ISBLANK(#REF!),"",IF(MOD(N$7-YEAR(#REF!),#REF!)&lt;&gt;0,"","R"))</f>
        <v>#REF!</v>
      </c>
      <c r="O100" s="18">
        <f>T_nomenclature[[#This Row],[quantite]]</f>
        <v>2</v>
      </c>
      <c r="P100" s="36" t="e">
        <f>IF(T_nomenclature[[#This Row],[revision 2019]]="R",T_nomenclature[[#This Row],[quantite 2019]]*T_nomenclature[[#This Row],[prix unitaire]],0)</f>
        <v>#REF!</v>
      </c>
      <c r="Q100" s="18" t="e">
        <f>IF(ISBLANK(#REF!),"",IF(MOD(Q$7-YEAR(#REF!),#REF!)&lt;&gt;0,"","R"))</f>
        <v>#REF!</v>
      </c>
      <c r="R100" s="18">
        <f>T_nomenclature[[#This Row],[quantite]]</f>
        <v>2</v>
      </c>
      <c r="S100" s="36" t="e">
        <f>IF(T_nomenclature[[#This Row],[revision 2020]]="R",T_nomenclature[[#This Row],[quantite 2020]]*T_nomenclature[[#This Row],[prix unitaire]],0)</f>
        <v>#REF!</v>
      </c>
      <c r="T100" s="18" t="e">
        <f>IF(ISBLANK(#REF!),"",IF(MOD(T$7-YEAR(#REF!),#REF!)&lt;&gt;0,"","R"))</f>
        <v>#REF!</v>
      </c>
      <c r="U100" s="18">
        <f>T_nomenclature[[#This Row],[quantite]]</f>
        <v>2</v>
      </c>
      <c r="V100" s="36" t="e">
        <f>IF(T_nomenclature[[#This Row],[revision 2021]]="R",T_nomenclature[[#This Row],[quantite 2021]]*T_nomenclature[[#This Row],[prix unitaire]],0)</f>
        <v>#REF!</v>
      </c>
      <c r="W100" s="18" t="e">
        <f>IF(ISBLANK(#REF!),"",IF(MOD(W$7-YEAR(#REF!),#REF!)&lt;&gt;0,"","R"))</f>
        <v>#REF!</v>
      </c>
      <c r="X100" s="18">
        <f>T_nomenclature[[#This Row],[quantite]]</f>
        <v>2</v>
      </c>
      <c r="Y100" s="36" t="e">
        <f>IF(T_nomenclature[[#This Row],[revision 2022]]="R",T_nomenclature[[#This Row],[quantite 2022]]*T_nomenclature[[#This Row],[prix unitaire]],0)</f>
        <v>#REF!</v>
      </c>
      <c r="Z100" s="18" t="e">
        <f>IF(ISBLANK(#REF!),"",IF(MOD(Z$7-YEAR(#REF!),#REF!)&lt;&gt;0,"","R"))</f>
        <v>#REF!</v>
      </c>
    </row>
    <row r="101" spans="2:26" ht="15" x14ac:dyDescent="0.25">
      <c r="B101" s="32" t="s">
        <v>222</v>
      </c>
      <c r="C101" s="44" t="s">
        <v>223</v>
      </c>
      <c r="D101" s="45" t="s">
        <v>49</v>
      </c>
      <c r="E101" s="45">
        <v>2</v>
      </c>
      <c r="F101" s="46">
        <v>277.12</v>
      </c>
      <c r="G101" s="47">
        <v>1</v>
      </c>
      <c r="H101" s="34">
        <f>IFERROR(T_nomenclature[[#This Row],[quantite securite]]*T_nomenclature[[#This Row],[prix unitaire]],0)</f>
        <v>277.12</v>
      </c>
      <c r="I101" s="18" t="s">
        <v>50</v>
      </c>
      <c r="J101" s="18">
        <v>5000163137</v>
      </c>
      <c r="K101" s="45" t="s">
        <v>224</v>
      </c>
      <c r="L101" s="18">
        <f>T_nomenclature[[#This Row],[quantite]]</f>
        <v>2</v>
      </c>
      <c r="M101" s="36" t="e">
        <f>IF(T_nomenclature[[#This Row],[revision 2018]]="R",T_nomenclature[[#This Row],[quantite 2018]]*T_nomenclature[[#This Row],[prix unitaire]],0)</f>
        <v>#REF!</v>
      </c>
      <c r="N101" s="18" t="e">
        <f>IF(ISBLANK(#REF!),"",IF(MOD(N$7-YEAR(#REF!),#REF!)&lt;&gt;0,"","R"))</f>
        <v>#REF!</v>
      </c>
      <c r="O101" s="18">
        <f>T_nomenclature[[#This Row],[quantite]]</f>
        <v>2</v>
      </c>
      <c r="P101" s="36" t="e">
        <f>IF(T_nomenclature[[#This Row],[revision 2019]]="R",T_nomenclature[[#This Row],[quantite 2019]]*T_nomenclature[[#This Row],[prix unitaire]],0)</f>
        <v>#REF!</v>
      </c>
      <c r="Q101" s="18" t="e">
        <f>IF(ISBLANK(#REF!),"",IF(MOD(Q$7-YEAR(#REF!),#REF!)&lt;&gt;0,"","R"))</f>
        <v>#REF!</v>
      </c>
      <c r="R101" s="18">
        <f>T_nomenclature[[#This Row],[quantite]]</f>
        <v>2</v>
      </c>
      <c r="S101" s="36" t="e">
        <f>IF(T_nomenclature[[#This Row],[revision 2020]]="R",T_nomenclature[[#This Row],[quantite 2020]]*T_nomenclature[[#This Row],[prix unitaire]],0)</f>
        <v>#REF!</v>
      </c>
      <c r="T101" s="18" t="e">
        <f>IF(ISBLANK(#REF!),"",IF(MOD(T$7-YEAR(#REF!),#REF!)&lt;&gt;0,"","R"))</f>
        <v>#REF!</v>
      </c>
      <c r="U101" s="18">
        <f>T_nomenclature[[#This Row],[quantite]]</f>
        <v>2</v>
      </c>
      <c r="V101" s="36" t="e">
        <f>IF(T_nomenclature[[#This Row],[revision 2021]]="R",T_nomenclature[[#This Row],[quantite 2021]]*T_nomenclature[[#This Row],[prix unitaire]],0)</f>
        <v>#REF!</v>
      </c>
      <c r="W101" s="18" t="e">
        <f>IF(ISBLANK(#REF!),"",IF(MOD(W$7-YEAR(#REF!),#REF!)&lt;&gt;0,"","R"))</f>
        <v>#REF!</v>
      </c>
      <c r="X101" s="18">
        <f>T_nomenclature[[#This Row],[quantite]]</f>
        <v>2</v>
      </c>
      <c r="Y101" s="36" t="e">
        <f>IF(T_nomenclature[[#This Row],[revision 2022]]="R",T_nomenclature[[#This Row],[quantite 2022]]*T_nomenclature[[#This Row],[prix unitaire]],0)</f>
        <v>#REF!</v>
      </c>
      <c r="Z101" s="18" t="e">
        <f>IF(ISBLANK(#REF!),"",IF(MOD(Z$7-YEAR(#REF!),#REF!)&lt;&gt;0,"","R"))</f>
        <v>#REF!</v>
      </c>
    </row>
    <row r="102" spans="2:26" ht="15" x14ac:dyDescent="0.25">
      <c r="B102" s="32" t="s">
        <v>216</v>
      </c>
      <c r="C102" s="44" t="s">
        <v>205</v>
      </c>
      <c r="D102" s="45" t="s">
        <v>49</v>
      </c>
      <c r="E102" s="45">
        <v>1</v>
      </c>
      <c r="F102" s="46">
        <v>11.64</v>
      </c>
      <c r="G102" s="47">
        <v>1</v>
      </c>
      <c r="H102" s="34">
        <f>IFERROR(T_nomenclature[[#This Row],[quantite securite]]*T_nomenclature[[#This Row],[prix unitaire]],0)</f>
        <v>11.64</v>
      </c>
      <c r="I102" s="18" t="s">
        <v>50</v>
      </c>
      <c r="J102" s="18"/>
      <c r="K102" s="45"/>
      <c r="L102" s="18">
        <f>T_nomenclature[[#This Row],[quantite]]</f>
        <v>1</v>
      </c>
      <c r="M102" s="36" t="e">
        <f>IF(T_nomenclature[[#This Row],[revision 2018]]="R",T_nomenclature[[#This Row],[quantite 2018]]*T_nomenclature[[#This Row],[prix unitaire]],0)</f>
        <v>#REF!</v>
      </c>
      <c r="N102" s="18" t="e">
        <f>IF(ISBLANK(#REF!),"",IF(MOD(N$7-YEAR(#REF!),#REF!)&lt;&gt;0,"","R"))</f>
        <v>#REF!</v>
      </c>
      <c r="O102" s="18">
        <f>T_nomenclature[[#This Row],[quantite]]</f>
        <v>1</v>
      </c>
      <c r="P102" s="36" t="e">
        <f>IF(T_nomenclature[[#This Row],[revision 2019]]="R",T_nomenclature[[#This Row],[quantite 2019]]*T_nomenclature[[#This Row],[prix unitaire]],0)</f>
        <v>#REF!</v>
      </c>
      <c r="Q102" s="18" t="e">
        <f>IF(ISBLANK(#REF!),"",IF(MOD(Q$7-YEAR(#REF!),#REF!)&lt;&gt;0,"","R"))</f>
        <v>#REF!</v>
      </c>
      <c r="R102" s="18">
        <f>T_nomenclature[[#This Row],[quantite]]</f>
        <v>1</v>
      </c>
      <c r="S102" s="36" t="e">
        <f>IF(T_nomenclature[[#This Row],[revision 2020]]="R",T_nomenclature[[#This Row],[quantite 2020]]*T_nomenclature[[#This Row],[prix unitaire]],0)</f>
        <v>#REF!</v>
      </c>
      <c r="T102" s="18" t="e">
        <f>IF(ISBLANK(#REF!),"",IF(MOD(T$7-YEAR(#REF!),#REF!)&lt;&gt;0,"","R"))</f>
        <v>#REF!</v>
      </c>
      <c r="U102" s="18">
        <f>T_nomenclature[[#This Row],[quantite]]</f>
        <v>1</v>
      </c>
      <c r="V102" s="36" t="e">
        <f>IF(T_nomenclature[[#This Row],[revision 2021]]="R",T_nomenclature[[#This Row],[quantite 2021]]*T_nomenclature[[#This Row],[prix unitaire]],0)</f>
        <v>#REF!</v>
      </c>
      <c r="W102" s="18" t="e">
        <f>IF(ISBLANK(#REF!),"",IF(MOD(W$7-YEAR(#REF!),#REF!)&lt;&gt;0,"","R"))</f>
        <v>#REF!</v>
      </c>
      <c r="X102" s="18">
        <f>T_nomenclature[[#This Row],[quantite]]</f>
        <v>1</v>
      </c>
      <c r="Y102" s="36" t="e">
        <f>IF(T_nomenclature[[#This Row],[revision 2022]]="R",T_nomenclature[[#This Row],[quantite 2022]]*T_nomenclature[[#This Row],[prix unitaire]],0)</f>
        <v>#REF!</v>
      </c>
      <c r="Z102" s="18" t="e">
        <f>IF(ISBLANK(#REF!),"",IF(MOD(Z$7-YEAR(#REF!),#REF!)&lt;&gt;0,"","R"))</f>
        <v>#REF!</v>
      </c>
    </row>
    <row r="103" spans="2:26" ht="15" x14ac:dyDescent="0.25">
      <c r="B103" s="32" t="s">
        <v>212</v>
      </c>
      <c r="C103" s="44" t="s">
        <v>225</v>
      </c>
      <c r="D103" s="45" t="s">
        <v>49</v>
      </c>
      <c r="E103" s="45">
        <v>1</v>
      </c>
      <c r="F103" s="46">
        <v>92.91</v>
      </c>
      <c r="G103" s="47">
        <v>1</v>
      </c>
      <c r="H103" s="34">
        <f>IFERROR(T_nomenclature[[#This Row],[quantite securite]]*T_nomenclature[[#This Row],[prix unitaire]],0)</f>
        <v>92.91</v>
      </c>
      <c r="I103" s="18" t="s">
        <v>50</v>
      </c>
      <c r="J103" s="18">
        <v>5000163138</v>
      </c>
      <c r="K103" s="45" t="s">
        <v>226</v>
      </c>
      <c r="L103" s="18">
        <f>T_nomenclature[[#This Row],[quantite]]</f>
        <v>1</v>
      </c>
      <c r="M103" s="36" t="e">
        <f>IF(T_nomenclature[[#This Row],[revision 2018]]="R",T_nomenclature[[#This Row],[quantite 2018]]*T_nomenclature[[#This Row],[prix unitaire]],0)</f>
        <v>#REF!</v>
      </c>
      <c r="N103" s="18" t="e">
        <f>IF(ISBLANK(#REF!),"",IF(MOD(N$7-YEAR(#REF!),#REF!)&lt;&gt;0,"","R"))</f>
        <v>#REF!</v>
      </c>
      <c r="O103" s="18">
        <f>T_nomenclature[[#This Row],[quantite]]</f>
        <v>1</v>
      </c>
      <c r="P103" s="36" t="e">
        <f>IF(T_nomenclature[[#This Row],[revision 2019]]="R",T_nomenclature[[#This Row],[quantite 2019]]*T_nomenclature[[#This Row],[prix unitaire]],0)</f>
        <v>#REF!</v>
      </c>
      <c r="Q103" s="18" t="e">
        <f>IF(ISBLANK(#REF!),"",IF(MOD(Q$7-YEAR(#REF!),#REF!)&lt;&gt;0,"","R"))</f>
        <v>#REF!</v>
      </c>
      <c r="R103" s="18">
        <f>T_nomenclature[[#This Row],[quantite]]</f>
        <v>1</v>
      </c>
      <c r="S103" s="36" t="e">
        <f>IF(T_nomenclature[[#This Row],[revision 2020]]="R",T_nomenclature[[#This Row],[quantite 2020]]*T_nomenclature[[#This Row],[prix unitaire]],0)</f>
        <v>#REF!</v>
      </c>
      <c r="T103" s="18" t="e">
        <f>IF(ISBLANK(#REF!),"",IF(MOD(T$7-YEAR(#REF!),#REF!)&lt;&gt;0,"","R"))</f>
        <v>#REF!</v>
      </c>
      <c r="U103" s="18">
        <f>T_nomenclature[[#This Row],[quantite]]</f>
        <v>1</v>
      </c>
      <c r="V103" s="36" t="e">
        <f>IF(T_nomenclature[[#This Row],[revision 2021]]="R",T_nomenclature[[#This Row],[quantite 2021]]*T_nomenclature[[#This Row],[prix unitaire]],0)</f>
        <v>#REF!</v>
      </c>
      <c r="W103" s="18" t="e">
        <f>IF(ISBLANK(#REF!),"",IF(MOD(W$7-YEAR(#REF!),#REF!)&lt;&gt;0,"","R"))</f>
        <v>#REF!</v>
      </c>
      <c r="X103" s="18">
        <f>T_nomenclature[[#This Row],[quantite]]</f>
        <v>1</v>
      </c>
      <c r="Y103" s="36" t="e">
        <f>IF(T_nomenclature[[#This Row],[revision 2022]]="R",T_nomenclature[[#This Row],[quantite 2022]]*T_nomenclature[[#This Row],[prix unitaire]],0)</f>
        <v>#REF!</v>
      </c>
      <c r="Z103" s="18" t="e">
        <f>IF(ISBLANK(#REF!),"",IF(MOD(Z$7-YEAR(#REF!),#REF!)&lt;&gt;0,"","R"))</f>
        <v>#REF!</v>
      </c>
    </row>
    <row r="104" spans="2:26" ht="15" x14ac:dyDescent="0.25">
      <c r="B104" s="32" t="s">
        <v>227</v>
      </c>
      <c r="C104" s="44" t="s">
        <v>228</v>
      </c>
      <c r="D104" s="45" t="s">
        <v>49</v>
      </c>
      <c r="E104" s="45">
        <v>1</v>
      </c>
      <c r="F104" s="46">
        <v>215.86</v>
      </c>
      <c r="G104" s="47">
        <v>1</v>
      </c>
      <c r="H104" s="34">
        <f>IFERROR(T_nomenclature[[#This Row],[quantite securite]]*T_nomenclature[[#This Row],[prix unitaire]],0)</f>
        <v>215.86</v>
      </c>
      <c r="I104" s="18"/>
      <c r="J104" s="18"/>
      <c r="K104" s="45"/>
      <c r="L104" s="18">
        <f>T_nomenclature[[#This Row],[quantite]]</f>
        <v>1</v>
      </c>
      <c r="M104" s="36" t="e">
        <f>IF(T_nomenclature[[#This Row],[revision 2018]]="R",T_nomenclature[[#This Row],[quantite 2018]]*T_nomenclature[[#This Row],[prix unitaire]],0)</f>
        <v>#REF!</v>
      </c>
      <c r="N104" s="18" t="e">
        <f>IF(ISBLANK(#REF!),"",IF(MOD(N$7-YEAR(#REF!),#REF!)&lt;&gt;0,"","R"))</f>
        <v>#REF!</v>
      </c>
      <c r="O104" s="18">
        <f>T_nomenclature[[#This Row],[quantite]]</f>
        <v>1</v>
      </c>
      <c r="P104" s="36" t="e">
        <f>IF(T_nomenclature[[#This Row],[revision 2019]]="R",T_nomenclature[[#This Row],[quantite 2019]]*T_nomenclature[[#This Row],[prix unitaire]],0)</f>
        <v>#REF!</v>
      </c>
      <c r="Q104" s="18" t="e">
        <f>IF(ISBLANK(#REF!),"",IF(MOD(Q$7-YEAR(#REF!),#REF!)&lt;&gt;0,"","R"))</f>
        <v>#REF!</v>
      </c>
      <c r="R104" s="18">
        <f>T_nomenclature[[#This Row],[quantite]]</f>
        <v>1</v>
      </c>
      <c r="S104" s="36" t="e">
        <f>IF(T_nomenclature[[#This Row],[revision 2020]]="R",T_nomenclature[[#This Row],[quantite 2020]]*T_nomenclature[[#This Row],[prix unitaire]],0)</f>
        <v>#REF!</v>
      </c>
      <c r="T104" s="18" t="e">
        <f>IF(ISBLANK(#REF!),"",IF(MOD(T$7-YEAR(#REF!),#REF!)&lt;&gt;0,"","R"))</f>
        <v>#REF!</v>
      </c>
      <c r="U104" s="18">
        <f>T_nomenclature[[#This Row],[quantite]]</f>
        <v>1</v>
      </c>
      <c r="V104" s="36" t="e">
        <f>IF(T_nomenclature[[#This Row],[revision 2021]]="R",T_nomenclature[[#This Row],[quantite 2021]]*T_nomenclature[[#This Row],[prix unitaire]],0)</f>
        <v>#REF!</v>
      </c>
      <c r="W104" s="18" t="e">
        <f>IF(ISBLANK(#REF!),"",IF(MOD(W$7-YEAR(#REF!),#REF!)&lt;&gt;0,"","R"))</f>
        <v>#REF!</v>
      </c>
      <c r="X104" s="18">
        <f>T_nomenclature[[#This Row],[quantite]]</f>
        <v>1</v>
      </c>
      <c r="Y104" s="36" t="e">
        <f>IF(T_nomenclature[[#This Row],[revision 2022]]="R",T_nomenclature[[#This Row],[quantite 2022]]*T_nomenclature[[#This Row],[prix unitaire]],0)</f>
        <v>#REF!</v>
      </c>
      <c r="Z104" s="18" t="e">
        <f>IF(ISBLANK(#REF!),"",IF(MOD(Z$7-YEAR(#REF!),#REF!)&lt;&gt;0,"","R"))</f>
        <v>#REF!</v>
      </c>
    </row>
    <row r="105" spans="2:26" ht="15" x14ac:dyDescent="0.25">
      <c r="B105" s="32" t="s">
        <v>229</v>
      </c>
      <c r="C105" s="44" t="s">
        <v>230</v>
      </c>
      <c r="D105" s="45" t="s">
        <v>49</v>
      </c>
      <c r="E105" s="45">
        <v>1</v>
      </c>
      <c r="F105" s="46">
        <v>188.8</v>
      </c>
      <c r="G105" s="47">
        <v>1</v>
      </c>
      <c r="H105" s="34">
        <f>IFERROR(T_nomenclature[[#This Row],[quantite securite]]*T_nomenclature[[#This Row],[prix unitaire]],0)</f>
        <v>188.8</v>
      </c>
      <c r="I105" s="18" t="s">
        <v>50</v>
      </c>
      <c r="J105" s="18">
        <v>5000163139</v>
      </c>
      <c r="K105" s="45" t="s">
        <v>224</v>
      </c>
      <c r="L105" s="18">
        <f>T_nomenclature[[#This Row],[quantite]]</f>
        <v>1</v>
      </c>
      <c r="M105" s="36" t="e">
        <f>IF(T_nomenclature[[#This Row],[revision 2018]]="R",T_nomenclature[[#This Row],[quantite 2018]]*T_nomenclature[[#This Row],[prix unitaire]],0)</f>
        <v>#REF!</v>
      </c>
      <c r="N105" s="18" t="e">
        <f>IF(ISBLANK(#REF!),"",IF(MOD(N$7-YEAR(#REF!),#REF!)&lt;&gt;0,"","R"))</f>
        <v>#REF!</v>
      </c>
      <c r="O105" s="18">
        <f>T_nomenclature[[#This Row],[quantite]]</f>
        <v>1</v>
      </c>
      <c r="P105" s="36" t="e">
        <f>IF(T_nomenclature[[#This Row],[revision 2019]]="R",T_nomenclature[[#This Row],[quantite 2019]]*T_nomenclature[[#This Row],[prix unitaire]],0)</f>
        <v>#REF!</v>
      </c>
      <c r="Q105" s="18" t="e">
        <f>IF(ISBLANK(#REF!),"",IF(MOD(Q$7-YEAR(#REF!),#REF!)&lt;&gt;0,"","R"))</f>
        <v>#REF!</v>
      </c>
      <c r="R105" s="18">
        <f>T_nomenclature[[#This Row],[quantite]]</f>
        <v>1</v>
      </c>
      <c r="S105" s="36" t="e">
        <f>IF(T_nomenclature[[#This Row],[revision 2020]]="R",T_nomenclature[[#This Row],[quantite 2020]]*T_nomenclature[[#This Row],[prix unitaire]],0)</f>
        <v>#REF!</v>
      </c>
      <c r="T105" s="18" t="e">
        <f>IF(ISBLANK(#REF!),"",IF(MOD(T$7-YEAR(#REF!),#REF!)&lt;&gt;0,"","R"))</f>
        <v>#REF!</v>
      </c>
      <c r="U105" s="18">
        <f>T_nomenclature[[#This Row],[quantite]]</f>
        <v>1</v>
      </c>
      <c r="V105" s="36" t="e">
        <f>IF(T_nomenclature[[#This Row],[revision 2021]]="R",T_nomenclature[[#This Row],[quantite 2021]]*T_nomenclature[[#This Row],[prix unitaire]],0)</f>
        <v>#REF!</v>
      </c>
      <c r="W105" s="18" t="e">
        <f>IF(ISBLANK(#REF!),"",IF(MOD(W$7-YEAR(#REF!),#REF!)&lt;&gt;0,"","R"))</f>
        <v>#REF!</v>
      </c>
      <c r="X105" s="18">
        <f>T_nomenclature[[#This Row],[quantite]]</f>
        <v>1</v>
      </c>
      <c r="Y105" s="36" t="e">
        <f>IF(T_nomenclature[[#This Row],[revision 2022]]="R",T_nomenclature[[#This Row],[quantite 2022]]*T_nomenclature[[#This Row],[prix unitaire]],0)</f>
        <v>#REF!</v>
      </c>
      <c r="Z105" s="18" t="e">
        <f>IF(ISBLANK(#REF!),"",IF(MOD(Z$7-YEAR(#REF!),#REF!)&lt;&gt;0,"","R"))</f>
        <v>#REF!</v>
      </c>
    </row>
    <row r="106" spans="2:26" ht="15" x14ac:dyDescent="0.25">
      <c r="B106" s="32" t="s">
        <v>231</v>
      </c>
      <c r="C106" s="44" t="s">
        <v>232</v>
      </c>
      <c r="D106" s="45" t="s">
        <v>49</v>
      </c>
      <c r="E106" s="45">
        <v>8</v>
      </c>
      <c r="F106" s="46">
        <v>4.41</v>
      </c>
      <c r="G106" s="47">
        <v>8</v>
      </c>
      <c r="H106" s="34">
        <f>IFERROR(T_nomenclature[[#This Row],[quantite securite]]*T_nomenclature[[#This Row],[prix unitaire]],0)</f>
        <v>35.28</v>
      </c>
      <c r="I106" s="18" t="s">
        <v>50</v>
      </c>
      <c r="J106" s="18"/>
      <c r="K106" s="45"/>
      <c r="L106" s="18">
        <f>T_nomenclature[[#This Row],[quantite]]</f>
        <v>8</v>
      </c>
      <c r="M106" s="36" t="e">
        <f>IF(T_nomenclature[[#This Row],[revision 2018]]="R",T_nomenclature[[#This Row],[quantite 2018]]*T_nomenclature[[#This Row],[prix unitaire]],0)</f>
        <v>#REF!</v>
      </c>
      <c r="N106" s="18" t="e">
        <f>IF(ISBLANK(#REF!),"",IF(MOD(N$7-YEAR(#REF!),#REF!)&lt;&gt;0,"","R"))</f>
        <v>#REF!</v>
      </c>
      <c r="O106" s="18">
        <f>T_nomenclature[[#This Row],[quantite]]</f>
        <v>8</v>
      </c>
      <c r="P106" s="36" t="e">
        <f>IF(T_nomenclature[[#This Row],[revision 2019]]="R",T_nomenclature[[#This Row],[quantite 2019]]*T_nomenclature[[#This Row],[prix unitaire]],0)</f>
        <v>#REF!</v>
      </c>
      <c r="Q106" s="18" t="e">
        <f>IF(ISBLANK(#REF!),"",IF(MOD(Q$7-YEAR(#REF!),#REF!)&lt;&gt;0,"","R"))</f>
        <v>#REF!</v>
      </c>
      <c r="R106" s="18">
        <f>T_nomenclature[[#This Row],[quantite]]</f>
        <v>8</v>
      </c>
      <c r="S106" s="36" t="e">
        <f>IF(T_nomenclature[[#This Row],[revision 2020]]="R",T_nomenclature[[#This Row],[quantite 2020]]*T_nomenclature[[#This Row],[prix unitaire]],0)</f>
        <v>#REF!</v>
      </c>
      <c r="T106" s="18" t="e">
        <f>IF(ISBLANK(#REF!),"",IF(MOD(T$7-YEAR(#REF!),#REF!)&lt;&gt;0,"","R"))</f>
        <v>#REF!</v>
      </c>
      <c r="U106" s="18">
        <f>T_nomenclature[[#This Row],[quantite]]</f>
        <v>8</v>
      </c>
      <c r="V106" s="36" t="e">
        <f>IF(T_nomenclature[[#This Row],[revision 2021]]="R",T_nomenclature[[#This Row],[quantite 2021]]*T_nomenclature[[#This Row],[prix unitaire]],0)</f>
        <v>#REF!</v>
      </c>
      <c r="W106" s="18" t="e">
        <f>IF(ISBLANK(#REF!),"",IF(MOD(W$7-YEAR(#REF!),#REF!)&lt;&gt;0,"","R"))</f>
        <v>#REF!</v>
      </c>
      <c r="X106" s="18">
        <f>T_nomenclature[[#This Row],[quantite]]</f>
        <v>8</v>
      </c>
      <c r="Y106" s="36" t="e">
        <f>IF(T_nomenclature[[#This Row],[revision 2022]]="R",T_nomenclature[[#This Row],[quantite 2022]]*T_nomenclature[[#This Row],[prix unitaire]],0)</f>
        <v>#REF!</v>
      </c>
      <c r="Z106" s="18" t="e">
        <f>IF(ISBLANK(#REF!),"",IF(MOD(Z$7-YEAR(#REF!),#REF!)&lt;&gt;0,"","R"))</f>
        <v>#REF!</v>
      </c>
    </row>
    <row r="107" spans="2:26" ht="15" x14ac:dyDescent="0.25">
      <c r="B107" s="32" t="s">
        <v>233</v>
      </c>
      <c r="C107" s="44" t="s">
        <v>234</v>
      </c>
      <c r="D107" s="45" t="s">
        <v>235</v>
      </c>
      <c r="E107" s="45">
        <v>1</v>
      </c>
      <c r="F107" s="46">
        <v>387.2</v>
      </c>
      <c r="G107" s="47">
        <v>1</v>
      </c>
      <c r="H107" s="34">
        <f>IFERROR(T_nomenclature[[#This Row],[quantite securite]]*T_nomenclature[[#This Row],[prix unitaire]],0)</f>
        <v>387.2</v>
      </c>
      <c r="I107" s="18" t="s">
        <v>50</v>
      </c>
      <c r="J107" s="18">
        <v>5000163230</v>
      </c>
      <c r="K107" s="45" t="s">
        <v>236</v>
      </c>
      <c r="L107" s="18">
        <f>T_nomenclature[[#This Row],[quantite]]</f>
        <v>1</v>
      </c>
      <c r="M107" s="36" t="e">
        <f>IF(T_nomenclature[[#This Row],[revision 2018]]="R",T_nomenclature[[#This Row],[quantite 2018]]*T_nomenclature[[#This Row],[prix unitaire]],0)</f>
        <v>#REF!</v>
      </c>
      <c r="N107" s="18" t="e">
        <f>IF(ISBLANK(#REF!),"",IF(MOD(N$7-YEAR(#REF!),#REF!)&lt;&gt;0,"","R"))</f>
        <v>#REF!</v>
      </c>
      <c r="O107" s="18">
        <f>T_nomenclature[[#This Row],[quantite]]</f>
        <v>1</v>
      </c>
      <c r="P107" s="36" t="e">
        <f>IF(T_nomenclature[[#This Row],[revision 2019]]="R",T_nomenclature[[#This Row],[quantite 2019]]*T_nomenclature[[#This Row],[prix unitaire]],0)</f>
        <v>#REF!</v>
      </c>
      <c r="Q107" s="18" t="e">
        <f>IF(ISBLANK(#REF!),"",IF(MOD(Q$7-YEAR(#REF!),#REF!)&lt;&gt;0,"","R"))</f>
        <v>#REF!</v>
      </c>
      <c r="R107" s="18">
        <f>T_nomenclature[[#This Row],[quantite]]</f>
        <v>1</v>
      </c>
      <c r="S107" s="36" t="e">
        <f>IF(T_nomenclature[[#This Row],[revision 2020]]="R",T_nomenclature[[#This Row],[quantite 2020]]*T_nomenclature[[#This Row],[prix unitaire]],0)</f>
        <v>#REF!</v>
      </c>
      <c r="T107" s="18" t="e">
        <f>IF(ISBLANK(#REF!),"",IF(MOD(T$7-YEAR(#REF!),#REF!)&lt;&gt;0,"","R"))</f>
        <v>#REF!</v>
      </c>
      <c r="U107" s="18">
        <f>T_nomenclature[[#This Row],[quantite]]</f>
        <v>1</v>
      </c>
      <c r="V107" s="36" t="e">
        <f>IF(T_nomenclature[[#This Row],[revision 2021]]="R",T_nomenclature[[#This Row],[quantite 2021]]*T_nomenclature[[#This Row],[prix unitaire]],0)</f>
        <v>#REF!</v>
      </c>
      <c r="W107" s="18" t="e">
        <f>IF(ISBLANK(#REF!),"",IF(MOD(W$7-YEAR(#REF!),#REF!)&lt;&gt;0,"","R"))</f>
        <v>#REF!</v>
      </c>
      <c r="X107" s="18">
        <f>T_nomenclature[[#This Row],[quantite]]</f>
        <v>1</v>
      </c>
      <c r="Y107" s="36" t="e">
        <f>IF(T_nomenclature[[#This Row],[revision 2022]]="R",T_nomenclature[[#This Row],[quantite 2022]]*T_nomenclature[[#This Row],[prix unitaire]],0)</f>
        <v>#REF!</v>
      </c>
      <c r="Z107" s="18" t="e">
        <f>IF(ISBLANK(#REF!),"",IF(MOD(Z$7-YEAR(#REF!),#REF!)&lt;&gt;0,"","R"))</f>
        <v>#REF!</v>
      </c>
    </row>
    <row r="108" spans="2:26" ht="15" x14ac:dyDescent="0.25">
      <c r="B108" s="32" t="s">
        <v>237</v>
      </c>
      <c r="C108" s="44" t="s">
        <v>238</v>
      </c>
      <c r="D108" s="45" t="s">
        <v>239</v>
      </c>
      <c r="E108" s="45">
        <v>1</v>
      </c>
      <c r="F108" s="46">
        <v>198.46</v>
      </c>
      <c r="G108" s="47">
        <v>1</v>
      </c>
      <c r="H108" s="34">
        <f>IFERROR(T_nomenclature[[#This Row],[quantite securite]]*T_nomenclature[[#This Row],[prix unitaire]],0)</f>
        <v>198.46</v>
      </c>
      <c r="I108" s="18" t="s">
        <v>50</v>
      </c>
      <c r="J108" s="18">
        <v>5000163278</v>
      </c>
      <c r="K108" s="45"/>
      <c r="L108" s="18">
        <f>T_nomenclature[[#This Row],[quantite]]</f>
        <v>1</v>
      </c>
      <c r="M108" s="36" t="e">
        <f>IF(T_nomenclature[[#This Row],[revision 2018]]="R",T_nomenclature[[#This Row],[quantite 2018]]*T_nomenclature[[#This Row],[prix unitaire]],0)</f>
        <v>#REF!</v>
      </c>
      <c r="N108" s="18" t="e">
        <f>IF(ISBLANK(#REF!),"",IF(MOD(N$7-YEAR(#REF!),#REF!)&lt;&gt;0,"","R"))</f>
        <v>#REF!</v>
      </c>
      <c r="O108" s="18">
        <f>T_nomenclature[[#This Row],[quantite]]</f>
        <v>1</v>
      </c>
      <c r="P108" s="36" t="e">
        <f>IF(T_nomenclature[[#This Row],[revision 2019]]="R",T_nomenclature[[#This Row],[quantite 2019]]*T_nomenclature[[#This Row],[prix unitaire]],0)</f>
        <v>#REF!</v>
      </c>
      <c r="Q108" s="18" t="e">
        <f>IF(ISBLANK(#REF!),"",IF(MOD(Q$7-YEAR(#REF!),#REF!)&lt;&gt;0,"","R"))</f>
        <v>#REF!</v>
      </c>
      <c r="R108" s="18">
        <f>T_nomenclature[[#This Row],[quantite]]</f>
        <v>1</v>
      </c>
      <c r="S108" s="36" t="e">
        <f>IF(T_nomenclature[[#This Row],[revision 2020]]="R",T_nomenclature[[#This Row],[quantite 2020]]*T_nomenclature[[#This Row],[prix unitaire]],0)</f>
        <v>#REF!</v>
      </c>
      <c r="T108" s="18" t="e">
        <f>IF(ISBLANK(#REF!),"",IF(MOD(T$7-YEAR(#REF!),#REF!)&lt;&gt;0,"","R"))</f>
        <v>#REF!</v>
      </c>
      <c r="U108" s="18">
        <f>T_nomenclature[[#This Row],[quantite]]</f>
        <v>1</v>
      </c>
      <c r="V108" s="36" t="e">
        <f>IF(T_nomenclature[[#This Row],[revision 2021]]="R",T_nomenclature[[#This Row],[quantite 2021]]*T_nomenclature[[#This Row],[prix unitaire]],0)</f>
        <v>#REF!</v>
      </c>
      <c r="W108" s="18" t="e">
        <f>IF(ISBLANK(#REF!),"",IF(MOD(W$7-YEAR(#REF!),#REF!)&lt;&gt;0,"","R"))</f>
        <v>#REF!</v>
      </c>
      <c r="X108" s="18">
        <f>T_nomenclature[[#This Row],[quantite]]</f>
        <v>1</v>
      </c>
      <c r="Y108" s="36" t="e">
        <f>IF(T_nomenclature[[#This Row],[revision 2022]]="R",T_nomenclature[[#This Row],[quantite 2022]]*T_nomenclature[[#This Row],[prix unitaire]],0)</f>
        <v>#REF!</v>
      </c>
      <c r="Z108" s="18" t="e">
        <f>IF(ISBLANK(#REF!),"",IF(MOD(Z$7-YEAR(#REF!),#REF!)&lt;&gt;0,"","R"))</f>
        <v>#REF!</v>
      </c>
    </row>
    <row r="109" spans="2:26" ht="15" x14ac:dyDescent="0.25">
      <c r="B109" s="32" t="s">
        <v>240</v>
      </c>
      <c r="C109" s="44" t="s">
        <v>241</v>
      </c>
      <c r="D109" s="45" t="s">
        <v>235</v>
      </c>
      <c r="E109" s="45">
        <v>1</v>
      </c>
      <c r="F109" s="46">
        <v>648</v>
      </c>
      <c r="G109" s="47">
        <v>1</v>
      </c>
      <c r="H109" s="34">
        <f>IFERROR(T_nomenclature[[#This Row],[quantite securite]]*T_nomenclature[[#This Row],[prix unitaire]],0)</f>
        <v>648</v>
      </c>
      <c r="I109" s="18"/>
      <c r="J109" s="18"/>
      <c r="K109" s="45"/>
      <c r="L109" s="18">
        <f>T_nomenclature[[#This Row],[quantite]]</f>
        <v>1</v>
      </c>
      <c r="M109" s="36" t="e">
        <f>IF(T_nomenclature[[#This Row],[revision 2018]]="R",T_nomenclature[[#This Row],[quantite 2018]]*T_nomenclature[[#This Row],[prix unitaire]],0)</f>
        <v>#REF!</v>
      </c>
      <c r="N109" s="18" t="e">
        <f>IF(ISBLANK(#REF!),"",IF(MOD(N$7-YEAR(#REF!),#REF!)&lt;&gt;0,"","R"))</f>
        <v>#REF!</v>
      </c>
      <c r="O109" s="18">
        <f>T_nomenclature[[#This Row],[quantite]]</f>
        <v>1</v>
      </c>
      <c r="P109" s="36" t="e">
        <f>IF(T_nomenclature[[#This Row],[revision 2019]]="R",T_nomenclature[[#This Row],[quantite 2019]]*T_nomenclature[[#This Row],[prix unitaire]],0)</f>
        <v>#REF!</v>
      </c>
      <c r="Q109" s="18" t="e">
        <f>IF(ISBLANK(#REF!),"",IF(MOD(Q$7-YEAR(#REF!),#REF!)&lt;&gt;0,"","R"))</f>
        <v>#REF!</v>
      </c>
      <c r="R109" s="18">
        <f>T_nomenclature[[#This Row],[quantite]]</f>
        <v>1</v>
      </c>
      <c r="S109" s="36" t="e">
        <f>IF(T_nomenclature[[#This Row],[revision 2020]]="R",T_nomenclature[[#This Row],[quantite 2020]]*T_nomenclature[[#This Row],[prix unitaire]],0)</f>
        <v>#REF!</v>
      </c>
      <c r="T109" s="18" t="e">
        <f>IF(ISBLANK(#REF!),"",IF(MOD(T$7-YEAR(#REF!),#REF!)&lt;&gt;0,"","R"))</f>
        <v>#REF!</v>
      </c>
      <c r="U109" s="18">
        <f>T_nomenclature[[#This Row],[quantite]]</f>
        <v>1</v>
      </c>
      <c r="V109" s="36" t="e">
        <f>IF(T_nomenclature[[#This Row],[revision 2021]]="R",T_nomenclature[[#This Row],[quantite 2021]]*T_nomenclature[[#This Row],[prix unitaire]],0)</f>
        <v>#REF!</v>
      </c>
      <c r="W109" s="18" t="e">
        <f>IF(ISBLANK(#REF!),"",IF(MOD(W$7-YEAR(#REF!),#REF!)&lt;&gt;0,"","R"))</f>
        <v>#REF!</v>
      </c>
      <c r="X109" s="18">
        <f>T_nomenclature[[#This Row],[quantite]]</f>
        <v>1</v>
      </c>
      <c r="Y109" s="36" t="e">
        <f>IF(T_nomenclature[[#This Row],[revision 2022]]="R",T_nomenclature[[#This Row],[quantite 2022]]*T_nomenclature[[#This Row],[prix unitaire]],0)</f>
        <v>#REF!</v>
      </c>
      <c r="Z109" s="18" t="e">
        <f>IF(ISBLANK(#REF!),"",IF(MOD(Z$7-YEAR(#REF!),#REF!)&lt;&gt;0,"","R"))</f>
        <v>#REF!</v>
      </c>
    </row>
    <row r="110" spans="2:26" ht="15" x14ac:dyDescent="0.25">
      <c r="B110" s="32" t="s">
        <v>242</v>
      </c>
      <c r="C110" s="44" t="s">
        <v>243</v>
      </c>
      <c r="D110" s="45" t="s">
        <v>81</v>
      </c>
      <c r="E110" s="45">
        <v>3</v>
      </c>
      <c r="F110" s="46"/>
      <c r="G110" s="47">
        <v>1</v>
      </c>
      <c r="H110" s="34">
        <f>IFERROR(T_nomenclature[[#This Row],[quantite securite]]*T_nomenclature[[#This Row],[prix unitaire]],0)</f>
        <v>0</v>
      </c>
      <c r="I110" s="18" t="s">
        <v>128</v>
      </c>
      <c r="J110" s="18">
        <v>5911076410</v>
      </c>
      <c r="K110" s="45" t="s">
        <v>244</v>
      </c>
      <c r="L110" s="18">
        <f>T_nomenclature[[#This Row],[quantite]]</f>
        <v>3</v>
      </c>
      <c r="M110" s="36" t="e">
        <f>IF(T_nomenclature[[#This Row],[revision 2018]]="R",T_nomenclature[[#This Row],[quantite 2018]]*T_nomenclature[[#This Row],[prix unitaire]],0)</f>
        <v>#REF!</v>
      </c>
      <c r="N110" s="18" t="e">
        <f>IF(ISBLANK(#REF!),"",IF(MOD(N$7-YEAR(#REF!),#REF!)&lt;&gt;0,"","R"))</f>
        <v>#REF!</v>
      </c>
      <c r="O110" s="18">
        <f>T_nomenclature[[#This Row],[quantite]]</f>
        <v>3</v>
      </c>
      <c r="P110" s="36" t="e">
        <f>IF(T_nomenclature[[#This Row],[revision 2019]]="R",T_nomenclature[[#This Row],[quantite 2019]]*T_nomenclature[[#This Row],[prix unitaire]],0)</f>
        <v>#REF!</v>
      </c>
      <c r="Q110" s="18" t="e">
        <f>IF(ISBLANK(#REF!),"",IF(MOD(Q$7-YEAR(#REF!),#REF!)&lt;&gt;0,"","R"))</f>
        <v>#REF!</v>
      </c>
      <c r="R110" s="18">
        <f>T_nomenclature[[#This Row],[quantite]]</f>
        <v>3</v>
      </c>
      <c r="S110" s="36" t="e">
        <f>IF(T_nomenclature[[#This Row],[revision 2020]]="R",T_nomenclature[[#This Row],[quantite 2020]]*T_nomenclature[[#This Row],[prix unitaire]],0)</f>
        <v>#REF!</v>
      </c>
      <c r="T110" s="18" t="e">
        <f>IF(ISBLANK(#REF!),"",IF(MOD(T$7-YEAR(#REF!),#REF!)&lt;&gt;0,"","R"))</f>
        <v>#REF!</v>
      </c>
      <c r="U110" s="18">
        <f>T_nomenclature[[#This Row],[quantite]]</f>
        <v>3</v>
      </c>
      <c r="V110" s="36" t="e">
        <f>IF(T_nomenclature[[#This Row],[revision 2021]]="R",T_nomenclature[[#This Row],[quantite 2021]]*T_nomenclature[[#This Row],[prix unitaire]],0)</f>
        <v>#REF!</v>
      </c>
      <c r="W110" s="18" t="e">
        <f>IF(ISBLANK(#REF!),"",IF(MOD(W$7-YEAR(#REF!),#REF!)&lt;&gt;0,"","R"))</f>
        <v>#REF!</v>
      </c>
      <c r="X110" s="18">
        <f>T_nomenclature[[#This Row],[quantite]]</f>
        <v>3</v>
      </c>
      <c r="Y110" s="36" t="e">
        <f>IF(T_nomenclature[[#This Row],[revision 2022]]="R",T_nomenclature[[#This Row],[quantite 2022]]*T_nomenclature[[#This Row],[prix unitaire]],0)</f>
        <v>#REF!</v>
      </c>
      <c r="Z110" s="18" t="e">
        <f>IF(ISBLANK(#REF!),"",IF(MOD(Z$7-YEAR(#REF!),#REF!)&lt;&gt;0,"","R"))</f>
        <v>#REF!</v>
      </c>
    </row>
    <row r="111" spans="2:26" ht="15" x14ac:dyDescent="0.25">
      <c r="B111" s="32" t="s">
        <v>11</v>
      </c>
      <c r="C111" s="44" t="s">
        <v>12</v>
      </c>
      <c r="D111" s="45" t="s">
        <v>245</v>
      </c>
      <c r="E111" s="45"/>
      <c r="F111" s="46">
        <v>856.8</v>
      </c>
      <c r="G111" s="47">
        <v>1</v>
      </c>
      <c r="H111" s="34">
        <f>IFERROR(T_nomenclature[[#This Row],[quantite securite]]*T_nomenclature[[#This Row],[prix unitaire]],0)</f>
        <v>856.8</v>
      </c>
      <c r="I111" s="18" t="s">
        <v>136</v>
      </c>
      <c r="J111" s="18"/>
      <c r="K111" s="45"/>
      <c r="L111" s="18">
        <f>T_nomenclature[[#This Row],[quantite]]</f>
        <v>0</v>
      </c>
      <c r="M111" s="36" t="e">
        <f>IF(T_nomenclature[[#This Row],[revision 2018]]="R",T_nomenclature[[#This Row],[quantite 2018]]*T_nomenclature[[#This Row],[prix unitaire]],0)</f>
        <v>#REF!</v>
      </c>
      <c r="N111" s="18" t="e">
        <f>IF(ISBLANK(#REF!),"",IF(MOD(N$7-YEAR(#REF!),#REF!)&lt;&gt;0,"","R"))</f>
        <v>#REF!</v>
      </c>
      <c r="O111" s="18">
        <f>T_nomenclature[[#This Row],[quantite]]</f>
        <v>0</v>
      </c>
      <c r="P111" s="36" t="e">
        <f>IF(T_nomenclature[[#This Row],[revision 2019]]="R",T_nomenclature[[#This Row],[quantite 2019]]*T_nomenclature[[#This Row],[prix unitaire]],0)</f>
        <v>#REF!</v>
      </c>
      <c r="Q111" s="18" t="e">
        <f>IF(ISBLANK(#REF!),"",IF(MOD(Q$7-YEAR(#REF!),#REF!)&lt;&gt;0,"","R"))</f>
        <v>#REF!</v>
      </c>
      <c r="R111" s="18">
        <f>T_nomenclature[[#This Row],[quantite]]</f>
        <v>0</v>
      </c>
      <c r="S111" s="36" t="e">
        <f>IF(T_nomenclature[[#This Row],[revision 2020]]="R",T_nomenclature[[#This Row],[quantite 2020]]*T_nomenclature[[#This Row],[prix unitaire]],0)</f>
        <v>#REF!</v>
      </c>
      <c r="T111" s="18" t="e">
        <f>IF(ISBLANK(#REF!),"",IF(MOD(T$7-YEAR(#REF!),#REF!)&lt;&gt;0,"","R"))</f>
        <v>#REF!</v>
      </c>
      <c r="U111" s="18">
        <f>T_nomenclature[[#This Row],[quantite]]</f>
        <v>0</v>
      </c>
      <c r="V111" s="36" t="e">
        <f>IF(T_nomenclature[[#This Row],[revision 2021]]="R",T_nomenclature[[#This Row],[quantite 2021]]*T_nomenclature[[#This Row],[prix unitaire]],0)</f>
        <v>#REF!</v>
      </c>
      <c r="W111" s="18" t="e">
        <f>IF(ISBLANK(#REF!),"",IF(MOD(W$7-YEAR(#REF!),#REF!)&lt;&gt;0,"","R"))</f>
        <v>#REF!</v>
      </c>
      <c r="X111" s="18">
        <f>T_nomenclature[[#This Row],[quantite]]</f>
        <v>0</v>
      </c>
      <c r="Y111" s="36" t="e">
        <f>IF(T_nomenclature[[#This Row],[revision 2022]]="R",T_nomenclature[[#This Row],[quantite 2022]]*T_nomenclature[[#This Row],[prix unitaire]],0)</f>
        <v>#REF!</v>
      </c>
      <c r="Z111" s="18" t="e">
        <f>IF(ISBLANK(#REF!),"",IF(MOD(Z$7-YEAR(#REF!),#REF!)&lt;&gt;0,"","R"))</f>
        <v>#REF!</v>
      </c>
    </row>
    <row r="112" spans="2:26" ht="15" x14ac:dyDescent="0.25">
      <c r="B112" s="32" t="s">
        <v>13</v>
      </c>
      <c r="C112" s="44" t="s">
        <v>14</v>
      </c>
      <c r="D112" s="45" t="s">
        <v>49</v>
      </c>
      <c r="E112" s="45"/>
      <c r="F112" s="46"/>
      <c r="G112" s="47">
        <v>1</v>
      </c>
      <c r="H112" s="34">
        <f>IFERROR(T_nomenclature[[#This Row],[quantite securite]]*T_nomenclature[[#This Row],[prix unitaire]],0)</f>
        <v>0</v>
      </c>
      <c r="I112" s="18"/>
      <c r="J112" s="18"/>
      <c r="K112" s="45"/>
      <c r="L112" s="18">
        <f>T_nomenclature[[#This Row],[quantite]]</f>
        <v>0</v>
      </c>
      <c r="M112" s="36" t="e">
        <f>IF(T_nomenclature[[#This Row],[revision 2018]]="R",T_nomenclature[[#This Row],[quantite 2018]]*T_nomenclature[[#This Row],[prix unitaire]],0)</f>
        <v>#REF!</v>
      </c>
      <c r="N112" s="18" t="e">
        <f>IF(ISBLANK(#REF!),"",IF(MOD(N$7-YEAR(#REF!),#REF!)&lt;&gt;0,"","R"))</f>
        <v>#REF!</v>
      </c>
      <c r="O112" s="18">
        <f>T_nomenclature[[#This Row],[quantite]]</f>
        <v>0</v>
      </c>
      <c r="P112" s="36" t="e">
        <f>IF(T_nomenclature[[#This Row],[revision 2019]]="R",T_nomenclature[[#This Row],[quantite 2019]]*T_nomenclature[[#This Row],[prix unitaire]],0)</f>
        <v>#REF!</v>
      </c>
      <c r="Q112" s="18" t="e">
        <f>IF(ISBLANK(#REF!),"",IF(MOD(Q$7-YEAR(#REF!),#REF!)&lt;&gt;0,"","R"))</f>
        <v>#REF!</v>
      </c>
      <c r="R112" s="18">
        <f>T_nomenclature[[#This Row],[quantite]]</f>
        <v>0</v>
      </c>
      <c r="S112" s="36" t="e">
        <f>IF(T_nomenclature[[#This Row],[revision 2020]]="R",T_nomenclature[[#This Row],[quantite 2020]]*T_nomenclature[[#This Row],[prix unitaire]],0)</f>
        <v>#REF!</v>
      </c>
      <c r="T112" s="18" t="e">
        <f>IF(ISBLANK(#REF!),"",IF(MOD(T$7-YEAR(#REF!),#REF!)&lt;&gt;0,"","R"))</f>
        <v>#REF!</v>
      </c>
      <c r="U112" s="18">
        <f>T_nomenclature[[#This Row],[quantite]]</f>
        <v>0</v>
      </c>
      <c r="V112" s="36" t="e">
        <f>IF(T_nomenclature[[#This Row],[revision 2021]]="R",T_nomenclature[[#This Row],[quantite 2021]]*T_nomenclature[[#This Row],[prix unitaire]],0)</f>
        <v>#REF!</v>
      </c>
      <c r="W112" s="18" t="e">
        <f>IF(ISBLANK(#REF!),"",IF(MOD(W$7-YEAR(#REF!),#REF!)&lt;&gt;0,"","R"))</f>
        <v>#REF!</v>
      </c>
      <c r="X112" s="18">
        <f>T_nomenclature[[#This Row],[quantite]]</f>
        <v>0</v>
      </c>
      <c r="Y112" s="36" t="e">
        <f>IF(T_nomenclature[[#This Row],[revision 2022]]="R",T_nomenclature[[#This Row],[quantite 2022]]*T_nomenclature[[#This Row],[prix unitaire]],0)</f>
        <v>#REF!</v>
      </c>
      <c r="Z112" s="18" t="e">
        <f>IF(ISBLANK(#REF!),"",IF(MOD(Z$7-YEAR(#REF!),#REF!)&lt;&gt;0,"","R"))</f>
        <v>#REF!</v>
      </c>
    </row>
    <row r="113" spans="2:26" ht="15" x14ac:dyDescent="0.25">
      <c r="B113" s="32" t="s">
        <v>4</v>
      </c>
      <c r="C113" s="44" t="s">
        <v>5</v>
      </c>
      <c r="D113" s="45" t="s">
        <v>116</v>
      </c>
      <c r="E113" s="45">
        <v>2</v>
      </c>
      <c r="F113" s="46">
        <v>14.34</v>
      </c>
      <c r="G113" s="47">
        <v>2</v>
      </c>
      <c r="H113" s="34">
        <f>IFERROR(T_nomenclature[[#This Row],[quantite securite]]*T_nomenclature[[#This Row],[prix unitaire]],0)</f>
        <v>28.68</v>
      </c>
      <c r="I113" s="18" t="s">
        <v>50</v>
      </c>
      <c r="J113" s="18">
        <v>5000163232</v>
      </c>
      <c r="K113" s="45" t="s">
        <v>246</v>
      </c>
      <c r="L113" s="18">
        <f>T_nomenclature[[#This Row],[quantite]]</f>
        <v>2</v>
      </c>
      <c r="M113" s="36" t="e">
        <f>IF(T_nomenclature[[#This Row],[revision 2018]]="R",T_nomenclature[[#This Row],[quantite 2018]]*T_nomenclature[[#This Row],[prix unitaire]],0)</f>
        <v>#REF!</v>
      </c>
      <c r="N113" s="18" t="e">
        <f>IF(ISBLANK(#REF!),"",IF(MOD(N$7-YEAR(#REF!),#REF!)&lt;&gt;0,"","R"))</f>
        <v>#REF!</v>
      </c>
      <c r="O113" s="18">
        <f>T_nomenclature[[#This Row],[quantite]]</f>
        <v>2</v>
      </c>
      <c r="P113" s="36" t="e">
        <f>IF(T_nomenclature[[#This Row],[revision 2019]]="R",T_nomenclature[[#This Row],[quantite 2019]]*T_nomenclature[[#This Row],[prix unitaire]],0)</f>
        <v>#REF!</v>
      </c>
      <c r="Q113" s="18" t="e">
        <f>IF(ISBLANK(#REF!),"",IF(MOD(Q$7-YEAR(#REF!),#REF!)&lt;&gt;0,"","R"))</f>
        <v>#REF!</v>
      </c>
      <c r="R113" s="18">
        <f>T_nomenclature[[#This Row],[quantite]]</f>
        <v>2</v>
      </c>
      <c r="S113" s="36" t="e">
        <f>IF(T_nomenclature[[#This Row],[revision 2020]]="R",T_nomenclature[[#This Row],[quantite 2020]]*T_nomenclature[[#This Row],[prix unitaire]],0)</f>
        <v>#REF!</v>
      </c>
      <c r="T113" s="18" t="e">
        <f>IF(ISBLANK(#REF!),"",IF(MOD(T$7-YEAR(#REF!),#REF!)&lt;&gt;0,"","R"))</f>
        <v>#REF!</v>
      </c>
      <c r="U113" s="18">
        <f>T_nomenclature[[#This Row],[quantite]]</f>
        <v>2</v>
      </c>
      <c r="V113" s="36" t="e">
        <f>IF(T_nomenclature[[#This Row],[revision 2021]]="R",T_nomenclature[[#This Row],[quantite 2021]]*T_nomenclature[[#This Row],[prix unitaire]],0)</f>
        <v>#REF!</v>
      </c>
      <c r="W113" s="18" t="e">
        <f>IF(ISBLANK(#REF!),"",IF(MOD(W$7-YEAR(#REF!),#REF!)&lt;&gt;0,"","R"))</f>
        <v>#REF!</v>
      </c>
      <c r="X113" s="18">
        <f>T_nomenclature[[#This Row],[quantite]]</f>
        <v>2</v>
      </c>
      <c r="Y113" s="36" t="e">
        <f>IF(T_nomenclature[[#This Row],[revision 2022]]="R",T_nomenclature[[#This Row],[quantite 2022]]*T_nomenclature[[#This Row],[prix unitaire]],0)</f>
        <v>#REF!</v>
      </c>
      <c r="Z113" s="18" t="e">
        <f>IF(ISBLANK(#REF!),"",IF(MOD(Z$7-YEAR(#REF!),#REF!)&lt;&gt;0,"","R"))</f>
        <v>#REF!</v>
      </c>
    </row>
    <row r="114" spans="2:26" ht="15" x14ac:dyDescent="0.25">
      <c r="B114" s="32">
        <v>525725</v>
      </c>
      <c r="C114" s="44" t="s">
        <v>6</v>
      </c>
      <c r="D114" s="45" t="s">
        <v>116</v>
      </c>
      <c r="E114" s="45">
        <v>2</v>
      </c>
      <c r="F114" s="46"/>
      <c r="G114" s="47"/>
      <c r="H114" s="34">
        <f>IFERROR(T_nomenclature[[#This Row],[quantite securite]]*T_nomenclature[[#This Row],[prix unitaire]],0)</f>
        <v>0</v>
      </c>
      <c r="I114" s="18" t="s">
        <v>50</v>
      </c>
      <c r="J114" s="18"/>
      <c r="K114" s="45"/>
      <c r="L114" s="18">
        <f>T_nomenclature[[#This Row],[quantite]]</f>
        <v>2</v>
      </c>
      <c r="M114" s="36" t="e">
        <f>IF(T_nomenclature[[#This Row],[revision 2018]]="R",T_nomenclature[[#This Row],[quantite 2018]]*T_nomenclature[[#This Row],[prix unitaire]],0)</f>
        <v>#REF!</v>
      </c>
      <c r="N114" s="18" t="e">
        <f>IF(ISBLANK(#REF!),"",IF(MOD(N$7-YEAR(#REF!),#REF!)&lt;&gt;0,"","R"))</f>
        <v>#REF!</v>
      </c>
      <c r="O114" s="18">
        <f>T_nomenclature[[#This Row],[quantite]]</f>
        <v>2</v>
      </c>
      <c r="P114" s="36" t="e">
        <f>IF(T_nomenclature[[#This Row],[revision 2019]]="R",T_nomenclature[[#This Row],[quantite 2019]]*T_nomenclature[[#This Row],[prix unitaire]],0)</f>
        <v>#REF!</v>
      </c>
      <c r="Q114" s="18" t="e">
        <f>IF(ISBLANK(#REF!),"",IF(MOD(Q$7-YEAR(#REF!),#REF!)&lt;&gt;0,"","R"))</f>
        <v>#REF!</v>
      </c>
      <c r="R114" s="18">
        <f>T_nomenclature[[#This Row],[quantite]]</f>
        <v>2</v>
      </c>
      <c r="S114" s="36" t="e">
        <f>IF(T_nomenclature[[#This Row],[revision 2020]]="R",T_nomenclature[[#This Row],[quantite 2020]]*T_nomenclature[[#This Row],[prix unitaire]],0)</f>
        <v>#REF!</v>
      </c>
      <c r="T114" s="18" t="e">
        <f>IF(ISBLANK(#REF!),"",IF(MOD(T$7-YEAR(#REF!),#REF!)&lt;&gt;0,"","R"))</f>
        <v>#REF!</v>
      </c>
      <c r="U114" s="18">
        <f>T_nomenclature[[#This Row],[quantite]]</f>
        <v>2</v>
      </c>
      <c r="V114" s="36" t="e">
        <f>IF(T_nomenclature[[#This Row],[revision 2021]]="R",T_nomenclature[[#This Row],[quantite 2021]]*T_nomenclature[[#This Row],[prix unitaire]],0)</f>
        <v>#REF!</v>
      </c>
      <c r="W114" s="18" t="e">
        <f>IF(ISBLANK(#REF!),"",IF(MOD(W$7-YEAR(#REF!),#REF!)&lt;&gt;0,"","R"))</f>
        <v>#REF!</v>
      </c>
      <c r="X114" s="18">
        <f>T_nomenclature[[#This Row],[quantite]]</f>
        <v>2</v>
      </c>
      <c r="Y114" s="36" t="e">
        <f>IF(T_nomenclature[[#This Row],[revision 2022]]="R",T_nomenclature[[#This Row],[quantite 2022]]*T_nomenclature[[#This Row],[prix unitaire]],0)</f>
        <v>#REF!</v>
      </c>
      <c r="Z114" s="18" t="e">
        <f>IF(ISBLANK(#REF!),"",IF(MOD(Z$7-YEAR(#REF!),#REF!)&lt;&gt;0,"","R"))</f>
        <v>#REF!</v>
      </c>
    </row>
    <row r="115" spans="2:26" ht="15" x14ac:dyDescent="0.25">
      <c r="B115" s="32" t="s">
        <v>7</v>
      </c>
      <c r="C115" s="44" t="s">
        <v>8</v>
      </c>
      <c r="D115" s="45" t="s">
        <v>116</v>
      </c>
      <c r="E115" s="45">
        <v>1</v>
      </c>
      <c r="F115" s="46">
        <v>28.59</v>
      </c>
      <c r="G115" s="47">
        <v>1</v>
      </c>
      <c r="H115" s="34">
        <f>IFERROR(T_nomenclature[[#This Row],[quantite securite]]*T_nomenclature[[#This Row],[prix unitaire]],0)</f>
        <v>28.59</v>
      </c>
      <c r="I115" s="18" t="s">
        <v>50</v>
      </c>
      <c r="J115" s="18">
        <v>5000164250</v>
      </c>
      <c r="K115" s="45" t="s">
        <v>88</v>
      </c>
      <c r="L115" s="18">
        <f>T_nomenclature[[#This Row],[quantite]]</f>
        <v>1</v>
      </c>
      <c r="M115" s="36" t="e">
        <f>IF(T_nomenclature[[#This Row],[revision 2018]]="R",T_nomenclature[[#This Row],[quantite 2018]]*T_nomenclature[[#This Row],[prix unitaire]],0)</f>
        <v>#REF!</v>
      </c>
      <c r="N115" s="18" t="e">
        <f>IF(ISBLANK(#REF!),"",IF(MOD(N$7-YEAR(#REF!),#REF!)&lt;&gt;0,"","R"))</f>
        <v>#REF!</v>
      </c>
      <c r="O115" s="18">
        <f>T_nomenclature[[#This Row],[quantite]]</f>
        <v>1</v>
      </c>
      <c r="P115" s="36" t="e">
        <f>IF(T_nomenclature[[#This Row],[revision 2019]]="R",T_nomenclature[[#This Row],[quantite 2019]]*T_nomenclature[[#This Row],[prix unitaire]],0)</f>
        <v>#REF!</v>
      </c>
      <c r="Q115" s="18" t="e">
        <f>IF(ISBLANK(#REF!),"",IF(MOD(Q$7-YEAR(#REF!),#REF!)&lt;&gt;0,"","R"))</f>
        <v>#REF!</v>
      </c>
      <c r="R115" s="18">
        <f>T_nomenclature[[#This Row],[quantite]]</f>
        <v>1</v>
      </c>
      <c r="S115" s="36" t="e">
        <f>IF(T_nomenclature[[#This Row],[revision 2020]]="R",T_nomenclature[[#This Row],[quantite 2020]]*T_nomenclature[[#This Row],[prix unitaire]],0)</f>
        <v>#REF!</v>
      </c>
      <c r="T115" s="18" t="e">
        <f>IF(ISBLANK(#REF!),"",IF(MOD(T$7-YEAR(#REF!),#REF!)&lt;&gt;0,"","R"))</f>
        <v>#REF!</v>
      </c>
      <c r="U115" s="18">
        <f>T_nomenclature[[#This Row],[quantite]]</f>
        <v>1</v>
      </c>
      <c r="V115" s="36" t="e">
        <f>IF(T_nomenclature[[#This Row],[revision 2021]]="R",T_nomenclature[[#This Row],[quantite 2021]]*T_nomenclature[[#This Row],[prix unitaire]],0)</f>
        <v>#REF!</v>
      </c>
      <c r="W115" s="18" t="e">
        <f>IF(ISBLANK(#REF!),"",IF(MOD(W$7-YEAR(#REF!),#REF!)&lt;&gt;0,"","R"))</f>
        <v>#REF!</v>
      </c>
      <c r="X115" s="18">
        <f>T_nomenclature[[#This Row],[quantite]]</f>
        <v>1</v>
      </c>
      <c r="Y115" s="36" t="e">
        <f>IF(T_nomenclature[[#This Row],[revision 2022]]="R",T_nomenclature[[#This Row],[quantite 2022]]*T_nomenclature[[#This Row],[prix unitaire]],0)</f>
        <v>#REF!</v>
      </c>
      <c r="Z115" s="18" t="e">
        <f>IF(ISBLANK(#REF!),"",IF(MOD(Z$7-YEAR(#REF!),#REF!)&lt;&gt;0,"","R"))</f>
        <v>#REF!</v>
      </c>
    </row>
    <row r="116" spans="2:26" ht="15" x14ac:dyDescent="0.25">
      <c r="B116" s="32" t="s">
        <v>9</v>
      </c>
      <c r="C116" s="44" t="s">
        <v>10</v>
      </c>
      <c r="D116" s="45" t="s">
        <v>116</v>
      </c>
      <c r="E116" s="45">
        <v>1</v>
      </c>
      <c r="F116" s="46">
        <v>7.47</v>
      </c>
      <c r="G116" s="47">
        <v>2</v>
      </c>
      <c r="H116" s="34">
        <f>IFERROR(T_nomenclature[[#This Row],[quantite securite]]*T_nomenclature[[#This Row],[prix unitaire]],0)</f>
        <v>14.94</v>
      </c>
      <c r="I116" s="18" t="s">
        <v>50</v>
      </c>
      <c r="J116" s="18">
        <v>5000163233</v>
      </c>
      <c r="K116" s="45" t="s">
        <v>247</v>
      </c>
      <c r="L116" s="18">
        <f>T_nomenclature[[#This Row],[quantite]]</f>
        <v>1</v>
      </c>
      <c r="M116" s="36" t="e">
        <f>IF(T_nomenclature[[#This Row],[revision 2018]]="R",T_nomenclature[[#This Row],[quantite 2018]]*T_nomenclature[[#This Row],[prix unitaire]],0)</f>
        <v>#REF!</v>
      </c>
      <c r="N116" s="18" t="e">
        <f>IF(ISBLANK(#REF!),"",IF(MOD(N$7-YEAR(#REF!),#REF!)&lt;&gt;0,"","R"))</f>
        <v>#REF!</v>
      </c>
      <c r="O116" s="18">
        <f>T_nomenclature[[#This Row],[quantite]]</f>
        <v>1</v>
      </c>
      <c r="P116" s="36" t="e">
        <f>IF(T_nomenclature[[#This Row],[revision 2019]]="R",T_nomenclature[[#This Row],[quantite 2019]]*T_nomenclature[[#This Row],[prix unitaire]],0)</f>
        <v>#REF!</v>
      </c>
      <c r="Q116" s="18" t="e">
        <f>IF(ISBLANK(#REF!),"",IF(MOD(Q$7-YEAR(#REF!),#REF!)&lt;&gt;0,"","R"))</f>
        <v>#REF!</v>
      </c>
      <c r="R116" s="18">
        <f>T_nomenclature[[#This Row],[quantite]]</f>
        <v>1</v>
      </c>
      <c r="S116" s="36" t="e">
        <f>IF(T_nomenclature[[#This Row],[revision 2020]]="R",T_nomenclature[[#This Row],[quantite 2020]]*T_nomenclature[[#This Row],[prix unitaire]],0)</f>
        <v>#REF!</v>
      </c>
      <c r="T116" s="18" t="e">
        <f>IF(ISBLANK(#REF!),"",IF(MOD(T$7-YEAR(#REF!),#REF!)&lt;&gt;0,"","R"))</f>
        <v>#REF!</v>
      </c>
      <c r="U116" s="18">
        <f>T_nomenclature[[#This Row],[quantite]]</f>
        <v>1</v>
      </c>
      <c r="V116" s="36" t="e">
        <f>IF(T_nomenclature[[#This Row],[revision 2021]]="R",T_nomenclature[[#This Row],[quantite 2021]]*T_nomenclature[[#This Row],[prix unitaire]],0)</f>
        <v>#REF!</v>
      </c>
      <c r="W116" s="18" t="e">
        <f>IF(ISBLANK(#REF!),"",IF(MOD(W$7-YEAR(#REF!),#REF!)&lt;&gt;0,"","R"))</f>
        <v>#REF!</v>
      </c>
      <c r="X116" s="18">
        <f>T_nomenclature[[#This Row],[quantite]]</f>
        <v>1</v>
      </c>
      <c r="Y116" s="36" t="e">
        <f>IF(T_nomenclature[[#This Row],[revision 2022]]="R",T_nomenclature[[#This Row],[quantite 2022]]*T_nomenclature[[#This Row],[prix unitaire]],0)</f>
        <v>#REF!</v>
      </c>
      <c r="Z116" s="18" t="e">
        <f>IF(ISBLANK(#REF!),"",IF(MOD(Z$7-YEAR(#REF!),#REF!)&lt;&gt;0,"","R"))</f>
        <v>#REF!</v>
      </c>
    </row>
    <row r="117" spans="2:26" ht="15" x14ac:dyDescent="0.25">
      <c r="B117" s="32" t="s">
        <v>15</v>
      </c>
      <c r="C117" s="44" t="s">
        <v>16</v>
      </c>
      <c r="D117" s="45" t="s">
        <v>49</v>
      </c>
      <c r="E117" s="45">
        <v>1</v>
      </c>
      <c r="F117" s="46">
        <v>144</v>
      </c>
      <c r="G117" s="47">
        <v>1</v>
      </c>
      <c r="H117" s="34">
        <f>IFERROR(T_nomenclature[[#This Row],[quantite securite]]*T_nomenclature[[#This Row],[prix unitaire]],0)</f>
        <v>144</v>
      </c>
      <c r="I117" s="18" t="s">
        <v>50</v>
      </c>
      <c r="J117" s="18">
        <v>5000160799</v>
      </c>
      <c r="K117" s="45" t="s">
        <v>201</v>
      </c>
      <c r="L117" s="18">
        <f>T_nomenclature[[#This Row],[quantite]]</f>
        <v>1</v>
      </c>
      <c r="M117" s="36" t="e">
        <f>IF(T_nomenclature[[#This Row],[revision 2018]]="R",T_nomenclature[[#This Row],[quantite 2018]]*T_nomenclature[[#This Row],[prix unitaire]],0)</f>
        <v>#REF!</v>
      </c>
      <c r="N117" s="18" t="e">
        <f>IF(ISBLANK(#REF!),"",IF(MOD(N$7-YEAR(#REF!),#REF!)&lt;&gt;0,"","R"))</f>
        <v>#REF!</v>
      </c>
      <c r="O117" s="18">
        <f>T_nomenclature[[#This Row],[quantite]]</f>
        <v>1</v>
      </c>
      <c r="P117" s="36" t="e">
        <f>IF(T_nomenclature[[#This Row],[revision 2019]]="R",T_nomenclature[[#This Row],[quantite 2019]]*T_nomenclature[[#This Row],[prix unitaire]],0)</f>
        <v>#REF!</v>
      </c>
      <c r="Q117" s="18" t="e">
        <f>IF(ISBLANK(#REF!),"",IF(MOD(Q$7-YEAR(#REF!),#REF!)&lt;&gt;0,"","R"))</f>
        <v>#REF!</v>
      </c>
      <c r="R117" s="18">
        <f>T_nomenclature[[#This Row],[quantite]]</f>
        <v>1</v>
      </c>
      <c r="S117" s="36" t="e">
        <f>IF(T_nomenclature[[#This Row],[revision 2020]]="R",T_nomenclature[[#This Row],[quantite 2020]]*T_nomenclature[[#This Row],[prix unitaire]],0)</f>
        <v>#REF!</v>
      </c>
      <c r="T117" s="18" t="e">
        <f>IF(ISBLANK(#REF!),"",IF(MOD(T$7-YEAR(#REF!),#REF!)&lt;&gt;0,"","R"))</f>
        <v>#REF!</v>
      </c>
      <c r="U117" s="18">
        <f>T_nomenclature[[#This Row],[quantite]]</f>
        <v>1</v>
      </c>
      <c r="V117" s="36" t="e">
        <f>IF(T_nomenclature[[#This Row],[revision 2021]]="R",T_nomenclature[[#This Row],[quantite 2021]]*T_nomenclature[[#This Row],[prix unitaire]],0)</f>
        <v>#REF!</v>
      </c>
      <c r="W117" s="18" t="e">
        <f>IF(ISBLANK(#REF!),"",IF(MOD(W$7-YEAR(#REF!),#REF!)&lt;&gt;0,"","R"))</f>
        <v>#REF!</v>
      </c>
      <c r="X117" s="18">
        <f>T_nomenclature[[#This Row],[quantite]]</f>
        <v>1</v>
      </c>
      <c r="Y117" s="36" t="e">
        <f>IF(T_nomenclature[[#This Row],[revision 2022]]="R",T_nomenclature[[#This Row],[quantite 2022]]*T_nomenclature[[#This Row],[prix unitaire]],0)</f>
        <v>#REF!</v>
      </c>
      <c r="Z117" s="18" t="e">
        <f>IF(ISBLANK(#REF!),"",IF(MOD(Z$7-YEAR(#REF!),#REF!)&lt;&gt;0,"","R"))</f>
        <v>#REF!</v>
      </c>
    </row>
    <row r="118" spans="2:26" ht="15" x14ac:dyDescent="0.25">
      <c r="B118" s="32" t="s">
        <v>17</v>
      </c>
      <c r="C118" s="44" t="s">
        <v>18</v>
      </c>
      <c r="D118" s="45" t="s">
        <v>248</v>
      </c>
      <c r="E118" s="45">
        <v>1</v>
      </c>
      <c r="F118" s="46">
        <v>10</v>
      </c>
      <c r="G118" s="47">
        <v>6</v>
      </c>
      <c r="H118" s="34">
        <f>IFERROR(T_nomenclature[[#This Row],[quantite securite]]*T_nomenclature[[#This Row],[prix unitaire]],0)</f>
        <v>60</v>
      </c>
      <c r="I118" s="18" t="s">
        <v>50</v>
      </c>
      <c r="J118" s="18">
        <v>5000165684</v>
      </c>
      <c r="K118" s="45" t="s">
        <v>249</v>
      </c>
      <c r="L118" s="18">
        <f>T_nomenclature[[#This Row],[quantite]]</f>
        <v>1</v>
      </c>
      <c r="M118" s="36" t="e">
        <f>IF(T_nomenclature[[#This Row],[revision 2018]]="R",T_nomenclature[[#This Row],[quantite 2018]]*T_nomenclature[[#This Row],[prix unitaire]],0)</f>
        <v>#REF!</v>
      </c>
      <c r="N118" s="18" t="e">
        <f>IF(ISBLANK(#REF!),"",IF(MOD(N$7-YEAR(#REF!),#REF!)&lt;&gt;0,"","R"))</f>
        <v>#REF!</v>
      </c>
      <c r="O118" s="18">
        <f>T_nomenclature[[#This Row],[quantite]]</f>
        <v>1</v>
      </c>
      <c r="P118" s="36" t="e">
        <f>IF(T_nomenclature[[#This Row],[revision 2019]]="R",T_nomenclature[[#This Row],[quantite 2019]]*T_nomenclature[[#This Row],[prix unitaire]],0)</f>
        <v>#REF!</v>
      </c>
      <c r="Q118" s="18" t="e">
        <f>IF(ISBLANK(#REF!),"",IF(MOD(Q$7-YEAR(#REF!),#REF!)&lt;&gt;0,"","R"))</f>
        <v>#REF!</v>
      </c>
      <c r="R118" s="18">
        <f>T_nomenclature[[#This Row],[quantite]]</f>
        <v>1</v>
      </c>
      <c r="S118" s="36" t="e">
        <f>IF(T_nomenclature[[#This Row],[revision 2020]]="R",T_nomenclature[[#This Row],[quantite 2020]]*T_nomenclature[[#This Row],[prix unitaire]],0)</f>
        <v>#REF!</v>
      </c>
      <c r="T118" s="18" t="e">
        <f>IF(ISBLANK(#REF!),"",IF(MOD(T$7-YEAR(#REF!),#REF!)&lt;&gt;0,"","R"))</f>
        <v>#REF!</v>
      </c>
      <c r="U118" s="18">
        <f>T_nomenclature[[#This Row],[quantite]]</f>
        <v>1</v>
      </c>
      <c r="V118" s="36" t="e">
        <f>IF(T_nomenclature[[#This Row],[revision 2021]]="R",T_nomenclature[[#This Row],[quantite 2021]]*T_nomenclature[[#This Row],[prix unitaire]],0)</f>
        <v>#REF!</v>
      </c>
      <c r="W118" s="18" t="e">
        <f>IF(ISBLANK(#REF!),"",IF(MOD(W$7-YEAR(#REF!),#REF!)&lt;&gt;0,"","R"))</f>
        <v>#REF!</v>
      </c>
      <c r="X118" s="18">
        <f>T_nomenclature[[#This Row],[quantite]]</f>
        <v>1</v>
      </c>
      <c r="Y118" s="36" t="e">
        <f>IF(T_nomenclature[[#This Row],[revision 2022]]="R",T_nomenclature[[#This Row],[quantite 2022]]*T_nomenclature[[#This Row],[prix unitaire]],0)</f>
        <v>#REF!</v>
      </c>
      <c r="Z118" s="18" t="e">
        <f>IF(ISBLANK(#REF!),"",IF(MOD(Z$7-YEAR(#REF!),#REF!)&lt;&gt;0,"","R"))</f>
        <v>#REF!</v>
      </c>
    </row>
    <row r="119" spans="2:26" ht="15" x14ac:dyDescent="0.25">
      <c r="B119" s="32" t="s">
        <v>250</v>
      </c>
      <c r="C119" s="44" t="s">
        <v>18</v>
      </c>
      <c r="D119" s="45" t="s">
        <v>248</v>
      </c>
      <c r="E119" s="45">
        <v>1</v>
      </c>
      <c r="F119" s="46">
        <v>10</v>
      </c>
      <c r="G119" s="47">
        <v>6</v>
      </c>
      <c r="H119" s="34">
        <f>IFERROR(T_nomenclature[[#This Row],[quantite securite]]*T_nomenclature[[#This Row],[prix unitaire]],0)</f>
        <v>60</v>
      </c>
      <c r="I119" s="18" t="s">
        <v>50</v>
      </c>
      <c r="J119" s="18">
        <v>5000165685</v>
      </c>
      <c r="K119" s="45" t="s">
        <v>249</v>
      </c>
      <c r="L119" s="18">
        <f>T_nomenclature[[#This Row],[quantite]]</f>
        <v>1</v>
      </c>
      <c r="M119" s="36" t="e">
        <f>IF(T_nomenclature[[#This Row],[revision 2018]]="R",T_nomenclature[[#This Row],[quantite 2018]]*T_nomenclature[[#This Row],[prix unitaire]],0)</f>
        <v>#REF!</v>
      </c>
      <c r="N119" s="18" t="e">
        <f>IF(ISBLANK(#REF!),"",IF(MOD(N$7-YEAR(#REF!),#REF!)&lt;&gt;0,"","R"))</f>
        <v>#REF!</v>
      </c>
      <c r="O119" s="18">
        <f>T_nomenclature[[#This Row],[quantite]]</f>
        <v>1</v>
      </c>
      <c r="P119" s="36" t="e">
        <f>IF(T_nomenclature[[#This Row],[revision 2019]]="R",T_nomenclature[[#This Row],[quantite 2019]]*T_nomenclature[[#This Row],[prix unitaire]],0)</f>
        <v>#REF!</v>
      </c>
      <c r="Q119" s="18" t="e">
        <f>IF(ISBLANK(#REF!),"",IF(MOD(Q$7-YEAR(#REF!),#REF!)&lt;&gt;0,"","R"))</f>
        <v>#REF!</v>
      </c>
      <c r="R119" s="18">
        <f>T_nomenclature[[#This Row],[quantite]]</f>
        <v>1</v>
      </c>
      <c r="S119" s="36" t="e">
        <f>IF(T_nomenclature[[#This Row],[revision 2020]]="R",T_nomenclature[[#This Row],[quantite 2020]]*T_nomenclature[[#This Row],[prix unitaire]],0)</f>
        <v>#REF!</v>
      </c>
      <c r="T119" s="18" t="e">
        <f>IF(ISBLANK(#REF!),"",IF(MOD(T$7-YEAR(#REF!),#REF!)&lt;&gt;0,"","R"))</f>
        <v>#REF!</v>
      </c>
      <c r="U119" s="18">
        <f>T_nomenclature[[#This Row],[quantite]]</f>
        <v>1</v>
      </c>
      <c r="V119" s="36" t="e">
        <f>IF(T_nomenclature[[#This Row],[revision 2021]]="R",T_nomenclature[[#This Row],[quantite 2021]]*T_nomenclature[[#This Row],[prix unitaire]],0)</f>
        <v>#REF!</v>
      </c>
      <c r="W119" s="18" t="e">
        <f>IF(ISBLANK(#REF!),"",IF(MOD(W$7-YEAR(#REF!),#REF!)&lt;&gt;0,"","R"))</f>
        <v>#REF!</v>
      </c>
      <c r="X119" s="18">
        <f>T_nomenclature[[#This Row],[quantite]]</f>
        <v>1</v>
      </c>
      <c r="Y119" s="36" t="e">
        <f>IF(T_nomenclature[[#This Row],[revision 2022]]="R",T_nomenclature[[#This Row],[quantite 2022]]*T_nomenclature[[#This Row],[prix unitaire]],0)</f>
        <v>#REF!</v>
      </c>
      <c r="Z119" s="18" t="e">
        <f>IF(ISBLANK(#REF!),"",IF(MOD(Z$7-YEAR(#REF!),#REF!)&lt;&gt;0,"","R"))</f>
        <v>#REF!</v>
      </c>
    </row>
    <row r="120" spans="2:26" ht="15" x14ac:dyDescent="0.25">
      <c r="B120" s="32" t="s">
        <v>251</v>
      </c>
      <c r="C120" s="44" t="s">
        <v>252</v>
      </c>
      <c r="D120" s="45" t="s">
        <v>49</v>
      </c>
      <c r="E120" s="45">
        <v>1</v>
      </c>
      <c r="F120" s="46">
        <v>751.75</v>
      </c>
      <c r="G120" s="47">
        <v>1</v>
      </c>
      <c r="H120" s="34">
        <f>IFERROR(T_nomenclature[[#This Row],[quantite securite]]*T_nomenclature[[#This Row],[prix unitaire]],0)</f>
        <v>751.75</v>
      </c>
      <c r="I120" s="18" t="s">
        <v>50</v>
      </c>
      <c r="J120" s="18">
        <v>5000163270</v>
      </c>
      <c r="K120" s="45" t="s">
        <v>253</v>
      </c>
      <c r="L120" s="18">
        <f>T_nomenclature[[#This Row],[quantite]]</f>
        <v>1</v>
      </c>
      <c r="M120" s="36" t="e">
        <f>IF(T_nomenclature[[#This Row],[revision 2018]]="R",T_nomenclature[[#This Row],[quantite 2018]]*T_nomenclature[[#This Row],[prix unitaire]],0)</f>
        <v>#REF!</v>
      </c>
      <c r="N120" s="18" t="e">
        <f>IF(ISBLANK(#REF!),"",IF(MOD(N$7-YEAR(#REF!),#REF!)&lt;&gt;0,"","R"))</f>
        <v>#REF!</v>
      </c>
      <c r="O120" s="18">
        <f>T_nomenclature[[#This Row],[quantite]]</f>
        <v>1</v>
      </c>
      <c r="P120" s="36" t="e">
        <f>IF(T_nomenclature[[#This Row],[revision 2019]]="R",T_nomenclature[[#This Row],[quantite 2019]]*T_nomenclature[[#This Row],[prix unitaire]],0)</f>
        <v>#REF!</v>
      </c>
      <c r="Q120" s="18" t="e">
        <f>IF(ISBLANK(#REF!),"",IF(MOD(Q$7-YEAR(#REF!),#REF!)&lt;&gt;0,"","R"))</f>
        <v>#REF!</v>
      </c>
      <c r="R120" s="18">
        <f>T_nomenclature[[#This Row],[quantite]]</f>
        <v>1</v>
      </c>
      <c r="S120" s="36" t="e">
        <f>IF(T_nomenclature[[#This Row],[revision 2020]]="R",T_nomenclature[[#This Row],[quantite 2020]]*T_nomenclature[[#This Row],[prix unitaire]],0)</f>
        <v>#REF!</v>
      </c>
      <c r="T120" s="18" t="e">
        <f>IF(ISBLANK(#REF!),"",IF(MOD(T$7-YEAR(#REF!),#REF!)&lt;&gt;0,"","R"))</f>
        <v>#REF!</v>
      </c>
      <c r="U120" s="18">
        <f>T_nomenclature[[#This Row],[quantite]]</f>
        <v>1</v>
      </c>
      <c r="V120" s="36" t="e">
        <f>IF(T_nomenclature[[#This Row],[revision 2021]]="R",T_nomenclature[[#This Row],[quantite 2021]]*T_nomenclature[[#This Row],[prix unitaire]],0)</f>
        <v>#REF!</v>
      </c>
      <c r="W120" s="18" t="e">
        <f>IF(ISBLANK(#REF!),"",IF(MOD(W$7-YEAR(#REF!),#REF!)&lt;&gt;0,"","R"))</f>
        <v>#REF!</v>
      </c>
      <c r="X120" s="18">
        <f>T_nomenclature[[#This Row],[quantite]]</f>
        <v>1</v>
      </c>
      <c r="Y120" s="36" t="e">
        <f>IF(T_nomenclature[[#This Row],[revision 2022]]="R",T_nomenclature[[#This Row],[quantite 2022]]*T_nomenclature[[#This Row],[prix unitaire]],0)</f>
        <v>#REF!</v>
      </c>
      <c r="Z120" s="18" t="e">
        <f>IF(ISBLANK(#REF!),"",IF(MOD(Z$7-YEAR(#REF!),#REF!)&lt;&gt;0,"","R"))</f>
        <v>#REF!</v>
      </c>
    </row>
    <row r="121" spans="2:26" s="51" customFormat="1" ht="17.25" customHeight="1" x14ac:dyDescent="0.25">
      <c r="B121" s="48" t="s">
        <v>254</v>
      </c>
      <c r="C121" s="49" t="s">
        <v>255</v>
      </c>
      <c r="D121" s="45" t="s">
        <v>49</v>
      </c>
      <c r="E121" s="45">
        <v>1</v>
      </c>
      <c r="F121" s="46">
        <v>20.37</v>
      </c>
      <c r="G121" s="47">
        <v>1</v>
      </c>
      <c r="H121" s="34">
        <f>IFERROR(T_nomenclature[[#This Row],[quantite securite]]*T_nomenclature[[#This Row],[prix unitaire]],0)</f>
        <v>20.37</v>
      </c>
      <c r="I121" s="18" t="s">
        <v>128</v>
      </c>
      <c r="J121" s="18">
        <v>5911046525</v>
      </c>
      <c r="K121" s="45"/>
      <c r="L121" s="50">
        <f>T_nomenclature[[#This Row],[quantite]]</f>
        <v>1</v>
      </c>
      <c r="M121" s="36" t="e">
        <f>IF(T_nomenclature[[#This Row],[revision 2018]]="R",T_nomenclature[[#This Row],[quantite 2018]]*T_nomenclature[[#This Row],[prix unitaire]],0)</f>
        <v>#REF!</v>
      </c>
      <c r="N121" s="50" t="e">
        <f>IF(ISBLANK(#REF!),"",IF(MOD(N$7-YEAR(#REF!),#REF!)&lt;&gt;0,"","R"))</f>
        <v>#REF!</v>
      </c>
      <c r="O121" s="50">
        <f>T_nomenclature[[#This Row],[quantite]]</f>
        <v>1</v>
      </c>
      <c r="P121" s="36" t="e">
        <f>IF(T_nomenclature[[#This Row],[revision 2019]]="R",T_nomenclature[[#This Row],[quantite 2019]]*T_nomenclature[[#This Row],[prix unitaire]],0)</f>
        <v>#REF!</v>
      </c>
      <c r="Q121" s="50" t="e">
        <f>IF(ISBLANK(#REF!),"",IF(MOD(Q$7-YEAR(#REF!),#REF!)&lt;&gt;0,"","R"))</f>
        <v>#REF!</v>
      </c>
      <c r="R121" s="50">
        <f>T_nomenclature[[#This Row],[quantite]]</f>
        <v>1</v>
      </c>
      <c r="S121" s="36" t="e">
        <f>IF(T_nomenclature[[#This Row],[revision 2020]]="R",T_nomenclature[[#This Row],[quantite 2020]]*T_nomenclature[[#This Row],[prix unitaire]],0)</f>
        <v>#REF!</v>
      </c>
      <c r="T121" s="50" t="e">
        <f>IF(ISBLANK(#REF!),"",IF(MOD(T$7-YEAR(#REF!),#REF!)&lt;&gt;0,"","R"))</f>
        <v>#REF!</v>
      </c>
      <c r="U121" s="50">
        <f>T_nomenclature[[#This Row],[quantite]]</f>
        <v>1</v>
      </c>
      <c r="V121" s="36" t="e">
        <f>IF(T_nomenclature[[#This Row],[revision 2021]]="R",T_nomenclature[[#This Row],[quantite 2021]]*T_nomenclature[[#This Row],[prix unitaire]],0)</f>
        <v>#REF!</v>
      </c>
      <c r="W121" s="50" t="e">
        <f>IF(ISBLANK(#REF!),"",IF(MOD(W$7-YEAR(#REF!),#REF!)&lt;&gt;0,"","R"))</f>
        <v>#REF!</v>
      </c>
      <c r="X121" s="50">
        <f>T_nomenclature[[#This Row],[quantite]]</f>
        <v>1</v>
      </c>
      <c r="Y121" s="36" t="e">
        <f>IF(T_nomenclature[[#This Row],[revision 2022]]="R",T_nomenclature[[#This Row],[quantite 2022]]*T_nomenclature[[#This Row],[prix unitaire]],0)</f>
        <v>#REF!</v>
      </c>
      <c r="Z121" s="50" t="e">
        <f>IF(ISBLANK(#REF!),"",IF(MOD(Z$7-YEAR(#REF!),#REF!)&lt;&gt;0,"","R"))</f>
        <v>#REF!</v>
      </c>
    </row>
    <row r="122" spans="2:26" s="51" customFormat="1" ht="17.25" customHeight="1" x14ac:dyDescent="0.25">
      <c r="B122" s="48" t="s">
        <v>256</v>
      </c>
      <c r="C122" s="49" t="s">
        <v>255</v>
      </c>
      <c r="D122" s="45" t="s">
        <v>49</v>
      </c>
      <c r="E122" s="45">
        <v>1</v>
      </c>
      <c r="F122" s="46">
        <v>2.08</v>
      </c>
      <c r="G122" s="47">
        <v>1</v>
      </c>
      <c r="H122" s="34">
        <f>IFERROR(T_nomenclature[[#This Row],[quantite securite]]*T_nomenclature[[#This Row],[prix unitaire]],0)</f>
        <v>2.08</v>
      </c>
      <c r="I122" s="18" t="s">
        <v>128</v>
      </c>
      <c r="J122" s="18">
        <v>5911044208</v>
      </c>
      <c r="K122" s="45" t="s">
        <v>257</v>
      </c>
      <c r="L122" s="52">
        <f>T_nomenclature[[#This Row],[quantite]]</f>
        <v>1</v>
      </c>
      <c r="M122" s="53" t="e">
        <f>IF(T_nomenclature[[#This Row],[revision 2018]]="R",T_nomenclature[[#This Row],[quantite 2018]]*T_nomenclature[[#This Row],[prix unitaire]],0)</f>
        <v>#REF!</v>
      </c>
      <c r="N122" s="50" t="e">
        <f>IF(ISBLANK(#REF!),"",IF(MOD(N$7-YEAR(#REF!),#REF!)&lt;&gt;0,"","R"))</f>
        <v>#REF!</v>
      </c>
      <c r="O122" s="52">
        <f>T_nomenclature[[#This Row],[quantite]]</f>
        <v>1</v>
      </c>
      <c r="P122" s="53" t="e">
        <f>IF(T_nomenclature[[#This Row],[revision 2019]]="R",T_nomenclature[[#This Row],[quantite 2019]]*T_nomenclature[[#This Row],[prix unitaire]],0)</f>
        <v>#REF!</v>
      </c>
      <c r="Q122" s="50" t="e">
        <f>IF(ISBLANK(#REF!),"",IF(MOD(Q$7-YEAR(#REF!),#REF!)&lt;&gt;0,"","R"))</f>
        <v>#REF!</v>
      </c>
      <c r="R122" s="52">
        <f>T_nomenclature[[#This Row],[quantite]]</f>
        <v>1</v>
      </c>
      <c r="S122" s="53" t="e">
        <f>IF(T_nomenclature[[#This Row],[revision 2020]]="R",T_nomenclature[[#This Row],[quantite 2020]]*T_nomenclature[[#This Row],[prix unitaire]],0)</f>
        <v>#REF!</v>
      </c>
      <c r="T122" s="50" t="e">
        <f>IF(ISBLANK(#REF!),"",IF(MOD(T$7-YEAR(#REF!),#REF!)&lt;&gt;0,"","R"))</f>
        <v>#REF!</v>
      </c>
      <c r="U122" s="52">
        <f>T_nomenclature[[#This Row],[quantite]]</f>
        <v>1</v>
      </c>
      <c r="V122" s="53" t="e">
        <f>IF(T_nomenclature[[#This Row],[revision 2021]]="R",T_nomenclature[[#This Row],[quantite 2021]]*T_nomenclature[[#This Row],[prix unitaire]],0)</f>
        <v>#REF!</v>
      </c>
      <c r="W122" s="50" t="e">
        <f>IF(ISBLANK(#REF!),"",IF(MOD(W$7-YEAR(#REF!),#REF!)&lt;&gt;0,"","R"))</f>
        <v>#REF!</v>
      </c>
      <c r="X122" s="52">
        <f>T_nomenclature[[#This Row],[quantite]]</f>
        <v>1</v>
      </c>
      <c r="Y122" s="53" t="e">
        <f>IF(T_nomenclature[[#This Row],[revision 2022]]="R",T_nomenclature[[#This Row],[quantite 2022]]*T_nomenclature[[#This Row],[prix unitaire]],0)</f>
        <v>#REF!</v>
      </c>
      <c r="Z122" s="50" t="e">
        <f>IF(ISBLANK(#REF!),"",IF(MOD(Z$7-YEAR(#REF!),#REF!)&lt;&gt;0,"","R"))</f>
        <v>#REF!</v>
      </c>
    </row>
    <row r="123" spans="2:26" ht="15" x14ac:dyDescent="0.25">
      <c r="B123" s="32" t="s">
        <v>258</v>
      </c>
      <c r="C123" s="44" t="s">
        <v>259</v>
      </c>
      <c r="D123" s="45" t="s">
        <v>91</v>
      </c>
      <c r="E123" s="45">
        <v>1</v>
      </c>
      <c r="F123" s="46">
        <v>80.44</v>
      </c>
      <c r="G123" s="47">
        <v>1</v>
      </c>
      <c r="H123" s="34">
        <f>IFERROR(T_nomenclature[[#This Row],[quantite securite]]*T_nomenclature[[#This Row],[prix unitaire]],0)</f>
        <v>80.44</v>
      </c>
      <c r="I123" s="18" t="s">
        <v>50</v>
      </c>
      <c r="J123" s="18"/>
      <c r="K123" s="45"/>
      <c r="L123" s="18">
        <f>T_nomenclature[[#This Row],[quantite]]</f>
        <v>1</v>
      </c>
      <c r="M123" s="36" t="e">
        <f>IF(T_nomenclature[[#This Row],[revision 2018]]="R",T_nomenclature[[#This Row],[quantite 2018]]*T_nomenclature[[#This Row],[prix unitaire]],0)</f>
        <v>#REF!</v>
      </c>
      <c r="N123" s="18" t="e">
        <f>IF(ISBLANK(#REF!),"",IF(MOD(N$7-YEAR(#REF!),#REF!)&lt;&gt;0,"","R"))</f>
        <v>#REF!</v>
      </c>
      <c r="O123" s="18">
        <f>T_nomenclature[[#This Row],[quantite]]</f>
        <v>1</v>
      </c>
      <c r="P123" s="36" t="e">
        <f>IF(T_nomenclature[[#This Row],[revision 2019]]="R",T_nomenclature[[#This Row],[quantite 2019]]*T_nomenclature[[#This Row],[prix unitaire]],0)</f>
        <v>#REF!</v>
      </c>
      <c r="Q123" s="18" t="e">
        <f>IF(ISBLANK(#REF!),"",IF(MOD(Q$7-YEAR(#REF!),#REF!)&lt;&gt;0,"","R"))</f>
        <v>#REF!</v>
      </c>
      <c r="R123" s="18">
        <f>T_nomenclature[[#This Row],[quantite]]</f>
        <v>1</v>
      </c>
      <c r="S123" s="36" t="e">
        <f>IF(T_nomenclature[[#This Row],[revision 2020]]="R",T_nomenclature[[#This Row],[quantite 2020]]*T_nomenclature[[#This Row],[prix unitaire]],0)</f>
        <v>#REF!</v>
      </c>
      <c r="T123" s="18" t="e">
        <f>IF(ISBLANK(#REF!),"",IF(MOD(T$7-YEAR(#REF!),#REF!)&lt;&gt;0,"","R"))</f>
        <v>#REF!</v>
      </c>
      <c r="U123" s="18">
        <f>T_nomenclature[[#This Row],[quantite]]</f>
        <v>1</v>
      </c>
      <c r="V123" s="36" t="e">
        <f>IF(T_nomenclature[[#This Row],[revision 2021]]="R",T_nomenclature[[#This Row],[quantite 2021]]*T_nomenclature[[#This Row],[prix unitaire]],0)</f>
        <v>#REF!</v>
      </c>
      <c r="W123" s="18" t="e">
        <f>IF(ISBLANK(#REF!),"",IF(MOD(W$7-YEAR(#REF!),#REF!)&lt;&gt;0,"","R"))</f>
        <v>#REF!</v>
      </c>
      <c r="X123" s="18">
        <f>T_nomenclature[[#This Row],[quantite]]</f>
        <v>1</v>
      </c>
      <c r="Y123" s="36" t="e">
        <f>IF(T_nomenclature[[#This Row],[revision 2022]]="R",T_nomenclature[[#This Row],[quantite 2022]]*T_nomenclature[[#This Row],[prix unitaire]],0)</f>
        <v>#REF!</v>
      </c>
      <c r="Z123" s="18" t="e">
        <f>IF(ISBLANK(#REF!),"",IF(MOD(Z$7-YEAR(#REF!),#REF!)&lt;&gt;0,"","R"))</f>
        <v>#REF!</v>
      </c>
    </row>
    <row r="124" spans="2:26" ht="15" x14ac:dyDescent="0.25">
      <c r="B124" s="32" t="s">
        <v>260</v>
      </c>
      <c r="C124" s="44" t="s">
        <v>261</v>
      </c>
      <c r="D124" s="45" t="s">
        <v>66</v>
      </c>
      <c r="E124" s="45">
        <v>1</v>
      </c>
      <c r="F124" s="46">
        <v>52.29</v>
      </c>
      <c r="G124" s="47">
        <v>5</v>
      </c>
      <c r="H124" s="34">
        <f>IFERROR(T_nomenclature[[#This Row],[quantite securite]]*T_nomenclature[[#This Row],[prix unitaire]],0)</f>
        <v>261.45</v>
      </c>
      <c r="I124" s="18" t="s">
        <v>50</v>
      </c>
      <c r="J124" s="18">
        <v>5000163271</v>
      </c>
      <c r="K124" s="45" t="s">
        <v>262</v>
      </c>
      <c r="L124" s="18">
        <f>T_nomenclature[[#This Row],[quantite]]</f>
        <v>1</v>
      </c>
      <c r="M124" s="36" t="e">
        <f>IF(T_nomenclature[[#This Row],[revision 2018]]="R",T_nomenclature[[#This Row],[quantite 2018]]*T_nomenclature[[#This Row],[prix unitaire]],0)</f>
        <v>#REF!</v>
      </c>
      <c r="N124" s="18" t="e">
        <f>IF(ISBLANK(#REF!),"",IF(MOD(N$7-YEAR(#REF!),#REF!)&lt;&gt;0,"","R"))</f>
        <v>#REF!</v>
      </c>
      <c r="O124" s="18">
        <f>T_nomenclature[[#This Row],[quantite]]</f>
        <v>1</v>
      </c>
      <c r="P124" s="36" t="e">
        <f>IF(T_nomenclature[[#This Row],[revision 2019]]="R",T_nomenclature[[#This Row],[quantite 2019]]*T_nomenclature[[#This Row],[prix unitaire]],0)</f>
        <v>#REF!</v>
      </c>
      <c r="Q124" s="18" t="e">
        <f>IF(ISBLANK(#REF!),"",IF(MOD(Q$7-YEAR(#REF!),#REF!)&lt;&gt;0,"","R"))</f>
        <v>#REF!</v>
      </c>
      <c r="R124" s="18">
        <f>T_nomenclature[[#This Row],[quantite]]</f>
        <v>1</v>
      </c>
      <c r="S124" s="36" t="e">
        <f>IF(T_nomenclature[[#This Row],[revision 2020]]="R",T_nomenclature[[#This Row],[quantite 2020]]*T_nomenclature[[#This Row],[prix unitaire]],0)</f>
        <v>#REF!</v>
      </c>
      <c r="T124" s="18" t="e">
        <f>IF(ISBLANK(#REF!),"",IF(MOD(T$7-YEAR(#REF!),#REF!)&lt;&gt;0,"","R"))</f>
        <v>#REF!</v>
      </c>
      <c r="U124" s="18">
        <f>T_nomenclature[[#This Row],[quantite]]</f>
        <v>1</v>
      </c>
      <c r="V124" s="36" t="e">
        <f>IF(T_nomenclature[[#This Row],[revision 2021]]="R",T_nomenclature[[#This Row],[quantite 2021]]*T_nomenclature[[#This Row],[prix unitaire]],0)</f>
        <v>#REF!</v>
      </c>
      <c r="W124" s="18" t="e">
        <f>IF(ISBLANK(#REF!),"",IF(MOD(W$7-YEAR(#REF!),#REF!)&lt;&gt;0,"","R"))</f>
        <v>#REF!</v>
      </c>
      <c r="X124" s="18">
        <f>T_nomenclature[[#This Row],[quantite]]</f>
        <v>1</v>
      </c>
      <c r="Y124" s="36" t="e">
        <f>IF(T_nomenclature[[#This Row],[revision 2022]]="R",T_nomenclature[[#This Row],[quantite 2022]]*T_nomenclature[[#This Row],[prix unitaire]],0)</f>
        <v>#REF!</v>
      </c>
      <c r="Z124" s="18" t="e">
        <f>IF(ISBLANK(#REF!),"",IF(MOD(Z$7-YEAR(#REF!),#REF!)&lt;&gt;0,"","R"))</f>
        <v>#REF!</v>
      </c>
    </row>
    <row r="125" spans="2:26" ht="15" x14ac:dyDescent="0.25">
      <c r="B125" s="32" t="s">
        <v>263</v>
      </c>
      <c r="C125" s="44" t="s">
        <v>264</v>
      </c>
      <c r="D125" s="45" t="s">
        <v>66</v>
      </c>
      <c r="E125" s="45">
        <v>1</v>
      </c>
      <c r="F125" s="46">
        <v>48.25</v>
      </c>
      <c r="G125" s="47">
        <v>3</v>
      </c>
      <c r="H125" s="34">
        <f>IFERROR(T_nomenclature[[#This Row],[quantite securite]]*T_nomenclature[[#This Row],[prix unitaire]],0)</f>
        <v>144.75</v>
      </c>
      <c r="I125" s="18" t="s">
        <v>50</v>
      </c>
      <c r="J125" s="18">
        <v>5911089815</v>
      </c>
      <c r="K125" s="45" t="s">
        <v>265</v>
      </c>
      <c r="L125" s="18">
        <f>T_nomenclature[[#This Row],[quantite]]</f>
        <v>1</v>
      </c>
      <c r="M125" s="36" t="e">
        <f>IF(T_nomenclature[[#This Row],[revision 2018]]="R",T_nomenclature[[#This Row],[quantite 2018]]*T_nomenclature[[#This Row],[prix unitaire]],0)</f>
        <v>#REF!</v>
      </c>
      <c r="N125" s="18" t="e">
        <f>IF(ISBLANK(#REF!),"",IF(MOD(N$7-YEAR(#REF!),#REF!)&lt;&gt;0,"","R"))</f>
        <v>#REF!</v>
      </c>
      <c r="O125" s="18">
        <f>T_nomenclature[[#This Row],[quantite]]</f>
        <v>1</v>
      </c>
      <c r="P125" s="36" t="e">
        <f>IF(T_nomenclature[[#This Row],[revision 2019]]="R",T_nomenclature[[#This Row],[quantite 2019]]*T_nomenclature[[#This Row],[prix unitaire]],0)</f>
        <v>#REF!</v>
      </c>
      <c r="Q125" s="18" t="e">
        <f>IF(ISBLANK(#REF!),"",IF(MOD(Q$7-YEAR(#REF!),#REF!)&lt;&gt;0,"","R"))</f>
        <v>#REF!</v>
      </c>
      <c r="R125" s="18">
        <f>T_nomenclature[[#This Row],[quantite]]</f>
        <v>1</v>
      </c>
      <c r="S125" s="36" t="e">
        <f>IF(T_nomenclature[[#This Row],[revision 2020]]="R",T_nomenclature[[#This Row],[quantite 2020]]*T_nomenclature[[#This Row],[prix unitaire]],0)</f>
        <v>#REF!</v>
      </c>
      <c r="T125" s="18" t="e">
        <f>IF(ISBLANK(#REF!),"",IF(MOD(T$7-YEAR(#REF!),#REF!)&lt;&gt;0,"","R"))</f>
        <v>#REF!</v>
      </c>
      <c r="U125" s="18">
        <f>T_nomenclature[[#This Row],[quantite]]</f>
        <v>1</v>
      </c>
      <c r="V125" s="36" t="e">
        <f>IF(T_nomenclature[[#This Row],[revision 2021]]="R",T_nomenclature[[#This Row],[quantite 2021]]*T_nomenclature[[#This Row],[prix unitaire]],0)</f>
        <v>#REF!</v>
      </c>
      <c r="W125" s="18" t="e">
        <f>IF(ISBLANK(#REF!),"",IF(MOD(W$7-YEAR(#REF!),#REF!)&lt;&gt;0,"","R"))</f>
        <v>#REF!</v>
      </c>
      <c r="X125" s="18">
        <f>T_nomenclature[[#This Row],[quantite]]</f>
        <v>1</v>
      </c>
      <c r="Y125" s="36" t="e">
        <f>IF(T_nomenclature[[#This Row],[revision 2022]]="R",T_nomenclature[[#This Row],[quantite 2022]]*T_nomenclature[[#This Row],[prix unitaire]],0)</f>
        <v>#REF!</v>
      </c>
      <c r="Z125" s="18" t="e">
        <f>IF(ISBLANK(#REF!),"",IF(MOD(Z$7-YEAR(#REF!),#REF!)&lt;&gt;0,"","R"))</f>
        <v>#REF!</v>
      </c>
    </row>
    <row r="126" spans="2:26" ht="15" x14ac:dyDescent="0.25">
      <c r="B126" s="32" t="s">
        <v>266</v>
      </c>
      <c r="C126" s="44" t="s">
        <v>267</v>
      </c>
      <c r="D126" s="45" t="s">
        <v>91</v>
      </c>
      <c r="E126" s="45">
        <v>1</v>
      </c>
      <c r="F126" s="46">
        <v>732.94</v>
      </c>
      <c r="G126" s="47">
        <v>0</v>
      </c>
      <c r="H126" s="34">
        <f>IFERROR(T_nomenclature[[#This Row],[quantite securite]]*T_nomenclature[[#This Row],[prix unitaire]],0)</f>
        <v>0</v>
      </c>
      <c r="I126" s="18" t="s">
        <v>50</v>
      </c>
      <c r="J126" s="18">
        <v>5000163276</v>
      </c>
      <c r="K126" s="45" t="s">
        <v>268</v>
      </c>
      <c r="L126" s="18">
        <f>T_nomenclature[[#This Row],[quantite]]</f>
        <v>1</v>
      </c>
      <c r="M126" s="36" t="e">
        <f>IF(T_nomenclature[[#This Row],[revision 2018]]="R",T_nomenclature[[#This Row],[quantite 2018]]*T_nomenclature[[#This Row],[prix unitaire]],0)</f>
        <v>#REF!</v>
      </c>
      <c r="N126" s="18" t="e">
        <f>IF(ISBLANK(#REF!),"",IF(MOD(N$7-YEAR(#REF!),#REF!)&lt;&gt;0,"","R"))</f>
        <v>#REF!</v>
      </c>
      <c r="O126" s="18">
        <f>T_nomenclature[[#This Row],[quantite]]</f>
        <v>1</v>
      </c>
      <c r="P126" s="36" t="e">
        <f>IF(T_nomenclature[[#This Row],[revision 2019]]="R",T_nomenclature[[#This Row],[quantite 2019]]*T_nomenclature[[#This Row],[prix unitaire]],0)</f>
        <v>#REF!</v>
      </c>
      <c r="Q126" s="18" t="e">
        <f>IF(ISBLANK(#REF!),"",IF(MOD(Q$7-YEAR(#REF!),#REF!)&lt;&gt;0,"","R"))</f>
        <v>#REF!</v>
      </c>
      <c r="R126" s="18">
        <f>T_nomenclature[[#This Row],[quantite]]</f>
        <v>1</v>
      </c>
      <c r="S126" s="36" t="e">
        <f>IF(T_nomenclature[[#This Row],[revision 2020]]="R",T_nomenclature[[#This Row],[quantite 2020]]*T_nomenclature[[#This Row],[prix unitaire]],0)</f>
        <v>#REF!</v>
      </c>
      <c r="T126" s="18" t="e">
        <f>IF(ISBLANK(#REF!),"",IF(MOD(T$7-YEAR(#REF!),#REF!)&lt;&gt;0,"","R"))</f>
        <v>#REF!</v>
      </c>
      <c r="U126" s="18">
        <f>T_nomenclature[[#This Row],[quantite]]</f>
        <v>1</v>
      </c>
      <c r="V126" s="36" t="e">
        <f>IF(T_nomenclature[[#This Row],[revision 2021]]="R",T_nomenclature[[#This Row],[quantite 2021]]*T_nomenclature[[#This Row],[prix unitaire]],0)</f>
        <v>#REF!</v>
      </c>
      <c r="W126" s="18" t="e">
        <f>IF(ISBLANK(#REF!),"",IF(MOD(W$7-YEAR(#REF!),#REF!)&lt;&gt;0,"","R"))</f>
        <v>#REF!</v>
      </c>
      <c r="X126" s="18">
        <f>T_nomenclature[[#This Row],[quantite]]</f>
        <v>1</v>
      </c>
      <c r="Y126" s="36" t="e">
        <f>IF(T_nomenclature[[#This Row],[revision 2022]]="R",T_nomenclature[[#This Row],[quantite 2022]]*T_nomenclature[[#This Row],[prix unitaire]],0)</f>
        <v>#REF!</v>
      </c>
      <c r="Z126" s="18" t="e">
        <f>IF(ISBLANK(#REF!),"",IF(MOD(Z$7-YEAR(#REF!),#REF!)&lt;&gt;0,"","R"))</f>
        <v>#REF!</v>
      </c>
    </row>
    <row r="127" spans="2:26" ht="15" x14ac:dyDescent="0.25">
      <c r="B127" s="32" t="s">
        <v>269</v>
      </c>
      <c r="C127" s="44" t="s">
        <v>270</v>
      </c>
      <c r="D127" s="45" t="s">
        <v>91</v>
      </c>
      <c r="E127" s="45">
        <v>1</v>
      </c>
      <c r="F127" s="46">
        <v>122.41</v>
      </c>
      <c r="G127" s="47">
        <v>6</v>
      </c>
      <c r="H127" s="34">
        <f>IFERROR(T_nomenclature[[#This Row],[quantite securite]]*T_nomenclature[[#This Row],[prix unitaire]],0)</f>
        <v>734.46</v>
      </c>
      <c r="I127" s="18" t="s">
        <v>50</v>
      </c>
      <c r="J127" s="18">
        <v>5000164645</v>
      </c>
      <c r="K127" s="45" t="s">
        <v>268</v>
      </c>
      <c r="L127" s="18">
        <f>T_nomenclature[[#This Row],[quantite]]</f>
        <v>1</v>
      </c>
      <c r="M127" s="36" t="e">
        <f>IF(T_nomenclature[[#This Row],[revision 2018]]="R",T_nomenclature[[#This Row],[quantite 2018]]*T_nomenclature[[#This Row],[prix unitaire]],0)</f>
        <v>#REF!</v>
      </c>
      <c r="N127" s="18" t="e">
        <f>IF(ISBLANK(#REF!),"",IF(MOD(N$7-YEAR(#REF!),#REF!)&lt;&gt;0,"","R"))</f>
        <v>#REF!</v>
      </c>
      <c r="O127" s="18">
        <f>T_nomenclature[[#This Row],[quantite]]</f>
        <v>1</v>
      </c>
      <c r="P127" s="36" t="e">
        <f>IF(T_nomenclature[[#This Row],[revision 2019]]="R",T_nomenclature[[#This Row],[quantite 2019]]*T_nomenclature[[#This Row],[prix unitaire]],0)</f>
        <v>#REF!</v>
      </c>
      <c r="Q127" s="18" t="e">
        <f>IF(ISBLANK(#REF!),"",IF(MOD(Q$7-YEAR(#REF!),#REF!)&lt;&gt;0,"","R"))</f>
        <v>#REF!</v>
      </c>
      <c r="R127" s="18">
        <f>T_nomenclature[[#This Row],[quantite]]</f>
        <v>1</v>
      </c>
      <c r="S127" s="36" t="e">
        <f>IF(T_nomenclature[[#This Row],[revision 2020]]="R",T_nomenclature[[#This Row],[quantite 2020]]*T_nomenclature[[#This Row],[prix unitaire]],0)</f>
        <v>#REF!</v>
      </c>
      <c r="T127" s="18" t="e">
        <f>IF(ISBLANK(#REF!),"",IF(MOD(T$7-YEAR(#REF!),#REF!)&lt;&gt;0,"","R"))</f>
        <v>#REF!</v>
      </c>
      <c r="U127" s="18">
        <f>T_nomenclature[[#This Row],[quantite]]</f>
        <v>1</v>
      </c>
      <c r="V127" s="36" t="e">
        <f>IF(T_nomenclature[[#This Row],[revision 2021]]="R",T_nomenclature[[#This Row],[quantite 2021]]*T_nomenclature[[#This Row],[prix unitaire]],0)</f>
        <v>#REF!</v>
      </c>
      <c r="W127" s="18" t="e">
        <f>IF(ISBLANK(#REF!),"",IF(MOD(W$7-YEAR(#REF!),#REF!)&lt;&gt;0,"","R"))</f>
        <v>#REF!</v>
      </c>
      <c r="X127" s="18">
        <f>T_nomenclature[[#This Row],[quantite]]</f>
        <v>1</v>
      </c>
      <c r="Y127" s="36" t="e">
        <f>IF(T_nomenclature[[#This Row],[revision 2022]]="R",T_nomenclature[[#This Row],[quantite 2022]]*T_nomenclature[[#This Row],[prix unitaire]],0)</f>
        <v>#REF!</v>
      </c>
      <c r="Z127" s="18" t="e">
        <f>IF(ISBLANK(#REF!),"",IF(MOD(Z$7-YEAR(#REF!),#REF!)&lt;&gt;0,"","R"))</f>
        <v>#REF!</v>
      </c>
    </row>
    <row r="128" spans="2:26" ht="15" x14ac:dyDescent="0.25">
      <c r="B128" s="32" t="s">
        <v>271</v>
      </c>
      <c r="C128" s="44" t="s">
        <v>272</v>
      </c>
      <c r="D128" s="45" t="s">
        <v>91</v>
      </c>
      <c r="E128" s="45">
        <v>1</v>
      </c>
      <c r="F128" s="46">
        <v>96.98</v>
      </c>
      <c r="G128" s="47">
        <v>3</v>
      </c>
      <c r="H128" s="34">
        <f>IFERROR(T_nomenclature[[#This Row],[quantite securite]]*T_nomenclature[[#This Row],[prix unitaire]],0)</f>
        <v>290.94</v>
      </c>
      <c r="I128" s="18" t="s">
        <v>50</v>
      </c>
      <c r="J128" s="18">
        <v>5000164646</v>
      </c>
      <c r="K128" s="45" t="s">
        <v>268</v>
      </c>
      <c r="L128" s="18">
        <f>T_nomenclature[[#This Row],[quantite]]</f>
        <v>1</v>
      </c>
      <c r="M128" s="36" t="e">
        <f>IF(T_nomenclature[[#This Row],[revision 2018]]="R",T_nomenclature[[#This Row],[quantite 2018]]*T_nomenclature[[#This Row],[prix unitaire]],0)</f>
        <v>#REF!</v>
      </c>
      <c r="N128" s="18" t="e">
        <f>IF(ISBLANK(#REF!),"",IF(MOD(N$7-YEAR(#REF!),#REF!)&lt;&gt;0,"","R"))</f>
        <v>#REF!</v>
      </c>
      <c r="O128" s="18">
        <f>T_nomenclature[[#This Row],[quantite]]</f>
        <v>1</v>
      </c>
      <c r="P128" s="36" t="e">
        <f>IF(T_nomenclature[[#This Row],[revision 2019]]="R",T_nomenclature[[#This Row],[quantite 2019]]*T_nomenclature[[#This Row],[prix unitaire]],0)</f>
        <v>#REF!</v>
      </c>
      <c r="Q128" s="18" t="e">
        <f>IF(ISBLANK(#REF!),"",IF(MOD(Q$7-YEAR(#REF!),#REF!)&lt;&gt;0,"","R"))</f>
        <v>#REF!</v>
      </c>
      <c r="R128" s="18">
        <f>T_nomenclature[[#This Row],[quantite]]</f>
        <v>1</v>
      </c>
      <c r="S128" s="36" t="e">
        <f>IF(T_nomenclature[[#This Row],[revision 2020]]="R",T_nomenclature[[#This Row],[quantite 2020]]*T_nomenclature[[#This Row],[prix unitaire]],0)</f>
        <v>#REF!</v>
      </c>
      <c r="T128" s="18" t="e">
        <f>IF(ISBLANK(#REF!),"",IF(MOD(T$7-YEAR(#REF!),#REF!)&lt;&gt;0,"","R"))</f>
        <v>#REF!</v>
      </c>
      <c r="U128" s="18">
        <f>T_nomenclature[[#This Row],[quantite]]</f>
        <v>1</v>
      </c>
      <c r="V128" s="36" t="e">
        <f>IF(T_nomenclature[[#This Row],[revision 2021]]="R",T_nomenclature[[#This Row],[quantite 2021]]*T_nomenclature[[#This Row],[prix unitaire]],0)</f>
        <v>#REF!</v>
      </c>
      <c r="W128" s="18" t="e">
        <f>IF(ISBLANK(#REF!),"",IF(MOD(W$7-YEAR(#REF!),#REF!)&lt;&gt;0,"","R"))</f>
        <v>#REF!</v>
      </c>
      <c r="X128" s="18">
        <f>T_nomenclature[[#This Row],[quantite]]</f>
        <v>1</v>
      </c>
      <c r="Y128" s="36" t="e">
        <f>IF(T_nomenclature[[#This Row],[revision 2022]]="R",T_nomenclature[[#This Row],[quantite 2022]]*T_nomenclature[[#This Row],[prix unitaire]],0)</f>
        <v>#REF!</v>
      </c>
      <c r="Z128" s="18" t="e">
        <f>IF(ISBLANK(#REF!),"",IF(MOD(Z$7-YEAR(#REF!),#REF!)&lt;&gt;0,"","R"))</f>
        <v>#REF!</v>
      </c>
    </row>
    <row r="129" spans="2:26" ht="15" x14ac:dyDescent="0.25">
      <c r="B129" s="32" t="s">
        <v>273</v>
      </c>
      <c r="C129" s="44" t="s">
        <v>274</v>
      </c>
      <c r="D129" s="45" t="s">
        <v>91</v>
      </c>
      <c r="E129" s="45">
        <v>1</v>
      </c>
      <c r="F129" s="46">
        <v>1739.93</v>
      </c>
      <c r="G129" s="47">
        <v>1</v>
      </c>
      <c r="H129" s="34">
        <f>IFERROR(T_nomenclature[[#This Row],[quantite securite]]*T_nomenclature[[#This Row],[prix unitaire]],0)</f>
        <v>1739.93</v>
      </c>
      <c r="I129" s="18" t="s">
        <v>50</v>
      </c>
      <c r="J129" s="18">
        <v>5000163275</v>
      </c>
      <c r="K129" s="45" t="s">
        <v>268</v>
      </c>
      <c r="L129" s="18">
        <f>T_nomenclature[[#This Row],[quantite]]</f>
        <v>1</v>
      </c>
      <c r="M129" s="36" t="e">
        <f>IF(T_nomenclature[[#This Row],[revision 2018]]="R",T_nomenclature[[#This Row],[quantite 2018]]*T_nomenclature[[#This Row],[prix unitaire]],0)</f>
        <v>#REF!</v>
      </c>
      <c r="N129" s="18" t="e">
        <f>IF(ISBLANK(#REF!),"",IF(MOD(N$7-YEAR(#REF!),#REF!)&lt;&gt;0,"","R"))</f>
        <v>#REF!</v>
      </c>
      <c r="O129" s="18">
        <f>T_nomenclature[[#This Row],[quantite]]</f>
        <v>1</v>
      </c>
      <c r="P129" s="36" t="e">
        <f>IF(T_nomenclature[[#This Row],[revision 2019]]="R",T_nomenclature[[#This Row],[quantite 2019]]*T_nomenclature[[#This Row],[prix unitaire]],0)</f>
        <v>#REF!</v>
      </c>
      <c r="Q129" s="18" t="e">
        <f>IF(ISBLANK(#REF!),"",IF(MOD(Q$7-YEAR(#REF!),#REF!)&lt;&gt;0,"","R"))</f>
        <v>#REF!</v>
      </c>
      <c r="R129" s="18">
        <f>T_nomenclature[[#This Row],[quantite]]</f>
        <v>1</v>
      </c>
      <c r="S129" s="36" t="e">
        <f>IF(T_nomenclature[[#This Row],[revision 2020]]="R",T_nomenclature[[#This Row],[quantite 2020]]*T_nomenclature[[#This Row],[prix unitaire]],0)</f>
        <v>#REF!</v>
      </c>
      <c r="T129" s="18" t="e">
        <f>IF(ISBLANK(#REF!),"",IF(MOD(T$7-YEAR(#REF!),#REF!)&lt;&gt;0,"","R"))</f>
        <v>#REF!</v>
      </c>
      <c r="U129" s="18">
        <f>T_nomenclature[[#This Row],[quantite]]</f>
        <v>1</v>
      </c>
      <c r="V129" s="36" t="e">
        <f>IF(T_nomenclature[[#This Row],[revision 2021]]="R",T_nomenclature[[#This Row],[quantite 2021]]*T_nomenclature[[#This Row],[prix unitaire]],0)</f>
        <v>#REF!</v>
      </c>
      <c r="W129" s="18" t="e">
        <f>IF(ISBLANK(#REF!),"",IF(MOD(W$7-YEAR(#REF!),#REF!)&lt;&gt;0,"","R"))</f>
        <v>#REF!</v>
      </c>
      <c r="X129" s="18">
        <f>T_nomenclature[[#This Row],[quantite]]</f>
        <v>1</v>
      </c>
      <c r="Y129" s="36" t="e">
        <f>IF(T_nomenclature[[#This Row],[revision 2022]]="R",T_nomenclature[[#This Row],[quantite 2022]]*T_nomenclature[[#This Row],[prix unitaire]],0)</f>
        <v>#REF!</v>
      </c>
      <c r="Z129" s="18" t="e">
        <f>IF(ISBLANK(#REF!),"",IF(MOD(Z$7-YEAR(#REF!),#REF!)&lt;&gt;0,"","R"))</f>
        <v>#REF!</v>
      </c>
    </row>
    <row r="130" spans="2:26" ht="15" x14ac:dyDescent="0.25">
      <c r="B130" s="32" t="s">
        <v>275</v>
      </c>
      <c r="C130" s="44" t="s">
        <v>276</v>
      </c>
      <c r="D130" s="45" t="s">
        <v>66</v>
      </c>
      <c r="E130" s="45">
        <v>1</v>
      </c>
      <c r="F130" s="46"/>
      <c r="G130" s="47"/>
      <c r="H130" s="34">
        <f>IFERROR(T_nomenclature[[#This Row],[quantite securite]]*T_nomenclature[[#This Row],[prix unitaire]],0)</f>
        <v>0</v>
      </c>
      <c r="I130" s="18"/>
      <c r="J130" s="18"/>
      <c r="K130" s="45"/>
      <c r="L130" s="18">
        <f>T_nomenclature[[#This Row],[quantite]]</f>
        <v>1</v>
      </c>
      <c r="M130" s="36" t="e">
        <f>IF(T_nomenclature[[#This Row],[revision 2018]]="R",T_nomenclature[[#This Row],[quantite 2018]]*T_nomenclature[[#This Row],[prix unitaire]],0)</f>
        <v>#REF!</v>
      </c>
      <c r="N130" s="18" t="e">
        <f>IF(ISBLANK(#REF!),"",IF(MOD(N$7-YEAR(#REF!),#REF!)&lt;&gt;0,"","R"))</f>
        <v>#REF!</v>
      </c>
      <c r="O130" s="18">
        <f>T_nomenclature[[#This Row],[quantite]]</f>
        <v>1</v>
      </c>
      <c r="P130" s="36" t="e">
        <f>IF(T_nomenclature[[#This Row],[revision 2019]]="R",T_nomenclature[[#This Row],[quantite 2019]]*T_nomenclature[[#This Row],[prix unitaire]],0)</f>
        <v>#REF!</v>
      </c>
      <c r="Q130" s="18" t="e">
        <f>IF(ISBLANK(#REF!),"",IF(MOD(Q$7-YEAR(#REF!),#REF!)&lt;&gt;0,"","R"))</f>
        <v>#REF!</v>
      </c>
      <c r="R130" s="18">
        <f>T_nomenclature[[#This Row],[quantite]]</f>
        <v>1</v>
      </c>
      <c r="S130" s="36" t="e">
        <f>IF(T_nomenclature[[#This Row],[revision 2020]]="R",T_nomenclature[[#This Row],[quantite 2020]]*T_nomenclature[[#This Row],[prix unitaire]],0)</f>
        <v>#REF!</v>
      </c>
      <c r="T130" s="18" t="e">
        <f>IF(ISBLANK(#REF!),"",IF(MOD(T$7-YEAR(#REF!),#REF!)&lt;&gt;0,"","R"))</f>
        <v>#REF!</v>
      </c>
      <c r="U130" s="18">
        <f>T_nomenclature[[#This Row],[quantite]]</f>
        <v>1</v>
      </c>
      <c r="V130" s="36" t="e">
        <f>IF(T_nomenclature[[#This Row],[revision 2021]]="R",T_nomenclature[[#This Row],[quantite 2021]]*T_nomenclature[[#This Row],[prix unitaire]],0)</f>
        <v>#REF!</v>
      </c>
      <c r="W130" s="18" t="e">
        <f>IF(ISBLANK(#REF!),"",IF(MOD(W$7-YEAR(#REF!),#REF!)&lt;&gt;0,"","R"))</f>
        <v>#REF!</v>
      </c>
      <c r="X130" s="18">
        <f>T_nomenclature[[#This Row],[quantite]]</f>
        <v>1</v>
      </c>
      <c r="Y130" s="36" t="e">
        <f>IF(T_nomenclature[[#This Row],[revision 2022]]="R",T_nomenclature[[#This Row],[quantite 2022]]*T_nomenclature[[#This Row],[prix unitaire]],0)</f>
        <v>#REF!</v>
      </c>
      <c r="Z130" s="18" t="e">
        <f>IF(ISBLANK(#REF!),"",IF(MOD(Z$7-YEAR(#REF!),#REF!)&lt;&gt;0,"","R"))</f>
        <v>#REF!</v>
      </c>
    </row>
    <row r="131" spans="2:26" ht="15" x14ac:dyDescent="0.25">
      <c r="B131" s="32" t="s">
        <v>277</v>
      </c>
      <c r="C131" s="44" t="s">
        <v>278</v>
      </c>
      <c r="D131" s="45" t="s">
        <v>66</v>
      </c>
      <c r="E131" s="45">
        <v>1</v>
      </c>
      <c r="F131" s="46">
        <v>103.54</v>
      </c>
      <c r="G131" s="47">
        <v>1</v>
      </c>
      <c r="H131" s="34">
        <f>IFERROR(T_nomenclature[[#This Row],[quantite securite]]*T_nomenclature[[#This Row],[prix unitaire]],0)</f>
        <v>103.54</v>
      </c>
      <c r="I131" s="18" t="s">
        <v>50</v>
      </c>
      <c r="J131" s="18">
        <v>5000163272</v>
      </c>
      <c r="K131" s="45" t="s">
        <v>262</v>
      </c>
      <c r="L131" s="18">
        <f>T_nomenclature[[#This Row],[quantite]]</f>
        <v>1</v>
      </c>
      <c r="M131" s="36" t="e">
        <f>IF(T_nomenclature[[#This Row],[revision 2018]]="R",T_nomenclature[[#This Row],[quantite 2018]]*T_nomenclature[[#This Row],[prix unitaire]],0)</f>
        <v>#REF!</v>
      </c>
      <c r="N131" s="18" t="e">
        <f>IF(ISBLANK(#REF!),"",IF(MOD(N$7-YEAR(#REF!),#REF!)&lt;&gt;0,"","R"))</f>
        <v>#REF!</v>
      </c>
      <c r="O131" s="18">
        <f>T_nomenclature[[#This Row],[quantite]]</f>
        <v>1</v>
      </c>
      <c r="P131" s="36" t="e">
        <f>IF(T_nomenclature[[#This Row],[revision 2019]]="R",T_nomenclature[[#This Row],[quantite 2019]]*T_nomenclature[[#This Row],[prix unitaire]],0)</f>
        <v>#REF!</v>
      </c>
      <c r="Q131" s="18" t="e">
        <f>IF(ISBLANK(#REF!),"",IF(MOD(Q$7-YEAR(#REF!),#REF!)&lt;&gt;0,"","R"))</f>
        <v>#REF!</v>
      </c>
      <c r="R131" s="18">
        <f>T_nomenclature[[#This Row],[quantite]]</f>
        <v>1</v>
      </c>
      <c r="S131" s="36" t="e">
        <f>IF(T_nomenclature[[#This Row],[revision 2020]]="R",T_nomenclature[[#This Row],[quantite 2020]]*T_nomenclature[[#This Row],[prix unitaire]],0)</f>
        <v>#REF!</v>
      </c>
      <c r="T131" s="18" t="e">
        <f>IF(ISBLANK(#REF!),"",IF(MOD(T$7-YEAR(#REF!),#REF!)&lt;&gt;0,"","R"))</f>
        <v>#REF!</v>
      </c>
      <c r="U131" s="18">
        <f>T_nomenclature[[#This Row],[quantite]]</f>
        <v>1</v>
      </c>
      <c r="V131" s="36" t="e">
        <f>IF(T_nomenclature[[#This Row],[revision 2021]]="R",T_nomenclature[[#This Row],[quantite 2021]]*T_nomenclature[[#This Row],[prix unitaire]],0)</f>
        <v>#REF!</v>
      </c>
      <c r="W131" s="18" t="e">
        <f>IF(ISBLANK(#REF!),"",IF(MOD(W$7-YEAR(#REF!),#REF!)&lt;&gt;0,"","R"))</f>
        <v>#REF!</v>
      </c>
      <c r="X131" s="18">
        <f>T_nomenclature[[#This Row],[quantite]]</f>
        <v>1</v>
      </c>
      <c r="Y131" s="36" t="e">
        <f>IF(T_nomenclature[[#This Row],[revision 2022]]="R",T_nomenclature[[#This Row],[quantite 2022]]*T_nomenclature[[#This Row],[prix unitaire]],0)</f>
        <v>#REF!</v>
      </c>
      <c r="Z131" s="18" t="e">
        <f>IF(ISBLANK(#REF!),"",IF(MOD(Z$7-YEAR(#REF!),#REF!)&lt;&gt;0,"","R"))</f>
        <v>#REF!</v>
      </c>
    </row>
    <row r="132" spans="2:26" ht="15" x14ac:dyDescent="0.25">
      <c r="B132" s="32" t="s">
        <v>279</v>
      </c>
      <c r="C132" s="44" t="s">
        <v>280</v>
      </c>
      <c r="D132" s="45" t="s">
        <v>66</v>
      </c>
      <c r="E132" s="45">
        <v>1</v>
      </c>
      <c r="F132" s="46">
        <v>94</v>
      </c>
      <c r="G132" s="47">
        <v>1</v>
      </c>
      <c r="H132" s="34">
        <f>IFERROR(T_nomenclature[[#This Row],[quantite securite]]*T_nomenclature[[#This Row],[prix unitaire]],0)</f>
        <v>94</v>
      </c>
      <c r="I132" s="18" t="s">
        <v>50</v>
      </c>
      <c r="J132" s="18">
        <v>5000163273</v>
      </c>
      <c r="K132" s="45" t="s">
        <v>262</v>
      </c>
      <c r="L132" s="18">
        <f>T_nomenclature[[#This Row],[quantite]]</f>
        <v>1</v>
      </c>
      <c r="M132" s="36" t="e">
        <f>IF(T_nomenclature[[#This Row],[revision 2018]]="R",T_nomenclature[[#This Row],[quantite 2018]]*T_nomenclature[[#This Row],[prix unitaire]],0)</f>
        <v>#REF!</v>
      </c>
      <c r="N132" s="18" t="e">
        <f>IF(ISBLANK(#REF!),"",IF(MOD(N$7-YEAR(#REF!),#REF!)&lt;&gt;0,"","R"))</f>
        <v>#REF!</v>
      </c>
      <c r="O132" s="18">
        <f>T_nomenclature[[#This Row],[quantite]]</f>
        <v>1</v>
      </c>
      <c r="P132" s="36" t="e">
        <f>IF(T_nomenclature[[#This Row],[revision 2019]]="R",T_nomenclature[[#This Row],[quantite 2019]]*T_nomenclature[[#This Row],[prix unitaire]],0)</f>
        <v>#REF!</v>
      </c>
      <c r="Q132" s="18" t="e">
        <f>IF(ISBLANK(#REF!),"",IF(MOD(Q$7-YEAR(#REF!),#REF!)&lt;&gt;0,"","R"))</f>
        <v>#REF!</v>
      </c>
      <c r="R132" s="18">
        <f>T_nomenclature[[#This Row],[quantite]]</f>
        <v>1</v>
      </c>
      <c r="S132" s="36" t="e">
        <f>IF(T_nomenclature[[#This Row],[revision 2020]]="R",T_nomenclature[[#This Row],[quantite 2020]]*T_nomenclature[[#This Row],[prix unitaire]],0)</f>
        <v>#REF!</v>
      </c>
      <c r="T132" s="18" t="e">
        <f>IF(ISBLANK(#REF!),"",IF(MOD(T$7-YEAR(#REF!),#REF!)&lt;&gt;0,"","R"))</f>
        <v>#REF!</v>
      </c>
      <c r="U132" s="18">
        <f>T_nomenclature[[#This Row],[quantite]]</f>
        <v>1</v>
      </c>
      <c r="V132" s="36" t="e">
        <f>IF(T_nomenclature[[#This Row],[revision 2021]]="R",T_nomenclature[[#This Row],[quantite 2021]]*T_nomenclature[[#This Row],[prix unitaire]],0)</f>
        <v>#REF!</v>
      </c>
      <c r="W132" s="18" t="e">
        <f>IF(ISBLANK(#REF!),"",IF(MOD(W$7-YEAR(#REF!),#REF!)&lt;&gt;0,"","R"))</f>
        <v>#REF!</v>
      </c>
      <c r="X132" s="18">
        <f>T_nomenclature[[#This Row],[quantite]]</f>
        <v>1</v>
      </c>
      <c r="Y132" s="36" t="e">
        <f>IF(T_nomenclature[[#This Row],[revision 2022]]="R",T_nomenclature[[#This Row],[quantite 2022]]*T_nomenclature[[#This Row],[prix unitaire]],0)</f>
        <v>#REF!</v>
      </c>
      <c r="Z132" s="18" t="e">
        <f>IF(ISBLANK(#REF!),"",IF(MOD(Z$7-YEAR(#REF!),#REF!)&lt;&gt;0,"","R"))</f>
        <v>#REF!</v>
      </c>
    </row>
    <row r="133" spans="2:26" ht="15" x14ac:dyDescent="0.25">
      <c r="B133" s="32" t="s">
        <v>281</v>
      </c>
      <c r="C133" s="44" t="s">
        <v>282</v>
      </c>
      <c r="D133" s="45" t="s">
        <v>66</v>
      </c>
      <c r="E133" s="45">
        <v>1</v>
      </c>
      <c r="F133" s="46">
        <v>68.430000000000007</v>
      </c>
      <c r="G133" s="47">
        <v>1</v>
      </c>
      <c r="H133" s="34">
        <f>IFERROR(T_nomenclature[[#This Row],[quantite securite]]*T_nomenclature[[#This Row],[prix unitaire]],0)</f>
        <v>68.430000000000007</v>
      </c>
      <c r="I133" s="18" t="s">
        <v>50</v>
      </c>
      <c r="J133" s="18">
        <v>5000163274</v>
      </c>
      <c r="K133" s="45" t="s">
        <v>262</v>
      </c>
      <c r="L133" s="18">
        <f>T_nomenclature[[#This Row],[quantite]]</f>
        <v>1</v>
      </c>
      <c r="M133" s="36" t="e">
        <f>IF(T_nomenclature[[#This Row],[revision 2018]]="R",T_nomenclature[[#This Row],[quantite 2018]]*T_nomenclature[[#This Row],[prix unitaire]],0)</f>
        <v>#REF!</v>
      </c>
      <c r="N133" s="18" t="e">
        <f>IF(ISBLANK(#REF!),"",IF(MOD(N$7-YEAR(#REF!),#REF!)&lt;&gt;0,"","R"))</f>
        <v>#REF!</v>
      </c>
      <c r="O133" s="18">
        <f>T_nomenclature[[#This Row],[quantite]]</f>
        <v>1</v>
      </c>
      <c r="P133" s="36" t="e">
        <f>IF(T_nomenclature[[#This Row],[revision 2019]]="R",T_nomenclature[[#This Row],[quantite 2019]]*T_nomenclature[[#This Row],[prix unitaire]],0)</f>
        <v>#REF!</v>
      </c>
      <c r="Q133" s="18" t="e">
        <f>IF(ISBLANK(#REF!),"",IF(MOD(Q$7-YEAR(#REF!),#REF!)&lt;&gt;0,"","R"))</f>
        <v>#REF!</v>
      </c>
      <c r="R133" s="18">
        <f>T_nomenclature[[#This Row],[quantite]]</f>
        <v>1</v>
      </c>
      <c r="S133" s="36" t="e">
        <f>IF(T_nomenclature[[#This Row],[revision 2020]]="R",T_nomenclature[[#This Row],[quantite 2020]]*T_nomenclature[[#This Row],[prix unitaire]],0)</f>
        <v>#REF!</v>
      </c>
      <c r="T133" s="18" t="e">
        <f>IF(ISBLANK(#REF!),"",IF(MOD(T$7-YEAR(#REF!),#REF!)&lt;&gt;0,"","R"))</f>
        <v>#REF!</v>
      </c>
      <c r="U133" s="18">
        <f>T_nomenclature[[#This Row],[quantite]]</f>
        <v>1</v>
      </c>
      <c r="V133" s="36" t="e">
        <f>IF(T_nomenclature[[#This Row],[revision 2021]]="R",T_nomenclature[[#This Row],[quantite 2021]]*T_nomenclature[[#This Row],[prix unitaire]],0)</f>
        <v>#REF!</v>
      </c>
      <c r="W133" s="18" t="e">
        <f>IF(ISBLANK(#REF!),"",IF(MOD(W$7-YEAR(#REF!),#REF!)&lt;&gt;0,"","R"))</f>
        <v>#REF!</v>
      </c>
      <c r="X133" s="18">
        <f>T_nomenclature[[#This Row],[quantite]]</f>
        <v>1</v>
      </c>
      <c r="Y133" s="36" t="e">
        <f>IF(T_nomenclature[[#This Row],[revision 2022]]="R",T_nomenclature[[#This Row],[quantite 2022]]*T_nomenclature[[#This Row],[prix unitaire]],0)</f>
        <v>#REF!</v>
      </c>
      <c r="Z133" s="18" t="e">
        <f>IF(ISBLANK(#REF!),"",IF(MOD(Z$7-YEAR(#REF!),#REF!)&lt;&gt;0,"","R"))</f>
        <v>#REF!</v>
      </c>
    </row>
    <row r="134" spans="2:26" ht="15" x14ac:dyDescent="0.25">
      <c r="B134" s="32"/>
      <c r="C134" s="44" t="s">
        <v>283</v>
      </c>
      <c r="D134" s="45"/>
      <c r="E134" s="45"/>
      <c r="F134" s="46"/>
      <c r="G134" s="47"/>
      <c r="H134" s="34">
        <f>IFERROR(T_nomenclature[[#This Row],[quantite securite]]*T_nomenclature[[#This Row],[prix unitaire]],0)</f>
        <v>0</v>
      </c>
      <c r="I134" s="18"/>
      <c r="J134" s="18"/>
      <c r="K134" s="45"/>
      <c r="L134" s="18">
        <f>T_nomenclature[[#This Row],[quantite]]</f>
        <v>0</v>
      </c>
      <c r="M134" s="36" t="e">
        <f>IF(T_nomenclature[[#This Row],[revision 2018]]="R",T_nomenclature[[#This Row],[quantite 2018]]*T_nomenclature[[#This Row],[prix unitaire]],0)</f>
        <v>#REF!</v>
      </c>
      <c r="N134" s="18" t="e">
        <f>IF(ISBLANK(#REF!),"",IF(MOD(N$7-YEAR(#REF!),#REF!)&lt;&gt;0,"","R"))</f>
        <v>#REF!</v>
      </c>
      <c r="O134" s="18">
        <f>T_nomenclature[[#This Row],[quantite]]</f>
        <v>0</v>
      </c>
      <c r="P134" s="36" t="e">
        <f>IF(T_nomenclature[[#This Row],[revision 2019]]="R",T_nomenclature[[#This Row],[quantite 2019]]*T_nomenclature[[#This Row],[prix unitaire]],0)</f>
        <v>#REF!</v>
      </c>
      <c r="Q134" s="18" t="e">
        <f>IF(ISBLANK(#REF!),"",IF(MOD(Q$7-YEAR(#REF!),#REF!)&lt;&gt;0,"","R"))</f>
        <v>#REF!</v>
      </c>
      <c r="R134" s="18">
        <f>T_nomenclature[[#This Row],[quantite]]</f>
        <v>0</v>
      </c>
      <c r="S134" s="36" t="e">
        <f>IF(T_nomenclature[[#This Row],[revision 2020]]="R",T_nomenclature[[#This Row],[quantite 2020]]*T_nomenclature[[#This Row],[prix unitaire]],0)</f>
        <v>#REF!</v>
      </c>
      <c r="T134" s="18" t="e">
        <f>IF(ISBLANK(#REF!),"",IF(MOD(T$7-YEAR(#REF!),#REF!)&lt;&gt;0,"","R"))</f>
        <v>#REF!</v>
      </c>
      <c r="U134" s="18">
        <f>T_nomenclature[[#This Row],[quantite]]</f>
        <v>0</v>
      </c>
      <c r="V134" s="36" t="e">
        <f>IF(T_nomenclature[[#This Row],[revision 2021]]="R",T_nomenclature[[#This Row],[quantite 2021]]*T_nomenclature[[#This Row],[prix unitaire]],0)</f>
        <v>#REF!</v>
      </c>
      <c r="W134" s="18" t="e">
        <f>IF(ISBLANK(#REF!),"",IF(MOD(W$7-YEAR(#REF!),#REF!)&lt;&gt;0,"","R"))</f>
        <v>#REF!</v>
      </c>
      <c r="X134" s="18">
        <f>T_nomenclature[[#This Row],[quantite]]</f>
        <v>0</v>
      </c>
      <c r="Y134" s="36" t="e">
        <f>IF(T_nomenclature[[#This Row],[revision 2022]]="R",T_nomenclature[[#This Row],[quantite 2022]]*T_nomenclature[[#This Row],[prix unitaire]],0)</f>
        <v>#REF!</v>
      </c>
      <c r="Z134" s="18" t="e">
        <f>IF(ISBLANK(#REF!),"",IF(MOD(Z$7-YEAR(#REF!),#REF!)&lt;&gt;0,"","R"))</f>
        <v>#REF!</v>
      </c>
    </row>
    <row r="135" spans="2:26" ht="15" x14ac:dyDescent="0.25">
      <c r="B135" s="32" t="s">
        <v>284</v>
      </c>
      <c r="C135" s="44" t="s">
        <v>285</v>
      </c>
      <c r="D135" s="45" t="s">
        <v>145</v>
      </c>
      <c r="E135" s="45">
        <v>1</v>
      </c>
      <c r="F135" s="46">
        <v>45.5</v>
      </c>
      <c r="G135" s="47">
        <v>1</v>
      </c>
      <c r="H135" s="34">
        <f>IFERROR(T_nomenclature[[#This Row],[quantite securite]]*T_nomenclature[[#This Row],[prix unitaire]],0)</f>
        <v>45.5</v>
      </c>
      <c r="I135" s="18" t="s">
        <v>50</v>
      </c>
      <c r="J135" s="18">
        <v>5000163277</v>
      </c>
      <c r="K135" s="45" t="s">
        <v>286</v>
      </c>
      <c r="L135" s="18">
        <f>T_nomenclature[[#This Row],[quantite]]</f>
        <v>1</v>
      </c>
      <c r="M135" s="36" t="e">
        <f>IF(T_nomenclature[[#This Row],[revision 2018]]="R",T_nomenclature[[#This Row],[quantite 2018]]*T_nomenclature[[#This Row],[prix unitaire]],0)</f>
        <v>#REF!</v>
      </c>
      <c r="N135" s="18" t="e">
        <f>IF(ISBLANK(#REF!),"",IF(MOD(N$7-YEAR(#REF!),#REF!)&lt;&gt;0,"","R"))</f>
        <v>#REF!</v>
      </c>
      <c r="O135" s="18">
        <f>T_nomenclature[[#This Row],[quantite]]</f>
        <v>1</v>
      </c>
      <c r="P135" s="36" t="e">
        <f>IF(T_nomenclature[[#This Row],[revision 2019]]="R",T_nomenclature[[#This Row],[quantite 2019]]*T_nomenclature[[#This Row],[prix unitaire]],0)</f>
        <v>#REF!</v>
      </c>
      <c r="Q135" s="18" t="e">
        <f>IF(ISBLANK(#REF!),"",IF(MOD(Q$7-YEAR(#REF!),#REF!)&lt;&gt;0,"","R"))</f>
        <v>#REF!</v>
      </c>
      <c r="R135" s="18">
        <f>T_nomenclature[[#This Row],[quantite]]</f>
        <v>1</v>
      </c>
      <c r="S135" s="36" t="e">
        <f>IF(T_nomenclature[[#This Row],[revision 2020]]="R",T_nomenclature[[#This Row],[quantite 2020]]*T_nomenclature[[#This Row],[prix unitaire]],0)</f>
        <v>#REF!</v>
      </c>
      <c r="T135" s="18" t="e">
        <f>IF(ISBLANK(#REF!),"",IF(MOD(T$7-YEAR(#REF!),#REF!)&lt;&gt;0,"","R"))</f>
        <v>#REF!</v>
      </c>
      <c r="U135" s="18">
        <f>T_nomenclature[[#This Row],[quantite]]</f>
        <v>1</v>
      </c>
      <c r="V135" s="36" t="e">
        <f>IF(T_nomenclature[[#This Row],[revision 2021]]="R",T_nomenclature[[#This Row],[quantite 2021]]*T_nomenclature[[#This Row],[prix unitaire]],0)</f>
        <v>#REF!</v>
      </c>
      <c r="W135" s="18" t="e">
        <f>IF(ISBLANK(#REF!),"",IF(MOD(W$7-YEAR(#REF!),#REF!)&lt;&gt;0,"","R"))</f>
        <v>#REF!</v>
      </c>
      <c r="X135" s="18">
        <f>T_nomenclature[[#This Row],[quantite]]</f>
        <v>1</v>
      </c>
      <c r="Y135" s="36" t="e">
        <f>IF(T_nomenclature[[#This Row],[revision 2022]]="R",T_nomenclature[[#This Row],[quantite 2022]]*T_nomenclature[[#This Row],[prix unitaire]],0)</f>
        <v>#REF!</v>
      </c>
      <c r="Z135" s="18" t="e">
        <f>IF(ISBLANK(#REF!),"",IF(MOD(Z$7-YEAR(#REF!),#REF!)&lt;&gt;0,"","R"))</f>
        <v>#REF!</v>
      </c>
    </row>
    <row r="136" spans="2:26" ht="15" x14ac:dyDescent="0.25">
      <c r="B136" s="32" t="s">
        <v>237</v>
      </c>
      <c r="C136" s="44" t="s">
        <v>287</v>
      </c>
      <c r="D136" s="45" t="s">
        <v>239</v>
      </c>
      <c r="E136" s="45">
        <v>8</v>
      </c>
      <c r="F136" s="46">
        <v>198.46</v>
      </c>
      <c r="G136" s="47">
        <v>2</v>
      </c>
      <c r="H136" s="34">
        <f>IFERROR(T_nomenclature[[#This Row],[quantite securite]]*T_nomenclature[[#This Row],[prix unitaire]],0)</f>
        <v>396.92</v>
      </c>
      <c r="I136" s="18" t="s">
        <v>50</v>
      </c>
      <c r="J136" s="18">
        <v>5000163278</v>
      </c>
      <c r="K136" s="45" t="s">
        <v>288</v>
      </c>
      <c r="L136" s="18">
        <f>T_nomenclature[[#This Row],[quantite]]</f>
        <v>8</v>
      </c>
      <c r="M136" s="36" t="e">
        <f>IF(T_nomenclature[[#This Row],[revision 2018]]="R",T_nomenclature[[#This Row],[quantite 2018]]*T_nomenclature[[#This Row],[prix unitaire]],0)</f>
        <v>#REF!</v>
      </c>
      <c r="N136" s="18" t="e">
        <f>IF(ISBLANK(#REF!),"",IF(MOD(N$7-YEAR(#REF!),#REF!)&lt;&gt;0,"","R"))</f>
        <v>#REF!</v>
      </c>
      <c r="O136" s="18">
        <f>T_nomenclature[[#This Row],[quantite]]</f>
        <v>8</v>
      </c>
      <c r="P136" s="36" t="e">
        <f>IF(T_nomenclature[[#This Row],[revision 2019]]="R",T_nomenclature[[#This Row],[quantite 2019]]*T_nomenclature[[#This Row],[prix unitaire]],0)</f>
        <v>#REF!</v>
      </c>
      <c r="Q136" s="18" t="e">
        <f>IF(ISBLANK(#REF!),"",IF(MOD(Q$7-YEAR(#REF!),#REF!)&lt;&gt;0,"","R"))</f>
        <v>#REF!</v>
      </c>
      <c r="R136" s="18">
        <f>T_nomenclature[[#This Row],[quantite]]</f>
        <v>8</v>
      </c>
      <c r="S136" s="36" t="e">
        <f>IF(T_nomenclature[[#This Row],[revision 2020]]="R",T_nomenclature[[#This Row],[quantite 2020]]*T_nomenclature[[#This Row],[prix unitaire]],0)</f>
        <v>#REF!</v>
      </c>
      <c r="T136" s="18" t="e">
        <f>IF(ISBLANK(#REF!),"",IF(MOD(T$7-YEAR(#REF!),#REF!)&lt;&gt;0,"","R"))</f>
        <v>#REF!</v>
      </c>
      <c r="U136" s="18">
        <f>T_nomenclature[[#This Row],[quantite]]</f>
        <v>8</v>
      </c>
      <c r="V136" s="36" t="e">
        <f>IF(T_nomenclature[[#This Row],[revision 2021]]="R",T_nomenclature[[#This Row],[quantite 2021]]*T_nomenclature[[#This Row],[prix unitaire]],0)</f>
        <v>#REF!</v>
      </c>
      <c r="W136" s="18" t="e">
        <f>IF(ISBLANK(#REF!),"",IF(MOD(W$7-YEAR(#REF!),#REF!)&lt;&gt;0,"","R"))</f>
        <v>#REF!</v>
      </c>
      <c r="X136" s="18">
        <f>T_nomenclature[[#This Row],[quantite]]</f>
        <v>8</v>
      </c>
      <c r="Y136" s="36" t="e">
        <f>IF(T_nomenclature[[#This Row],[revision 2022]]="R",T_nomenclature[[#This Row],[quantite 2022]]*T_nomenclature[[#This Row],[prix unitaire]],0)</f>
        <v>#REF!</v>
      </c>
      <c r="Z136" s="18" t="e">
        <f>IF(ISBLANK(#REF!),"",IF(MOD(Z$7-YEAR(#REF!),#REF!)&lt;&gt;0,"","R"))</f>
        <v>#REF!</v>
      </c>
    </row>
    <row r="137" spans="2:26" ht="15" x14ac:dyDescent="0.25">
      <c r="B137" s="32" t="s">
        <v>289</v>
      </c>
      <c r="C137" s="44" t="s">
        <v>290</v>
      </c>
      <c r="D137" s="45" t="s">
        <v>239</v>
      </c>
      <c r="E137" s="45">
        <v>1</v>
      </c>
      <c r="F137" s="46">
        <v>127.49</v>
      </c>
      <c r="G137" s="47">
        <v>1</v>
      </c>
      <c r="H137" s="34">
        <f>IFERROR(T_nomenclature[[#This Row],[quantite securite]]*T_nomenclature[[#This Row],[prix unitaire]],0)</f>
        <v>127.49</v>
      </c>
      <c r="I137" s="18" t="s">
        <v>50</v>
      </c>
      <c r="J137" s="18">
        <v>5000163279</v>
      </c>
      <c r="K137" s="45" t="s">
        <v>291</v>
      </c>
      <c r="L137" s="18">
        <f>T_nomenclature[[#This Row],[quantite]]</f>
        <v>1</v>
      </c>
      <c r="M137" s="36" t="e">
        <f>IF(T_nomenclature[[#This Row],[revision 2018]]="R",T_nomenclature[[#This Row],[quantite 2018]]*T_nomenclature[[#This Row],[prix unitaire]],0)</f>
        <v>#REF!</v>
      </c>
      <c r="N137" s="18" t="e">
        <f>IF(ISBLANK(#REF!),"",IF(MOD(N$7-YEAR(#REF!),#REF!)&lt;&gt;0,"","R"))</f>
        <v>#REF!</v>
      </c>
      <c r="O137" s="18">
        <f>T_nomenclature[[#This Row],[quantite]]</f>
        <v>1</v>
      </c>
      <c r="P137" s="36" t="e">
        <f>IF(T_nomenclature[[#This Row],[revision 2019]]="R",T_nomenclature[[#This Row],[quantite 2019]]*T_nomenclature[[#This Row],[prix unitaire]],0)</f>
        <v>#REF!</v>
      </c>
      <c r="Q137" s="18" t="e">
        <f>IF(ISBLANK(#REF!),"",IF(MOD(Q$7-YEAR(#REF!),#REF!)&lt;&gt;0,"","R"))</f>
        <v>#REF!</v>
      </c>
      <c r="R137" s="18">
        <f>T_nomenclature[[#This Row],[quantite]]</f>
        <v>1</v>
      </c>
      <c r="S137" s="36" t="e">
        <f>IF(T_nomenclature[[#This Row],[revision 2020]]="R",T_nomenclature[[#This Row],[quantite 2020]]*T_nomenclature[[#This Row],[prix unitaire]],0)</f>
        <v>#REF!</v>
      </c>
      <c r="T137" s="18" t="e">
        <f>IF(ISBLANK(#REF!),"",IF(MOD(T$7-YEAR(#REF!),#REF!)&lt;&gt;0,"","R"))</f>
        <v>#REF!</v>
      </c>
      <c r="U137" s="18">
        <f>T_nomenclature[[#This Row],[quantite]]</f>
        <v>1</v>
      </c>
      <c r="V137" s="36" t="e">
        <f>IF(T_nomenclature[[#This Row],[revision 2021]]="R",T_nomenclature[[#This Row],[quantite 2021]]*T_nomenclature[[#This Row],[prix unitaire]],0)</f>
        <v>#REF!</v>
      </c>
      <c r="W137" s="18" t="e">
        <f>IF(ISBLANK(#REF!),"",IF(MOD(W$7-YEAR(#REF!),#REF!)&lt;&gt;0,"","R"))</f>
        <v>#REF!</v>
      </c>
      <c r="X137" s="18">
        <f>T_nomenclature[[#This Row],[quantite]]</f>
        <v>1</v>
      </c>
      <c r="Y137" s="36" t="e">
        <f>IF(T_nomenclature[[#This Row],[revision 2022]]="R",T_nomenclature[[#This Row],[quantite 2022]]*T_nomenclature[[#This Row],[prix unitaire]],0)</f>
        <v>#REF!</v>
      </c>
      <c r="Z137" s="18" t="e">
        <f>IF(ISBLANK(#REF!),"",IF(MOD(Z$7-YEAR(#REF!),#REF!)&lt;&gt;0,"","R"))</f>
        <v>#REF!</v>
      </c>
    </row>
    <row r="138" spans="2:26" ht="15" x14ac:dyDescent="0.25">
      <c r="B138" s="32" t="s">
        <v>292</v>
      </c>
      <c r="C138" s="44" t="s">
        <v>293</v>
      </c>
      <c r="D138" s="45" t="s">
        <v>294</v>
      </c>
      <c r="E138" s="45">
        <v>2</v>
      </c>
      <c r="F138" s="46">
        <v>9.17</v>
      </c>
      <c r="G138" s="47">
        <v>1</v>
      </c>
      <c r="H138" s="34">
        <f>IFERROR(T_nomenclature[[#This Row],[quantite securite]]*T_nomenclature[[#This Row],[prix unitaire]],0)</f>
        <v>9.17</v>
      </c>
      <c r="I138" s="18" t="s">
        <v>50</v>
      </c>
      <c r="J138" s="18">
        <v>5000163305</v>
      </c>
      <c r="K138" s="45" t="s">
        <v>295</v>
      </c>
      <c r="L138" s="18">
        <f>T_nomenclature[[#This Row],[quantite]]</f>
        <v>2</v>
      </c>
      <c r="M138" s="36" t="e">
        <f>IF(T_nomenclature[[#This Row],[revision 2018]]="R",T_nomenclature[[#This Row],[quantite 2018]]*T_nomenclature[[#This Row],[prix unitaire]],0)</f>
        <v>#REF!</v>
      </c>
      <c r="N138" s="18" t="e">
        <f>IF(ISBLANK(#REF!),"",IF(MOD(N$7-YEAR(#REF!),#REF!)&lt;&gt;0,"","R"))</f>
        <v>#REF!</v>
      </c>
      <c r="O138" s="18">
        <f>T_nomenclature[[#This Row],[quantite]]</f>
        <v>2</v>
      </c>
      <c r="P138" s="36" t="e">
        <f>IF(T_nomenclature[[#This Row],[revision 2019]]="R",T_nomenclature[[#This Row],[quantite 2019]]*T_nomenclature[[#This Row],[prix unitaire]],0)</f>
        <v>#REF!</v>
      </c>
      <c r="Q138" s="18" t="e">
        <f>IF(ISBLANK(#REF!),"",IF(MOD(Q$7-YEAR(#REF!),#REF!)&lt;&gt;0,"","R"))</f>
        <v>#REF!</v>
      </c>
      <c r="R138" s="18">
        <f>T_nomenclature[[#This Row],[quantite]]</f>
        <v>2</v>
      </c>
      <c r="S138" s="36" t="e">
        <f>IF(T_nomenclature[[#This Row],[revision 2020]]="R",T_nomenclature[[#This Row],[quantite 2020]]*T_nomenclature[[#This Row],[prix unitaire]],0)</f>
        <v>#REF!</v>
      </c>
      <c r="T138" s="18" t="e">
        <f>IF(ISBLANK(#REF!),"",IF(MOD(T$7-YEAR(#REF!),#REF!)&lt;&gt;0,"","R"))</f>
        <v>#REF!</v>
      </c>
      <c r="U138" s="18">
        <f>T_nomenclature[[#This Row],[quantite]]</f>
        <v>2</v>
      </c>
      <c r="V138" s="36" t="e">
        <f>IF(T_nomenclature[[#This Row],[revision 2021]]="R",T_nomenclature[[#This Row],[quantite 2021]]*T_nomenclature[[#This Row],[prix unitaire]],0)</f>
        <v>#REF!</v>
      </c>
      <c r="W138" s="18" t="e">
        <f>IF(ISBLANK(#REF!),"",IF(MOD(W$7-YEAR(#REF!),#REF!)&lt;&gt;0,"","R"))</f>
        <v>#REF!</v>
      </c>
      <c r="X138" s="18">
        <f>T_nomenclature[[#This Row],[quantite]]</f>
        <v>2</v>
      </c>
      <c r="Y138" s="36" t="e">
        <f>IF(T_nomenclature[[#This Row],[revision 2022]]="R",T_nomenclature[[#This Row],[quantite 2022]]*T_nomenclature[[#This Row],[prix unitaire]],0)</f>
        <v>#REF!</v>
      </c>
      <c r="Z138" s="18" t="e">
        <f>IF(ISBLANK(#REF!),"",IF(MOD(Z$7-YEAR(#REF!),#REF!)&lt;&gt;0,"","R"))</f>
        <v>#REF!</v>
      </c>
    </row>
    <row r="139" spans="2:26" ht="15" x14ac:dyDescent="0.25">
      <c r="B139" s="32" t="s">
        <v>296</v>
      </c>
      <c r="C139" s="44" t="s">
        <v>297</v>
      </c>
      <c r="D139" s="45" t="s">
        <v>294</v>
      </c>
      <c r="E139" s="45">
        <v>2</v>
      </c>
      <c r="F139" s="46">
        <v>9.3800000000000008</v>
      </c>
      <c r="G139" s="47">
        <v>1</v>
      </c>
      <c r="H139" s="34">
        <f>IFERROR(T_nomenclature[[#This Row],[quantite securite]]*T_nomenclature[[#This Row],[prix unitaire]],0)</f>
        <v>9.3800000000000008</v>
      </c>
      <c r="I139" s="18" t="s">
        <v>50</v>
      </c>
      <c r="J139" s="18">
        <v>5000163306</v>
      </c>
      <c r="K139" s="45" t="s">
        <v>295</v>
      </c>
      <c r="L139" s="18">
        <f>T_nomenclature[[#This Row],[quantite]]</f>
        <v>2</v>
      </c>
      <c r="M139" s="36" t="e">
        <f>IF(T_nomenclature[[#This Row],[revision 2018]]="R",T_nomenclature[[#This Row],[quantite 2018]]*T_nomenclature[[#This Row],[prix unitaire]],0)</f>
        <v>#REF!</v>
      </c>
      <c r="N139" s="18" t="e">
        <f>IF(ISBLANK(#REF!),"",IF(MOD(N$7-YEAR(#REF!),#REF!)&lt;&gt;0,"","R"))</f>
        <v>#REF!</v>
      </c>
      <c r="O139" s="18">
        <f>T_nomenclature[[#This Row],[quantite]]</f>
        <v>2</v>
      </c>
      <c r="P139" s="36" t="e">
        <f>IF(T_nomenclature[[#This Row],[revision 2019]]="R",T_nomenclature[[#This Row],[quantite 2019]]*T_nomenclature[[#This Row],[prix unitaire]],0)</f>
        <v>#REF!</v>
      </c>
      <c r="Q139" s="18" t="e">
        <f>IF(ISBLANK(#REF!),"",IF(MOD(Q$7-YEAR(#REF!),#REF!)&lt;&gt;0,"","R"))</f>
        <v>#REF!</v>
      </c>
      <c r="R139" s="18">
        <f>T_nomenclature[[#This Row],[quantite]]</f>
        <v>2</v>
      </c>
      <c r="S139" s="36" t="e">
        <f>IF(T_nomenclature[[#This Row],[revision 2020]]="R",T_nomenclature[[#This Row],[quantite 2020]]*T_nomenclature[[#This Row],[prix unitaire]],0)</f>
        <v>#REF!</v>
      </c>
      <c r="T139" s="18" t="e">
        <f>IF(ISBLANK(#REF!),"",IF(MOD(T$7-YEAR(#REF!),#REF!)&lt;&gt;0,"","R"))</f>
        <v>#REF!</v>
      </c>
      <c r="U139" s="18">
        <f>T_nomenclature[[#This Row],[quantite]]</f>
        <v>2</v>
      </c>
      <c r="V139" s="36" t="e">
        <f>IF(T_nomenclature[[#This Row],[revision 2021]]="R",T_nomenclature[[#This Row],[quantite 2021]]*T_nomenclature[[#This Row],[prix unitaire]],0)</f>
        <v>#REF!</v>
      </c>
      <c r="W139" s="18" t="e">
        <f>IF(ISBLANK(#REF!),"",IF(MOD(W$7-YEAR(#REF!),#REF!)&lt;&gt;0,"","R"))</f>
        <v>#REF!</v>
      </c>
      <c r="X139" s="18">
        <f>T_nomenclature[[#This Row],[quantite]]</f>
        <v>2</v>
      </c>
      <c r="Y139" s="36" t="e">
        <f>IF(T_nomenclature[[#This Row],[revision 2022]]="R",T_nomenclature[[#This Row],[quantite 2022]]*T_nomenclature[[#This Row],[prix unitaire]],0)</f>
        <v>#REF!</v>
      </c>
      <c r="Z139" s="18" t="e">
        <f>IF(ISBLANK(#REF!),"",IF(MOD(Z$7-YEAR(#REF!),#REF!)&lt;&gt;0,"","R"))</f>
        <v>#REF!</v>
      </c>
    </row>
    <row r="140" spans="2:26" ht="15" x14ac:dyDescent="0.25">
      <c r="B140" s="32" t="s">
        <v>298</v>
      </c>
      <c r="C140" s="44" t="s">
        <v>299</v>
      </c>
      <c r="D140" s="45" t="s">
        <v>245</v>
      </c>
      <c r="E140" s="45">
        <v>1</v>
      </c>
      <c r="F140" s="46">
        <v>2268</v>
      </c>
      <c r="G140" s="47">
        <v>0</v>
      </c>
      <c r="H140" s="34">
        <f>IFERROR(T_nomenclature[[#This Row],[quantite securite]]*T_nomenclature[[#This Row],[prix unitaire]],0)</f>
        <v>0</v>
      </c>
      <c r="I140" s="18" t="s">
        <v>50</v>
      </c>
      <c r="J140" s="18"/>
      <c r="K140" s="45"/>
      <c r="L140" s="18">
        <f>T_nomenclature[[#This Row],[quantite]]</f>
        <v>1</v>
      </c>
      <c r="M140" s="36" t="e">
        <f>IF(T_nomenclature[[#This Row],[revision 2018]]="R",T_nomenclature[[#This Row],[quantite 2018]]*T_nomenclature[[#This Row],[prix unitaire]],0)</f>
        <v>#REF!</v>
      </c>
      <c r="N140" s="18" t="e">
        <f>IF(ISBLANK(#REF!),"",IF(MOD(N$7-YEAR(#REF!),#REF!)&lt;&gt;0,"","R"))</f>
        <v>#REF!</v>
      </c>
      <c r="O140" s="18">
        <f>T_nomenclature[[#This Row],[quantite]]</f>
        <v>1</v>
      </c>
      <c r="P140" s="36" t="e">
        <f>IF(T_nomenclature[[#This Row],[revision 2019]]="R",T_nomenclature[[#This Row],[quantite 2019]]*T_nomenclature[[#This Row],[prix unitaire]],0)</f>
        <v>#REF!</v>
      </c>
      <c r="Q140" s="18" t="e">
        <f>IF(ISBLANK(#REF!),"",IF(MOD(Q$7-YEAR(#REF!),#REF!)&lt;&gt;0,"","R"))</f>
        <v>#REF!</v>
      </c>
      <c r="R140" s="18">
        <f>T_nomenclature[[#This Row],[quantite]]</f>
        <v>1</v>
      </c>
      <c r="S140" s="36" t="e">
        <f>IF(T_nomenclature[[#This Row],[revision 2020]]="R",T_nomenclature[[#This Row],[quantite 2020]]*T_nomenclature[[#This Row],[prix unitaire]],0)</f>
        <v>#REF!</v>
      </c>
      <c r="T140" s="18" t="e">
        <f>IF(ISBLANK(#REF!),"",IF(MOD(T$7-YEAR(#REF!),#REF!)&lt;&gt;0,"","R"))</f>
        <v>#REF!</v>
      </c>
      <c r="U140" s="18">
        <f>T_nomenclature[[#This Row],[quantite]]</f>
        <v>1</v>
      </c>
      <c r="V140" s="36" t="e">
        <f>IF(T_nomenclature[[#This Row],[revision 2021]]="R",T_nomenclature[[#This Row],[quantite 2021]]*T_nomenclature[[#This Row],[prix unitaire]],0)</f>
        <v>#REF!</v>
      </c>
      <c r="W140" s="18" t="e">
        <f>IF(ISBLANK(#REF!),"",IF(MOD(W$7-YEAR(#REF!),#REF!)&lt;&gt;0,"","R"))</f>
        <v>#REF!</v>
      </c>
      <c r="X140" s="18">
        <f>T_nomenclature[[#This Row],[quantite]]</f>
        <v>1</v>
      </c>
      <c r="Y140" s="36" t="e">
        <f>IF(T_nomenclature[[#This Row],[revision 2022]]="R",T_nomenclature[[#This Row],[quantite 2022]]*T_nomenclature[[#This Row],[prix unitaire]],0)</f>
        <v>#REF!</v>
      </c>
      <c r="Z140" s="18" t="e">
        <f>IF(ISBLANK(#REF!),"",IF(MOD(Z$7-YEAR(#REF!),#REF!)&lt;&gt;0,"","R"))</f>
        <v>#REF!</v>
      </c>
    </row>
    <row r="141" spans="2:26" ht="15" x14ac:dyDescent="0.25">
      <c r="B141" s="32" t="s">
        <v>300</v>
      </c>
      <c r="C141" s="44" t="s">
        <v>301</v>
      </c>
      <c r="D141" s="45" t="s">
        <v>113</v>
      </c>
      <c r="E141" s="45">
        <v>1</v>
      </c>
      <c r="F141" s="46">
        <v>11416</v>
      </c>
      <c r="G141" s="47">
        <v>0</v>
      </c>
      <c r="H141" s="34">
        <f>IFERROR(T_nomenclature[[#This Row],[quantite securite]]*T_nomenclature[[#This Row],[prix unitaire]],0)</f>
        <v>0</v>
      </c>
      <c r="I141" s="18"/>
      <c r="J141" s="18"/>
      <c r="K141" s="45"/>
      <c r="L141" s="18">
        <f>T_nomenclature[[#This Row],[quantite]]</f>
        <v>1</v>
      </c>
      <c r="M141" s="36" t="e">
        <f>IF(T_nomenclature[[#This Row],[revision 2018]]="R",T_nomenclature[[#This Row],[quantite 2018]]*T_nomenclature[[#This Row],[prix unitaire]],0)</f>
        <v>#REF!</v>
      </c>
      <c r="N141" s="18" t="e">
        <f>IF(ISBLANK(#REF!),"",IF(MOD(N$7-YEAR(#REF!),#REF!)&lt;&gt;0,"","R"))</f>
        <v>#REF!</v>
      </c>
      <c r="O141" s="18">
        <f>T_nomenclature[[#This Row],[quantite]]</f>
        <v>1</v>
      </c>
      <c r="P141" s="36" t="e">
        <f>IF(T_nomenclature[[#This Row],[revision 2019]]="R",T_nomenclature[[#This Row],[quantite 2019]]*T_nomenclature[[#This Row],[prix unitaire]],0)</f>
        <v>#REF!</v>
      </c>
      <c r="Q141" s="18" t="e">
        <f>IF(ISBLANK(#REF!),"",IF(MOD(Q$7-YEAR(#REF!),#REF!)&lt;&gt;0,"","R"))</f>
        <v>#REF!</v>
      </c>
      <c r="R141" s="18">
        <f>T_nomenclature[[#This Row],[quantite]]</f>
        <v>1</v>
      </c>
      <c r="S141" s="36" t="e">
        <f>IF(T_nomenclature[[#This Row],[revision 2020]]="R",T_nomenclature[[#This Row],[quantite 2020]]*T_nomenclature[[#This Row],[prix unitaire]],0)</f>
        <v>#REF!</v>
      </c>
      <c r="T141" s="18" t="e">
        <f>IF(ISBLANK(#REF!),"",IF(MOD(T$7-YEAR(#REF!),#REF!)&lt;&gt;0,"","R"))</f>
        <v>#REF!</v>
      </c>
      <c r="U141" s="18">
        <f>T_nomenclature[[#This Row],[quantite]]</f>
        <v>1</v>
      </c>
      <c r="V141" s="36" t="e">
        <f>IF(T_nomenclature[[#This Row],[revision 2021]]="R",T_nomenclature[[#This Row],[quantite 2021]]*T_nomenclature[[#This Row],[prix unitaire]],0)</f>
        <v>#REF!</v>
      </c>
      <c r="W141" s="18" t="e">
        <f>IF(ISBLANK(#REF!),"",IF(MOD(W$7-YEAR(#REF!),#REF!)&lt;&gt;0,"","R"))</f>
        <v>#REF!</v>
      </c>
      <c r="X141" s="18">
        <f>T_nomenclature[[#This Row],[quantite]]</f>
        <v>1</v>
      </c>
      <c r="Y141" s="36" t="e">
        <f>IF(T_nomenclature[[#This Row],[revision 2022]]="R",T_nomenclature[[#This Row],[quantite 2022]]*T_nomenclature[[#This Row],[prix unitaire]],0)</f>
        <v>#REF!</v>
      </c>
      <c r="Z141" s="18" t="e">
        <f>IF(ISBLANK(#REF!),"",IF(MOD(Z$7-YEAR(#REF!),#REF!)&lt;&gt;0,"","R"))</f>
        <v>#REF!</v>
      </c>
    </row>
    <row r="142" spans="2:26" ht="15" x14ac:dyDescent="0.25">
      <c r="B142" s="32" t="s">
        <v>302</v>
      </c>
      <c r="C142" s="44" t="s">
        <v>303</v>
      </c>
      <c r="D142" s="45" t="s">
        <v>116</v>
      </c>
      <c r="E142" s="45">
        <v>4</v>
      </c>
      <c r="F142" s="46">
        <v>124.53</v>
      </c>
      <c r="G142" s="47">
        <v>1</v>
      </c>
      <c r="H142" s="34">
        <f>IFERROR(T_nomenclature[[#This Row],[quantite securite]]*T_nomenclature[[#This Row],[prix unitaire]],0)</f>
        <v>124.53</v>
      </c>
      <c r="I142" s="18"/>
      <c r="J142" s="18">
        <v>5000164793</v>
      </c>
      <c r="K142" s="45"/>
      <c r="L142" s="18">
        <f>T_nomenclature[[#This Row],[quantite]]</f>
        <v>4</v>
      </c>
      <c r="M142" s="36" t="e">
        <f>IF(T_nomenclature[[#This Row],[revision 2018]]="R",T_nomenclature[[#This Row],[quantite 2018]]*T_nomenclature[[#This Row],[prix unitaire]],0)</f>
        <v>#REF!</v>
      </c>
      <c r="N142" s="18" t="e">
        <f>IF(ISBLANK(#REF!),"",IF(MOD(N$7-YEAR(#REF!),#REF!)&lt;&gt;0,"","R"))</f>
        <v>#REF!</v>
      </c>
      <c r="O142" s="18">
        <f>T_nomenclature[[#This Row],[quantite]]</f>
        <v>4</v>
      </c>
      <c r="P142" s="36" t="e">
        <f>IF(T_nomenclature[[#This Row],[revision 2019]]="R",T_nomenclature[[#This Row],[quantite 2019]]*T_nomenclature[[#This Row],[prix unitaire]],0)</f>
        <v>#REF!</v>
      </c>
      <c r="Q142" s="18" t="e">
        <f>IF(ISBLANK(#REF!),"",IF(MOD(Q$7-YEAR(#REF!),#REF!)&lt;&gt;0,"","R"))</f>
        <v>#REF!</v>
      </c>
      <c r="R142" s="18">
        <f>T_nomenclature[[#This Row],[quantite]]</f>
        <v>4</v>
      </c>
      <c r="S142" s="36" t="e">
        <f>IF(T_nomenclature[[#This Row],[revision 2020]]="R",T_nomenclature[[#This Row],[quantite 2020]]*T_nomenclature[[#This Row],[prix unitaire]],0)</f>
        <v>#REF!</v>
      </c>
      <c r="T142" s="18" t="e">
        <f>IF(ISBLANK(#REF!),"",IF(MOD(T$7-YEAR(#REF!),#REF!)&lt;&gt;0,"","R"))</f>
        <v>#REF!</v>
      </c>
      <c r="U142" s="18">
        <f>T_nomenclature[[#This Row],[quantite]]</f>
        <v>4</v>
      </c>
      <c r="V142" s="36" t="e">
        <f>IF(T_nomenclature[[#This Row],[revision 2021]]="R",T_nomenclature[[#This Row],[quantite 2021]]*T_nomenclature[[#This Row],[prix unitaire]],0)</f>
        <v>#REF!</v>
      </c>
      <c r="W142" s="18" t="e">
        <f>IF(ISBLANK(#REF!),"",IF(MOD(W$7-YEAR(#REF!),#REF!)&lt;&gt;0,"","R"))</f>
        <v>#REF!</v>
      </c>
      <c r="X142" s="18">
        <f>T_nomenclature[[#This Row],[quantite]]</f>
        <v>4</v>
      </c>
      <c r="Y142" s="36" t="e">
        <f>IF(T_nomenclature[[#This Row],[revision 2022]]="R",T_nomenclature[[#This Row],[quantite 2022]]*T_nomenclature[[#This Row],[prix unitaire]],0)</f>
        <v>#REF!</v>
      </c>
      <c r="Z142" s="18" t="e">
        <f>IF(ISBLANK(#REF!),"",IF(MOD(Z$7-YEAR(#REF!),#REF!)&lt;&gt;0,"","R"))</f>
        <v>#REF!</v>
      </c>
    </row>
    <row r="143" spans="2:26" ht="15" x14ac:dyDescent="0.25">
      <c r="B143" s="32" t="s">
        <v>304</v>
      </c>
      <c r="C143" s="44" t="s">
        <v>12</v>
      </c>
      <c r="D143" s="45" t="s">
        <v>245</v>
      </c>
      <c r="E143" s="45">
        <v>1</v>
      </c>
      <c r="F143" s="46"/>
      <c r="G143" s="47"/>
      <c r="H143" s="34">
        <f>IFERROR(T_nomenclature[[#This Row],[quantite securite]]*T_nomenclature[[#This Row],[prix unitaire]],0)</f>
        <v>0</v>
      </c>
      <c r="I143" s="18"/>
      <c r="J143" s="18"/>
      <c r="K143" s="45"/>
      <c r="L143" s="18">
        <f>T_nomenclature[[#This Row],[quantite]]</f>
        <v>1</v>
      </c>
      <c r="M143" s="36" t="e">
        <f>IF(T_nomenclature[[#This Row],[revision 2018]]="R",T_nomenclature[[#This Row],[quantite 2018]]*T_nomenclature[[#This Row],[prix unitaire]],0)</f>
        <v>#REF!</v>
      </c>
      <c r="N143" s="18" t="e">
        <f>IF(ISBLANK(#REF!),"",IF(MOD(N$7-YEAR(#REF!),#REF!)&lt;&gt;0,"","R"))</f>
        <v>#REF!</v>
      </c>
      <c r="O143" s="18">
        <f>T_nomenclature[[#This Row],[quantite]]</f>
        <v>1</v>
      </c>
      <c r="P143" s="36" t="e">
        <f>IF(T_nomenclature[[#This Row],[revision 2019]]="R",T_nomenclature[[#This Row],[quantite 2019]]*T_nomenclature[[#This Row],[prix unitaire]],0)</f>
        <v>#REF!</v>
      </c>
      <c r="Q143" s="18" t="e">
        <f>IF(ISBLANK(#REF!),"",IF(MOD(Q$7-YEAR(#REF!),#REF!)&lt;&gt;0,"","R"))</f>
        <v>#REF!</v>
      </c>
      <c r="R143" s="18">
        <f>T_nomenclature[[#This Row],[quantite]]</f>
        <v>1</v>
      </c>
      <c r="S143" s="36" t="e">
        <f>IF(T_nomenclature[[#This Row],[revision 2020]]="R",T_nomenclature[[#This Row],[quantite 2020]]*T_nomenclature[[#This Row],[prix unitaire]],0)</f>
        <v>#REF!</v>
      </c>
      <c r="T143" s="18" t="e">
        <f>IF(ISBLANK(#REF!),"",IF(MOD(T$7-YEAR(#REF!),#REF!)&lt;&gt;0,"","R"))</f>
        <v>#REF!</v>
      </c>
      <c r="U143" s="18">
        <f>T_nomenclature[[#This Row],[quantite]]</f>
        <v>1</v>
      </c>
      <c r="V143" s="36" t="e">
        <f>IF(T_nomenclature[[#This Row],[revision 2021]]="R",T_nomenclature[[#This Row],[quantite 2021]]*T_nomenclature[[#This Row],[prix unitaire]],0)</f>
        <v>#REF!</v>
      </c>
      <c r="W143" s="18" t="e">
        <f>IF(ISBLANK(#REF!),"",IF(MOD(W$7-YEAR(#REF!),#REF!)&lt;&gt;0,"","R"))</f>
        <v>#REF!</v>
      </c>
      <c r="X143" s="18">
        <f>T_nomenclature[[#This Row],[quantite]]</f>
        <v>1</v>
      </c>
      <c r="Y143" s="36" t="e">
        <f>IF(T_nomenclature[[#This Row],[revision 2022]]="R",T_nomenclature[[#This Row],[quantite 2022]]*T_nomenclature[[#This Row],[prix unitaire]],0)</f>
        <v>#REF!</v>
      </c>
      <c r="Z143" s="18" t="e">
        <f>IF(ISBLANK(#REF!),"",IF(MOD(Z$7-YEAR(#REF!),#REF!)&lt;&gt;0,"","R"))</f>
        <v>#REF!</v>
      </c>
    </row>
    <row r="144" spans="2:26" ht="15" x14ac:dyDescent="0.25">
      <c r="B144" s="32" t="s">
        <v>305</v>
      </c>
      <c r="C144" s="44" t="s">
        <v>306</v>
      </c>
      <c r="D144" s="45" t="s">
        <v>245</v>
      </c>
      <c r="E144" s="45">
        <v>1</v>
      </c>
      <c r="F144" s="46">
        <v>970.67</v>
      </c>
      <c r="G144" s="47">
        <v>1</v>
      </c>
      <c r="H144" s="34">
        <f>IFERROR(T_nomenclature[[#This Row],[quantite securite]]*T_nomenclature[[#This Row],[prix unitaire]],0)</f>
        <v>970.67</v>
      </c>
      <c r="I144" s="18" t="s">
        <v>136</v>
      </c>
      <c r="J144" s="18"/>
      <c r="K144" s="45"/>
      <c r="L144" s="18">
        <f>T_nomenclature[[#This Row],[quantite]]</f>
        <v>1</v>
      </c>
      <c r="M144" s="36" t="e">
        <f>IF(T_nomenclature[[#This Row],[revision 2018]]="R",T_nomenclature[[#This Row],[quantite 2018]]*T_nomenclature[[#This Row],[prix unitaire]],0)</f>
        <v>#REF!</v>
      </c>
      <c r="N144" s="18" t="e">
        <f>IF(ISBLANK(#REF!),"",IF(MOD(N$7-YEAR(#REF!),#REF!)&lt;&gt;0,"","R"))</f>
        <v>#REF!</v>
      </c>
      <c r="O144" s="18">
        <f>T_nomenclature[[#This Row],[quantite]]</f>
        <v>1</v>
      </c>
      <c r="P144" s="36" t="e">
        <f>IF(T_nomenclature[[#This Row],[revision 2019]]="R",T_nomenclature[[#This Row],[quantite 2019]]*T_nomenclature[[#This Row],[prix unitaire]],0)</f>
        <v>#REF!</v>
      </c>
      <c r="Q144" s="18" t="e">
        <f>IF(ISBLANK(#REF!),"",IF(MOD(Q$7-YEAR(#REF!),#REF!)&lt;&gt;0,"","R"))</f>
        <v>#REF!</v>
      </c>
      <c r="R144" s="18">
        <f>T_nomenclature[[#This Row],[quantite]]</f>
        <v>1</v>
      </c>
      <c r="S144" s="36" t="e">
        <f>IF(T_nomenclature[[#This Row],[revision 2020]]="R",T_nomenclature[[#This Row],[quantite 2020]]*T_nomenclature[[#This Row],[prix unitaire]],0)</f>
        <v>#REF!</v>
      </c>
      <c r="T144" s="18" t="e">
        <f>IF(ISBLANK(#REF!),"",IF(MOD(T$7-YEAR(#REF!),#REF!)&lt;&gt;0,"","R"))</f>
        <v>#REF!</v>
      </c>
      <c r="U144" s="18">
        <f>T_nomenclature[[#This Row],[quantite]]</f>
        <v>1</v>
      </c>
      <c r="V144" s="36" t="e">
        <f>IF(T_nomenclature[[#This Row],[revision 2021]]="R",T_nomenclature[[#This Row],[quantite 2021]]*T_nomenclature[[#This Row],[prix unitaire]],0)</f>
        <v>#REF!</v>
      </c>
      <c r="W144" s="18" t="e">
        <f>IF(ISBLANK(#REF!),"",IF(MOD(W$7-YEAR(#REF!),#REF!)&lt;&gt;0,"","R"))</f>
        <v>#REF!</v>
      </c>
      <c r="X144" s="18">
        <f>T_nomenclature[[#This Row],[quantite]]</f>
        <v>1</v>
      </c>
      <c r="Y144" s="36" t="e">
        <f>IF(T_nomenclature[[#This Row],[revision 2022]]="R",T_nomenclature[[#This Row],[quantite 2022]]*T_nomenclature[[#This Row],[prix unitaire]],0)</f>
        <v>#REF!</v>
      </c>
      <c r="Z144" s="18" t="e">
        <f>IF(ISBLANK(#REF!),"",IF(MOD(Z$7-YEAR(#REF!),#REF!)&lt;&gt;0,"","R"))</f>
        <v>#REF!</v>
      </c>
    </row>
    <row r="145" spans="2:26" ht="15" x14ac:dyDescent="0.25">
      <c r="B145" s="32" t="s">
        <v>300</v>
      </c>
      <c r="C145" s="44" t="s">
        <v>301</v>
      </c>
      <c r="D145" s="45"/>
      <c r="E145" s="45"/>
      <c r="F145" s="46"/>
      <c r="G145" s="47"/>
      <c r="H145" s="34">
        <f>IFERROR(T_nomenclature[[#This Row],[quantite securite]]*T_nomenclature[[#This Row],[prix unitaire]],0)</f>
        <v>0</v>
      </c>
      <c r="I145" s="18"/>
      <c r="J145" s="18"/>
      <c r="K145" s="45"/>
      <c r="L145" s="18">
        <f>T_nomenclature[[#This Row],[quantite]]</f>
        <v>0</v>
      </c>
      <c r="M145" s="36" t="e">
        <f>IF(T_nomenclature[[#This Row],[revision 2018]]="R",T_nomenclature[[#This Row],[quantite 2018]]*T_nomenclature[[#This Row],[prix unitaire]],0)</f>
        <v>#REF!</v>
      </c>
      <c r="N145" s="18" t="e">
        <f>IF(ISBLANK(#REF!),"",IF(MOD(N$7-YEAR(#REF!),#REF!)&lt;&gt;0,"","R"))</f>
        <v>#REF!</v>
      </c>
      <c r="O145" s="18">
        <f>T_nomenclature[[#This Row],[quantite]]</f>
        <v>0</v>
      </c>
      <c r="P145" s="36" t="e">
        <f>IF(T_nomenclature[[#This Row],[revision 2019]]="R",T_nomenclature[[#This Row],[quantite 2019]]*T_nomenclature[[#This Row],[prix unitaire]],0)</f>
        <v>#REF!</v>
      </c>
      <c r="Q145" s="18" t="e">
        <f>IF(ISBLANK(#REF!),"",IF(MOD(Q$7-YEAR(#REF!),#REF!)&lt;&gt;0,"","R"))</f>
        <v>#REF!</v>
      </c>
      <c r="R145" s="18">
        <f>T_nomenclature[[#This Row],[quantite]]</f>
        <v>0</v>
      </c>
      <c r="S145" s="36" t="e">
        <f>IF(T_nomenclature[[#This Row],[revision 2020]]="R",T_nomenclature[[#This Row],[quantite 2020]]*T_nomenclature[[#This Row],[prix unitaire]],0)</f>
        <v>#REF!</v>
      </c>
      <c r="T145" s="18" t="e">
        <f>IF(ISBLANK(#REF!),"",IF(MOD(T$7-YEAR(#REF!),#REF!)&lt;&gt;0,"","R"))</f>
        <v>#REF!</v>
      </c>
      <c r="U145" s="18">
        <f>T_nomenclature[[#This Row],[quantite]]</f>
        <v>0</v>
      </c>
      <c r="V145" s="36" t="e">
        <f>IF(T_nomenclature[[#This Row],[revision 2021]]="R",T_nomenclature[[#This Row],[quantite 2021]]*T_nomenclature[[#This Row],[prix unitaire]],0)</f>
        <v>#REF!</v>
      </c>
      <c r="W145" s="18" t="e">
        <f>IF(ISBLANK(#REF!),"",IF(MOD(W$7-YEAR(#REF!),#REF!)&lt;&gt;0,"","R"))</f>
        <v>#REF!</v>
      </c>
      <c r="X145" s="18">
        <f>T_nomenclature[[#This Row],[quantite]]</f>
        <v>0</v>
      </c>
      <c r="Y145" s="36" t="e">
        <f>IF(T_nomenclature[[#This Row],[revision 2022]]="R",T_nomenclature[[#This Row],[quantite 2022]]*T_nomenclature[[#This Row],[prix unitaire]],0)</f>
        <v>#REF!</v>
      </c>
      <c r="Z145" s="18" t="e">
        <f>IF(ISBLANK(#REF!),"",IF(MOD(Z$7-YEAR(#REF!),#REF!)&lt;&gt;0,"","R"))</f>
        <v>#REF!</v>
      </c>
    </row>
    <row r="146" spans="2:26" ht="15" x14ac:dyDescent="0.25">
      <c r="B146" s="32"/>
      <c r="C146" s="44" t="s">
        <v>307</v>
      </c>
      <c r="D146" s="45"/>
      <c r="E146" s="45"/>
      <c r="F146" s="46"/>
      <c r="G146" s="47"/>
      <c r="H146" s="34">
        <f>IFERROR(T_nomenclature[[#This Row],[quantite securite]]*T_nomenclature[[#This Row],[prix unitaire]],0)</f>
        <v>0</v>
      </c>
      <c r="I146" s="18"/>
      <c r="J146" s="18"/>
      <c r="K146" s="45"/>
      <c r="L146" s="18">
        <f>T_nomenclature[[#This Row],[quantite]]</f>
        <v>0</v>
      </c>
      <c r="M146" s="36" t="e">
        <f>IF(T_nomenclature[[#This Row],[revision 2018]]="R",T_nomenclature[[#This Row],[quantite 2018]]*T_nomenclature[[#This Row],[prix unitaire]],0)</f>
        <v>#REF!</v>
      </c>
      <c r="N146" s="18" t="e">
        <f>IF(ISBLANK(#REF!),"",IF(MOD(N$7-YEAR(#REF!),#REF!)&lt;&gt;0,"","R"))</f>
        <v>#REF!</v>
      </c>
      <c r="O146" s="18">
        <f>T_nomenclature[[#This Row],[quantite]]</f>
        <v>0</v>
      </c>
      <c r="P146" s="36" t="e">
        <f>IF(T_nomenclature[[#This Row],[revision 2019]]="R",T_nomenclature[[#This Row],[quantite 2019]]*T_nomenclature[[#This Row],[prix unitaire]],0)</f>
        <v>#REF!</v>
      </c>
      <c r="Q146" s="18" t="e">
        <f>IF(ISBLANK(#REF!),"",IF(MOD(Q$7-YEAR(#REF!),#REF!)&lt;&gt;0,"","R"))</f>
        <v>#REF!</v>
      </c>
      <c r="R146" s="18">
        <f>T_nomenclature[[#This Row],[quantite]]</f>
        <v>0</v>
      </c>
      <c r="S146" s="36" t="e">
        <f>IF(T_nomenclature[[#This Row],[revision 2020]]="R",T_nomenclature[[#This Row],[quantite 2020]]*T_nomenclature[[#This Row],[prix unitaire]],0)</f>
        <v>#REF!</v>
      </c>
      <c r="T146" s="18" t="e">
        <f>IF(ISBLANK(#REF!),"",IF(MOD(T$7-YEAR(#REF!),#REF!)&lt;&gt;0,"","R"))</f>
        <v>#REF!</v>
      </c>
      <c r="U146" s="18">
        <f>T_nomenclature[[#This Row],[quantite]]</f>
        <v>0</v>
      </c>
      <c r="V146" s="36" t="e">
        <f>IF(T_nomenclature[[#This Row],[revision 2021]]="R",T_nomenclature[[#This Row],[quantite 2021]]*T_nomenclature[[#This Row],[prix unitaire]],0)</f>
        <v>#REF!</v>
      </c>
      <c r="W146" s="18" t="e">
        <f>IF(ISBLANK(#REF!),"",IF(MOD(W$7-YEAR(#REF!),#REF!)&lt;&gt;0,"","R"))</f>
        <v>#REF!</v>
      </c>
      <c r="X146" s="18">
        <f>T_nomenclature[[#This Row],[quantite]]</f>
        <v>0</v>
      </c>
      <c r="Y146" s="36" t="e">
        <f>IF(T_nomenclature[[#This Row],[revision 2022]]="R",T_nomenclature[[#This Row],[quantite 2022]]*T_nomenclature[[#This Row],[prix unitaire]],0)</f>
        <v>#REF!</v>
      </c>
      <c r="Z146" s="18" t="e">
        <f>IF(ISBLANK(#REF!),"",IF(MOD(Z$7-YEAR(#REF!),#REF!)&lt;&gt;0,"","R"))</f>
        <v>#REF!</v>
      </c>
    </row>
    <row r="147" spans="2:26" ht="15" x14ac:dyDescent="0.25">
      <c r="B147" s="32"/>
      <c r="C147" s="44" t="s">
        <v>308</v>
      </c>
      <c r="D147" s="45"/>
      <c r="E147" s="45"/>
      <c r="F147" s="46"/>
      <c r="G147" s="47"/>
      <c r="H147" s="34">
        <f>IFERROR(T_nomenclature[[#This Row],[quantite securite]]*T_nomenclature[[#This Row],[prix unitaire]],0)</f>
        <v>0</v>
      </c>
      <c r="I147" s="18"/>
      <c r="J147" s="18"/>
      <c r="K147" s="45"/>
      <c r="L147" s="18">
        <f>T_nomenclature[[#This Row],[quantite]]</f>
        <v>0</v>
      </c>
      <c r="M147" s="36" t="e">
        <f>IF(T_nomenclature[[#This Row],[revision 2018]]="R",T_nomenclature[[#This Row],[quantite 2018]]*T_nomenclature[[#This Row],[prix unitaire]],0)</f>
        <v>#REF!</v>
      </c>
      <c r="N147" s="18" t="e">
        <f>IF(ISBLANK(#REF!),"",IF(MOD(N$7-YEAR(#REF!),#REF!)&lt;&gt;0,"","R"))</f>
        <v>#REF!</v>
      </c>
      <c r="O147" s="18">
        <f>T_nomenclature[[#This Row],[quantite]]</f>
        <v>0</v>
      </c>
      <c r="P147" s="36" t="e">
        <f>IF(T_nomenclature[[#This Row],[revision 2019]]="R",T_nomenclature[[#This Row],[quantite 2019]]*T_nomenclature[[#This Row],[prix unitaire]],0)</f>
        <v>#REF!</v>
      </c>
      <c r="Q147" s="18" t="e">
        <f>IF(ISBLANK(#REF!),"",IF(MOD(Q$7-YEAR(#REF!),#REF!)&lt;&gt;0,"","R"))</f>
        <v>#REF!</v>
      </c>
      <c r="R147" s="18">
        <f>T_nomenclature[[#This Row],[quantite]]</f>
        <v>0</v>
      </c>
      <c r="S147" s="36" t="e">
        <f>IF(T_nomenclature[[#This Row],[revision 2020]]="R",T_nomenclature[[#This Row],[quantite 2020]]*T_nomenclature[[#This Row],[prix unitaire]],0)</f>
        <v>#REF!</v>
      </c>
      <c r="T147" s="18" t="e">
        <f>IF(ISBLANK(#REF!),"",IF(MOD(T$7-YEAR(#REF!),#REF!)&lt;&gt;0,"","R"))</f>
        <v>#REF!</v>
      </c>
      <c r="U147" s="18">
        <f>T_nomenclature[[#This Row],[quantite]]</f>
        <v>0</v>
      </c>
      <c r="V147" s="36" t="e">
        <f>IF(T_nomenclature[[#This Row],[revision 2021]]="R",T_nomenclature[[#This Row],[quantite 2021]]*T_nomenclature[[#This Row],[prix unitaire]],0)</f>
        <v>#REF!</v>
      </c>
      <c r="W147" s="18" t="e">
        <f>IF(ISBLANK(#REF!),"",IF(MOD(W$7-YEAR(#REF!),#REF!)&lt;&gt;0,"","R"))</f>
        <v>#REF!</v>
      </c>
      <c r="X147" s="18">
        <f>T_nomenclature[[#This Row],[quantite]]</f>
        <v>0</v>
      </c>
      <c r="Y147" s="36" t="e">
        <f>IF(T_nomenclature[[#This Row],[revision 2022]]="R",T_nomenclature[[#This Row],[quantite 2022]]*T_nomenclature[[#This Row],[prix unitaire]],0)</f>
        <v>#REF!</v>
      </c>
      <c r="Z147" s="18" t="e">
        <f>IF(ISBLANK(#REF!),"",IF(MOD(Z$7-YEAR(#REF!),#REF!)&lt;&gt;0,"","R"))</f>
        <v>#REF!</v>
      </c>
    </row>
    <row r="148" spans="2:26" ht="15" x14ac:dyDescent="0.25">
      <c r="B148" s="32" t="s">
        <v>309</v>
      </c>
      <c r="C148" s="44" t="s">
        <v>310</v>
      </c>
      <c r="D148" s="45" t="s">
        <v>91</v>
      </c>
      <c r="E148" s="45">
        <v>90</v>
      </c>
      <c r="F148" s="46">
        <v>939.57</v>
      </c>
      <c r="G148" s="47">
        <v>1</v>
      </c>
      <c r="H148" s="34">
        <f>IFERROR(T_nomenclature[[#This Row],[quantite securite]]*T_nomenclature[[#This Row],[prix unitaire]],0)</f>
        <v>939.57</v>
      </c>
      <c r="I148" s="18" t="s">
        <v>50</v>
      </c>
      <c r="J148" s="18">
        <v>5000165851</v>
      </c>
      <c r="K148" s="45" t="s">
        <v>311</v>
      </c>
      <c r="L148" s="18">
        <f>T_nomenclature[[#This Row],[quantite]]</f>
        <v>90</v>
      </c>
      <c r="M148" s="36" t="e">
        <f>IF(T_nomenclature[[#This Row],[revision 2018]]="R",T_nomenclature[[#This Row],[quantite 2018]]*T_nomenclature[[#This Row],[prix unitaire]],0)</f>
        <v>#REF!</v>
      </c>
      <c r="N148" s="18" t="e">
        <f>IF(ISBLANK(#REF!),"",IF(MOD(N$7-YEAR(#REF!),#REF!)&lt;&gt;0,"","R"))</f>
        <v>#REF!</v>
      </c>
      <c r="O148" s="18">
        <f>T_nomenclature[[#This Row],[quantite]]</f>
        <v>90</v>
      </c>
      <c r="P148" s="36" t="e">
        <f>IF(T_nomenclature[[#This Row],[revision 2019]]="R",T_nomenclature[[#This Row],[quantite 2019]]*T_nomenclature[[#This Row],[prix unitaire]],0)</f>
        <v>#REF!</v>
      </c>
      <c r="Q148" s="18" t="e">
        <f>IF(ISBLANK(#REF!),"",IF(MOD(Q$7-YEAR(#REF!),#REF!)&lt;&gt;0,"","R"))</f>
        <v>#REF!</v>
      </c>
      <c r="R148" s="18">
        <f>T_nomenclature[[#This Row],[quantite]]</f>
        <v>90</v>
      </c>
      <c r="S148" s="36" t="e">
        <f>IF(T_nomenclature[[#This Row],[revision 2020]]="R",T_nomenclature[[#This Row],[quantite 2020]]*T_nomenclature[[#This Row],[prix unitaire]],0)</f>
        <v>#REF!</v>
      </c>
      <c r="T148" s="18" t="e">
        <f>IF(ISBLANK(#REF!),"",IF(MOD(T$7-YEAR(#REF!),#REF!)&lt;&gt;0,"","R"))</f>
        <v>#REF!</v>
      </c>
      <c r="U148" s="18">
        <f>T_nomenclature[[#This Row],[quantite]]</f>
        <v>90</v>
      </c>
      <c r="V148" s="36" t="e">
        <f>IF(T_nomenclature[[#This Row],[revision 2021]]="R",T_nomenclature[[#This Row],[quantite 2021]]*T_nomenclature[[#This Row],[prix unitaire]],0)</f>
        <v>#REF!</v>
      </c>
      <c r="W148" s="18" t="e">
        <f>IF(ISBLANK(#REF!),"",IF(MOD(W$7-YEAR(#REF!),#REF!)&lt;&gt;0,"","R"))</f>
        <v>#REF!</v>
      </c>
      <c r="X148" s="18">
        <f>T_nomenclature[[#This Row],[quantite]]</f>
        <v>90</v>
      </c>
      <c r="Y148" s="36" t="e">
        <f>IF(T_nomenclature[[#This Row],[revision 2022]]="R",T_nomenclature[[#This Row],[quantite 2022]]*T_nomenclature[[#This Row],[prix unitaire]],0)</f>
        <v>#REF!</v>
      </c>
      <c r="Z148" s="18" t="e">
        <f>IF(ISBLANK(#REF!),"",IF(MOD(Z$7-YEAR(#REF!),#REF!)&lt;&gt;0,"","R"))</f>
        <v>#REF!</v>
      </c>
    </row>
    <row r="149" spans="2:26" ht="15" x14ac:dyDescent="0.25">
      <c r="B149" s="32" t="s">
        <v>312</v>
      </c>
      <c r="C149" s="44" t="s">
        <v>313</v>
      </c>
      <c r="D149" s="45" t="s">
        <v>91</v>
      </c>
      <c r="E149" s="45">
        <v>2140</v>
      </c>
      <c r="F149" s="46"/>
      <c r="G149" s="47"/>
      <c r="H149" s="34">
        <f>IFERROR(T_nomenclature[[#This Row],[quantite securite]]*T_nomenclature[[#This Row],[prix unitaire]],0)</f>
        <v>0</v>
      </c>
      <c r="I149" s="18" t="s">
        <v>50</v>
      </c>
      <c r="J149" s="18"/>
      <c r="K149" s="45"/>
      <c r="L149" s="18">
        <f>T_nomenclature[[#This Row],[quantite]]</f>
        <v>2140</v>
      </c>
      <c r="M149" s="36" t="e">
        <f>IF(T_nomenclature[[#This Row],[revision 2018]]="R",T_nomenclature[[#This Row],[quantite 2018]]*T_nomenclature[[#This Row],[prix unitaire]],0)</f>
        <v>#REF!</v>
      </c>
      <c r="N149" s="18" t="e">
        <f>IF(ISBLANK(#REF!),"",IF(MOD(N$7-YEAR(#REF!),#REF!)&lt;&gt;0,"","R"))</f>
        <v>#REF!</v>
      </c>
      <c r="O149" s="18">
        <f>T_nomenclature[[#This Row],[quantite]]</f>
        <v>2140</v>
      </c>
      <c r="P149" s="36" t="e">
        <f>IF(T_nomenclature[[#This Row],[revision 2019]]="R",T_nomenclature[[#This Row],[quantite 2019]]*T_nomenclature[[#This Row],[prix unitaire]],0)</f>
        <v>#REF!</v>
      </c>
      <c r="Q149" s="18" t="e">
        <f>IF(ISBLANK(#REF!),"",IF(MOD(Q$7-YEAR(#REF!),#REF!)&lt;&gt;0,"","R"))</f>
        <v>#REF!</v>
      </c>
      <c r="R149" s="18">
        <f>T_nomenclature[[#This Row],[quantite]]</f>
        <v>2140</v>
      </c>
      <c r="S149" s="36" t="e">
        <f>IF(T_nomenclature[[#This Row],[revision 2020]]="R",T_nomenclature[[#This Row],[quantite 2020]]*T_nomenclature[[#This Row],[prix unitaire]],0)</f>
        <v>#REF!</v>
      </c>
      <c r="T149" s="18" t="e">
        <f>IF(ISBLANK(#REF!),"",IF(MOD(T$7-YEAR(#REF!),#REF!)&lt;&gt;0,"","R"))</f>
        <v>#REF!</v>
      </c>
      <c r="U149" s="18">
        <f>T_nomenclature[[#This Row],[quantite]]</f>
        <v>2140</v>
      </c>
      <c r="V149" s="36" t="e">
        <f>IF(T_nomenclature[[#This Row],[revision 2021]]="R",T_nomenclature[[#This Row],[quantite 2021]]*T_nomenclature[[#This Row],[prix unitaire]],0)</f>
        <v>#REF!</v>
      </c>
      <c r="W149" s="18" t="e">
        <f>IF(ISBLANK(#REF!),"",IF(MOD(W$7-YEAR(#REF!),#REF!)&lt;&gt;0,"","R"))</f>
        <v>#REF!</v>
      </c>
      <c r="X149" s="18">
        <f>T_nomenclature[[#This Row],[quantite]]</f>
        <v>2140</v>
      </c>
      <c r="Y149" s="36" t="e">
        <f>IF(T_nomenclature[[#This Row],[revision 2022]]="R",T_nomenclature[[#This Row],[quantite 2022]]*T_nomenclature[[#This Row],[prix unitaire]],0)</f>
        <v>#REF!</v>
      </c>
      <c r="Z149" s="18" t="e">
        <f>IF(ISBLANK(#REF!),"",IF(MOD(Z$7-YEAR(#REF!),#REF!)&lt;&gt;0,"","R"))</f>
        <v>#REF!</v>
      </c>
    </row>
    <row r="150" spans="2:26" ht="15" x14ac:dyDescent="0.25">
      <c r="B150" s="32" t="s">
        <v>314</v>
      </c>
      <c r="C150" s="44" t="s">
        <v>315</v>
      </c>
      <c r="D150" s="45" t="s">
        <v>66</v>
      </c>
      <c r="E150" s="45">
        <v>1</v>
      </c>
      <c r="F150" s="46">
        <v>46.8</v>
      </c>
      <c r="G150" s="47">
        <v>1</v>
      </c>
      <c r="H150" s="34">
        <f>IFERROR(T_nomenclature[[#This Row],[quantite securite]]*T_nomenclature[[#This Row],[prix unitaire]],0)</f>
        <v>46.8</v>
      </c>
      <c r="I150" s="18" t="s">
        <v>128</v>
      </c>
      <c r="J150" s="18">
        <v>5911049239</v>
      </c>
      <c r="K150" s="45" t="s">
        <v>316</v>
      </c>
      <c r="L150" s="18">
        <f>T_nomenclature[[#This Row],[quantite]]</f>
        <v>1</v>
      </c>
      <c r="M150" s="36" t="e">
        <f>IF(T_nomenclature[[#This Row],[revision 2018]]="R",T_nomenclature[[#This Row],[quantite 2018]]*T_nomenclature[[#This Row],[prix unitaire]],0)</f>
        <v>#REF!</v>
      </c>
      <c r="N150" s="18" t="e">
        <f>IF(ISBLANK(#REF!),"",IF(MOD(N$7-YEAR(#REF!),#REF!)&lt;&gt;0,"","R"))</f>
        <v>#REF!</v>
      </c>
      <c r="O150" s="18">
        <f>T_nomenclature[[#This Row],[quantite]]</f>
        <v>1</v>
      </c>
      <c r="P150" s="36" t="e">
        <f>IF(T_nomenclature[[#This Row],[revision 2019]]="R",T_nomenclature[[#This Row],[quantite 2019]]*T_nomenclature[[#This Row],[prix unitaire]],0)</f>
        <v>#REF!</v>
      </c>
      <c r="Q150" s="18" t="e">
        <f>IF(ISBLANK(#REF!),"",IF(MOD(Q$7-YEAR(#REF!),#REF!)&lt;&gt;0,"","R"))</f>
        <v>#REF!</v>
      </c>
      <c r="R150" s="18">
        <f>T_nomenclature[[#This Row],[quantite]]</f>
        <v>1</v>
      </c>
      <c r="S150" s="36" t="e">
        <f>IF(T_nomenclature[[#This Row],[revision 2020]]="R",T_nomenclature[[#This Row],[quantite 2020]]*T_nomenclature[[#This Row],[prix unitaire]],0)</f>
        <v>#REF!</v>
      </c>
      <c r="T150" s="18" t="e">
        <f>IF(ISBLANK(#REF!),"",IF(MOD(T$7-YEAR(#REF!),#REF!)&lt;&gt;0,"","R"))</f>
        <v>#REF!</v>
      </c>
      <c r="U150" s="18">
        <f>T_nomenclature[[#This Row],[quantite]]</f>
        <v>1</v>
      </c>
      <c r="V150" s="36" t="e">
        <f>IF(T_nomenclature[[#This Row],[revision 2021]]="R",T_nomenclature[[#This Row],[quantite 2021]]*T_nomenclature[[#This Row],[prix unitaire]],0)</f>
        <v>#REF!</v>
      </c>
      <c r="W150" s="18" t="e">
        <f>IF(ISBLANK(#REF!),"",IF(MOD(W$7-YEAR(#REF!),#REF!)&lt;&gt;0,"","R"))</f>
        <v>#REF!</v>
      </c>
      <c r="X150" s="18">
        <f>T_nomenclature[[#This Row],[quantite]]</f>
        <v>1</v>
      </c>
      <c r="Y150" s="36" t="e">
        <f>IF(T_nomenclature[[#This Row],[revision 2022]]="R",T_nomenclature[[#This Row],[quantite 2022]]*T_nomenclature[[#This Row],[prix unitaire]],0)</f>
        <v>#REF!</v>
      </c>
      <c r="Z150" s="18" t="e">
        <f>IF(ISBLANK(#REF!),"",IF(MOD(Z$7-YEAR(#REF!),#REF!)&lt;&gt;0,"","R"))</f>
        <v>#REF!</v>
      </c>
    </row>
    <row r="151" spans="2:26" ht="15" x14ac:dyDescent="0.25">
      <c r="B151" s="32" t="s">
        <v>317</v>
      </c>
      <c r="C151" s="44" t="s">
        <v>318</v>
      </c>
      <c r="D151" s="45" t="s">
        <v>66</v>
      </c>
      <c r="E151" s="45">
        <v>1</v>
      </c>
      <c r="F151" s="46">
        <v>10.48</v>
      </c>
      <c r="G151" s="47">
        <v>0</v>
      </c>
      <c r="H151" s="34">
        <f>IFERROR(T_nomenclature[[#This Row],[quantite securite]]*T_nomenclature[[#This Row],[prix unitaire]],0)</f>
        <v>0</v>
      </c>
      <c r="I151" s="18" t="s">
        <v>50</v>
      </c>
      <c r="J151" s="18">
        <v>5000164794</v>
      </c>
      <c r="K151" s="45"/>
      <c r="L151" s="18">
        <f>T_nomenclature[[#This Row],[quantite]]</f>
        <v>1</v>
      </c>
      <c r="M151" s="36" t="e">
        <f>IF(T_nomenclature[[#This Row],[revision 2018]]="R",T_nomenclature[[#This Row],[quantite 2018]]*T_nomenclature[[#This Row],[prix unitaire]],0)</f>
        <v>#REF!</v>
      </c>
      <c r="N151" s="18" t="e">
        <f>IF(ISBLANK(#REF!),"",IF(MOD(N$7-YEAR(#REF!),#REF!)&lt;&gt;0,"","R"))</f>
        <v>#REF!</v>
      </c>
      <c r="O151" s="18">
        <f>T_nomenclature[[#This Row],[quantite]]</f>
        <v>1</v>
      </c>
      <c r="P151" s="36" t="e">
        <f>IF(T_nomenclature[[#This Row],[revision 2019]]="R",T_nomenclature[[#This Row],[quantite 2019]]*T_nomenclature[[#This Row],[prix unitaire]],0)</f>
        <v>#REF!</v>
      </c>
      <c r="Q151" s="18" t="e">
        <f>IF(ISBLANK(#REF!),"",IF(MOD(Q$7-YEAR(#REF!),#REF!)&lt;&gt;0,"","R"))</f>
        <v>#REF!</v>
      </c>
      <c r="R151" s="18">
        <f>T_nomenclature[[#This Row],[quantite]]</f>
        <v>1</v>
      </c>
      <c r="S151" s="36" t="e">
        <f>IF(T_nomenclature[[#This Row],[revision 2020]]="R",T_nomenclature[[#This Row],[quantite 2020]]*T_nomenclature[[#This Row],[prix unitaire]],0)</f>
        <v>#REF!</v>
      </c>
      <c r="T151" s="18" t="e">
        <f>IF(ISBLANK(#REF!),"",IF(MOD(T$7-YEAR(#REF!),#REF!)&lt;&gt;0,"","R"))</f>
        <v>#REF!</v>
      </c>
      <c r="U151" s="18">
        <f>T_nomenclature[[#This Row],[quantite]]</f>
        <v>1</v>
      </c>
      <c r="V151" s="36" t="e">
        <f>IF(T_nomenclature[[#This Row],[revision 2021]]="R",T_nomenclature[[#This Row],[quantite 2021]]*T_nomenclature[[#This Row],[prix unitaire]],0)</f>
        <v>#REF!</v>
      </c>
      <c r="W151" s="18" t="e">
        <f>IF(ISBLANK(#REF!),"",IF(MOD(W$7-YEAR(#REF!),#REF!)&lt;&gt;0,"","R"))</f>
        <v>#REF!</v>
      </c>
      <c r="X151" s="18">
        <f>T_nomenclature[[#This Row],[quantite]]</f>
        <v>1</v>
      </c>
      <c r="Y151" s="36" t="e">
        <f>IF(T_nomenclature[[#This Row],[revision 2022]]="R",T_nomenclature[[#This Row],[quantite 2022]]*T_nomenclature[[#This Row],[prix unitaire]],0)</f>
        <v>#REF!</v>
      </c>
      <c r="Z151" s="18" t="e">
        <f>IF(ISBLANK(#REF!),"",IF(MOD(Z$7-YEAR(#REF!),#REF!)&lt;&gt;0,"","R"))</f>
        <v>#REF!</v>
      </c>
    </row>
    <row r="152" spans="2:26" ht="15" x14ac:dyDescent="0.25">
      <c r="B152" s="32" t="s">
        <v>319</v>
      </c>
      <c r="C152" s="44" t="s">
        <v>320</v>
      </c>
      <c r="D152" s="45" t="s">
        <v>66</v>
      </c>
      <c r="E152" s="45">
        <v>2</v>
      </c>
      <c r="F152" s="46">
        <v>441.17</v>
      </c>
      <c r="G152" s="47"/>
      <c r="H152" s="34">
        <f>IFERROR(T_nomenclature[[#This Row],[quantite securite]]*T_nomenclature[[#This Row],[prix unitaire]],0)</f>
        <v>0</v>
      </c>
      <c r="I152" s="18" t="s">
        <v>128</v>
      </c>
      <c r="J152" s="18">
        <v>5911076153</v>
      </c>
      <c r="K152" s="45" t="s">
        <v>321</v>
      </c>
      <c r="L152" s="18">
        <f>T_nomenclature[[#This Row],[quantite]]</f>
        <v>2</v>
      </c>
      <c r="M152" s="36" t="e">
        <f>IF(T_nomenclature[[#This Row],[revision 2018]]="R",T_nomenclature[[#This Row],[quantite 2018]]*T_nomenclature[[#This Row],[prix unitaire]],0)</f>
        <v>#REF!</v>
      </c>
      <c r="N152" s="18" t="e">
        <f>IF(ISBLANK(#REF!),"",IF(MOD(N$7-YEAR(#REF!),#REF!)&lt;&gt;0,"","R"))</f>
        <v>#REF!</v>
      </c>
      <c r="O152" s="18">
        <f>T_nomenclature[[#This Row],[quantite]]</f>
        <v>2</v>
      </c>
      <c r="P152" s="36" t="e">
        <f>IF(T_nomenclature[[#This Row],[revision 2019]]="R",T_nomenclature[[#This Row],[quantite 2019]]*T_nomenclature[[#This Row],[prix unitaire]],0)</f>
        <v>#REF!</v>
      </c>
      <c r="Q152" s="18" t="e">
        <f>IF(ISBLANK(#REF!),"",IF(MOD(Q$7-YEAR(#REF!),#REF!)&lt;&gt;0,"","R"))</f>
        <v>#REF!</v>
      </c>
      <c r="R152" s="18">
        <f>T_nomenclature[[#This Row],[quantite]]</f>
        <v>2</v>
      </c>
      <c r="S152" s="36" t="e">
        <f>IF(T_nomenclature[[#This Row],[revision 2020]]="R",T_nomenclature[[#This Row],[quantite 2020]]*T_nomenclature[[#This Row],[prix unitaire]],0)</f>
        <v>#REF!</v>
      </c>
      <c r="T152" s="18" t="e">
        <f>IF(ISBLANK(#REF!),"",IF(MOD(T$7-YEAR(#REF!),#REF!)&lt;&gt;0,"","R"))</f>
        <v>#REF!</v>
      </c>
      <c r="U152" s="18">
        <f>T_nomenclature[[#This Row],[quantite]]</f>
        <v>2</v>
      </c>
      <c r="V152" s="36" t="e">
        <f>IF(T_nomenclature[[#This Row],[revision 2021]]="R",T_nomenclature[[#This Row],[quantite 2021]]*T_nomenclature[[#This Row],[prix unitaire]],0)</f>
        <v>#REF!</v>
      </c>
      <c r="W152" s="18" t="e">
        <f>IF(ISBLANK(#REF!),"",IF(MOD(W$7-YEAR(#REF!),#REF!)&lt;&gt;0,"","R"))</f>
        <v>#REF!</v>
      </c>
      <c r="X152" s="18">
        <f>T_nomenclature[[#This Row],[quantite]]</f>
        <v>2</v>
      </c>
      <c r="Y152" s="36" t="e">
        <f>IF(T_nomenclature[[#This Row],[revision 2022]]="R",T_nomenclature[[#This Row],[quantite 2022]]*T_nomenclature[[#This Row],[prix unitaire]],0)</f>
        <v>#REF!</v>
      </c>
      <c r="Z152" s="18" t="e">
        <f>IF(ISBLANK(#REF!),"",IF(MOD(Z$7-YEAR(#REF!),#REF!)&lt;&gt;0,"","R"))</f>
        <v>#REF!</v>
      </c>
    </row>
    <row r="153" spans="2:26" ht="15" x14ac:dyDescent="0.25">
      <c r="B153" s="32" t="s">
        <v>322</v>
      </c>
      <c r="C153" s="44" t="s">
        <v>323</v>
      </c>
      <c r="D153" s="45" t="s">
        <v>66</v>
      </c>
      <c r="E153" s="45">
        <v>2</v>
      </c>
      <c r="F153" s="46">
        <v>82.29</v>
      </c>
      <c r="G153" s="47">
        <v>1</v>
      </c>
      <c r="H153" s="34">
        <f>IFERROR(T_nomenclature[[#This Row],[quantite securite]]*T_nomenclature[[#This Row],[prix unitaire]],0)</f>
        <v>82.29</v>
      </c>
      <c r="I153" s="18" t="s">
        <v>128</v>
      </c>
      <c r="J153" s="18">
        <v>5911090133</v>
      </c>
      <c r="K153" s="45" t="s">
        <v>324</v>
      </c>
      <c r="L153" s="18">
        <f>T_nomenclature[[#This Row],[quantite]]</f>
        <v>2</v>
      </c>
      <c r="M153" s="36" t="e">
        <f>IF(T_nomenclature[[#This Row],[revision 2018]]="R",T_nomenclature[[#This Row],[quantite 2018]]*T_nomenclature[[#This Row],[prix unitaire]],0)</f>
        <v>#REF!</v>
      </c>
      <c r="N153" s="18" t="e">
        <f>IF(ISBLANK(#REF!),"",IF(MOD(N$7-YEAR(#REF!),#REF!)&lt;&gt;0,"","R"))</f>
        <v>#REF!</v>
      </c>
      <c r="O153" s="18">
        <f>T_nomenclature[[#This Row],[quantite]]</f>
        <v>2</v>
      </c>
      <c r="P153" s="36" t="e">
        <f>IF(T_nomenclature[[#This Row],[revision 2019]]="R",T_nomenclature[[#This Row],[quantite 2019]]*T_nomenclature[[#This Row],[prix unitaire]],0)</f>
        <v>#REF!</v>
      </c>
      <c r="Q153" s="18" t="e">
        <f>IF(ISBLANK(#REF!),"",IF(MOD(Q$7-YEAR(#REF!),#REF!)&lt;&gt;0,"","R"))</f>
        <v>#REF!</v>
      </c>
      <c r="R153" s="18">
        <f>T_nomenclature[[#This Row],[quantite]]</f>
        <v>2</v>
      </c>
      <c r="S153" s="36" t="e">
        <f>IF(T_nomenclature[[#This Row],[revision 2020]]="R",T_nomenclature[[#This Row],[quantite 2020]]*T_nomenclature[[#This Row],[prix unitaire]],0)</f>
        <v>#REF!</v>
      </c>
      <c r="T153" s="18" t="e">
        <f>IF(ISBLANK(#REF!),"",IF(MOD(T$7-YEAR(#REF!),#REF!)&lt;&gt;0,"","R"))</f>
        <v>#REF!</v>
      </c>
      <c r="U153" s="18">
        <f>T_nomenclature[[#This Row],[quantite]]</f>
        <v>2</v>
      </c>
      <c r="V153" s="36" t="e">
        <f>IF(T_nomenclature[[#This Row],[revision 2021]]="R",T_nomenclature[[#This Row],[quantite 2021]]*T_nomenclature[[#This Row],[prix unitaire]],0)</f>
        <v>#REF!</v>
      </c>
      <c r="W153" s="18" t="e">
        <f>IF(ISBLANK(#REF!),"",IF(MOD(W$7-YEAR(#REF!),#REF!)&lt;&gt;0,"","R"))</f>
        <v>#REF!</v>
      </c>
      <c r="X153" s="18">
        <f>T_nomenclature[[#This Row],[quantite]]</f>
        <v>2</v>
      </c>
      <c r="Y153" s="36" t="e">
        <f>IF(T_nomenclature[[#This Row],[revision 2022]]="R",T_nomenclature[[#This Row],[quantite 2022]]*T_nomenclature[[#This Row],[prix unitaire]],0)</f>
        <v>#REF!</v>
      </c>
      <c r="Z153" s="18" t="e">
        <f>IF(ISBLANK(#REF!),"",IF(MOD(Z$7-YEAR(#REF!),#REF!)&lt;&gt;0,"","R"))</f>
        <v>#REF!</v>
      </c>
    </row>
    <row r="154" spans="2:26" ht="15" x14ac:dyDescent="0.25">
      <c r="B154" s="32" t="s">
        <v>325</v>
      </c>
      <c r="C154" s="44" t="s">
        <v>326</v>
      </c>
      <c r="D154" s="45" t="s">
        <v>66</v>
      </c>
      <c r="E154" s="45">
        <v>16</v>
      </c>
      <c r="F154" s="46">
        <v>48.23</v>
      </c>
      <c r="G154" s="47">
        <v>2</v>
      </c>
      <c r="H154" s="34">
        <f>IFERROR(T_nomenclature[[#This Row],[quantite securite]]*T_nomenclature[[#This Row],[prix unitaire]],0)</f>
        <v>96.46</v>
      </c>
      <c r="I154" s="18" t="s">
        <v>128</v>
      </c>
      <c r="J154" s="18">
        <v>5911090134</v>
      </c>
      <c r="K154" s="45" t="s">
        <v>327</v>
      </c>
      <c r="L154" s="18">
        <f>T_nomenclature[[#This Row],[quantite]]</f>
        <v>16</v>
      </c>
      <c r="M154" s="36" t="e">
        <f>IF(T_nomenclature[[#This Row],[revision 2018]]="R",T_nomenclature[[#This Row],[quantite 2018]]*T_nomenclature[[#This Row],[prix unitaire]],0)</f>
        <v>#REF!</v>
      </c>
      <c r="N154" s="18" t="e">
        <f>IF(ISBLANK(#REF!),"",IF(MOD(N$7-YEAR(#REF!),#REF!)&lt;&gt;0,"","R"))</f>
        <v>#REF!</v>
      </c>
      <c r="O154" s="18">
        <f>T_nomenclature[[#This Row],[quantite]]</f>
        <v>16</v>
      </c>
      <c r="P154" s="36" t="e">
        <f>IF(T_nomenclature[[#This Row],[revision 2019]]="R",T_nomenclature[[#This Row],[quantite 2019]]*T_nomenclature[[#This Row],[prix unitaire]],0)</f>
        <v>#REF!</v>
      </c>
      <c r="Q154" s="18" t="e">
        <f>IF(ISBLANK(#REF!),"",IF(MOD(Q$7-YEAR(#REF!),#REF!)&lt;&gt;0,"","R"))</f>
        <v>#REF!</v>
      </c>
      <c r="R154" s="18">
        <f>T_nomenclature[[#This Row],[quantite]]</f>
        <v>16</v>
      </c>
      <c r="S154" s="36" t="e">
        <f>IF(T_nomenclature[[#This Row],[revision 2020]]="R",T_nomenclature[[#This Row],[quantite 2020]]*T_nomenclature[[#This Row],[prix unitaire]],0)</f>
        <v>#REF!</v>
      </c>
      <c r="T154" s="18" t="e">
        <f>IF(ISBLANK(#REF!),"",IF(MOD(T$7-YEAR(#REF!),#REF!)&lt;&gt;0,"","R"))</f>
        <v>#REF!</v>
      </c>
      <c r="U154" s="18">
        <f>T_nomenclature[[#This Row],[quantite]]</f>
        <v>16</v>
      </c>
      <c r="V154" s="36" t="e">
        <f>IF(T_nomenclature[[#This Row],[revision 2021]]="R",T_nomenclature[[#This Row],[quantite 2021]]*T_nomenclature[[#This Row],[prix unitaire]],0)</f>
        <v>#REF!</v>
      </c>
      <c r="W154" s="18" t="e">
        <f>IF(ISBLANK(#REF!),"",IF(MOD(W$7-YEAR(#REF!),#REF!)&lt;&gt;0,"","R"))</f>
        <v>#REF!</v>
      </c>
      <c r="X154" s="18">
        <f>T_nomenclature[[#This Row],[quantite]]</f>
        <v>16</v>
      </c>
      <c r="Y154" s="36" t="e">
        <f>IF(T_nomenclature[[#This Row],[revision 2022]]="R",T_nomenclature[[#This Row],[quantite 2022]]*T_nomenclature[[#This Row],[prix unitaire]],0)</f>
        <v>#REF!</v>
      </c>
      <c r="Z154" s="18" t="e">
        <f>IF(ISBLANK(#REF!),"",IF(MOD(Z$7-YEAR(#REF!),#REF!)&lt;&gt;0,"","R"))</f>
        <v>#REF!</v>
      </c>
    </row>
    <row r="155" spans="2:26" ht="15" x14ac:dyDescent="0.25">
      <c r="B155" s="32" t="s">
        <v>328</v>
      </c>
      <c r="C155" s="44" t="s">
        <v>326</v>
      </c>
      <c r="D155" s="45" t="s">
        <v>66</v>
      </c>
      <c r="E155" s="45">
        <v>2</v>
      </c>
      <c r="F155" s="46">
        <v>36.549999999999997</v>
      </c>
      <c r="G155" s="47">
        <v>1</v>
      </c>
      <c r="H155" s="34">
        <f>IFERROR(T_nomenclature[[#This Row],[quantite securite]]*T_nomenclature[[#This Row],[prix unitaire]],0)</f>
        <v>36.549999999999997</v>
      </c>
      <c r="I155" s="18" t="s">
        <v>128</v>
      </c>
      <c r="J155" s="18">
        <v>5911089491</v>
      </c>
      <c r="K155" s="45" t="s">
        <v>327</v>
      </c>
      <c r="L155" s="18">
        <f>T_nomenclature[[#This Row],[quantite]]</f>
        <v>2</v>
      </c>
      <c r="M155" s="36" t="e">
        <f>IF(T_nomenclature[[#This Row],[revision 2018]]="R",T_nomenclature[[#This Row],[quantite 2018]]*T_nomenclature[[#This Row],[prix unitaire]],0)</f>
        <v>#REF!</v>
      </c>
      <c r="N155" s="18" t="e">
        <f>IF(ISBLANK(#REF!),"",IF(MOD(N$7-YEAR(#REF!),#REF!)&lt;&gt;0,"","R"))</f>
        <v>#REF!</v>
      </c>
      <c r="O155" s="18">
        <f>T_nomenclature[[#This Row],[quantite]]</f>
        <v>2</v>
      </c>
      <c r="P155" s="36" t="e">
        <f>IF(T_nomenclature[[#This Row],[revision 2019]]="R",T_nomenclature[[#This Row],[quantite 2019]]*T_nomenclature[[#This Row],[prix unitaire]],0)</f>
        <v>#REF!</v>
      </c>
      <c r="Q155" s="18" t="e">
        <f>IF(ISBLANK(#REF!),"",IF(MOD(Q$7-YEAR(#REF!),#REF!)&lt;&gt;0,"","R"))</f>
        <v>#REF!</v>
      </c>
      <c r="R155" s="18">
        <f>T_nomenclature[[#This Row],[quantite]]</f>
        <v>2</v>
      </c>
      <c r="S155" s="36" t="e">
        <f>IF(T_nomenclature[[#This Row],[revision 2020]]="R",T_nomenclature[[#This Row],[quantite 2020]]*T_nomenclature[[#This Row],[prix unitaire]],0)</f>
        <v>#REF!</v>
      </c>
      <c r="T155" s="18" t="e">
        <f>IF(ISBLANK(#REF!),"",IF(MOD(T$7-YEAR(#REF!),#REF!)&lt;&gt;0,"","R"))</f>
        <v>#REF!</v>
      </c>
      <c r="U155" s="18">
        <f>T_nomenclature[[#This Row],[quantite]]</f>
        <v>2</v>
      </c>
      <c r="V155" s="36" t="e">
        <f>IF(T_nomenclature[[#This Row],[revision 2021]]="R",T_nomenclature[[#This Row],[quantite 2021]]*T_nomenclature[[#This Row],[prix unitaire]],0)</f>
        <v>#REF!</v>
      </c>
      <c r="W155" s="18" t="e">
        <f>IF(ISBLANK(#REF!),"",IF(MOD(W$7-YEAR(#REF!),#REF!)&lt;&gt;0,"","R"))</f>
        <v>#REF!</v>
      </c>
      <c r="X155" s="18">
        <f>T_nomenclature[[#This Row],[quantite]]</f>
        <v>2</v>
      </c>
      <c r="Y155" s="36" t="e">
        <f>IF(T_nomenclature[[#This Row],[revision 2022]]="R",T_nomenclature[[#This Row],[quantite 2022]]*T_nomenclature[[#This Row],[prix unitaire]],0)</f>
        <v>#REF!</v>
      </c>
      <c r="Z155" s="18" t="e">
        <f>IF(ISBLANK(#REF!),"",IF(MOD(Z$7-YEAR(#REF!),#REF!)&lt;&gt;0,"","R"))</f>
        <v>#REF!</v>
      </c>
    </row>
    <row r="156" spans="2:26" ht="15" x14ac:dyDescent="0.25">
      <c r="B156" s="32" t="s">
        <v>329</v>
      </c>
      <c r="C156" s="44" t="s">
        <v>330</v>
      </c>
      <c r="D156" s="45"/>
      <c r="E156" s="45"/>
      <c r="F156" s="46"/>
      <c r="G156" s="47"/>
      <c r="H156" s="34">
        <f>IFERROR(T_nomenclature[[#This Row],[quantite securite]]*T_nomenclature[[#This Row],[prix unitaire]],0)</f>
        <v>0</v>
      </c>
      <c r="I156" s="18"/>
      <c r="J156" s="18"/>
      <c r="K156" s="45"/>
      <c r="L156" s="18">
        <f>T_nomenclature[[#This Row],[quantite]]</f>
        <v>0</v>
      </c>
      <c r="M156" s="36" t="e">
        <f>IF(T_nomenclature[[#This Row],[revision 2018]]="R",T_nomenclature[[#This Row],[quantite 2018]]*T_nomenclature[[#This Row],[prix unitaire]],0)</f>
        <v>#REF!</v>
      </c>
      <c r="N156" s="18" t="e">
        <f>IF(ISBLANK(#REF!),"",IF(MOD(N$7-YEAR(#REF!),#REF!)&lt;&gt;0,"","R"))</f>
        <v>#REF!</v>
      </c>
      <c r="O156" s="18">
        <f>T_nomenclature[[#This Row],[quantite]]</f>
        <v>0</v>
      </c>
      <c r="P156" s="36" t="e">
        <f>IF(T_nomenclature[[#This Row],[revision 2019]]="R",T_nomenclature[[#This Row],[quantite 2019]]*T_nomenclature[[#This Row],[prix unitaire]],0)</f>
        <v>#REF!</v>
      </c>
      <c r="Q156" s="18" t="e">
        <f>IF(ISBLANK(#REF!),"",IF(MOD(Q$7-YEAR(#REF!),#REF!)&lt;&gt;0,"","R"))</f>
        <v>#REF!</v>
      </c>
      <c r="R156" s="18">
        <f>T_nomenclature[[#This Row],[quantite]]</f>
        <v>0</v>
      </c>
      <c r="S156" s="36" t="e">
        <f>IF(T_nomenclature[[#This Row],[revision 2020]]="R",T_nomenclature[[#This Row],[quantite 2020]]*T_nomenclature[[#This Row],[prix unitaire]],0)</f>
        <v>#REF!</v>
      </c>
      <c r="T156" s="18" t="e">
        <f>IF(ISBLANK(#REF!),"",IF(MOD(T$7-YEAR(#REF!),#REF!)&lt;&gt;0,"","R"))</f>
        <v>#REF!</v>
      </c>
      <c r="U156" s="18">
        <f>T_nomenclature[[#This Row],[quantite]]</f>
        <v>0</v>
      </c>
      <c r="V156" s="36" t="e">
        <f>IF(T_nomenclature[[#This Row],[revision 2021]]="R",T_nomenclature[[#This Row],[quantite 2021]]*T_nomenclature[[#This Row],[prix unitaire]],0)</f>
        <v>#REF!</v>
      </c>
      <c r="W156" s="18" t="e">
        <f>IF(ISBLANK(#REF!),"",IF(MOD(W$7-YEAR(#REF!),#REF!)&lt;&gt;0,"","R"))</f>
        <v>#REF!</v>
      </c>
      <c r="X156" s="18">
        <f>T_nomenclature[[#This Row],[quantite]]</f>
        <v>0</v>
      </c>
      <c r="Y156" s="36" t="e">
        <f>IF(T_nomenclature[[#This Row],[revision 2022]]="R",T_nomenclature[[#This Row],[quantite 2022]]*T_nomenclature[[#This Row],[prix unitaire]],0)</f>
        <v>#REF!</v>
      </c>
      <c r="Z156" s="18" t="e">
        <f>IF(ISBLANK(#REF!),"",IF(MOD(Z$7-YEAR(#REF!),#REF!)&lt;&gt;0,"","R"))</f>
        <v>#REF!</v>
      </c>
    </row>
    <row r="157" spans="2:26" ht="15" x14ac:dyDescent="0.25">
      <c r="B157" s="32" t="s">
        <v>331</v>
      </c>
      <c r="C157" s="44" t="s">
        <v>303</v>
      </c>
      <c r="D157" s="45" t="s">
        <v>49</v>
      </c>
      <c r="E157" s="45">
        <v>2</v>
      </c>
      <c r="F157" s="46"/>
      <c r="G157" s="47"/>
      <c r="H157" s="34">
        <f>IFERROR(T_nomenclature[[#This Row],[quantite securite]]*T_nomenclature[[#This Row],[prix unitaire]],0)</f>
        <v>0</v>
      </c>
      <c r="I157" s="18"/>
      <c r="J157" s="18"/>
      <c r="K157" s="45"/>
      <c r="L157" s="18">
        <f>T_nomenclature[[#This Row],[quantite]]</f>
        <v>2</v>
      </c>
      <c r="M157" s="36" t="e">
        <f>IF(T_nomenclature[[#This Row],[revision 2018]]="R",T_nomenclature[[#This Row],[quantite 2018]]*T_nomenclature[[#This Row],[prix unitaire]],0)</f>
        <v>#REF!</v>
      </c>
      <c r="N157" s="18" t="e">
        <f>IF(ISBLANK(#REF!),"",IF(MOD(N$7-YEAR(#REF!),#REF!)&lt;&gt;0,"","R"))</f>
        <v>#REF!</v>
      </c>
      <c r="O157" s="18">
        <f>T_nomenclature[[#This Row],[quantite]]</f>
        <v>2</v>
      </c>
      <c r="P157" s="36" t="e">
        <f>IF(T_nomenclature[[#This Row],[revision 2019]]="R",T_nomenclature[[#This Row],[quantite 2019]]*T_nomenclature[[#This Row],[prix unitaire]],0)</f>
        <v>#REF!</v>
      </c>
      <c r="Q157" s="18" t="e">
        <f>IF(ISBLANK(#REF!),"",IF(MOD(Q$7-YEAR(#REF!),#REF!)&lt;&gt;0,"","R"))</f>
        <v>#REF!</v>
      </c>
      <c r="R157" s="18">
        <f>T_nomenclature[[#This Row],[quantite]]</f>
        <v>2</v>
      </c>
      <c r="S157" s="36" t="e">
        <f>IF(T_nomenclature[[#This Row],[revision 2020]]="R",T_nomenclature[[#This Row],[quantite 2020]]*T_nomenclature[[#This Row],[prix unitaire]],0)</f>
        <v>#REF!</v>
      </c>
      <c r="T157" s="18" t="e">
        <f>IF(ISBLANK(#REF!),"",IF(MOD(T$7-YEAR(#REF!),#REF!)&lt;&gt;0,"","R"))</f>
        <v>#REF!</v>
      </c>
      <c r="U157" s="18">
        <f>T_nomenclature[[#This Row],[quantite]]</f>
        <v>2</v>
      </c>
      <c r="V157" s="36" t="e">
        <f>IF(T_nomenclature[[#This Row],[revision 2021]]="R",T_nomenclature[[#This Row],[quantite 2021]]*T_nomenclature[[#This Row],[prix unitaire]],0)</f>
        <v>#REF!</v>
      </c>
      <c r="W157" s="18" t="e">
        <f>IF(ISBLANK(#REF!),"",IF(MOD(W$7-YEAR(#REF!),#REF!)&lt;&gt;0,"","R"))</f>
        <v>#REF!</v>
      </c>
      <c r="X157" s="18">
        <f>T_nomenclature[[#This Row],[quantite]]</f>
        <v>2</v>
      </c>
      <c r="Y157" s="36" t="e">
        <f>IF(T_nomenclature[[#This Row],[revision 2022]]="R",T_nomenclature[[#This Row],[quantite 2022]]*T_nomenclature[[#This Row],[prix unitaire]],0)</f>
        <v>#REF!</v>
      </c>
      <c r="Z157" s="18" t="e">
        <f>IF(ISBLANK(#REF!),"",IF(MOD(Z$7-YEAR(#REF!),#REF!)&lt;&gt;0,"","R"))</f>
        <v>#REF!</v>
      </c>
    </row>
    <row r="158" spans="2:26" ht="15" x14ac:dyDescent="0.25">
      <c r="B158" s="32" t="s">
        <v>332</v>
      </c>
      <c r="C158" s="44" t="s">
        <v>333</v>
      </c>
      <c r="D158" s="45" t="s">
        <v>49</v>
      </c>
      <c r="E158" s="45"/>
      <c r="F158" s="46"/>
      <c r="G158" s="47"/>
      <c r="H158" s="34">
        <f>IFERROR(T_nomenclature[[#This Row],[quantite securite]]*T_nomenclature[[#This Row],[prix unitaire]],0)</f>
        <v>0</v>
      </c>
      <c r="I158" s="18"/>
      <c r="J158" s="18"/>
      <c r="K158" s="45"/>
      <c r="L158" s="18">
        <f>T_nomenclature[[#This Row],[quantite]]</f>
        <v>0</v>
      </c>
      <c r="M158" s="36" t="e">
        <f>IF(T_nomenclature[[#This Row],[revision 2018]]="R",T_nomenclature[[#This Row],[quantite 2018]]*T_nomenclature[[#This Row],[prix unitaire]],0)</f>
        <v>#REF!</v>
      </c>
      <c r="N158" s="18" t="e">
        <f>IF(ISBLANK(#REF!),"",IF(MOD(N$7-YEAR(#REF!),#REF!)&lt;&gt;0,"","R"))</f>
        <v>#REF!</v>
      </c>
      <c r="O158" s="18">
        <f>T_nomenclature[[#This Row],[quantite]]</f>
        <v>0</v>
      </c>
      <c r="P158" s="36" t="e">
        <f>IF(T_nomenclature[[#This Row],[revision 2019]]="R",T_nomenclature[[#This Row],[quantite 2019]]*T_nomenclature[[#This Row],[prix unitaire]],0)</f>
        <v>#REF!</v>
      </c>
      <c r="Q158" s="18" t="e">
        <f>IF(ISBLANK(#REF!),"",IF(MOD(Q$7-YEAR(#REF!),#REF!)&lt;&gt;0,"","R"))</f>
        <v>#REF!</v>
      </c>
      <c r="R158" s="18">
        <f>T_nomenclature[[#This Row],[quantite]]</f>
        <v>0</v>
      </c>
      <c r="S158" s="36" t="e">
        <f>IF(T_nomenclature[[#This Row],[revision 2020]]="R",T_nomenclature[[#This Row],[quantite 2020]]*T_nomenclature[[#This Row],[prix unitaire]],0)</f>
        <v>#REF!</v>
      </c>
      <c r="T158" s="18" t="e">
        <f>IF(ISBLANK(#REF!),"",IF(MOD(T$7-YEAR(#REF!),#REF!)&lt;&gt;0,"","R"))</f>
        <v>#REF!</v>
      </c>
      <c r="U158" s="18">
        <f>T_nomenclature[[#This Row],[quantite]]</f>
        <v>0</v>
      </c>
      <c r="V158" s="36" t="e">
        <f>IF(T_nomenclature[[#This Row],[revision 2021]]="R",T_nomenclature[[#This Row],[quantite 2021]]*T_nomenclature[[#This Row],[prix unitaire]],0)</f>
        <v>#REF!</v>
      </c>
      <c r="W158" s="18" t="e">
        <f>IF(ISBLANK(#REF!),"",IF(MOD(W$7-YEAR(#REF!),#REF!)&lt;&gt;0,"","R"))</f>
        <v>#REF!</v>
      </c>
      <c r="X158" s="18">
        <f>T_nomenclature[[#This Row],[quantite]]</f>
        <v>0</v>
      </c>
      <c r="Y158" s="36" t="e">
        <f>IF(T_nomenclature[[#This Row],[revision 2022]]="R",T_nomenclature[[#This Row],[quantite 2022]]*T_nomenclature[[#This Row],[prix unitaire]],0)</f>
        <v>#REF!</v>
      </c>
      <c r="Z158" s="18" t="e">
        <f>IF(ISBLANK(#REF!),"",IF(MOD(Z$7-YEAR(#REF!),#REF!)&lt;&gt;0,"","R"))</f>
        <v>#REF!</v>
      </c>
    </row>
    <row r="159" spans="2:26" ht="15" x14ac:dyDescent="0.25">
      <c r="B159" s="32"/>
      <c r="C159" s="44" t="s">
        <v>103</v>
      </c>
      <c r="D159" s="45"/>
      <c r="E159" s="45">
        <v>4</v>
      </c>
      <c r="F159" s="46"/>
      <c r="G159" s="47"/>
      <c r="H159" s="34">
        <f>IFERROR(T_nomenclature[[#This Row],[quantite securite]]*T_nomenclature[[#This Row],[prix unitaire]],0)</f>
        <v>0</v>
      </c>
      <c r="I159" s="18"/>
      <c r="J159" s="18"/>
      <c r="K159" s="45"/>
      <c r="L159" s="18">
        <f>T_nomenclature[[#This Row],[quantite]]</f>
        <v>4</v>
      </c>
      <c r="M159" s="36" t="e">
        <f>IF(T_nomenclature[[#This Row],[revision 2018]]="R",T_nomenclature[[#This Row],[quantite 2018]]*T_nomenclature[[#This Row],[prix unitaire]],0)</f>
        <v>#REF!</v>
      </c>
      <c r="N159" s="18" t="e">
        <f>IF(ISBLANK(#REF!),"",IF(MOD(N$7-YEAR(#REF!),#REF!)&lt;&gt;0,"","R"))</f>
        <v>#REF!</v>
      </c>
      <c r="O159" s="18">
        <f>T_nomenclature[[#This Row],[quantite]]</f>
        <v>4</v>
      </c>
      <c r="P159" s="36" t="e">
        <f>IF(T_nomenclature[[#This Row],[revision 2019]]="R",T_nomenclature[[#This Row],[quantite 2019]]*T_nomenclature[[#This Row],[prix unitaire]],0)</f>
        <v>#REF!</v>
      </c>
      <c r="Q159" s="18" t="e">
        <f>IF(ISBLANK(#REF!),"",IF(MOD(Q$7-YEAR(#REF!),#REF!)&lt;&gt;0,"","R"))</f>
        <v>#REF!</v>
      </c>
      <c r="R159" s="18">
        <f>T_nomenclature[[#This Row],[quantite]]</f>
        <v>4</v>
      </c>
      <c r="S159" s="36" t="e">
        <f>IF(T_nomenclature[[#This Row],[revision 2020]]="R",T_nomenclature[[#This Row],[quantite 2020]]*T_nomenclature[[#This Row],[prix unitaire]],0)</f>
        <v>#REF!</v>
      </c>
      <c r="T159" s="18" t="e">
        <f>IF(ISBLANK(#REF!),"",IF(MOD(T$7-YEAR(#REF!),#REF!)&lt;&gt;0,"","R"))</f>
        <v>#REF!</v>
      </c>
      <c r="U159" s="18">
        <f>T_nomenclature[[#This Row],[quantite]]</f>
        <v>4</v>
      </c>
      <c r="V159" s="36" t="e">
        <f>IF(T_nomenclature[[#This Row],[revision 2021]]="R",T_nomenclature[[#This Row],[quantite 2021]]*T_nomenclature[[#This Row],[prix unitaire]],0)</f>
        <v>#REF!</v>
      </c>
      <c r="W159" s="18" t="e">
        <f>IF(ISBLANK(#REF!),"",IF(MOD(W$7-YEAR(#REF!),#REF!)&lt;&gt;0,"","R"))</f>
        <v>#REF!</v>
      </c>
      <c r="X159" s="18">
        <f>T_nomenclature[[#This Row],[quantite]]</f>
        <v>4</v>
      </c>
      <c r="Y159" s="36" t="e">
        <f>IF(T_nomenclature[[#This Row],[revision 2022]]="R",T_nomenclature[[#This Row],[quantite 2022]]*T_nomenclature[[#This Row],[prix unitaire]],0)</f>
        <v>#REF!</v>
      </c>
      <c r="Z159" s="18" t="e">
        <f>IF(ISBLANK(#REF!),"",IF(MOD(Z$7-YEAR(#REF!),#REF!)&lt;&gt;0,"","R"))</f>
        <v>#REF!</v>
      </c>
    </row>
    <row r="160" spans="2:26" ht="15" x14ac:dyDescent="0.25">
      <c r="B160" s="32" t="s">
        <v>334</v>
      </c>
      <c r="C160" s="44" t="s">
        <v>12</v>
      </c>
      <c r="D160" s="45" t="s">
        <v>245</v>
      </c>
      <c r="E160" s="45">
        <v>1</v>
      </c>
      <c r="F160" s="46">
        <v>2268</v>
      </c>
      <c r="G160" s="47">
        <v>1</v>
      </c>
      <c r="H160" s="34">
        <f>IFERROR(T_nomenclature[[#This Row],[quantite securite]]*T_nomenclature[[#This Row],[prix unitaire]],0)</f>
        <v>2268</v>
      </c>
      <c r="I160" s="18" t="s">
        <v>136</v>
      </c>
      <c r="J160" s="18"/>
      <c r="K160" s="45"/>
      <c r="L160" s="18">
        <f>T_nomenclature[[#This Row],[quantite]]</f>
        <v>1</v>
      </c>
      <c r="M160" s="36" t="e">
        <f>IF(T_nomenclature[[#This Row],[revision 2018]]="R",T_nomenclature[[#This Row],[quantite 2018]]*T_nomenclature[[#This Row],[prix unitaire]],0)</f>
        <v>#REF!</v>
      </c>
      <c r="N160" s="18" t="e">
        <f>IF(ISBLANK(#REF!),"",IF(MOD(N$7-YEAR(#REF!),#REF!)&lt;&gt;0,"","R"))</f>
        <v>#REF!</v>
      </c>
      <c r="O160" s="18">
        <f>T_nomenclature[[#This Row],[quantite]]</f>
        <v>1</v>
      </c>
      <c r="P160" s="36" t="e">
        <f>IF(T_nomenclature[[#This Row],[revision 2019]]="R",T_nomenclature[[#This Row],[quantite 2019]]*T_nomenclature[[#This Row],[prix unitaire]],0)</f>
        <v>#REF!</v>
      </c>
      <c r="Q160" s="18" t="e">
        <f>IF(ISBLANK(#REF!),"",IF(MOD(Q$7-YEAR(#REF!),#REF!)&lt;&gt;0,"","R"))</f>
        <v>#REF!</v>
      </c>
      <c r="R160" s="18">
        <f>T_nomenclature[[#This Row],[quantite]]</f>
        <v>1</v>
      </c>
      <c r="S160" s="36" t="e">
        <f>IF(T_nomenclature[[#This Row],[revision 2020]]="R",T_nomenclature[[#This Row],[quantite 2020]]*T_nomenclature[[#This Row],[prix unitaire]],0)</f>
        <v>#REF!</v>
      </c>
      <c r="T160" s="18" t="e">
        <f>IF(ISBLANK(#REF!),"",IF(MOD(T$7-YEAR(#REF!),#REF!)&lt;&gt;0,"","R"))</f>
        <v>#REF!</v>
      </c>
      <c r="U160" s="18">
        <f>T_nomenclature[[#This Row],[quantite]]</f>
        <v>1</v>
      </c>
      <c r="V160" s="36" t="e">
        <f>IF(T_nomenclature[[#This Row],[revision 2021]]="R",T_nomenclature[[#This Row],[quantite 2021]]*T_nomenclature[[#This Row],[prix unitaire]],0)</f>
        <v>#REF!</v>
      </c>
      <c r="W160" s="18" t="e">
        <f>IF(ISBLANK(#REF!),"",IF(MOD(W$7-YEAR(#REF!),#REF!)&lt;&gt;0,"","R"))</f>
        <v>#REF!</v>
      </c>
      <c r="X160" s="18">
        <f>T_nomenclature[[#This Row],[quantite]]</f>
        <v>1</v>
      </c>
      <c r="Y160" s="36" t="e">
        <f>IF(T_nomenclature[[#This Row],[revision 2022]]="R",T_nomenclature[[#This Row],[quantite 2022]]*T_nomenclature[[#This Row],[prix unitaire]],0)</f>
        <v>#REF!</v>
      </c>
      <c r="Z160" s="18" t="e">
        <f>IF(ISBLANK(#REF!),"",IF(MOD(Z$7-YEAR(#REF!),#REF!)&lt;&gt;0,"","R"))</f>
        <v>#REF!</v>
      </c>
    </row>
    <row r="161" spans="2:26" ht="15" x14ac:dyDescent="0.25">
      <c r="B161" s="32" t="s">
        <v>335</v>
      </c>
      <c r="C161" s="44" t="s">
        <v>14</v>
      </c>
      <c r="D161" s="45" t="s">
        <v>49</v>
      </c>
      <c r="E161" s="45">
        <v>1</v>
      </c>
      <c r="F161" s="46">
        <v>2714.66</v>
      </c>
      <c r="G161" s="47">
        <v>1</v>
      </c>
      <c r="H161" s="34">
        <f>IFERROR(T_nomenclature[[#This Row],[quantite securite]]*T_nomenclature[[#This Row],[prix unitaire]],0)</f>
        <v>2714.66</v>
      </c>
      <c r="I161" s="18"/>
      <c r="J161" s="18"/>
      <c r="K161" s="45"/>
      <c r="L161" s="18">
        <f>T_nomenclature[[#This Row],[quantite]]</f>
        <v>1</v>
      </c>
      <c r="M161" s="36" t="e">
        <f>IF(T_nomenclature[[#This Row],[revision 2018]]="R",T_nomenclature[[#This Row],[quantite 2018]]*T_nomenclature[[#This Row],[prix unitaire]],0)</f>
        <v>#REF!</v>
      </c>
      <c r="N161" s="18" t="e">
        <f>IF(ISBLANK(#REF!),"",IF(MOD(N$7-YEAR(#REF!),#REF!)&lt;&gt;0,"","R"))</f>
        <v>#REF!</v>
      </c>
      <c r="O161" s="18">
        <f>T_nomenclature[[#This Row],[quantite]]</f>
        <v>1</v>
      </c>
      <c r="P161" s="36" t="e">
        <f>IF(T_nomenclature[[#This Row],[revision 2019]]="R",T_nomenclature[[#This Row],[quantite 2019]]*T_nomenclature[[#This Row],[prix unitaire]],0)</f>
        <v>#REF!</v>
      </c>
      <c r="Q161" s="18" t="e">
        <f>IF(ISBLANK(#REF!),"",IF(MOD(Q$7-YEAR(#REF!),#REF!)&lt;&gt;0,"","R"))</f>
        <v>#REF!</v>
      </c>
      <c r="R161" s="18">
        <f>T_nomenclature[[#This Row],[quantite]]</f>
        <v>1</v>
      </c>
      <c r="S161" s="36" t="e">
        <f>IF(T_nomenclature[[#This Row],[revision 2020]]="R",T_nomenclature[[#This Row],[quantite 2020]]*T_nomenclature[[#This Row],[prix unitaire]],0)</f>
        <v>#REF!</v>
      </c>
      <c r="T161" s="18" t="e">
        <f>IF(ISBLANK(#REF!),"",IF(MOD(T$7-YEAR(#REF!),#REF!)&lt;&gt;0,"","R"))</f>
        <v>#REF!</v>
      </c>
      <c r="U161" s="18">
        <f>T_nomenclature[[#This Row],[quantite]]</f>
        <v>1</v>
      </c>
      <c r="V161" s="36" t="e">
        <f>IF(T_nomenclature[[#This Row],[revision 2021]]="R",T_nomenclature[[#This Row],[quantite 2021]]*T_nomenclature[[#This Row],[prix unitaire]],0)</f>
        <v>#REF!</v>
      </c>
      <c r="W161" s="18" t="e">
        <f>IF(ISBLANK(#REF!),"",IF(MOD(W$7-YEAR(#REF!),#REF!)&lt;&gt;0,"","R"))</f>
        <v>#REF!</v>
      </c>
      <c r="X161" s="18">
        <f>T_nomenclature[[#This Row],[quantite]]</f>
        <v>1</v>
      </c>
      <c r="Y161" s="36" t="e">
        <f>IF(T_nomenclature[[#This Row],[revision 2022]]="R",T_nomenclature[[#This Row],[quantite 2022]]*T_nomenclature[[#This Row],[prix unitaire]],0)</f>
        <v>#REF!</v>
      </c>
      <c r="Z161" s="18" t="e">
        <f>IF(ISBLANK(#REF!),"",IF(MOD(Z$7-YEAR(#REF!),#REF!)&lt;&gt;0,"","R"))</f>
        <v>#REF!</v>
      </c>
    </row>
    <row r="162" spans="2:26" ht="15" x14ac:dyDescent="0.25">
      <c r="B162" s="32" t="s">
        <v>336</v>
      </c>
      <c r="C162" s="44" t="s">
        <v>337</v>
      </c>
      <c r="D162" s="45" t="s">
        <v>49</v>
      </c>
      <c r="E162" s="45">
        <v>16</v>
      </c>
      <c r="F162" s="46">
        <v>92.56</v>
      </c>
      <c r="G162" s="47">
        <v>4</v>
      </c>
      <c r="H162" s="34">
        <f>IFERROR(T_nomenclature[[#This Row],[quantite securite]]*T_nomenclature[[#This Row],[prix unitaire]],0)</f>
        <v>370.24</v>
      </c>
      <c r="I162" s="18" t="s">
        <v>50</v>
      </c>
      <c r="J162" s="18"/>
      <c r="K162" s="45"/>
      <c r="L162" s="18">
        <f>T_nomenclature[[#This Row],[quantite]]</f>
        <v>16</v>
      </c>
      <c r="M162" s="36" t="e">
        <f>IF(T_nomenclature[[#This Row],[revision 2018]]="R",T_nomenclature[[#This Row],[quantite 2018]]*T_nomenclature[[#This Row],[prix unitaire]],0)</f>
        <v>#REF!</v>
      </c>
      <c r="N162" s="18" t="e">
        <f>IF(ISBLANK(#REF!),"",IF(MOD(N$7-YEAR(#REF!),#REF!)&lt;&gt;0,"","R"))</f>
        <v>#REF!</v>
      </c>
      <c r="O162" s="18">
        <f>T_nomenclature[[#This Row],[quantite]]</f>
        <v>16</v>
      </c>
      <c r="P162" s="36" t="e">
        <f>IF(T_nomenclature[[#This Row],[revision 2019]]="R",T_nomenclature[[#This Row],[quantite 2019]]*T_nomenclature[[#This Row],[prix unitaire]],0)</f>
        <v>#REF!</v>
      </c>
      <c r="Q162" s="18" t="e">
        <f>IF(ISBLANK(#REF!),"",IF(MOD(Q$7-YEAR(#REF!),#REF!)&lt;&gt;0,"","R"))</f>
        <v>#REF!</v>
      </c>
      <c r="R162" s="18">
        <f>T_nomenclature[[#This Row],[quantite]]</f>
        <v>16</v>
      </c>
      <c r="S162" s="36" t="e">
        <f>IF(T_nomenclature[[#This Row],[revision 2020]]="R",T_nomenclature[[#This Row],[quantite 2020]]*T_nomenclature[[#This Row],[prix unitaire]],0)</f>
        <v>#REF!</v>
      </c>
      <c r="T162" s="18" t="e">
        <f>IF(ISBLANK(#REF!),"",IF(MOD(T$7-YEAR(#REF!),#REF!)&lt;&gt;0,"","R"))</f>
        <v>#REF!</v>
      </c>
      <c r="U162" s="18">
        <f>T_nomenclature[[#This Row],[quantite]]</f>
        <v>16</v>
      </c>
      <c r="V162" s="36" t="e">
        <f>IF(T_nomenclature[[#This Row],[revision 2021]]="R",T_nomenclature[[#This Row],[quantite 2021]]*T_nomenclature[[#This Row],[prix unitaire]],0)</f>
        <v>#REF!</v>
      </c>
      <c r="W162" s="18" t="e">
        <f>IF(ISBLANK(#REF!),"",IF(MOD(W$7-YEAR(#REF!),#REF!)&lt;&gt;0,"","R"))</f>
        <v>#REF!</v>
      </c>
      <c r="X162" s="18">
        <f>T_nomenclature[[#This Row],[quantite]]</f>
        <v>16</v>
      </c>
      <c r="Y162" s="36" t="e">
        <f>IF(T_nomenclature[[#This Row],[revision 2022]]="R",T_nomenclature[[#This Row],[quantite 2022]]*T_nomenclature[[#This Row],[prix unitaire]],0)</f>
        <v>#REF!</v>
      </c>
      <c r="Z162" s="18" t="e">
        <f>IF(ISBLANK(#REF!),"",IF(MOD(Z$7-YEAR(#REF!),#REF!)&lt;&gt;0,"","R"))</f>
        <v>#REF!</v>
      </c>
    </row>
    <row r="163" spans="2:26" ht="15" x14ac:dyDescent="0.25">
      <c r="B163" s="32" t="s">
        <v>338</v>
      </c>
      <c r="C163" s="44" t="s">
        <v>339</v>
      </c>
      <c r="D163" s="45" t="s">
        <v>49</v>
      </c>
      <c r="E163" s="45">
        <v>1</v>
      </c>
      <c r="F163" s="46">
        <v>356.86</v>
      </c>
      <c r="G163" s="47">
        <v>1</v>
      </c>
      <c r="H163" s="34">
        <f>IFERROR(T_nomenclature[[#This Row],[quantite securite]]*T_nomenclature[[#This Row],[prix unitaire]],0)</f>
        <v>356.86</v>
      </c>
      <c r="I163" s="18" t="s">
        <v>50</v>
      </c>
      <c r="J163" s="18"/>
      <c r="K163" s="45"/>
      <c r="L163" s="18">
        <f>T_nomenclature[[#This Row],[quantite]]</f>
        <v>1</v>
      </c>
      <c r="M163" s="36" t="e">
        <f>IF(T_nomenclature[[#This Row],[revision 2018]]="R",T_nomenclature[[#This Row],[quantite 2018]]*T_nomenclature[[#This Row],[prix unitaire]],0)</f>
        <v>#REF!</v>
      </c>
      <c r="N163" s="18" t="e">
        <f>IF(ISBLANK(#REF!),"",IF(MOD(N$7-YEAR(#REF!),#REF!)&lt;&gt;0,"","R"))</f>
        <v>#REF!</v>
      </c>
      <c r="O163" s="18">
        <f>T_nomenclature[[#This Row],[quantite]]</f>
        <v>1</v>
      </c>
      <c r="P163" s="36" t="e">
        <f>IF(T_nomenclature[[#This Row],[revision 2019]]="R",T_nomenclature[[#This Row],[quantite 2019]]*T_nomenclature[[#This Row],[prix unitaire]],0)</f>
        <v>#REF!</v>
      </c>
      <c r="Q163" s="18" t="e">
        <f>IF(ISBLANK(#REF!),"",IF(MOD(Q$7-YEAR(#REF!),#REF!)&lt;&gt;0,"","R"))</f>
        <v>#REF!</v>
      </c>
      <c r="R163" s="18">
        <f>T_nomenclature[[#This Row],[quantite]]</f>
        <v>1</v>
      </c>
      <c r="S163" s="36" t="e">
        <f>IF(T_nomenclature[[#This Row],[revision 2020]]="R",T_nomenclature[[#This Row],[quantite 2020]]*T_nomenclature[[#This Row],[prix unitaire]],0)</f>
        <v>#REF!</v>
      </c>
      <c r="T163" s="18" t="e">
        <f>IF(ISBLANK(#REF!),"",IF(MOD(T$7-YEAR(#REF!),#REF!)&lt;&gt;0,"","R"))</f>
        <v>#REF!</v>
      </c>
      <c r="U163" s="18">
        <f>T_nomenclature[[#This Row],[quantite]]</f>
        <v>1</v>
      </c>
      <c r="V163" s="36" t="e">
        <f>IF(T_nomenclature[[#This Row],[revision 2021]]="R",T_nomenclature[[#This Row],[quantite 2021]]*T_nomenclature[[#This Row],[prix unitaire]],0)</f>
        <v>#REF!</v>
      </c>
      <c r="W163" s="18" t="e">
        <f>IF(ISBLANK(#REF!),"",IF(MOD(W$7-YEAR(#REF!),#REF!)&lt;&gt;0,"","R"))</f>
        <v>#REF!</v>
      </c>
      <c r="X163" s="18">
        <f>T_nomenclature[[#This Row],[quantite]]</f>
        <v>1</v>
      </c>
      <c r="Y163" s="36" t="e">
        <f>IF(T_nomenclature[[#This Row],[revision 2022]]="R",T_nomenclature[[#This Row],[quantite 2022]]*T_nomenclature[[#This Row],[prix unitaire]],0)</f>
        <v>#REF!</v>
      </c>
      <c r="Z163" s="18" t="e">
        <f>IF(ISBLANK(#REF!),"",IF(MOD(Z$7-YEAR(#REF!),#REF!)&lt;&gt;0,"","R"))</f>
        <v>#REF!</v>
      </c>
    </row>
    <row r="164" spans="2:26" ht="15" x14ac:dyDescent="0.25">
      <c r="B164" s="32" t="s">
        <v>340</v>
      </c>
      <c r="C164" s="44" t="s">
        <v>341</v>
      </c>
      <c r="D164" s="45" t="s">
        <v>49</v>
      </c>
      <c r="E164" s="45">
        <v>8</v>
      </c>
      <c r="F164" s="46"/>
      <c r="G164" s="47">
        <v>4</v>
      </c>
      <c r="H164" s="34">
        <f>IFERROR(T_nomenclature[[#This Row],[quantite securite]]*T_nomenclature[[#This Row],[prix unitaire]],0)</f>
        <v>0</v>
      </c>
      <c r="I164" s="18" t="s">
        <v>128</v>
      </c>
      <c r="J164" s="18">
        <v>5911044214</v>
      </c>
      <c r="K164" s="45" t="s">
        <v>342</v>
      </c>
      <c r="L164" s="18">
        <f>T_nomenclature[[#This Row],[quantite]]</f>
        <v>8</v>
      </c>
      <c r="M164" s="36" t="e">
        <f>IF(T_nomenclature[[#This Row],[revision 2018]]="R",T_nomenclature[[#This Row],[quantite 2018]]*T_nomenclature[[#This Row],[prix unitaire]],0)</f>
        <v>#REF!</v>
      </c>
      <c r="N164" s="18" t="e">
        <f>IF(ISBLANK(#REF!),"",IF(MOD(N$7-YEAR(#REF!),#REF!)&lt;&gt;0,"","R"))</f>
        <v>#REF!</v>
      </c>
      <c r="O164" s="18">
        <f>T_nomenclature[[#This Row],[quantite]]</f>
        <v>8</v>
      </c>
      <c r="P164" s="36" t="e">
        <f>IF(T_nomenclature[[#This Row],[revision 2019]]="R",T_nomenclature[[#This Row],[quantite 2019]]*T_nomenclature[[#This Row],[prix unitaire]],0)</f>
        <v>#REF!</v>
      </c>
      <c r="Q164" s="18" t="e">
        <f>IF(ISBLANK(#REF!),"",IF(MOD(Q$7-YEAR(#REF!),#REF!)&lt;&gt;0,"","R"))</f>
        <v>#REF!</v>
      </c>
      <c r="R164" s="18">
        <f>T_nomenclature[[#This Row],[quantite]]</f>
        <v>8</v>
      </c>
      <c r="S164" s="36" t="e">
        <f>IF(T_nomenclature[[#This Row],[revision 2020]]="R",T_nomenclature[[#This Row],[quantite 2020]]*T_nomenclature[[#This Row],[prix unitaire]],0)</f>
        <v>#REF!</v>
      </c>
      <c r="T164" s="18" t="e">
        <f>IF(ISBLANK(#REF!),"",IF(MOD(T$7-YEAR(#REF!),#REF!)&lt;&gt;0,"","R"))</f>
        <v>#REF!</v>
      </c>
      <c r="U164" s="18">
        <f>T_nomenclature[[#This Row],[quantite]]</f>
        <v>8</v>
      </c>
      <c r="V164" s="36" t="e">
        <f>IF(T_nomenclature[[#This Row],[revision 2021]]="R",T_nomenclature[[#This Row],[quantite 2021]]*T_nomenclature[[#This Row],[prix unitaire]],0)</f>
        <v>#REF!</v>
      </c>
      <c r="W164" s="18" t="e">
        <f>IF(ISBLANK(#REF!),"",IF(MOD(W$7-YEAR(#REF!),#REF!)&lt;&gt;0,"","R"))</f>
        <v>#REF!</v>
      </c>
      <c r="X164" s="18">
        <f>T_nomenclature[[#This Row],[quantite]]</f>
        <v>8</v>
      </c>
      <c r="Y164" s="36" t="e">
        <f>IF(T_nomenclature[[#This Row],[revision 2022]]="R",T_nomenclature[[#This Row],[quantite 2022]]*T_nomenclature[[#This Row],[prix unitaire]],0)</f>
        <v>#REF!</v>
      </c>
      <c r="Z164" s="18" t="e">
        <f>IF(ISBLANK(#REF!),"",IF(MOD(Z$7-YEAR(#REF!),#REF!)&lt;&gt;0,"","R"))</f>
        <v>#REF!</v>
      </c>
    </row>
    <row r="165" spans="2:26" ht="15" x14ac:dyDescent="0.25">
      <c r="B165" s="32" t="s">
        <v>343</v>
      </c>
      <c r="C165" s="44" t="s">
        <v>344</v>
      </c>
      <c r="D165" s="45" t="s">
        <v>49</v>
      </c>
      <c r="E165" s="45">
        <v>2</v>
      </c>
      <c r="F165" s="46"/>
      <c r="G165" s="47">
        <v>1</v>
      </c>
      <c r="H165" s="34">
        <f>IFERROR(T_nomenclature[[#This Row],[quantite securite]]*T_nomenclature[[#This Row],[prix unitaire]],0)</f>
        <v>0</v>
      </c>
      <c r="I165" s="18"/>
      <c r="J165" s="18"/>
      <c r="K165" s="45"/>
      <c r="L165" s="18">
        <f>T_nomenclature[[#This Row],[quantite]]</f>
        <v>2</v>
      </c>
      <c r="M165" s="36" t="e">
        <f>IF(T_nomenclature[[#This Row],[revision 2018]]="R",T_nomenclature[[#This Row],[quantite 2018]]*T_nomenclature[[#This Row],[prix unitaire]],0)</f>
        <v>#REF!</v>
      </c>
      <c r="N165" s="18" t="e">
        <f>IF(ISBLANK(#REF!),"",IF(MOD(N$7-YEAR(#REF!),#REF!)&lt;&gt;0,"","R"))</f>
        <v>#REF!</v>
      </c>
      <c r="O165" s="18">
        <f>T_nomenclature[[#This Row],[quantite]]</f>
        <v>2</v>
      </c>
      <c r="P165" s="36" t="e">
        <f>IF(T_nomenclature[[#This Row],[revision 2019]]="R",T_nomenclature[[#This Row],[quantite 2019]]*T_nomenclature[[#This Row],[prix unitaire]],0)</f>
        <v>#REF!</v>
      </c>
      <c r="Q165" s="18" t="e">
        <f>IF(ISBLANK(#REF!),"",IF(MOD(Q$7-YEAR(#REF!),#REF!)&lt;&gt;0,"","R"))</f>
        <v>#REF!</v>
      </c>
      <c r="R165" s="18">
        <f>T_nomenclature[[#This Row],[quantite]]</f>
        <v>2</v>
      </c>
      <c r="S165" s="36" t="e">
        <f>IF(T_nomenclature[[#This Row],[revision 2020]]="R",T_nomenclature[[#This Row],[quantite 2020]]*T_nomenclature[[#This Row],[prix unitaire]],0)</f>
        <v>#REF!</v>
      </c>
      <c r="T165" s="18" t="e">
        <f>IF(ISBLANK(#REF!),"",IF(MOD(T$7-YEAR(#REF!),#REF!)&lt;&gt;0,"","R"))</f>
        <v>#REF!</v>
      </c>
      <c r="U165" s="18">
        <f>T_nomenclature[[#This Row],[quantite]]</f>
        <v>2</v>
      </c>
      <c r="V165" s="36" t="e">
        <f>IF(T_nomenclature[[#This Row],[revision 2021]]="R",T_nomenclature[[#This Row],[quantite 2021]]*T_nomenclature[[#This Row],[prix unitaire]],0)</f>
        <v>#REF!</v>
      </c>
      <c r="W165" s="18" t="e">
        <f>IF(ISBLANK(#REF!),"",IF(MOD(W$7-YEAR(#REF!),#REF!)&lt;&gt;0,"","R"))</f>
        <v>#REF!</v>
      </c>
      <c r="X165" s="18">
        <f>T_nomenclature[[#This Row],[quantite]]</f>
        <v>2</v>
      </c>
      <c r="Y165" s="36" t="e">
        <f>IF(T_nomenclature[[#This Row],[revision 2022]]="R",T_nomenclature[[#This Row],[quantite 2022]]*T_nomenclature[[#This Row],[prix unitaire]],0)</f>
        <v>#REF!</v>
      </c>
      <c r="Z165" s="18" t="e">
        <f>IF(ISBLANK(#REF!),"",IF(MOD(Z$7-YEAR(#REF!),#REF!)&lt;&gt;0,"","R"))</f>
        <v>#REF!</v>
      </c>
    </row>
    <row r="166" spans="2:26" ht="15" x14ac:dyDescent="0.25">
      <c r="B166" s="32"/>
      <c r="C166" s="44" t="s">
        <v>345</v>
      </c>
      <c r="D166" s="45"/>
      <c r="E166" s="45">
        <v>4</v>
      </c>
      <c r="F166" s="46"/>
      <c r="G166" s="47">
        <v>0</v>
      </c>
      <c r="H166" s="34">
        <f>IFERROR(T_nomenclature[[#This Row],[quantite securite]]*T_nomenclature[[#This Row],[prix unitaire]],0)</f>
        <v>0</v>
      </c>
      <c r="I166" s="18"/>
      <c r="J166" s="18"/>
      <c r="K166" s="45"/>
      <c r="L166" s="18">
        <f>T_nomenclature[[#This Row],[quantite]]</f>
        <v>4</v>
      </c>
      <c r="M166" s="36" t="e">
        <f>IF(T_nomenclature[[#This Row],[revision 2018]]="R",T_nomenclature[[#This Row],[quantite 2018]]*T_nomenclature[[#This Row],[prix unitaire]],0)</f>
        <v>#REF!</v>
      </c>
      <c r="N166" s="18" t="e">
        <f>IF(ISBLANK(#REF!),"",IF(MOD(N$7-YEAR(#REF!),#REF!)&lt;&gt;0,"","R"))</f>
        <v>#REF!</v>
      </c>
      <c r="O166" s="18">
        <f>T_nomenclature[[#This Row],[quantite]]</f>
        <v>4</v>
      </c>
      <c r="P166" s="36" t="e">
        <f>IF(T_nomenclature[[#This Row],[revision 2019]]="R",T_nomenclature[[#This Row],[quantite 2019]]*T_nomenclature[[#This Row],[prix unitaire]],0)</f>
        <v>#REF!</v>
      </c>
      <c r="Q166" s="18" t="e">
        <f>IF(ISBLANK(#REF!),"",IF(MOD(Q$7-YEAR(#REF!),#REF!)&lt;&gt;0,"","R"))</f>
        <v>#REF!</v>
      </c>
      <c r="R166" s="18">
        <f>T_nomenclature[[#This Row],[quantite]]</f>
        <v>4</v>
      </c>
      <c r="S166" s="36" t="e">
        <f>IF(T_nomenclature[[#This Row],[revision 2020]]="R",T_nomenclature[[#This Row],[quantite 2020]]*T_nomenclature[[#This Row],[prix unitaire]],0)</f>
        <v>#REF!</v>
      </c>
      <c r="T166" s="18" t="e">
        <f>IF(ISBLANK(#REF!),"",IF(MOD(T$7-YEAR(#REF!),#REF!)&lt;&gt;0,"","R"))</f>
        <v>#REF!</v>
      </c>
      <c r="U166" s="18">
        <f>T_nomenclature[[#This Row],[quantite]]</f>
        <v>4</v>
      </c>
      <c r="V166" s="36" t="e">
        <f>IF(T_nomenclature[[#This Row],[revision 2021]]="R",T_nomenclature[[#This Row],[quantite 2021]]*T_nomenclature[[#This Row],[prix unitaire]],0)</f>
        <v>#REF!</v>
      </c>
      <c r="W166" s="18" t="e">
        <f>IF(ISBLANK(#REF!),"",IF(MOD(W$7-YEAR(#REF!),#REF!)&lt;&gt;0,"","R"))</f>
        <v>#REF!</v>
      </c>
      <c r="X166" s="18">
        <f>T_nomenclature[[#This Row],[quantite]]</f>
        <v>4</v>
      </c>
      <c r="Y166" s="36" t="e">
        <f>IF(T_nomenclature[[#This Row],[revision 2022]]="R",T_nomenclature[[#This Row],[quantite 2022]]*T_nomenclature[[#This Row],[prix unitaire]],0)</f>
        <v>#REF!</v>
      </c>
      <c r="Z166" s="18" t="e">
        <f>IF(ISBLANK(#REF!),"",IF(MOD(Z$7-YEAR(#REF!),#REF!)&lt;&gt;0,"","R"))</f>
        <v>#REF!</v>
      </c>
    </row>
    <row r="167" spans="2:26" ht="15" x14ac:dyDescent="0.25">
      <c r="B167" s="32" t="s">
        <v>346</v>
      </c>
      <c r="C167" s="44" t="s">
        <v>12</v>
      </c>
      <c r="D167" s="45" t="s">
        <v>245</v>
      </c>
      <c r="E167" s="45">
        <v>1</v>
      </c>
      <c r="F167" s="46">
        <v>1820.2</v>
      </c>
      <c r="G167" s="47">
        <v>1</v>
      </c>
      <c r="H167" s="34">
        <f>IFERROR(T_nomenclature[[#This Row],[quantite securite]]*T_nomenclature[[#This Row],[prix unitaire]],0)</f>
        <v>1820.2</v>
      </c>
      <c r="I167" s="18" t="s">
        <v>136</v>
      </c>
      <c r="J167" s="18"/>
      <c r="K167" s="45"/>
      <c r="L167" s="18">
        <f>T_nomenclature[[#This Row],[quantite]]</f>
        <v>1</v>
      </c>
      <c r="M167" s="36" t="e">
        <f>IF(T_nomenclature[[#This Row],[revision 2018]]="R",T_nomenclature[[#This Row],[quantite 2018]]*T_nomenclature[[#This Row],[prix unitaire]],0)</f>
        <v>#REF!</v>
      </c>
      <c r="N167" s="18" t="e">
        <f>IF(ISBLANK(#REF!),"",IF(MOD(N$7-YEAR(#REF!),#REF!)&lt;&gt;0,"","R"))</f>
        <v>#REF!</v>
      </c>
      <c r="O167" s="18">
        <f>T_nomenclature[[#This Row],[quantite]]</f>
        <v>1</v>
      </c>
      <c r="P167" s="36" t="e">
        <f>IF(T_nomenclature[[#This Row],[revision 2019]]="R",T_nomenclature[[#This Row],[quantite 2019]]*T_nomenclature[[#This Row],[prix unitaire]],0)</f>
        <v>#REF!</v>
      </c>
      <c r="Q167" s="18" t="e">
        <f>IF(ISBLANK(#REF!),"",IF(MOD(Q$7-YEAR(#REF!),#REF!)&lt;&gt;0,"","R"))</f>
        <v>#REF!</v>
      </c>
      <c r="R167" s="18">
        <f>T_nomenclature[[#This Row],[quantite]]</f>
        <v>1</v>
      </c>
      <c r="S167" s="36" t="e">
        <f>IF(T_nomenclature[[#This Row],[revision 2020]]="R",T_nomenclature[[#This Row],[quantite 2020]]*T_nomenclature[[#This Row],[prix unitaire]],0)</f>
        <v>#REF!</v>
      </c>
      <c r="T167" s="18" t="e">
        <f>IF(ISBLANK(#REF!),"",IF(MOD(T$7-YEAR(#REF!),#REF!)&lt;&gt;0,"","R"))</f>
        <v>#REF!</v>
      </c>
      <c r="U167" s="18">
        <f>T_nomenclature[[#This Row],[quantite]]</f>
        <v>1</v>
      </c>
      <c r="V167" s="36" t="e">
        <f>IF(T_nomenclature[[#This Row],[revision 2021]]="R",T_nomenclature[[#This Row],[quantite 2021]]*T_nomenclature[[#This Row],[prix unitaire]],0)</f>
        <v>#REF!</v>
      </c>
      <c r="W167" s="18" t="e">
        <f>IF(ISBLANK(#REF!),"",IF(MOD(W$7-YEAR(#REF!),#REF!)&lt;&gt;0,"","R"))</f>
        <v>#REF!</v>
      </c>
      <c r="X167" s="18">
        <f>T_nomenclature[[#This Row],[quantite]]</f>
        <v>1</v>
      </c>
      <c r="Y167" s="36" t="e">
        <f>IF(T_nomenclature[[#This Row],[revision 2022]]="R",T_nomenclature[[#This Row],[quantite 2022]]*T_nomenclature[[#This Row],[prix unitaire]],0)</f>
        <v>#REF!</v>
      </c>
      <c r="Z167" s="18" t="e">
        <f>IF(ISBLANK(#REF!),"",IF(MOD(Z$7-YEAR(#REF!),#REF!)&lt;&gt;0,"","R"))</f>
        <v>#REF!</v>
      </c>
    </row>
    <row r="168" spans="2:26" ht="15" x14ac:dyDescent="0.25">
      <c r="B168" s="32" t="s">
        <v>347</v>
      </c>
      <c r="C168" s="44" t="s">
        <v>14</v>
      </c>
      <c r="D168" s="45" t="s">
        <v>49</v>
      </c>
      <c r="E168" s="45">
        <v>1</v>
      </c>
      <c r="F168" s="46">
        <v>2480</v>
      </c>
      <c r="G168" s="47">
        <v>1</v>
      </c>
      <c r="H168" s="34">
        <f>IFERROR(T_nomenclature[[#This Row],[quantite securite]]*T_nomenclature[[#This Row],[prix unitaire]],0)</f>
        <v>2480</v>
      </c>
      <c r="I168" s="18" t="s">
        <v>50</v>
      </c>
      <c r="J168" s="18"/>
      <c r="K168" s="45"/>
      <c r="L168" s="18">
        <f>T_nomenclature[[#This Row],[quantite]]</f>
        <v>1</v>
      </c>
      <c r="M168" s="36" t="e">
        <f>IF(T_nomenclature[[#This Row],[revision 2018]]="R",T_nomenclature[[#This Row],[quantite 2018]]*T_nomenclature[[#This Row],[prix unitaire]],0)</f>
        <v>#REF!</v>
      </c>
      <c r="N168" s="18" t="e">
        <f>IF(ISBLANK(#REF!),"",IF(MOD(N$7-YEAR(#REF!),#REF!)&lt;&gt;0,"","R"))</f>
        <v>#REF!</v>
      </c>
      <c r="O168" s="18">
        <f>T_nomenclature[[#This Row],[quantite]]</f>
        <v>1</v>
      </c>
      <c r="P168" s="36" t="e">
        <f>IF(T_nomenclature[[#This Row],[revision 2019]]="R",T_nomenclature[[#This Row],[quantite 2019]]*T_nomenclature[[#This Row],[prix unitaire]],0)</f>
        <v>#REF!</v>
      </c>
      <c r="Q168" s="18" t="e">
        <f>IF(ISBLANK(#REF!),"",IF(MOD(Q$7-YEAR(#REF!),#REF!)&lt;&gt;0,"","R"))</f>
        <v>#REF!</v>
      </c>
      <c r="R168" s="18">
        <f>T_nomenclature[[#This Row],[quantite]]</f>
        <v>1</v>
      </c>
      <c r="S168" s="36" t="e">
        <f>IF(T_nomenclature[[#This Row],[revision 2020]]="R",T_nomenclature[[#This Row],[quantite 2020]]*T_nomenclature[[#This Row],[prix unitaire]],0)</f>
        <v>#REF!</v>
      </c>
      <c r="T168" s="18" t="e">
        <f>IF(ISBLANK(#REF!),"",IF(MOD(T$7-YEAR(#REF!),#REF!)&lt;&gt;0,"","R"))</f>
        <v>#REF!</v>
      </c>
      <c r="U168" s="18">
        <f>T_nomenclature[[#This Row],[quantite]]</f>
        <v>1</v>
      </c>
      <c r="V168" s="36" t="e">
        <f>IF(T_nomenclature[[#This Row],[revision 2021]]="R",T_nomenclature[[#This Row],[quantite 2021]]*T_nomenclature[[#This Row],[prix unitaire]],0)</f>
        <v>#REF!</v>
      </c>
      <c r="W168" s="18" t="e">
        <f>IF(ISBLANK(#REF!),"",IF(MOD(W$7-YEAR(#REF!),#REF!)&lt;&gt;0,"","R"))</f>
        <v>#REF!</v>
      </c>
      <c r="X168" s="18">
        <f>T_nomenclature[[#This Row],[quantite]]</f>
        <v>1</v>
      </c>
      <c r="Y168" s="36" t="e">
        <f>IF(T_nomenclature[[#This Row],[revision 2022]]="R",T_nomenclature[[#This Row],[quantite 2022]]*T_nomenclature[[#This Row],[prix unitaire]],0)</f>
        <v>#REF!</v>
      </c>
      <c r="Z168" s="18" t="e">
        <f>IF(ISBLANK(#REF!),"",IF(MOD(Z$7-YEAR(#REF!),#REF!)&lt;&gt;0,"","R"))</f>
        <v>#REF!</v>
      </c>
    </row>
    <row r="169" spans="2:26" ht="15" x14ac:dyDescent="0.25">
      <c r="B169" s="32" t="s">
        <v>348</v>
      </c>
      <c r="C169" s="44" t="s">
        <v>339</v>
      </c>
      <c r="D169" s="45" t="s">
        <v>49</v>
      </c>
      <c r="E169" s="45">
        <v>1</v>
      </c>
      <c r="F169" s="46">
        <v>450.14</v>
      </c>
      <c r="G169" s="47">
        <v>1</v>
      </c>
      <c r="H169" s="34">
        <f>IFERROR(T_nomenclature[[#This Row],[quantite securite]]*T_nomenclature[[#This Row],[prix unitaire]],0)</f>
        <v>450.14</v>
      </c>
      <c r="I169" s="18" t="s">
        <v>50</v>
      </c>
      <c r="J169" s="18"/>
      <c r="K169" s="45"/>
      <c r="L169" s="18">
        <f>T_nomenclature[[#This Row],[quantite]]</f>
        <v>1</v>
      </c>
      <c r="M169" s="36" t="e">
        <f>IF(T_nomenclature[[#This Row],[revision 2018]]="R",T_nomenclature[[#This Row],[quantite 2018]]*T_nomenclature[[#This Row],[prix unitaire]],0)</f>
        <v>#REF!</v>
      </c>
      <c r="N169" s="18" t="e">
        <f>IF(ISBLANK(#REF!),"",IF(MOD(N$7-YEAR(#REF!),#REF!)&lt;&gt;0,"","R"))</f>
        <v>#REF!</v>
      </c>
      <c r="O169" s="18">
        <f>T_nomenclature[[#This Row],[quantite]]</f>
        <v>1</v>
      </c>
      <c r="P169" s="36" t="e">
        <f>IF(T_nomenclature[[#This Row],[revision 2019]]="R",T_nomenclature[[#This Row],[quantite 2019]]*T_nomenclature[[#This Row],[prix unitaire]],0)</f>
        <v>#REF!</v>
      </c>
      <c r="Q169" s="18" t="e">
        <f>IF(ISBLANK(#REF!),"",IF(MOD(Q$7-YEAR(#REF!),#REF!)&lt;&gt;0,"","R"))</f>
        <v>#REF!</v>
      </c>
      <c r="R169" s="18">
        <f>T_nomenclature[[#This Row],[quantite]]</f>
        <v>1</v>
      </c>
      <c r="S169" s="36" t="e">
        <f>IF(T_nomenclature[[#This Row],[revision 2020]]="R",T_nomenclature[[#This Row],[quantite 2020]]*T_nomenclature[[#This Row],[prix unitaire]],0)</f>
        <v>#REF!</v>
      </c>
      <c r="T169" s="18" t="e">
        <f>IF(ISBLANK(#REF!),"",IF(MOD(T$7-YEAR(#REF!),#REF!)&lt;&gt;0,"","R"))</f>
        <v>#REF!</v>
      </c>
      <c r="U169" s="18">
        <f>T_nomenclature[[#This Row],[quantite]]</f>
        <v>1</v>
      </c>
      <c r="V169" s="36" t="e">
        <f>IF(T_nomenclature[[#This Row],[revision 2021]]="R",T_nomenclature[[#This Row],[quantite 2021]]*T_nomenclature[[#This Row],[prix unitaire]],0)</f>
        <v>#REF!</v>
      </c>
      <c r="W169" s="18" t="e">
        <f>IF(ISBLANK(#REF!),"",IF(MOD(W$7-YEAR(#REF!),#REF!)&lt;&gt;0,"","R"))</f>
        <v>#REF!</v>
      </c>
      <c r="X169" s="18">
        <f>T_nomenclature[[#This Row],[quantite]]</f>
        <v>1</v>
      </c>
      <c r="Y169" s="36" t="e">
        <f>IF(T_nomenclature[[#This Row],[revision 2022]]="R",T_nomenclature[[#This Row],[quantite 2022]]*T_nomenclature[[#This Row],[prix unitaire]],0)</f>
        <v>#REF!</v>
      </c>
      <c r="Z169" s="18" t="e">
        <f>IF(ISBLANK(#REF!),"",IF(MOD(Z$7-YEAR(#REF!),#REF!)&lt;&gt;0,"","R"))</f>
        <v>#REF!</v>
      </c>
    </row>
    <row r="170" spans="2:26" ht="15" x14ac:dyDescent="0.25">
      <c r="B170" s="32" t="s">
        <v>349</v>
      </c>
      <c r="C170" s="44" t="s">
        <v>350</v>
      </c>
      <c r="D170" s="45" t="s">
        <v>49</v>
      </c>
      <c r="E170" s="45">
        <v>10</v>
      </c>
      <c r="F170" s="46">
        <v>32.360999999999997</v>
      </c>
      <c r="G170" s="47">
        <v>10</v>
      </c>
      <c r="H170" s="34">
        <f>IFERROR(T_nomenclature[[#This Row],[quantite securite]]*T_nomenclature[[#This Row],[prix unitaire]],0)</f>
        <v>323.60999999999996</v>
      </c>
      <c r="I170" s="18" t="s">
        <v>50</v>
      </c>
      <c r="J170" s="18"/>
      <c r="K170" s="45"/>
      <c r="L170" s="18">
        <f>T_nomenclature[[#This Row],[quantite]]</f>
        <v>10</v>
      </c>
      <c r="M170" s="36" t="e">
        <f>IF(T_nomenclature[[#This Row],[revision 2018]]="R",T_nomenclature[[#This Row],[quantite 2018]]*T_nomenclature[[#This Row],[prix unitaire]],0)</f>
        <v>#REF!</v>
      </c>
      <c r="N170" s="18" t="e">
        <f>IF(ISBLANK(#REF!),"",IF(MOD(N$7-YEAR(#REF!),#REF!)&lt;&gt;0,"","R"))</f>
        <v>#REF!</v>
      </c>
      <c r="O170" s="18">
        <f>T_nomenclature[[#This Row],[quantite]]</f>
        <v>10</v>
      </c>
      <c r="P170" s="36" t="e">
        <f>IF(T_nomenclature[[#This Row],[revision 2019]]="R",T_nomenclature[[#This Row],[quantite 2019]]*T_nomenclature[[#This Row],[prix unitaire]],0)</f>
        <v>#REF!</v>
      </c>
      <c r="Q170" s="18" t="e">
        <f>IF(ISBLANK(#REF!),"",IF(MOD(Q$7-YEAR(#REF!),#REF!)&lt;&gt;0,"","R"))</f>
        <v>#REF!</v>
      </c>
      <c r="R170" s="18">
        <f>T_nomenclature[[#This Row],[quantite]]</f>
        <v>10</v>
      </c>
      <c r="S170" s="36" t="e">
        <f>IF(T_nomenclature[[#This Row],[revision 2020]]="R",T_nomenclature[[#This Row],[quantite 2020]]*T_nomenclature[[#This Row],[prix unitaire]],0)</f>
        <v>#REF!</v>
      </c>
      <c r="T170" s="18" t="e">
        <f>IF(ISBLANK(#REF!),"",IF(MOD(T$7-YEAR(#REF!),#REF!)&lt;&gt;0,"","R"))</f>
        <v>#REF!</v>
      </c>
      <c r="U170" s="18">
        <f>T_nomenclature[[#This Row],[quantite]]</f>
        <v>10</v>
      </c>
      <c r="V170" s="36" t="e">
        <f>IF(T_nomenclature[[#This Row],[revision 2021]]="R",T_nomenclature[[#This Row],[quantite 2021]]*T_nomenclature[[#This Row],[prix unitaire]],0)</f>
        <v>#REF!</v>
      </c>
      <c r="W170" s="18" t="e">
        <f>IF(ISBLANK(#REF!),"",IF(MOD(W$7-YEAR(#REF!),#REF!)&lt;&gt;0,"","R"))</f>
        <v>#REF!</v>
      </c>
      <c r="X170" s="18">
        <f>T_nomenclature[[#This Row],[quantite]]</f>
        <v>10</v>
      </c>
      <c r="Y170" s="36" t="e">
        <f>IF(T_nomenclature[[#This Row],[revision 2022]]="R",T_nomenclature[[#This Row],[quantite 2022]]*T_nomenclature[[#This Row],[prix unitaire]],0)</f>
        <v>#REF!</v>
      </c>
      <c r="Z170" s="18" t="e">
        <f>IF(ISBLANK(#REF!),"",IF(MOD(Z$7-YEAR(#REF!),#REF!)&lt;&gt;0,"","R"))</f>
        <v>#REF!</v>
      </c>
    </row>
    <row r="171" spans="2:26" ht="15" x14ac:dyDescent="0.25">
      <c r="B171" s="32" t="s">
        <v>351</v>
      </c>
      <c r="C171" s="44" t="s">
        <v>352</v>
      </c>
      <c r="D171" s="45" t="s">
        <v>49</v>
      </c>
      <c r="E171" s="45">
        <v>16</v>
      </c>
      <c r="F171" s="46">
        <v>39.33</v>
      </c>
      <c r="G171" s="47">
        <v>16</v>
      </c>
      <c r="H171" s="34">
        <f>IFERROR(T_nomenclature[[#This Row],[quantite securite]]*T_nomenclature[[#This Row],[prix unitaire]],0)</f>
        <v>629.28</v>
      </c>
      <c r="I171" s="18" t="s">
        <v>50</v>
      </c>
      <c r="J171" s="18"/>
      <c r="K171" s="45"/>
      <c r="L171" s="18">
        <f>T_nomenclature[[#This Row],[quantite]]</f>
        <v>16</v>
      </c>
      <c r="M171" s="36" t="e">
        <f>IF(T_nomenclature[[#This Row],[revision 2018]]="R",T_nomenclature[[#This Row],[quantite 2018]]*T_nomenclature[[#This Row],[prix unitaire]],0)</f>
        <v>#REF!</v>
      </c>
      <c r="N171" s="18" t="e">
        <f>IF(ISBLANK(#REF!),"",IF(MOD(N$7-YEAR(#REF!),#REF!)&lt;&gt;0,"","R"))</f>
        <v>#REF!</v>
      </c>
      <c r="O171" s="18">
        <f>T_nomenclature[[#This Row],[quantite]]</f>
        <v>16</v>
      </c>
      <c r="P171" s="36" t="e">
        <f>IF(T_nomenclature[[#This Row],[revision 2019]]="R",T_nomenclature[[#This Row],[quantite 2019]]*T_nomenclature[[#This Row],[prix unitaire]],0)</f>
        <v>#REF!</v>
      </c>
      <c r="Q171" s="18" t="e">
        <f>IF(ISBLANK(#REF!),"",IF(MOD(Q$7-YEAR(#REF!),#REF!)&lt;&gt;0,"","R"))</f>
        <v>#REF!</v>
      </c>
      <c r="R171" s="18">
        <f>T_nomenclature[[#This Row],[quantite]]</f>
        <v>16</v>
      </c>
      <c r="S171" s="36" t="e">
        <f>IF(T_nomenclature[[#This Row],[revision 2020]]="R",T_nomenclature[[#This Row],[quantite 2020]]*T_nomenclature[[#This Row],[prix unitaire]],0)</f>
        <v>#REF!</v>
      </c>
      <c r="T171" s="18" t="e">
        <f>IF(ISBLANK(#REF!),"",IF(MOD(T$7-YEAR(#REF!),#REF!)&lt;&gt;0,"","R"))</f>
        <v>#REF!</v>
      </c>
      <c r="U171" s="18">
        <f>T_nomenclature[[#This Row],[quantite]]</f>
        <v>16</v>
      </c>
      <c r="V171" s="36" t="e">
        <f>IF(T_nomenclature[[#This Row],[revision 2021]]="R",T_nomenclature[[#This Row],[quantite 2021]]*T_nomenclature[[#This Row],[prix unitaire]],0)</f>
        <v>#REF!</v>
      </c>
      <c r="W171" s="18" t="e">
        <f>IF(ISBLANK(#REF!),"",IF(MOD(W$7-YEAR(#REF!),#REF!)&lt;&gt;0,"","R"))</f>
        <v>#REF!</v>
      </c>
      <c r="X171" s="18">
        <f>T_nomenclature[[#This Row],[quantite]]</f>
        <v>16</v>
      </c>
      <c r="Y171" s="36" t="e">
        <f>IF(T_nomenclature[[#This Row],[revision 2022]]="R",T_nomenclature[[#This Row],[quantite 2022]]*T_nomenclature[[#This Row],[prix unitaire]],0)</f>
        <v>#REF!</v>
      </c>
      <c r="Z171" s="18" t="e">
        <f>IF(ISBLANK(#REF!),"",IF(MOD(Z$7-YEAR(#REF!),#REF!)&lt;&gt;0,"","R"))</f>
        <v>#REF!</v>
      </c>
    </row>
    <row r="172" spans="2:26" ht="15" x14ac:dyDescent="0.25">
      <c r="B172" s="32" t="s">
        <v>353</v>
      </c>
      <c r="C172" s="44" t="s">
        <v>354</v>
      </c>
      <c r="D172" s="45" t="s">
        <v>49</v>
      </c>
      <c r="E172" s="45">
        <v>8</v>
      </c>
      <c r="F172" s="46">
        <v>68.23</v>
      </c>
      <c r="G172" s="47">
        <v>4</v>
      </c>
      <c r="H172" s="34">
        <f>IFERROR(T_nomenclature[[#This Row],[quantite securite]]*T_nomenclature[[#This Row],[prix unitaire]],0)</f>
        <v>272.92</v>
      </c>
      <c r="I172" s="18" t="s">
        <v>50</v>
      </c>
      <c r="J172" s="18"/>
      <c r="K172" s="45"/>
      <c r="L172" s="18">
        <f>T_nomenclature[[#This Row],[quantite]]</f>
        <v>8</v>
      </c>
      <c r="M172" s="36" t="e">
        <f>IF(T_nomenclature[[#This Row],[revision 2018]]="R",T_nomenclature[[#This Row],[quantite 2018]]*T_nomenclature[[#This Row],[prix unitaire]],0)</f>
        <v>#REF!</v>
      </c>
      <c r="N172" s="18" t="e">
        <f>IF(ISBLANK(#REF!),"",IF(MOD(N$7-YEAR(#REF!),#REF!)&lt;&gt;0,"","R"))</f>
        <v>#REF!</v>
      </c>
      <c r="O172" s="18">
        <f>T_nomenclature[[#This Row],[quantite]]</f>
        <v>8</v>
      </c>
      <c r="P172" s="36" t="e">
        <f>IF(T_nomenclature[[#This Row],[revision 2019]]="R",T_nomenclature[[#This Row],[quantite 2019]]*T_nomenclature[[#This Row],[prix unitaire]],0)</f>
        <v>#REF!</v>
      </c>
      <c r="Q172" s="18" t="e">
        <f>IF(ISBLANK(#REF!),"",IF(MOD(Q$7-YEAR(#REF!),#REF!)&lt;&gt;0,"","R"))</f>
        <v>#REF!</v>
      </c>
      <c r="R172" s="18">
        <f>T_nomenclature[[#This Row],[quantite]]</f>
        <v>8</v>
      </c>
      <c r="S172" s="36" t="e">
        <f>IF(T_nomenclature[[#This Row],[revision 2020]]="R",T_nomenclature[[#This Row],[quantite 2020]]*T_nomenclature[[#This Row],[prix unitaire]],0)</f>
        <v>#REF!</v>
      </c>
      <c r="T172" s="18" t="e">
        <f>IF(ISBLANK(#REF!),"",IF(MOD(T$7-YEAR(#REF!),#REF!)&lt;&gt;0,"","R"))</f>
        <v>#REF!</v>
      </c>
      <c r="U172" s="18">
        <f>T_nomenclature[[#This Row],[quantite]]</f>
        <v>8</v>
      </c>
      <c r="V172" s="36" t="e">
        <f>IF(T_nomenclature[[#This Row],[revision 2021]]="R",T_nomenclature[[#This Row],[quantite 2021]]*T_nomenclature[[#This Row],[prix unitaire]],0)</f>
        <v>#REF!</v>
      </c>
      <c r="W172" s="18" t="e">
        <f>IF(ISBLANK(#REF!),"",IF(MOD(W$7-YEAR(#REF!),#REF!)&lt;&gt;0,"","R"))</f>
        <v>#REF!</v>
      </c>
      <c r="X172" s="18">
        <f>T_nomenclature[[#This Row],[quantite]]</f>
        <v>8</v>
      </c>
      <c r="Y172" s="36" t="e">
        <f>IF(T_nomenclature[[#This Row],[revision 2022]]="R",T_nomenclature[[#This Row],[quantite 2022]]*T_nomenclature[[#This Row],[prix unitaire]],0)</f>
        <v>#REF!</v>
      </c>
      <c r="Z172" s="18" t="e">
        <f>IF(ISBLANK(#REF!),"",IF(MOD(Z$7-YEAR(#REF!),#REF!)&lt;&gt;0,"","R"))</f>
        <v>#REF!</v>
      </c>
    </row>
    <row r="173" spans="2:26" ht="15" x14ac:dyDescent="0.25">
      <c r="B173" s="32"/>
      <c r="C173" s="44" t="s">
        <v>355</v>
      </c>
      <c r="D173" s="45"/>
      <c r="E173" s="45"/>
      <c r="F173" s="46"/>
      <c r="G173" s="47"/>
      <c r="H173" s="34">
        <f>IFERROR(T_nomenclature[[#This Row],[quantite securite]]*T_nomenclature[[#This Row],[prix unitaire]],0)</f>
        <v>0</v>
      </c>
      <c r="I173" s="18" t="s">
        <v>50</v>
      </c>
      <c r="J173" s="18"/>
      <c r="K173" s="45"/>
      <c r="L173" s="18">
        <f>T_nomenclature[[#This Row],[quantite]]</f>
        <v>0</v>
      </c>
      <c r="M173" s="36" t="e">
        <f>IF(T_nomenclature[[#This Row],[revision 2018]]="R",T_nomenclature[[#This Row],[quantite 2018]]*T_nomenclature[[#This Row],[prix unitaire]],0)</f>
        <v>#REF!</v>
      </c>
      <c r="N173" s="18" t="e">
        <f>IF(ISBLANK(#REF!),"",IF(MOD(N$7-YEAR(#REF!),#REF!)&lt;&gt;0,"","R"))</f>
        <v>#REF!</v>
      </c>
      <c r="O173" s="18">
        <f>T_nomenclature[[#This Row],[quantite]]</f>
        <v>0</v>
      </c>
      <c r="P173" s="36" t="e">
        <f>IF(T_nomenclature[[#This Row],[revision 2019]]="R",T_nomenclature[[#This Row],[quantite 2019]]*T_nomenclature[[#This Row],[prix unitaire]],0)</f>
        <v>#REF!</v>
      </c>
      <c r="Q173" s="18" t="e">
        <f>IF(ISBLANK(#REF!),"",IF(MOD(Q$7-YEAR(#REF!),#REF!)&lt;&gt;0,"","R"))</f>
        <v>#REF!</v>
      </c>
      <c r="R173" s="18">
        <f>T_nomenclature[[#This Row],[quantite]]</f>
        <v>0</v>
      </c>
      <c r="S173" s="36" t="e">
        <f>IF(T_nomenclature[[#This Row],[revision 2020]]="R",T_nomenclature[[#This Row],[quantite 2020]]*T_nomenclature[[#This Row],[prix unitaire]],0)</f>
        <v>#REF!</v>
      </c>
      <c r="T173" s="18" t="e">
        <f>IF(ISBLANK(#REF!),"",IF(MOD(T$7-YEAR(#REF!),#REF!)&lt;&gt;0,"","R"))</f>
        <v>#REF!</v>
      </c>
      <c r="U173" s="18">
        <f>T_nomenclature[[#This Row],[quantite]]</f>
        <v>0</v>
      </c>
      <c r="V173" s="36" t="e">
        <f>IF(T_nomenclature[[#This Row],[revision 2021]]="R",T_nomenclature[[#This Row],[quantite 2021]]*T_nomenclature[[#This Row],[prix unitaire]],0)</f>
        <v>#REF!</v>
      </c>
      <c r="W173" s="18" t="e">
        <f>IF(ISBLANK(#REF!),"",IF(MOD(W$7-YEAR(#REF!),#REF!)&lt;&gt;0,"","R"))</f>
        <v>#REF!</v>
      </c>
      <c r="X173" s="18">
        <f>T_nomenclature[[#This Row],[quantite]]</f>
        <v>0</v>
      </c>
      <c r="Y173" s="36" t="e">
        <f>IF(T_nomenclature[[#This Row],[revision 2022]]="R",T_nomenclature[[#This Row],[quantite 2022]]*T_nomenclature[[#This Row],[prix unitaire]],0)</f>
        <v>#REF!</v>
      </c>
      <c r="Z173" s="18" t="e">
        <f>IF(ISBLANK(#REF!),"",IF(MOD(Z$7-YEAR(#REF!),#REF!)&lt;&gt;0,"","R"))</f>
        <v>#REF!</v>
      </c>
    </row>
    <row r="174" spans="2:26" ht="15" x14ac:dyDescent="0.25">
      <c r="B174" s="32" t="s">
        <v>356</v>
      </c>
      <c r="C174" s="44" t="s">
        <v>357</v>
      </c>
      <c r="D174" s="45" t="s">
        <v>49</v>
      </c>
      <c r="E174" s="45">
        <v>10</v>
      </c>
      <c r="F174" s="46">
        <v>44.84</v>
      </c>
      <c r="G174" s="47">
        <v>2</v>
      </c>
      <c r="H174" s="34">
        <f>IFERROR(T_nomenclature[[#This Row],[quantite securite]]*T_nomenclature[[#This Row],[prix unitaire]],0)</f>
        <v>89.68</v>
      </c>
      <c r="I174" s="18" t="s">
        <v>50</v>
      </c>
      <c r="J174" s="18"/>
      <c r="K174" s="45"/>
      <c r="L174" s="18">
        <f>T_nomenclature[[#This Row],[quantite]]</f>
        <v>10</v>
      </c>
      <c r="M174" s="36" t="e">
        <f>IF(T_nomenclature[[#This Row],[revision 2018]]="R",T_nomenclature[[#This Row],[quantite 2018]]*T_nomenclature[[#This Row],[prix unitaire]],0)</f>
        <v>#REF!</v>
      </c>
      <c r="N174" s="18" t="e">
        <f>IF(ISBLANK(#REF!),"",IF(MOD(N$7-YEAR(#REF!),#REF!)&lt;&gt;0,"","R"))</f>
        <v>#REF!</v>
      </c>
      <c r="O174" s="18">
        <f>T_nomenclature[[#This Row],[quantite]]</f>
        <v>10</v>
      </c>
      <c r="P174" s="36" t="e">
        <f>IF(T_nomenclature[[#This Row],[revision 2019]]="R",T_nomenclature[[#This Row],[quantite 2019]]*T_nomenclature[[#This Row],[prix unitaire]],0)</f>
        <v>#REF!</v>
      </c>
      <c r="Q174" s="18" t="e">
        <f>IF(ISBLANK(#REF!),"",IF(MOD(Q$7-YEAR(#REF!),#REF!)&lt;&gt;0,"","R"))</f>
        <v>#REF!</v>
      </c>
      <c r="R174" s="18">
        <f>T_nomenclature[[#This Row],[quantite]]</f>
        <v>10</v>
      </c>
      <c r="S174" s="36" t="e">
        <f>IF(T_nomenclature[[#This Row],[revision 2020]]="R",T_nomenclature[[#This Row],[quantite 2020]]*T_nomenclature[[#This Row],[prix unitaire]],0)</f>
        <v>#REF!</v>
      </c>
      <c r="T174" s="18" t="e">
        <f>IF(ISBLANK(#REF!),"",IF(MOD(T$7-YEAR(#REF!),#REF!)&lt;&gt;0,"","R"))</f>
        <v>#REF!</v>
      </c>
      <c r="U174" s="18">
        <f>T_nomenclature[[#This Row],[quantite]]</f>
        <v>10</v>
      </c>
      <c r="V174" s="36" t="e">
        <f>IF(T_nomenclature[[#This Row],[revision 2021]]="R",T_nomenclature[[#This Row],[quantite 2021]]*T_nomenclature[[#This Row],[prix unitaire]],0)</f>
        <v>#REF!</v>
      </c>
      <c r="W174" s="18" t="e">
        <f>IF(ISBLANK(#REF!),"",IF(MOD(W$7-YEAR(#REF!),#REF!)&lt;&gt;0,"","R"))</f>
        <v>#REF!</v>
      </c>
      <c r="X174" s="18">
        <f>T_nomenclature[[#This Row],[quantite]]</f>
        <v>10</v>
      </c>
      <c r="Y174" s="36" t="e">
        <f>IF(T_nomenclature[[#This Row],[revision 2022]]="R",T_nomenclature[[#This Row],[quantite 2022]]*T_nomenclature[[#This Row],[prix unitaire]],0)</f>
        <v>#REF!</v>
      </c>
      <c r="Z174" s="18" t="e">
        <f>IF(ISBLANK(#REF!),"",IF(MOD(Z$7-YEAR(#REF!),#REF!)&lt;&gt;0,"","R"))</f>
        <v>#REF!</v>
      </c>
    </row>
    <row r="175" spans="2:26" ht="15" x14ac:dyDescent="0.25">
      <c r="B175" s="32" t="s">
        <v>358</v>
      </c>
      <c r="C175" s="44" t="s">
        <v>12</v>
      </c>
      <c r="D175" s="45" t="s">
        <v>245</v>
      </c>
      <c r="E175" s="45">
        <v>1</v>
      </c>
      <c r="F175" s="46">
        <v>970.67</v>
      </c>
      <c r="G175" s="47">
        <v>1</v>
      </c>
      <c r="H175" s="34">
        <f>IFERROR(T_nomenclature[[#This Row],[quantite securite]]*T_nomenclature[[#This Row],[prix unitaire]],0)</f>
        <v>970.67</v>
      </c>
      <c r="I175" s="18" t="s">
        <v>136</v>
      </c>
      <c r="J175" s="18"/>
      <c r="K175" s="45"/>
      <c r="L175" s="18">
        <f>T_nomenclature[[#This Row],[quantite]]</f>
        <v>1</v>
      </c>
      <c r="M175" s="36" t="e">
        <f>IF(T_nomenclature[[#This Row],[revision 2018]]="R",T_nomenclature[[#This Row],[quantite 2018]]*T_nomenclature[[#This Row],[prix unitaire]],0)</f>
        <v>#REF!</v>
      </c>
      <c r="N175" s="18" t="e">
        <f>IF(ISBLANK(#REF!),"",IF(MOD(N$7-YEAR(#REF!),#REF!)&lt;&gt;0,"","R"))</f>
        <v>#REF!</v>
      </c>
      <c r="O175" s="18">
        <f>T_nomenclature[[#This Row],[quantite]]</f>
        <v>1</v>
      </c>
      <c r="P175" s="36" t="e">
        <f>IF(T_nomenclature[[#This Row],[revision 2019]]="R",T_nomenclature[[#This Row],[quantite 2019]]*T_nomenclature[[#This Row],[prix unitaire]],0)</f>
        <v>#REF!</v>
      </c>
      <c r="Q175" s="18" t="e">
        <f>IF(ISBLANK(#REF!),"",IF(MOD(Q$7-YEAR(#REF!),#REF!)&lt;&gt;0,"","R"))</f>
        <v>#REF!</v>
      </c>
      <c r="R175" s="18">
        <f>T_nomenclature[[#This Row],[quantite]]</f>
        <v>1</v>
      </c>
      <c r="S175" s="36" t="e">
        <f>IF(T_nomenclature[[#This Row],[revision 2020]]="R",T_nomenclature[[#This Row],[quantite 2020]]*T_nomenclature[[#This Row],[prix unitaire]],0)</f>
        <v>#REF!</v>
      </c>
      <c r="T175" s="18" t="e">
        <f>IF(ISBLANK(#REF!),"",IF(MOD(T$7-YEAR(#REF!),#REF!)&lt;&gt;0,"","R"))</f>
        <v>#REF!</v>
      </c>
      <c r="U175" s="18">
        <f>T_nomenclature[[#This Row],[quantite]]</f>
        <v>1</v>
      </c>
      <c r="V175" s="36" t="e">
        <f>IF(T_nomenclature[[#This Row],[revision 2021]]="R",T_nomenclature[[#This Row],[quantite 2021]]*T_nomenclature[[#This Row],[prix unitaire]],0)</f>
        <v>#REF!</v>
      </c>
      <c r="W175" s="18" t="e">
        <f>IF(ISBLANK(#REF!),"",IF(MOD(W$7-YEAR(#REF!),#REF!)&lt;&gt;0,"","R"))</f>
        <v>#REF!</v>
      </c>
      <c r="X175" s="18">
        <f>T_nomenclature[[#This Row],[quantite]]</f>
        <v>1</v>
      </c>
      <c r="Y175" s="36" t="e">
        <f>IF(T_nomenclature[[#This Row],[revision 2022]]="R",T_nomenclature[[#This Row],[quantite 2022]]*T_nomenclature[[#This Row],[prix unitaire]],0)</f>
        <v>#REF!</v>
      </c>
      <c r="Z175" s="18" t="e">
        <f>IF(ISBLANK(#REF!),"",IF(MOD(Z$7-YEAR(#REF!),#REF!)&lt;&gt;0,"","R"))</f>
        <v>#REF!</v>
      </c>
    </row>
    <row r="176" spans="2:26" ht="15" x14ac:dyDescent="0.25">
      <c r="B176" s="32"/>
      <c r="C176" s="44" t="s">
        <v>359</v>
      </c>
      <c r="D176" s="45"/>
      <c r="E176" s="45"/>
      <c r="F176" s="46"/>
      <c r="G176" s="47"/>
      <c r="H176" s="34">
        <f>IFERROR(T_nomenclature[[#This Row],[quantite securite]]*T_nomenclature[[#This Row],[prix unitaire]],0)</f>
        <v>0</v>
      </c>
      <c r="I176" s="18"/>
      <c r="J176" s="18"/>
      <c r="K176" s="45"/>
      <c r="L176" s="18">
        <f>T_nomenclature[[#This Row],[quantite]]</f>
        <v>0</v>
      </c>
      <c r="M176" s="36" t="e">
        <f>IF(T_nomenclature[[#This Row],[revision 2018]]="R",T_nomenclature[[#This Row],[quantite 2018]]*T_nomenclature[[#This Row],[prix unitaire]],0)</f>
        <v>#REF!</v>
      </c>
      <c r="N176" s="18" t="e">
        <f>IF(ISBLANK(#REF!),"",IF(MOD(N$7-YEAR(#REF!),#REF!)&lt;&gt;0,"","R"))</f>
        <v>#REF!</v>
      </c>
      <c r="O176" s="18">
        <f>T_nomenclature[[#This Row],[quantite]]</f>
        <v>0</v>
      </c>
      <c r="P176" s="36" t="e">
        <f>IF(T_nomenclature[[#This Row],[revision 2019]]="R",T_nomenclature[[#This Row],[quantite 2019]]*T_nomenclature[[#This Row],[prix unitaire]],0)</f>
        <v>#REF!</v>
      </c>
      <c r="Q176" s="18" t="e">
        <f>IF(ISBLANK(#REF!),"",IF(MOD(Q$7-YEAR(#REF!),#REF!)&lt;&gt;0,"","R"))</f>
        <v>#REF!</v>
      </c>
      <c r="R176" s="18">
        <f>T_nomenclature[[#This Row],[quantite]]</f>
        <v>0</v>
      </c>
      <c r="S176" s="36" t="e">
        <f>IF(T_nomenclature[[#This Row],[revision 2020]]="R",T_nomenclature[[#This Row],[quantite 2020]]*T_nomenclature[[#This Row],[prix unitaire]],0)</f>
        <v>#REF!</v>
      </c>
      <c r="T176" s="18" t="e">
        <f>IF(ISBLANK(#REF!),"",IF(MOD(T$7-YEAR(#REF!),#REF!)&lt;&gt;0,"","R"))</f>
        <v>#REF!</v>
      </c>
      <c r="U176" s="18">
        <f>T_nomenclature[[#This Row],[quantite]]</f>
        <v>0</v>
      </c>
      <c r="V176" s="36" t="e">
        <f>IF(T_nomenclature[[#This Row],[revision 2021]]="R",T_nomenclature[[#This Row],[quantite 2021]]*T_nomenclature[[#This Row],[prix unitaire]],0)</f>
        <v>#REF!</v>
      </c>
      <c r="W176" s="18" t="e">
        <f>IF(ISBLANK(#REF!),"",IF(MOD(W$7-YEAR(#REF!),#REF!)&lt;&gt;0,"","R"))</f>
        <v>#REF!</v>
      </c>
      <c r="X176" s="18">
        <f>T_nomenclature[[#This Row],[quantite]]</f>
        <v>0</v>
      </c>
      <c r="Y176" s="36" t="e">
        <f>IF(T_nomenclature[[#This Row],[revision 2022]]="R",T_nomenclature[[#This Row],[quantite 2022]]*T_nomenclature[[#This Row],[prix unitaire]],0)</f>
        <v>#REF!</v>
      </c>
      <c r="Z176" s="18" t="e">
        <f>IF(ISBLANK(#REF!),"",IF(MOD(Z$7-YEAR(#REF!),#REF!)&lt;&gt;0,"","R"))</f>
        <v>#REF!</v>
      </c>
    </row>
    <row r="177" spans="2:26" ht="15" x14ac:dyDescent="0.25">
      <c r="B177" s="32" t="s">
        <v>360</v>
      </c>
      <c r="C177" s="44" t="s">
        <v>361</v>
      </c>
      <c r="D177" s="45" t="s">
        <v>49</v>
      </c>
      <c r="E177" s="45">
        <v>2</v>
      </c>
      <c r="F177" s="46"/>
      <c r="G177" s="47">
        <v>1</v>
      </c>
      <c r="H177" s="34">
        <f>IFERROR(T_nomenclature[[#This Row],[quantite securite]]*T_nomenclature[[#This Row],[prix unitaire]],0)</f>
        <v>0</v>
      </c>
      <c r="I177" s="18" t="s">
        <v>50</v>
      </c>
      <c r="J177" s="18"/>
      <c r="K177" s="45"/>
      <c r="L177" s="18">
        <f>T_nomenclature[[#This Row],[quantite]]</f>
        <v>2</v>
      </c>
      <c r="M177" s="36" t="e">
        <f>IF(T_nomenclature[[#This Row],[revision 2018]]="R",T_nomenclature[[#This Row],[quantite 2018]]*T_nomenclature[[#This Row],[prix unitaire]],0)</f>
        <v>#REF!</v>
      </c>
      <c r="N177" s="18" t="e">
        <f>IF(ISBLANK(#REF!),"",IF(MOD(N$7-YEAR(#REF!),#REF!)&lt;&gt;0,"","R"))</f>
        <v>#REF!</v>
      </c>
      <c r="O177" s="18">
        <f>T_nomenclature[[#This Row],[quantite]]</f>
        <v>2</v>
      </c>
      <c r="P177" s="36" t="e">
        <f>IF(T_nomenclature[[#This Row],[revision 2019]]="R",T_nomenclature[[#This Row],[quantite 2019]]*T_nomenclature[[#This Row],[prix unitaire]],0)</f>
        <v>#REF!</v>
      </c>
      <c r="Q177" s="18" t="e">
        <f>IF(ISBLANK(#REF!),"",IF(MOD(Q$7-YEAR(#REF!),#REF!)&lt;&gt;0,"","R"))</f>
        <v>#REF!</v>
      </c>
      <c r="R177" s="18">
        <f>T_nomenclature[[#This Row],[quantite]]</f>
        <v>2</v>
      </c>
      <c r="S177" s="36" t="e">
        <f>IF(T_nomenclature[[#This Row],[revision 2020]]="R",T_nomenclature[[#This Row],[quantite 2020]]*T_nomenclature[[#This Row],[prix unitaire]],0)</f>
        <v>#REF!</v>
      </c>
      <c r="T177" s="18" t="e">
        <f>IF(ISBLANK(#REF!),"",IF(MOD(T$7-YEAR(#REF!),#REF!)&lt;&gt;0,"","R"))</f>
        <v>#REF!</v>
      </c>
      <c r="U177" s="18">
        <f>T_nomenclature[[#This Row],[quantite]]</f>
        <v>2</v>
      </c>
      <c r="V177" s="36" t="e">
        <f>IF(T_nomenclature[[#This Row],[revision 2021]]="R",T_nomenclature[[#This Row],[quantite 2021]]*T_nomenclature[[#This Row],[prix unitaire]],0)</f>
        <v>#REF!</v>
      </c>
      <c r="W177" s="18" t="e">
        <f>IF(ISBLANK(#REF!),"",IF(MOD(W$7-YEAR(#REF!),#REF!)&lt;&gt;0,"","R"))</f>
        <v>#REF!</v>
      </c>
      <c r="X177" s="18">
        <f>T_nomenclature[[#This Row],[quantite]]</f>
        <v>2</v>
      </c>
      <c r="Y177" s="36" t="e">
        <f>IF(T_nomenclature[[#This Row],[revision 2022]]="R",T_nomenclature[[#This Row],[quantite 2022]]*T_nomenclature[[#This Row],[prix unitaire]],0)</f>
        <v>#REF!</v>
      </c>
      <c r="Z177" s="18" t="e">
        <f>IF(ISBLANK(#REF!),"",IF(MOD(Z$7-YEAR(#REF!),#REF!)&lt;&gt;0,"","R"))</f>
        <v>#REF!</v>
      </c>
    </row>
    <row r="178" spans="2:26" ht="15" x14ac:dyDescent="0.25">
      <c r="B178" s="32" t="s">
        <v>362</v>
      </c>
      <c r="C178" s="44" t="s">
        <v>363</v>
      </c>
      <c r="D178" s="45"/>
      <c r="E178" s="45"/>
      <c r="F178" s="46"/>
      <c r="G178" s="47"/>
      <c r="H178" s="34">
        <f>IFERROR(T_nomenclature[[#This Row],[quantite securite]]*T_nomenclature[[#This Row],[prix unitaire]],0)</f>
        <v>0</v>
      </c>
      <c r="I178" s="18"/>
      <c r="J178" s="18"/>
      <c r="K178" s="45"/>
      <c r="L178" s="18">
        <f>T_nomenclature[[#This Row],[quantite]]</f>
        <v>0</v>
      </c>
      <c r="M178" s="36" t="e">
        <f>IF(T_nomenclature[[#This Row],[revision 2018]]="R",T_nomenclature[[#This Row],[quantite 2018]]*T_nomenclature[[#This Row],[prix unitaire]],0)</f>
        <v>#REF!</v>
      </c>
      <c r="N178" s="18" t="e">
        <f>IF(ISBLANK(#REF!),"",IF(MOD(N$7-YEAR(#REF!),#REF!)&lt;&gt;0,"","R"))</f>
        <v>#REF!</v>
      </c>
      <c r="O178" s="18">
        <f>T_nomenclature[[#This Row],[quantite]]</f>
        <v>0</v>
      </c>
      <c r="P178" s="36" t="e">
        <f>IF(T_nomenclature[[#This Row],[revision 2019]]="R",T_nomenclature[[#This Row],[quantite 2019]]*T_nomenclature[[#This Row],[prix unitaire]],0)</f>
        <v>#REF!</v>
      </c>
      <c r="Q178" s="18" t="e">
        <f>IF(ISBLANK(#REF!),"",IF(MOD(Q$7-YEAR(#REF!),#REF!)&lt;&gt;0,"","R"))</f>
        <v>#REF!</v>
      </c>
      <c r="R178" s="18">
        <f>T_nomenclature[[#This Row],[quantite]]</f>
        <v>0</v>
      </c>
      <c r="S178" s="36" t="e">
        <f>IF(T_nomenclature[[#This Row],[revision 2020]]="R",T_nomenclature[[#This Row],[quantite 2020]]*T_nomenclature[[#This Row],[prix unitaire]],0)</f>
        <v>#REF!</v>
      </c>
      <c r="T178" s="18" t="e">
        <f>IF(ISBLANK(#REF!),"",IF(MOD(T$7-YEAR(#REF!),#REF!)&lt;&gt;0,"","R"))</f>
        <v>#REF!</v>
      </c>
      <c r="U178" s="18">
        <f>T_nomenclature[[#This Row],[quantite]]</f>
        <v>0</v>
      </c>
      <c r="V178" s="36" t="e">
        <f>IF(T_nomenclature[[#This Row],[revision 2021]]="R",T_nomenclature[[#This Row],[quantite 2021]]*T_nomenclature[[#This Row],[prix unitaire]],0)</f>
        <v>#REF!</v>
      </c>
      <c r="W178" s="18" t="e">
        <f>IF(ISBLANK(#REF!),"",IF(MOD(W$7-YEAR(#REF!),#REF!)&lt;&gt;0,"","R"))</f>
        <v>#REF!</v>
      </c>
      <c r="X178" s="18">
        <f>T_nomenclature[[#This Row],[quantite]]</f>
        <v>0</v>
      </c>
      <c r="Y178" s="36" t="e">
        <f>IF(T_nomenclature[[#This Row],[revision 2022]]="R",T_nomenclature[[#This Row],[quantite 2022]]*T_nomenclature[[#This Row],[prix unitaire]],0)</f>
        <v>#REF!</v>
      </c>
      <c r="Z178" s="18" t="e">
        <f>IF(ISBLANK(#REF!),"",IF(MOD(Z$7-YEAR(#REF!),#REF!)&lt;&gt;0,"","R"))</f>
        <v>#REF!</v>
      </c>
    </row>
    <row r="179" spans="2:26" ht="15" x14ac:dyDescent="0.25">
      <c r="B179" s="32" t="s">
        <v>364</v>
      </c>
      <c r="C179" s="44" t="s">
        <v>365</v>
      </c>
      <c r="D179" s="45"/>
      <c r="E179" s="45">
        <v>6</v>
      </c>
      <c r="F179" s="46">
        <v>54.28</v>
      </c>
      <c r="G179" s="47">
        <v>2</v>
      </c>
      <c r="H179" s="34">
        <f>IFERROR(T_nomenclature[[#This Row],[quantite securite]]*T_nomenclature[[#This Row],[prix unitaire]],0)</f>
        <v>108.56</v>
      </c>
      <c r="I179" s="18"/>
      <c r="J179" s="18"/>
      <c r="K179" s="45"/>
      <c r="L179" s="18">
        <f>T_nomenclature[[#This Row],[quantite]]</f>
        <v>6</v>
      </c>
      <c r="M179" s="36" t="e">
        <f>IF(T_nomenclature[[#This Row],[revision 2018]]="R",T_nomenclature[[#This Row],[quantite 2018]]*T_nomenclature[[#This Row],[prix unitaire]],0)</f>
        <v>#REF!</v>
      </c>
      <c r="N179" s="18" t="e">
        <f>IF(ISBLANK(#REF!),"",IF(MOD(N$7-YEAR(#REF!),#REF!)&lt;&gt;0,"","R"))</f>
        <v>#REF!</v>
      </c>
      <c r="O179" s="18">
        <f>T_nomenclature[[#This Row],[quantite]]</f>
        <v>6</v>
      </c>
      <c r="P179" s="36" t="e">
        <f>IF(T_nomenclature[[#This Row],[revision 2019]]="R",T_nomenclature[[#This Row],[quantite 2019]]*T_nomenclature[[#This Row],[prix unitaire]],0)</f>
        <v>#REF!</v>
      </c>
      <c r="Q179" s="18" t="e">
        <f>IF(ISBLANK(#REF!),"",IF(MOD(Q$7-YEAR(#REF!),#REF!)&lt;&gt;0,"","R"))</f>
        <v>#REF!</v>
      </c>
      <c r="R179" s="18">
        <f>T_nomenclature[[#This Row],[quantite]]</f>
        <v>6</v>
      </c>
      <c r="S179" s="36" t="e">
        <f>IF(T_nomenclature[[#This Row],[revision 2020]]="R",T_nomenclature[[#This Row],[quantite 2020]]*T_nomenclature[[#This Row],[prix unitaire]],0)</f>
        <v>#REF!</v>
      </c>
      <c r="T179" s="18" t="e">
        <f>IF(ISBLANK(#REF!),"",IF(MOD(T$7-YEAR(#REF!),#REF!)&lt;&gt;0,"","R"))</f>
        <v>#REF!</v>
      </c>
      <c r="U179" s="18">
        <f>T_nomenclature[[#This Row],[quantite]]</f>
        <v>6</v>
      </c>
      <c r="V179" s="36" t="e">
        <f>IF(T_nomenclature[[#This Row],[revision 2021]]="R",T_nomenclature[[#This Row],[quantite 2021]]*T_nomenclature[[#This Row],[prix unitaire]],0)</f>
        <v>#REF!</v>
      </c>
      <c r="W179" s="18" t="e">
        <f>IF(ISBLANK(#REF!),"",IF(MOD(W$7-YEAR(#REF!),#REF!)&lt;&gt;0,"","R"))</f>
        <v>#REF!</v>
      </c>
      <c r="X179" s="18">
        <f>T_nomenclature[[#This Row],[quantite]]</f>
        <v>6</v>
      </c>
      <c r="Y179" s="36" t="e">
        <f>IF(T_nomenclature[[#This Row],[revision 2022]]="R",T_nomenclature[[#This Row],[quantite 2022]]*T_nomenclature[[#This Row],[prix unitaire]],0)</f>
        <v>#REF!</v>
      </c>
      <c r="Z179" s="18" t="e">
        <f>IF(ISBLANK(#REF!),"",IF(MOD(Z$7-YEAR(#REF!),#REF!)&lt;&gt;0,"","R"))</f>
        <v>#REF!</v>
      </c>
    </row>
    <row r="180" spans="2:26" ht="15" x14ac:dyDescent="0.25">
      <c r="B180" s="32" t="s">
        <v>366</v>
      </c>
      <c r="C180" s="44" t="s">
        <v>255</v>
      </c>
      <c r="D180" s="45" t="s">
        <v>49</v>
      </c>
      <c r="E180" s="45">
        <v>12</v>
      </c>
      <c r="F180" s="46">
        <v>11.02</v>
      </c>
      <c r="G180" s="47">
        <v>2</v>
      </c>
      <c r="H180" s="34">
        <f>IFERROR(T_nomenclature[[#This Row],[quantite securite]]*T_nomenclature[[#This Row],[prix unitaire]],0)</f>
        <v>22.04</v>
      </c>
      <c r="I180" s="18" t="s">
        <v>128</v>
      </c>
      <c r="J180" s="18">
        <v>5911059861</v>
      </c>
      <c r="K180" s="45" t="s">
        <v>367</v>
      </c>
      <c r="L180" s="18">
        <f>T_nomenclature[[#This Row],[quantite]]</f>
        <v>12</v>
      </c>
      <c r="M180" s="36" t="e">
        <f>IF(T_nomenclature[[#This Row],[revision 2018]]="R",T_nomenclature[[#This Row],[quantite 2018]]*T_nomenclature[[#This Row],[prix unitaire]],0)</f>
        <v>#REF!</v>
      </c>
      <c r="N180" s="18" t="e">
        <f>IF(ISBLANK(#REF!),"",IF(MOD(N$7-YEAR(#REF!),#REF!)&lt;&gt;0,"","R"))</f>
        <v>#REF!</v>
      </c>
      <c r="O180" s="18">
        <f>T_nomenclature[[#This Row],[quantite]]</f>
        <v>12</v>
      </c>
      <c r="P180" s="36" t="e">
        <f>IF(T_nomenclature[[#This Row],[revision 2019]]="R",T_nomenclature[[#This Row],[quantite 2019]]*T_nomenclature[[#This Row],[prix unitaire]],0)</f>
        <v>#REF!</v>
      </c>
      <c r="Q180" s="18" t="e">
        <f>IF(ISBLANK(#REF!),"",IF(MOD(Q$7-YEAR(#REF!),#REF!)&lt;&gt;0,"","R"))</f>
        <v>#REF!</v>
      </c>
      <c r="R180" s="18">
        <f>T_nomenclature[[#This Row],[quantite]]</f>
        <v>12</v>
      </c>
      <c r="S180" s="36" t="e">
        <f>IF(T_nomenclature[[#This Row],[revision 2020]]="R",T_nomenclature[[#This Row],[quantite 2020]]*T_nomenclature[[#This Row],[prix unitaire]],0)</f>
        <v>#REF!</v>
      </c>
      <c r="T180" s="18" t="e">
        <f>IF(ISBLANK(#REF!),"",IF(MOD(T$7-YEAR(#REF!),#REF!)&lt;&gt;0,"","R"))</f>
        <v>#REF!</v>
      </c>
      <c r="U180" s="18">
        <f>T_nomenclature[[#This Row],[quantite]]</f>
        <v>12</v>
      </c>
      <c r="V180" s="36" t="e">
        <f>IF(T_nomenclature[[#This Row],[revision 2021]]="R",T_nomenclature[[#This Row],[quantite 2021]]*T_nomenclature[[#This Row],[prix unitaire]],0)</f>
        <v>#REF!</v>
      </c>
      <c r="W180" s="18" t="e">
        <f>IF(ISBLANK(#REF!),"",IF(MOD(W$7-YEAR(#REF!),#REF!)&lt;&gt;0,"","R"))</f>
        <v>#REF!</v>
      </c>
      <c r="X180" s="18">
        <f>T_nomenclature[[#This Row],[quantite]]</f>
        <v>12</v>
      </c>
      <c r="Y180" s="36" t="e">
        <f>IF(T_nomenclature[[#This Row],[revision 2022]]="R",T_nomenclature[[#This Row],[quantite 2022]]*T_nomenclature[[#This Row],[prix unitaire]],0)</f>
        <v>#REF!</v>
      </c>
      <c r="Z180" s="18" t="e">
        <f>IF(ISBLANK(#REF!),"",IF(MOD(Z$7-YEAR(#REF!),#REF!)&lt;&gt;0,"","R"))</f>
        <v>#REF!</v>
      </c>
    </row>
    <row r="181" spans="2:26" ht="15" x14ac:dyDescent="0.25">
      <c r="B181" s="32" t="s">
        <v>368</v>
      </c>
      <c r="C181" s="44" t="s">
        <v>368</v>
      </c>
      <c r="D181" s="45" t="s">
        <v>49</v>
      </c>
      <c r="E181" s="45">
        <v>6</v>
      </c>
      <c r="F181" s="46">
        <v>0.98</v>
      </c>
      <c r="G181" s="47">
        <v>2</v>
      </c>
      <c r="H181" s="34">
        <f>IFERROR(T_nomenclature[[#This Row],[quantite securite]]*T_nomenclature[[#This Row],[prix unitaire]],0)</f>
        <v>1.96</v>
      </c>
      <c r="I181" s="18" t="s">
        <v>128</v>
      </c>
      <c r="J181" s="18">
        <v>5000136605</v>
      </c>
      <c r="K181" s="45" t="s">
        <v>369</v>
      </c>
      <c r="L181" s="18">
        <f>T_nomenclature[[#This Row],[quantite]]</f>
        <v>6</v>
      </c>
      <c r="M181" s="36" t="e">
        <f>IF(T_nomenclature[[#This Row],[revision 2018]]="R",T_nomenclature[[#This Row],[quantite 2018]]*T_nomenclature[[#This Row],[prix unitaire]],0)</f>
        <v>#REF!</v>
      </c>
      <c r="N181" s="18" t="e">
        <f>IF(ISBLANK(#REF!),"",IF(MOD(N$7-YEAR(#REF!),#REF!)&lt;&gt;0,"","R"))</f>
        <v>#REF!</v>
      </c>
      <c r="O181" s="18">
        <f>T_nomenclature[[#This Row],[quantite]]</f>
        <v>6</v>
      </c>
      <c r="P181" s="36" t="e">
        <f>IF(T_nomenclature[[#This Row],[revision 2019]]="R",T_nomenclature[[#This Row],[quantite 2019]]*T_nomenclature[[#This Row],[prix unitaire]],0)</f>
        <v>#REF!</v>
      </c>
      <c r="Q181" s="18" t="e">
        <f>IF(ISBLANK(#REF!),"",IF(MOD(Q$7-YEAR(#REF!),#REF!)&lt;&gt;0,"","R"))</f>
        <v>#REF!</v>
      </c>
      <c r="R181" s="18">
        <f>T_nomenclature[[#This Row],[quantite]]</f>
        <v>6</v>
      </c>
      <c r="S181" s="36" t="e">
        <f>IF(T_nomenclature[[#This Row],[revision 2020]]="R",T_nomenclature[[#This Row],[quantite 2020]]*T_nomenclature[[#This Row],[prix unitaire]],0)</f>
        <v>#REF!</v>
      </c>
      <c r="T181" s="18" t="e">
        <f>IF(ISBLANK(#REF!),"",IF(MOD(T$7-YEAR(#REF!),#REF!)&lt;&gt;0,"","R"))</f>
        <v>#REF!</v>
      </c>
      <c r="U181" s="18">
        <f>T_nomenclature[[#This Row],[quantite]]</f>
        <v>6</v>
      </c>
      <c r="V181" s="36" t="e">
        <f>IF(T_nomenclature[[#This Row],[revision 2021]]="R",T_nomenclature[[#This Row],[quantite 2021]]*T_nomenclature[[#This Row],[prix unitaire]],0)</f>
        <v>#REF!</v>
      </c>
      <c r="W181" s="18" t="e">
        <f>IF(ISBLANK(#REF!),"",IF(MOD(W$7-YEAR(#REF!),#REF!)&lt;&gt;0,"","R"))</f>
        <v>#REF!</v>
      </c>
      <c r="X181" s="18">
        <f>T_nomenclature[[#This Row],[quantite]]</f>
        <v>6</v>
      </c>
      <c r="Y181" s="36" t="e">
        <f>IF(T_nomenclature[[#This Row],[revision 2022]]="R",T_nomenclature[[#This Row],[quantite 2022]]*T_nomenclature[[#This Row],[prix unitaire]],0)</f>
        <v>#REF!</v>
      </c>
      <c r="Z181" s="18" t="e">
        <f>IF(ISBLANK(#REF!),"",IF(MOD(Z$7-YEAR(#REF!),#REF!)&lt;&gt;0,"","R"))</f>
        <v>#REF!</v>
      </c>
    </row>
    <row r="182" spans="2:26" ht="15" x14ac:dyDescent="0.25">
      <c r="B182" s="32" t="s">
        <v>370</v>
      </c>
      <c r="C182" s="44" t="s">
        <v>371</v>
      </c>
      <c r="D182" s="45" t="s">
        <v>91</v>
      </c>
      <c r="E182" s="45">
        <v>20</v>
      </c>
      <c r="F182" s="46">
        <v>566.48</v>
      </c>
      <c r="G182" s="47">
        <v>5</v>
      </c>
      <c r="H182" s="34">
        <f>IFERROR(T_nomenclature[[#This Row],[quantite securite]]*T_nomenclature[[#This Row],[prix unitaire]],0)</f>
        <v>2832.4</v>
      </c>
      <c r="I182" s="18" t="s">
        <v>50</v>
      </c>
      <c r="J182" s="18">
        <v>5000165843</v>
      </c>
      <c r="K182" s="45" t="s">
        <v>311</v>
      </c>
      <c r="L182" s="18">
        <f>T_nomenclature[[#This Row],[quantite]]</f>
        <v>20</v>
      </c>
      <c r="M182" s="36" t="e">
        <f>IF(T_nomenclature[[#This Row],[revision 2018]]="R",T_nomenclature[[#This Row],[quantite 2018]]*T_nomenclature[[#This Row],[prix unitaire]],0)</f>
        <v>#REF!</v>
      </c>
      <c r="N182" s="18" t="e">
        <f>IF(ISBLANK(#REF!),"",IF(MOD(N$7-YEAR(#REF!),#REF!)&lt;&gt;0,"","R"))</f>
        <v>#REF!</v>
      </c>
      <c r="O182" s="18">
        <f>T_nomenclature[[#This Row],[quantite]]</f>
        <v>20</v>
      </c>
      <c r="P182" s="36" t="e">
        <f>IF(T_nomenclature[[#This Row],[revision 2019]]="R",T_nomenclature[[#This Row],[quantite 2019]]*T_nomenclature[[#This Row],[prix unitaire]],0)</f>
        <v>#REF!</v>
      </c>
      <c r="Q182" s="18" t="e">
        <f>IF(ISBLANK(#REF!),"",IF(MOD(Q$7-YEAR(#REF!),#REF!)&lt;&gt;0,"","R"))</f>
        <v>#REF!</v>
      </c>
      <c r="R182" s="18">
        <f>T_nomenclature[[#This Row],[quantite]]</f>
        <v>20</v>
      </c>
      <c r="S182" s="36" t="e">
        <f>IF(T_nomenclature[[#This Row],[revision 2020]]="R",T_nomenclature[[#This Row],[quantite 2020]]*T_nomenclature[[#This Row],[prix unitaire]],0)</f>
        <v>#REF!</v>
      </c>
      <c r="T182" s="18" t="e">
        <f>IF(ISBLANK(#REF!),"",IF(MOD(T$7-YEAR(#REF!),#REF!)&lt;&gt;0,"","R"))</f>
        <v>#REF!</v>
      </c>
      <c r="U182" s="18">
        <f>T_nomenclature[[#This Row],[quantite]]</f>
        <v>20</v>
      </c>
      <c r="V182" s="36" t="e">
        <f>IF(T_nomenclature[[#This Row],[revision 2021]]="R",T_nomenclature[[#This Row],[quantite 2021]]*T_nomenclature[[#This Row],[prix unitaire]],0)</f>
        <v>#REF!</v>
      </c>
      <c r="W182" s="18" t="e">
        <f>IF(ISBLANK(#REF!),"",IF(MOD(W$7-YEAR(#REF!),#REF!)&lt;&gt;0,"","R"))</f>
        <v>#REF!</v>
      </c>
      <c r="X182" s="18">
        <f>T_nomenclature[[#This Row],[quantite]]</f>
        <v>20</v>
      </c>
      <c r="Y182" s="36" t="e">
        <f>IF(T_nomenclature[[#This Row],[revision 2022]]="R",T_nomenclature[[#This Row],[quantite 2022]]*T_nomenclature[[#This Row],[prix unitaire]],0)</f>
        <v>#REF!</v>
      </c>
      <c r="Z182" s="18" t="e">
        <f>IF(ISBLANK(#REF!),"",IF(MOD(Z$7-YEAR(#REF!),#REF!)&lt;&gt;0,"","R"))</f>
        <v>#REF!</v>
      </c>
    </row>
    <row r="183" spans="2:26" ht="15" x14ac:dyDescent="0.25">
      <c r="B183" s="32" t="s">
        <v>372</v>
      </c>
      <c r="C183" s="44" t="s">
        <v>8</v>
      </c>
      <c r="D183" s="45" t="s">
        <v>66</v>
      </c>
      <c r="E183" s="45">
        <v>10</v>
      </c>
      <c r="F183" s="46"/>
      <c r="G183" s="47">
        <v>2</v>
      </c>
      <c r="H183" s="34">
        <f>IFERROR(T_nomenclature[[#This Row],[quantite securite]]*T_nomenclature[[#This Row],[prix unitaire]],0)</f>
        <v>0</v>
      </c>
      <c r="I183" s="18" t="s">
        <v>128</v>
      </c>
      <c r="J183" s="18">
        <v>5000124214</v>
      </c>
      <c r="K183" s="45" t="s">
        <v>373</v>
      </c>
      <c r="L183" s="18">
        <f>T_nomenclature[[#This Row],[quantite]]</f>
        <v>10</v>
      </c>
      <c r="M183" s="36" t="e">
        <f>IF(T_nomenclature[[#This Row],[revision 2018]]="R",T_nomenclature[[#This Row],[quantite 2018]]*T_nomenclature[[#This Row],[prix unitaire]],0)</f>
        <v>#REF!</v>
      </c>
      <c r="N183" s="18" t="e">
        <f>IF(ISBLANK(#REF!),"",IF(MOD(N$7-YEAR(#REF!),#REF!)&lt;&gt;0,"","R"))</f>
        <v>#REF!</v>
      </c>
      <c r="O183" s="18">
        <f>T_nomenclature[[#This Row],[quantite]]</f>
        <v>10</v>
      </c>
      <c r="P183" s="36" t="e">
        <f>IF(T_nomenclature[[#This Row],[revision 2019]]="R",T_nomenclature[[#This Row],[quantite 2019]]*T_nomenclature[[#This Row],[prix unitaire]],0)</f>
        <v>#REF!</v>
      </c>
      <c r="Q183" s="18" t="e">
        <f>IF(ISBLANK(#REF!),"",IF(MOD(Q$7-YEAR(#REF!),#REF!)&lt;&gt;0,"","R"))</f>
        <v>#REF!</v>
      </c>
      <c r="R183" s="18">
        <f>T_nomenclature[[#This Row],[quantite]]</f>
        <v>10</v>
      </c>
      <c r="S183" s="36" t="e">
        <f>IF(T_nomenclature[[#This Row],[revision 2020]]="R",T_nomenclature[[#This Row],[quantite 2020]]*T_nomenclature[[#This Row],[prix unitaire]],0)</f>
        <v>#REF!</v>
      </c>
      <c r="T183" s="18" t="e">
        <f>IF(ISBLANK(#REF!),"",IF(MOD(T$7-YEAR(#REF!),#REF!)&lt;&gt;0,"","R"))</f>
        <v>#REF!</v>
      </c>
      <c r="U183" s="18">
        <f>T_nomenclature[[#This Row],[quantite]]</f>
        <v>10</v>
      </c>
      <c r="V183" s="36" t="e">
        <f>IF(T_nomenclature[[#This Row],[revision 2021]]="R",T_nomenclature[[#This Row],[quantite 2021]]*T_nomenclature[[#This Row],[prix unitaire]],0)</f>
        <v>#REF!</v>
      </c>
      <c r="W183" s="18" t="e">
        <f>IF(ISBLANK(#REF!),"",IF(MOD(W$7-YEAR(#REF!),#REF!)&lt;&gt;0,"","R"))</f>
        <v>#REF!</v>
      </c>
      <c r="X183" s="18">
        <f>T_nomenclature[[#This Row],[quantite]]</f>
        <v>10</v>
      </c>
      <c r="Y183" s="36" t="e">
        <f>IF(T_nomenclature[[#This Row],[revision 2022]]="R",T_nomenclature[[#This Row],[quantite 2022]]*T_nomenclature[[#This Row],[prix unitaire]],0)</f>
        <v>#REF!</v>
      </c>
      <c r="Z183" s="18" t="e">
        <f>IF(ISBLANK(#REF!),"",IF(MOD(Z$7-YEAR(#REF!),#REF!)&lt;&gt;0,"","R"))</f>
        <v>#REF!</v>
      </c>
    </row>
    <row r="184" spans="2:26" ht="15" x14ac:dyDescent="0.25">
      <c r="B184" s="32" t="s">
        <v>374</v>
      </c>
      <c r="C184" s="44" t="s">
        <v>375</v>
      </c>
      <c r="D184" s="45" t="s">
        <v>91</v>
      </c>
      <c r="E184" s="45">
        <v>40</v>
      </c>
      <c r="F184" s="46">
        <v>76.41</v>
      </c>
      <c r="G184" s="47">
        <v>6</v>
      </c>
      <c r="H184" s="34">
        <f>IFERROR(T_nomenclature[[#This Row],[quantite securite]]*T_nomenclature[[#This Row],[prix unitaire]],0)</f>
        <v>458.46</v>
      </c>
      <c r="I184" s="18" t="s">
        <v>50</v>
      </c>
      <c r="J184" s="18">
        <v>5000165848</v>
      </c>
      <c r="K184" s="45" t="s">
        <v>376</v>
      </c>
      <c r="L184" s="18">
        <f>T_nomenclature[[#This Row],[quantite]]</f>
        <v>40</v>
      </c>
      <c r="M184" s="36" t="e">
        <f>IF(T_nomenclature[[#This Row],[revision 2018]]="R",T_nomenclature[[#This Row],[quantite 2018]]*T_nomenclature[[#This Row],[prix unitaire]],0)</f>
        <v>#REF!</v>
      </c>
      <c r="N184" s="18" t="e">
        <f>IF(ISBLANK(#REF!),"",IF(MOD(N$7-YEAR(#REF!),#REF!)&lt;&gt;0,"","R"))</f>
        <v>#REF!</v>
      </c>
      <c r="O184" s="18">
        <f>T_nomenclature[[#This Row],[quantite]]</f>
        <v>40</v>
      </c>
      <c r="P184" s="36" t="e">
        <f>IF(T_nomenclature[[#This Row],[revision 2019]]="R",T_nomenclature[[#This Row],[quantite 2019]]*T_nomenclature[[#This Row],[prix unitaire]],0)</f>
        <v>#REF!</v>
      </c>
      <c r="Q184" s="18" t="e">
        <f>IF(ISBLANK(#REF!),"",IF(MOD(Q$7-YEAR(#REF!),#REF!)&lt;&gt;0,"","R"))</f>
        <v>#REF!</v>
      </c>
      <c r="R184" s="18">
        <f>T_nomenclature[[#This Row],[quantite]]</f>
        <v>40</v>
      </c>
      <c r="S184" s="36" t="e">
        <f>IF(T_nomenclature[[#This Row],[revision 2020]]="R",T_nomenclature[[#This Row],[quantite 2020]]*T_nomenclature[[#This Row],[prix unitaire]],0)</f>
        <v>#REF!</v>
      </c>
      <c r="T184" s="18" t="e">
        <f>IF(ISBLANK(#REF!),"",IF(MOD(T$7-YEAR(#REF!),#REF!)&lt;&gt;0,"","R"))</f>
        <v>#REF!</v>
      </c>
      <c r="U184" s="18">
        <f>T_nomenclature[[#This Row],[quantite]]</f>
        <v>40</v>
      </c>
      <c r="V184" s="36" t="e">
        <f>IF(T_nomenclature[[#This Row],[revision 2021]]="R",T_nomenclature[[#This Row],[quantite 2021]]*T_nomenclature[[#This Row],[prix unitaire]],0)</f>
        <v>#REF!</v>
      </c>
      <c r="W184" s="18" t="e">
        <f>IF(ISBLANK(#REF!),"",IF(MOD(W$7-YEAR(#REF!),#REF!)&lt;&gt;0,"","R"))</f>
        <v>#REF!</v>
      </c>
      <c r="X184" s="18">
        <f>T_nomenclature[[#This Row],[quantite]]</f>
        <v>40</v>
      </c>
      <c r="Y184" s="36" t="e">
        <f>IF(T_nomenclature[[#This Row],[revision 2022]]="R",T_nomenclature[[#This Row],[quantite 2022]]*T_nomenclature[[#This Row],[prix unitaire]],0)</f>
        <v>#REF!</v>
      </c>
      <c r="Z184" s="18" t="e">
        <f>IF(ISBLANK(#REF!),"",IF(MOD(Z$7-YEAR(#REF!),#REF!)&lt;&gt;0,"","R"))</f>
        <v>#REF!</v>
      </c>
    </row>
    <row r="185" spans="2:26" ht="15" x14ac:dyDescent="0.25">
      <c r="B185" s="32" t="s">
        <v>377</v>
      </c>
      <c r="C185" s="44" t="s">
        <v>378</v>
      </c>
      <c r="D185" s="45" t="s">
        <v>91</v>
      </c>
      <c r="E185" s="45">
        <v>20</v>
      </c>
      <c r="F185" s="46">
        <v>60.81</v>
      </c>
      <c r="G185" s="47">
        <v>2</v>
      </c>
      <c r="H185" s="34">
        <f>IFERROR(T_nomenclature[[#This Row],[quantite securite]]*T_nomenclature[[#This Row],[prix unitaire]],0)</f>
        <v>121.62</v>
      </c>
      <c r="I185" s="18" t="s">
        <v>50</v>
      </c>
      <c r="J185" s="18">
        <v>500165848</v>
      </c>
      <c r="K185" s="45" t="s">
        <v>376</v>
      </c>
      <c r="L185" s="18">
        <f>T_nomenclature[[#This Row],[quantite]]</f>
        <v>20</v>
      </c>
      <c r="M185" s="36" t="e">
        <f>IF(T_nomenclature[[#This Row],[revision 2018]]="R",T_nomenclature[[#This Row],[quantite 2018]]*T_nomenclature[[#This Row],[prix unitaire]],0)</f>
        <v>#REF!</v>
      </c>
      <c r="N185" s="18" t="e">
        <f>IF(ISBLANK(#REF!),"",IF(MOD(N$7-YEAR(#REF!),#REF!)&lt;&gt;0,"","R"))</f>
        <v>#REF!</v>
      </c>
      <c r="O185" s="18">
        <f>T_nomenclature[[#This Row],[quantite]]</f>
        <v>20</v>
      </c>
      <c r="P185" s="36" t="e">
        <f>IF(T_nomenclature[[#This Row],[revision 2019]]="R",T_nomenclature[[#This Row],[quantite 2019]]*T_nomenclature[[#This Row],[prix unitaire]],0)</f>
        <v>#REF!</v>
      </c>
      <c r="Q185" s="18" t="e">
        <f>IF(ISBLANK(#REF!),"",IF(MOD(Q$7-YEAR(#REF!),#REF!)&lt;&gt;0,"","R"))</f>
        <v>#REF!</v>
      </c>
      <c r="R185" s="18">
        <f>T_nomenclature[[#This Row],[quantite]]</f>
        <v>20</v>
      </c>
      <c r="S185" s="36" t="e">
        <f>IF(T_nomenclature[[#This Row],[revision 2020]]="R",T_nomenclature[[#This Row],[quantite 2020]]*T_nomenclature[[#This Row],[prix unitaire]],0)</f>
        <v>#REF!</v>
      </c>
      <c r="T185" s="18" t="e">
        <f>IF(ISBLANK(#REF!),"",IF(MOD(T$7-YEAR(#REF!),#REF!)&lt;&gt;0,"","R"))</f>
        <v>#REF!</v>
      </c>
      <c r="U185" s="18">
        <f>T_nomenclature[[#This Row],[quantite]]</f>
        <v>20</v>
      </c>
      <c r="V185" s="36" t="e">
        <f>IF(T_nomenclature[[#This Row],[revision 2021]]="R",T_nomenclature[[#This Row],[quantite 2021]]*T_nomenclature[[#This Row],[prix unitaire]],0)</f>
        <v>#REF!</v>
      </c>
      <c r="W185" s="18" t="e">
        <f>IF(ISBLANK(#REF!),"",IF(MOD(W$7-YEAR(#REF!),#REF!)&lt;&gt;0,"","R"))</f>
        <v>#REF!</v>
      </c>
      <c r="X185" s="18">
        <f>T_nomenclature[[#This Row],[quantite]]</f>
        <v>20</v>
      </c>
      <c r="Y185" s="36" t="e">
        <f>IF(T_nomenclature[[#This Row],[revision 2022]]="R",T_nomenclature[[#This Row],[quantite 2022]]*T_nomenclature[[#This Row],[prix unitaire]],0)</f>
        <v>#REF!</v>
      </c>
      <c r="Z185" s="18" t="e">
        <f>IF(ISBLANK(#REF!),"",IF(MOD(Z$7-YEAR(#REF!),#REF!)&lt;&gt;0,"","R"))</f>
        <v>#REF!</v>
      </c>
    </row>
    <row r="186" spans="2:26" ht="15" x14ac:dyDescent="0.25">
      <c r="B186" s="32" t="s">
        <v>379</v>
      </c>
      <c r="C186" s="44" t="s">
        <v>380</v>
      </c>
      <c r="D186" s="45" t="s">
        <v>91</v>
      </c>
      <c r="E186" s="45">
        <v>80</v>
      </c>
      <c r="F186" s="46">
        <v>12.67</v>
      </c>
      <c r="G186" s="47">
        <v>8</v>
      </c>
      <c r="H186" s="34">
        <f>IFERROR(T_nomenclature[[#This Row],[quantite securite]]*T_nomenclature[[#This Row],[prix unitaire]],0)</f>
        <v>101.36</v>
      </c>
      <c r="I186" s="18" t="s">
        <v>50</v>
      </c>
      <c r="J186" s="18">
        <v>5000165844</v>
      </c>
      <c r="K186" s="45" t="s">
        <v>249</v>
      </c>
      <c r="L186" s="18">
        <f>T_nomenclature[[#This Row],[quantite]]</f>
        <v>80</v>
      </c>
      <c r="M186" s="36" t="e">
        <f>IF(T_nomenclature[[#This Row],[revision 2018]]="R",T_nomenclature[[#This Row],[quantite 2018]]*T_nomenclature[[#This Row],[prix unitaire]],0)</f>
        <v>#REF!</v>
      </c>
      <c r="N186" s="18" t="e">
        <f>IF(ISBLANK(#REF!),"",IF(MOD(N$7-YEAR(#REF!),#REF!)&lt;&gt;0,"","R"))</f>
        <v>#REF!</v>
      </c>
      <c r="O186" s="18">
        <f>T_nomenclature[[#This Row],[quantite]]</f>
        <v>80</v>
      </c>
      <c r="P186" s="36" t="e">
        <f>IF(T_nomenclature[[#This Row],[revision 2019]]="R",T_nomenclature[[#This Row],[quantite 2019]]*T_nomenclature[[#This Row],[prix unitaire]],0)</f>
        <v>#REF!</v>
      </c>
      <c r="Q186" s="18" t="e">
        <f>IF(ISBLANK(#REF!),"",IF(MOD(Q$7-YEAR(#REF!),#REF!)&lt;&gt;0,"","R"))</f>
        <v>#REF!</v>
      </c>
      <c r="R186" s="18">
        <f>T_nomenclature[[#This Row],[quantite]]</f>
        <v>80</v>
      </c>
      <c r="S186" s="36" t="e">
        <f>IF(T_nomenclature[[#This Row],[revision 2020]]="R",T_nomenclature[[#This Row],[quantite 2020]]*T_nomenclature[[#This Row],[prix unitaire]],0)</f>
        <v>#REF!</v>
      </c>
      <c r="T186" s="18" t="e">
        <f>IF(ISBLANK(#REF!),"",IF(MOD(T$7-YEAR(#REF!),#REF!)&lt;&gt;0,"","R"))</f>
        <v>#REF!</v>
      </c>
      <c r="U186" s="18">
        <f>T_nomenclature[[#This Row],[quantite]]</f>
        <v>80</v>
      </c>
      <c r="V186" s="36" t="e">
        <f>IF(T_nomenclature[[#This Row],[revision 2021]]="R",T_nomenclature[[#This Row],[quantite 2021]]*T_nomenclature[[#This Row],[prix unitaire]],0)</f>
        <v>#REF!</v>
      </c>
      <c r="W186" s="18" t="e">
        <f>IF(ISBLANK(#REF!),"",IF(MOD(W$7-YEAR(#REF!),#REF!)&lt;&gt;0,"","R"))</f>
        <v>#REF!</v>
      </c>
      <c r="X186" s="18">
        <f>T_nomenclature[[#This Row],[quantite]]</f>
        <v>80</v>
      </c>
      <c r="Y186" s="36" t="e">
        <f>IF(T_nomenclature[[#This Row],[revision 2022]]="R",T_nomenclature[[#This Row],[quantite 2022]]*T_nomenclature[[#This Row],[prix unitaire]],0)</f>
        <v>#REF!</v>
      </c>
      <c r="Z186" s="18" t="e">
        <f>IF(ISBLANK(#REF!),"",IF(MOD(Z$7-YEAR(#REF!),#REF!)&lt;&gt;0,"","R"))</f>
        <v>#REF!</v>
      </c>
    </row>
    <row r="187" spans="2:26" ht="15" x14ac:dyDescent="0.25">
      <c r="B187" s="32" t="s">
        <v>381</v>
      </c>
      <c r="C187" s="44" t="s">
        <v>382</v>
      </c>
      <c r="D187" s="45" t="s">
        <v>91</v>
      </c>
      <c r="E187" s="45">
        <v>20</v>
      </c>
      <c r="F187" s="46">
        <v>8.7200000000000006</v>
      </c>
      <c r="G187" s="47">
        <v>10</v>
      </c>
      <c r="H187" s="34">
        <f>IFERROR(T_nomenclature[[#This Row],[quantite securite]]*T_nomenclature[[#This Row],[prix unitaire]],0)</f>
        <v>87.2</v>
      </c>
      <c r="I187" s="18" t="s">
        <v>50</v>
      </c>
      <c r="J187" s="18">
        <v>5000165845</v>
      </c>
      <c r="K187" s="45" t="s">
        <v>249</v>
      </c>
      <c r="L187" s="18">
        <f>T_nomenclature[[#This Row],[quantite]]</f>
        <v>20</v>
      </c>
      <c r="M187" s="36" t="e">
        <f>IF(T_nomenclature[[#This Row],[revision 2018]]="R",T_nomenclature[[#This Row],[quantite 2018]]*T_nomenclature[[#This Row],[prix unitaire]],0)</f>
        <v>#REF!</v>
      </c>
      <c r="N187" s="18" t="e">
        <f>IF(ISBLANK(#REF!),"",IF(MOD(N$7-YEAR(#REF!),#REF!)&lt;&gt;0,"","R"))</f>
        <v>#REF!</v>
      </c>
      <c r="O187" s="18">
        <f>T_nomenclature[[#This Row],[quantite]]</f>
        <v>20</v>
      </c>
      <c r="P187" s="36" t="e">
        <f>IF(T_nomenclature[[#This Row],[revision 2019]]="R",T_nomenclature[[#This Row],[quantite 2019]]*T_nomenclature[[#This Row],[prix unitaire]],0)</f>
        <v>#REF!</v>
      </c>
      <c r="Q187" s="18" t="e">
        <f>IF(ISBLANK(#REF!),"",IF(MOD(Q$7-YEAR(#REF!),#REF!)&lt;&gt;0,"","R"))</f>
        <v>#REF!</v>
      </c>
      <c r="R187" s="18">
        <f>T_nomenclature[[#This Row],[quantite]]</f>
        <v>20</v>
      </c>
      <c r="S187" s="36" t="e">
        <f>IF(T_nomenclature[[#This Row],[revision 2020]]="R",T_nomenclature[[#This Row],[quantite 2020]]*T_nomenclature[[#This Row],[prix unitaire]],0)</f>
        <v>#REF!</v>
      </c>
      <c r="T187" s="18" t="e">
        <f>IF(ISBLANK(#REF!),"",IF(MOD(T$7-YEAR(#REF!),#REF!)&lt;&gt;0,"","R"))</f>
        <v>#REF!</v>
      </c>
      <c r="U187" s="18">
        <f>T_nomenclature[[#This Row],[quantite]]</f>
        <v>20</v>
      </c>
      <c r="V187" s="36" t="e">
        <f>IF(T_nomenclature[[#This Row],[revision 2021]]="R",T_nomenclature[[#This Row],[quantite 2021]]*T_nomenclature[[#This Row],[prix unitaire]],0)</f>
        <v>#REF!</v>
      </c>
      <c r="W187" s="18" t="e">
        <f>IF(ISBLANK(#REF!),"",IF(MOD(W$7-YEAR(#REF!),#REF!)&lt;&gt;0,"","R"))</f>
        <v>#REF!</v>
      </c>
      <c r="X187" s="18">
        <f>T_nomenclature[[#This Row],[quantite]]</f>
        <v>20</v>
      </c>
      <c r="Y187" s="36" t="e">
        <f>IF(T_nomenclature[[#This Row],[revision 2022]]="R",T_nomenclature[[#This Row],[quantite 2022]]*T_nomenclature[[#This Row],[prix unitaire]],0)</f>
        <v>#REF!</v>
      </c>
      <c r="Z187" s="18" t="e">
        <f>IF(ISBLANK(#REF!),"",IF(MOD(Z$7-YEAR(#REF!),#REF!)&lt;&gt;0,"","R"))</f>
        <v>#REF!</v>
      </c>
    </row>
    <row r="188" spans="2:26" ht="15" x14ac:dyDescent="0.25">
      <c r="B188" s="32" t="s">
        <v>383</v>
      </c>
      <c r="C188" s="44" t="s">
        <v>384</v>
      </c>
      <c r="D188" s="45" t="s">
        <v>91</v>
      </c>
      <c r="E188" s="45">
        <v>40</v>
      </c>
      <c r="F188" s="46">
        <v>7.02</v>
      </c>
      <c r="G188" s="47">
        <v>10</v>
      </c>
      <c r="H188" s="34">
        <f>IFERROR(T_nomenclature[[#This Row],[quantite securite]]*T_nomenclature[[#This Row],[prix unitaire]],0)</f>
        <v>70.199999999999989</v>
      </c>
      <c r="I188" s="18" t="s">
        <v>50</v>
      </c>
      <c r="J188" s="18">
        <v>5000165846</v>
      </c>
      <c r="K188" s="45" t="s">
        <v>249</v>
      </c>
      <c r="L188" s="18">
        <f>T_nomenclature[[#This Row],[quantite]]</f>
        <v>40</v>
      </c>
      <c r="M188" s="36" t="e">
        <f>IF(T_nomenclature[[#This Row],[revision 2018]]="R",T_nomenclature[[#This Row],[quantite 2018]]*T_nomenclature[[#This Row],[prix unitaire]],0)</f>
        <v>#REF!</v>
      </c>
      <c r="N188" s="18" t="e">
        <f>IF(ISBLANK(#REF!),"",IF(MOD(N$7-YEAR(#REF!),#REF!)&lt;&gt;0,"","R"))</f>
        <v>#REF!</v>
      </c>
      <c r="O188" s="18">
        <f>T_nomenclature[[#This Row],[quantite]]</f>
        <v>40</v>
      </c>
      <c r="P188" s="36" t="e">
        <f>IF(T_nomenclature[[#This Row],[revision 2019]]="R",T_nomenclature[[#This Row],[quantite 2019]]*T_nomenclature[[#This Row],[prix unitaire]],0)</f>
        <v>#REF!</v>
      </c>
      <c r="Q188" s="18" t="e">
        <f>IF(ISBLANK(#REF!),"",IF(MOD(Q$7-YEAR(#REF!),#REF!)&lt;&gt;0,"","R"))</f>
        <v>#REF!</v>
      </c>
      <c r="R188" s="18">
        <f>T_nomenclature[[#This Row],[quantite]]</f>
        <v>40</v>
      </c>
      <c r="S188" s="36" t="e">
        <f>IF(T_nomenclature[[#This Row],[revision 2020]]="R",T_nomenclature[[#This Row],[quantite 2020]]*T_nomenclature[[#This Row],[prix unitaire]],0)</f>
        <v>#REF!</v>
      </c>
      <c r="T188" s="18" t="e">
        <f>IF(ISBLANK(#REF!),"",IF(MOD(T$7-YEAR(#REF!),#REF!)&lt;&gt;0,"","R"))</f>
        <v>#REF!</v>
      </c>
      <c r="U188" s="18">
        <f>T_nomenclature[[#This Row],[quantite]]</f>
        <v>40</v>
      </c>
      <c r="V188" s="36" t="e">
        <f>IF(T_nomenclature[[#This Row],[revision 2021]]="R",T_nomenclature[[#This Row],[quantite 2021]]*T_nomenclature[[#This Row],[prix unitaire]],0)</f>
        <v>#REF!</v>
      </c>
      <c r="W188" s="18" t="e">
        <f>IF(ISBLANK(#REF!),"",IF(MOD(W$7-YEAR(#REF!),#REF!)&lt;&gt;0,"","R"))</f>
        <v>#REF!</v>
      </c>
      <c r="X188" s="18">
        <f>T_nomenclature[[#This Row],[quantite]]</f>
        <v>40</v>
      </c>
      <c r="Y188" s="36" t="e">
        <f>IF(T_nomenclature[[#This Row],[revision 2022]]="R",T_nomenclature[[#This Row],[quantite 2022]]*T_nomenclature[[#This Row],[prix unitaire]],0)</f>
        <v>#REF!</v>
      </c>
      <c r="Z188" s="18" t="e">
        <f>IF(ISBLANK(#REF!),"",IF(MOD(Z$7-YEAR(#REF!),#REF!)&lt;&gt;0,"","R"))</f>
        <v>#REF!</v>
      </c>
    </row>
    <row r="189" spans="2:26" ht="15" x14ac:dyDescent="0.25">
      <c r="B189" s="32" t="s">
        <v>385</v>
      </c>
      <c r="C189" s="44" t="s">
        <v>386</v>
      </c>
      <c r="D189" s="45" t="s">
        <v>91</v>
      </c>
      <c r="E189" s="45">
        <v>80</v>
      </c>
      <c r="F189" s="46">
        <v>0.91</v>
      </c>
      <c r="G189" s="47">
        <v>45</v>
      </c>
      <c r="H189" s="34">
        <f>IFERROR(T_nomenclature[[#This Row],[quantite securite]]*T_nomenclature[[#This Row],[prix unitaire]],0)</f>
        <v>40.950000000000003</v>
      </c>
      <c r="I189" s="18" t="s">
        <v>50</v>
      </c>
      <c r="J189" s="18">
        <v>5000165849</v>
      </c>
      <c r="K189" s="45" t="s">
        <v>376</v>
      </c>
      <c r="L189" s="18">
        <f>T_nomenclature[[#This Row],[quantite]]</f>
        <v>80</v>
      </c>
      <c r="M189" s="36" t="e">
        <f>IF(T_nomenclature[[#This Row],[revision 2018]]="R",T_nomenclature[[#This Row],[quantite 2018]]*T_nomenclature[[#This Row],[prix unitaire]],0)</f>
        <v>#REF!</v>
      </c>
      <c r="N189" s="18" t="e">
        <f>IF(ISBLANK(#REF!),"",IF(MOD(N$7-YEAR(#REF!),#REF!)&lt;&gt;0,"","R"))</f>
        <v>#REF!</v>
      </c>
      <c r="O189" s="18">
        <f>T_nomenclature[[#This Row],[quantite]]</f>
        <v>80</v>
      </c>
      <c r="P189" s="36" t="e">
        <f>IF(T_nomenclature[[#This Row],[revision 2019]]="R",T_nomenclature[[#This Row],[quantite 2019]]*T_nomenclature[[#This Row],[prix unitaire]],0)</f>
        <v>#REF!</v>
      </c>
      <c r="Q189" s="18" t="e">
        <f>IF(ISBLANK(#REF!),"",IF(MOD(Q$7-YEAR(#REF!),#REF!)&lt;&gt;0,"","R"))</f>
        <v>#REF!</v>
      </c>
      <c r="R189" s="18">
        <f>T_nomenclature[[#This Row],[quantite]]</f>
        <v>80</v>
      </c>
      <c r="S189" s="36" t="e">
        <f>IF(T_nomenclature[[#This Row],[revision 2020]]="R",T_nomenclature[[#This Row],[quantite 2020]]*T_nomenclature[[#This Row],[prix unitaire]],0)</f>
        <v>#REF!</v>
      </c>
      <c r="T189" s="18" t="e">
        <f>IF(ISBLANK(#REF!),"",IF(MOD(T$7-YEAR(#REF!),#REF!)&lt;&gt;0,"","R"))</f>
        <v>#REF!</v>
      </c>
      <c r="U189" s="18">
        <f>T_nomenclature[[#This Row],[quantite]]</f>
        <v>80</v>
      </c>
      <c r="V189" s="36" t="e">
        <f>IF(T_nomenclature[[#This Row],[revision 2021]]="R",T_nomenclature[[#This Row],[quantite 2021]]*T_nomenclature[[#This Row],[prix unitaire]],0)</f>
        <v>#REF!</v>
      </c>
      <c r="W189" s="18" t="e">
        <f>IF(ISBLANK(#REF!),"",IF(MOD(W$7-YEAR(#REF!),#REF!)&lt;&gt;0,"","R"))</f>
        <v>#REF!</v>
      </c>
      <c r="X189" s="18">
        <f>T_nomenclature[[#This Row],[quantite]]</f>
        <v>80</v>
      </c>
      <c r="Y189" s="36" t="e">
        <f>IF(T_nomenclature[[#This Row],[revision 2022]]="R",T_nomenclature[[#This Row],[quantite 2022]]*T_nomenclature[[#This Row],[prix unitaire]],0)</f>
        <v>#REF!</v>
      </c>
      <c r="Z189" s="18" t="e">
        <f>IF(ISBLANK(#REF!),"",IF(MOD(Z$7-YEAR(#REF!),#REF!)&lt;&gt;0,"","R"))</f>
        <v>#REF!</v>
      </c>
    </row>
    <row r="190" spans="2:26" ht="15" x14ac:dyDescent="0.25">
      <c r="B190" s="32" t="s">
        <v>387</v>
      </c>
      <c r="C190" s="44" t="s">
        <v>388</v>
      </c>
      <c r="D190" s="45" t="s">
        <v>91</v>
      </c>
      <c r="E190" s="45">
        <v>40</v>
      </c>
      <c r="F190" s="46">
        <v>25.67</v>
      </c>
      <c r="G190" s="47">
        <v>6</v>
      </c>
      <c r="H190" s="34">
        <f>IFERROR(T_nomenclature[[#This Row],[quantite securite]]*T_nomenclature[[#This Row],[prix unitaire]],0)</f>
        <v>154.02000000000001</v>
      </c>
      <c r="I190" s="18" t="s">
        <v>50</v>
      </c>
      <c r="J190" s="18">
        <v>5000165861</v>
      </c>
      <c r="K190" s="45" t="s">
        <v>389</v>
      </c>
      <c r="L190" s="18">
        <f>T_nomenclature[[#This Row],[quantite]]</f>
        <v>40</v>
      </c>
      <c r="M190" s="36" t="e">
        <f>IF(T_nomenclature[[#This Row],[revision 2018]]="R",T_nomenclature[[#This Row],[quantite 2018]]*T_nomenclature[[#This Row],[prix unitaire]],0)</f>
        <v>#REF!</v>
      </c>
      <c r="N190" s="18" t="e">
        <f>IF(ISBLANK(#REF!),"",IF(MOD(N$7-YEAR(#REF!),#REF!)&lt;&gt;0,"","R"))</f>
        <v>#REF!</v>
      </c>
      <c r="O190" s="18">
        <f>T_nomenclature[[#This Row],[quantite]]</f>
        <v>40</v>
      </c>
      <c r="P190" s="36" t="e">
        <f>IF(T_nomenclature[[#This Row],[revision 2019]]="R",T_nomenclature[[#This Row],[quantite 2019]]*T_nomenclature[[#This Row],[prix unitaire]],0)</f>
        <v>#REF!</v>
      </c>
      <c r="Q190" s="18" t="e">
        <f>IF(ISBLANK(#REF!),"",IF(MOD(Q$7-YEAR(#REF!),#REF!)&lt;&gt;0,"","R"))</f>
        <v>#REF!</v>
      </c>
      <c r="R190" s="18">
        <f>T_nomenclature[[#This Row],[quantite]]</f>
        <v>40</v>
      </c>
      <c r="S190" s="36" t="e">
        <f>IF(T_nomenclature[[#This Row],[revision 2020]]="R",T_nomenclature[[#This Row],[quantite 2020]]*T_nomenclature[[#This Row],[prix unitaire]],0)</f>
        <v>#REF!</v>
      </c>
      <c r="T190" s="18" t="e">
        <f>IF(ISBLANK(#REF!),"",IF(MOD(T$7-YEAR(#REF!),#REF!)&lt;&gt;0,"","R"))</f>
        <v>#REF!</v>
      </c>
      <c r="U190" s="18">
        <f>T_nomenclature[[#This Row],[quantite]]</f>
        <v>40</v>
      </c>
      <c r="V190" s="36" t="e">
        <f>IF(T_nomenclature[[#This Row],[revision 2021]]="R",T_nomenclature[[#This Row],[quantite 2021]]*T_nomenclature[[#This Row],[prix unitaire]],0)</f>
        <v>#REF!</v>
      </c>
      <c r="W190" s="18" t="e">
        <f>IF(ISBLANK(#REF!),"",IF(MOD(W$7-YEAR(#REF!),#REF!)&lt;&gt;0,"","R"))</f>
        <v>#REF!</v>
      </c>
      <c r="X190" s="18">
        <f>T_nomenclature[[#This Row],[quantite]]</f>
        <v>40</v>
      </c>
      <c r="Y190" s="36" t="e">
        <f>IF(T_nomenclature[[#This Row],[revision 2022]]="R",T_nomenclature[[#This Row],[quantite 2022]]*T_nomenclature[[#This Row],[prix unitaire]],0)</f>
        <v>#REF!</v>
      </c>
      <c r="Z190" s="18" t="e">
        <f>IF(ISBLANK(#REF!),"",IF(MOD(Z$7-YEAR(#REF!),#REF!)&lt;&gt;0,"","R"))</f>
        <v>#REF!</v>
      </c>
    </row>
    <row r="191" spans="2:26" ht="15" x14ac:dyDescent="0.25">
      <c r="B191" s="32" t="s">
        <v>390</v>
      </c>
      <c r="C191" s="44" t="s">
        <v>391</v>
      </c>
      <c r="D191" s="45" t="s">
        <v>91</v>
      </c>
      <c r="E191" s="45">
        <v>20</v>
      </c>
      <c r="F191" s="46">
        <v>25.67</v>
      </c>
      <c r="G191" s="47">
        <v>6</v>
      </c>
      <c r="H191" s="34">
        <f>IFERROR(T_nomenclature[[#This Row],[quantite securite]]*T_nomenclature[[#This Row],[prix unitaire]],0)</f>
        <v>154.02000000000001</v>
      </c>
      <c r="I191" s="18" t="s">
        <v>50</v>
      </c>
      <c r="J191" s="18">
        <v>5000165862</v>
      </c>
      <c r="K191" s="45" t="s">
        <v>389</v>
      </c>
      <c r="L191" s="18">
        <f>T_nomenclature[[#This Row],[quantite]]</f>
        <v>20</v>
      </c>
      <c r="M191" s="36" t="e">
        <f>IF(T_nomenclature[[#This Row],[revision 2018]]="R",T_nomenclature[[#This Row],[quantite 2018]]*T_nomenclature[[#This Row],[prix unitaire]],0)</f>
        <v>#REF!</v>
      </c>
      <c r="N191" s="18" t="e">
        <f>IF(ISBLANK(#REF!),"",IF(MOD(N$7-YEAR(#REF!),#REF!)&lt;&gt;0,"","R"))</f>
        <v>#REF!</v>
      </c>
      <c r="O191" s="18">
        <f>T_nomenclature[[#This Row],[quantite]]</f>
        <v>20</v>
      </c>
      <c r="P191" s="36" t="e">
        <f>IF(T_nomenclature[[#This Row],[revision 2019]]="R",T_nomenclature[[#This Row],[quantite 2019]]*T_nomenclature[[#This Row],[prix unitaire]],0)</f>
        <v>#REF!</v>
      </c>
      <c r="Q191" s="18" t="e">
        <f>IF(ISBLANK(#REF!),"",IF(MOD(Q$7-YEAR(#REF!),#REF!)&lt;&gt;0,"","R"))</f>
        <v>#REF!</v>
      </c>
      <c r="R191" s="18">
        <f>T_nomenclature[[#This Row],[quantite]]</f>
        <v>20</v>
      </c>
      <c r="S191" s="36" t="e">
        <f>IF(T_nomenclature[[#This Row],[revision 2020]]="R",T_nomenclature[[#This Row],[quantite 2020]]*T_nomenclature[[#This Row],[prix unitaire]],0)</f>
        <v>#REF!</v>
      </c>
      <c r="T191" s="18" t="e">
        <f>IF(ISBLANK(#REF!),"",IF(MOD(T$7-YEAR(#REF!),#REF!)&lt;&gt;0,"","R"))</f>
        <v>#REF!</v>
      </c>
      <c r="U191" s="18">
        <f>T_nomenclature[[#This Row],[quantite]]</f>
        <v>20</v>
      </c>
      <c r="V191" s="36" t="e">
        <f>IF(T_nomenclature[[#This Row],[revision 2021]]="R",T_nomenclature[[#This Row],[quantite 2021]]*T_nomenclature[[#This Row],[prix unitaire]],0)</f>
        <v>#REF!</v>
      </c>
      <c r="W191" s="18" t="e">
        <f>IF(ISBLANK(#REF!),"",IF(MOD(W$7-YEAR(#REF!),#REF!)&lt;&gt;0,"","R"))</f>
        <v>#REF!</v>
      </c>
      <c r="X191" s="18">
        <f>T_nomenclature[[#This Row],[quantite]]</f>
        <v>20</v>
      </c>
      <c r="Y191" s="36" t="e">
        <f>IF(T_nomenclature[[#This Row],[revision 2022]]="R",T_nomenclature[[#This Row],[quantite 2022]]*T_nomenclature[[#This Row],[prix unitaire]],0)</f>
        <v>#REF!</v>
      </c>
      <c r="Z191" s="18" t="e">
        <f>IF(ISBLANK(#REF!),"",IF(MOD(Z$7-YEAR(#REF!),#REF!)&lt;&gt;0,"","R"))</f>
        <v>#REF!</v>
      </c>
    </row>
    <row r="192" spans="2:26" ht="15" x14ac:dyDescent="0.25">
      <c r="B192" s="32" t="s">
        <v>392</v>
      </c>
      <c r="C192" s="44" t="s">
        <v>393</v>
      </c>
      <c r="D192" s="45" t="s">
        <v>84</v>
      </c>
      <c r="E192" s="45"/>
      <c r="F192" s="46"/>
      <c r="G192" s="47"/>
      <c r="H192" s="34">
        <f>IFERROR(T_nomenclature[[#This Row],[quantite securite]]*T_nomenclature[[#This Row],[prix unitaire]],0)</f>
        <v>0</v>
      </c>
      <c r="I192" s="18"/>
      <c r="J192" s="18"/>
      <c r="K192" s="45"/>
      <c r="L192" s="18">
        <f>T_nomenclature[[#This Row],[quantite]]</f>
        <v>0</v>
      </c>
      <c r="M192" s="36" t="e">
        <f>IF(T_nomenclature[[#This Row],[revision 2018]]="R",T_nomenclature[[#This Row],[quantite 2018]]*T_nomenclature[[#This Row],[prix unitaire]],0)</f>
        <v>#REF!</v>
      </c>
      <c r="N192" s="18" t="e">
        <f>IF(ISBLANK(#REF!),"",IF(MOD(N$7-YEAR(#REF!),#REF!)&lt;&gt;0,"","R"))</f>
        <v>#REF!</v>
      </c>
      <c r="O192" s="18">
        <f>T_nomenclature[[#This Row],[quantite]]</f>
        <v>0</v>
      </c>
      <c r="P192" s="36" t="e">
        <f>IF(T_nomenclature[[#This Row],[revision 2019]]="R",T_nomenclature[[#This Row],[quantite 2019]]*T_nomenclature[[#This Row],[prix unitaire]],0)</f>
        <v>#REF!</v>
      </c>
      <c r="Q192" s="18" t="e">
        <f>IF(ISBLANK(#REF!),"",IF(MOD(Q$7-YEAR(#REF!),#REF!)&lt;&gt;0,"","R"))</f>
        <v>#REF!</v>
      </c>
      <c r="R192" s="18">
        <f>T_nomenclature[[#This Row],[quantite]]</f>
        <v>0</v>
      </c>
      <c r="S192" s="36" t="e">
        <f>IF(T_nomenclature[[#This Row],[revision 2020]]="R",T_nomenclature[[#This Row],[quantite 2020]]*T_nomenclature[[#This Row],[prix unitaire]],0)</f>
        <v>#REF!</v>
      </c>
      <c r="T192" s="18" t="e">
        <f>IF(ISBLANK(#REF!),"",IF(MOD(T$7-YEAR(#REF!),#REF!)&lt;&gt;0,"","R"))</f>
        <v>#REF!</v>
      </c>
      <c r="U192" s="18">
        <f>T_nomenclature[[#This Row],[quantite]]</f>
        <v>0</v>
      </c>
      <c r="V192" s="36" t="e">
        <f>IF(T_nomenclature[[#This Row],[revision 2021]]="R",T_nomenclature[[#This Row],[quantite 2021]]*T_nomenclature[[#This Row],[prix unitaire]],0)</f>
        <v>#REF!</v>
      </c>
      <c r="W192" s="18" t="e">
        <f>IF(ISBLANK(#REF!),"",IF(MOD(W$7-YEAR(#REF!),#REF!)&lt;&gt;0,"","R"))</f>
        <v>#REF!</v>
      </c>
      <c r="X192" s="18">
        <f>T_nomenclature[[#This Row],[quantite]]</f>
        <v>0</v>
      </c>
      <c r="Y192" s="36" t="e">
        <f>IF(T_nomenclature[[#This Row],[revision 2022]]="R",T_nomenclature[[#This Row],[quantite 2022]]*T_nomenclature[[#This Row],[prix unitaire]],0)</f>
        <v>#REF!</v>
      </c>
      <c r="Z192" s="18" t="e">
        <f>IF(ISBLANK(#REF!),"",IF(MOD(Z$7-YEAR(#REF!),#REF!)&lt;&gt;0,"","R"))</f>
        <v>#REF!</v>
      </c>
    </row>
    <row r="193" spans="2:26" ht="15" x14ac:dyDescent="0.25">
      <c r="B193" s="32" t="s">
        <v>394</v>
      </c>
      <c r="C193" s="44" t="s">
        <v>395</v>
      </c>
      <c r="D193" s="45" t="s">
        <v>84</v>
      </c>
      <c r="E193" s="45">
        <v>20</v>
      </c>
      <c r="F193" s="46">
        <v>35.67</v>
      </c>
      <c r="G193" s="47">
        <v>2</v>
      </c>
      <c r="H193" s="34">
        <f>IFERROR(T_nomenclature[[#This Row],[quantite securite]]*T_nomenclature[[#This Row],[prix unitaire]],0)</f>
        <v>71.34</v>
      </c>
      <c r="I193" s="18"/>
      <c r="J193" s="18">
        <v>5000125813</v>
      </c>
      <c r="K193" s="45" t="s">
        <v>396</v>
      </c>
      <c r="L193" s="18">
        <f>T_nomenclature[[#This Row],[quantite]]</f>
        <v>20</v>
      </c>
      <c r="M193" s="36" t="e">
        <f>IF(T_nomenclature[[#This Row],[revision 2018]]="R",T_nomenclature[[#This Row],[quantite 2018]]*T_nomenclature[[#This Row],[prix unitaire]],0)</f>
        <v>#REF!</v>
      </c>
      <c r="N193" s="18" t="e">
        <f>IF(ISBLANK(#REF!),"",IF(MOD(N$7-YEAR(#REF!),#REF!)&lt;&gt;0,"","R"))</f>
        <v>#REF!</v>
      </c>
      <c r="O193" s="18">
        <f>T_nomenclature[[#This Row],[quantite]]</f>
        <v>20</v>
      </c>
      <c r="P193" s="36" t="e">
        <f>IF(T_nomenclature[[#This Row],[revision 2019]]="R",T_nomenclature[[#This Row],[quantite 2019]]*T_nomenclature[[#This Row],[prix unitaire]],0)</f>
        <v>#REF!</v>
      </c>
      <c r="Q193" s="18" t="e">
        <f>IF(ISBLANK(#REF!),"",IF(MOD(Q$7-YEAR(#REF!),#REF!)&lt;&gt;0,"","R"))</f>
        <v>#REF!</v>
      </c>
      <c r="R193" s="18">
        <f>T_nomenclature[[#This Row],[quantite]]</f>
        <v>20</v>
      </c>
      <c r="S193" s="36" t="e">
        <f>IF(T_nomenclature[[#This Row],[revision 2020]]="R",T_nomenclature[[#This Row],[quantite 2020]]*T_nomenclature[[#This Row],[prix unitaire]],0)</f>
        <v>#REF!</v>
      </c>
      <c r="T193" s="18" t="e">
        <f>IF(ISBLANK(#REF!),"",IF(MOD(T$7-YEAR(#REF!),#REF!)&lt;&gt;0,"","R"))</f>
        <v>#REF!</v>
      </c>
      <c r="U193" s="18">
        <f>T_nomenclature[[#This Row],[quantite]]</f>
        <v>20</v>
      </c>
      <c r="V193" s="36" t="e">
        <f>IF(T_nomenclature[[#This Row],[revision 2021]]="R",T_nomenclature[[#This Row],[quantite 2021]]*T_nomenclature[[#This Row],[prix unitaire]],0)</f>
        <v>#REF!</v>
      </c>
      <c r="W193" s="18" t="e">
        <f>IF(ISBLANK(#REF!),"",IF(MOD(W$7-YEAR(#REF!),#REF!)&lt;&gt;0,"","R"))</f>
        <v>#REF!</v>
      </c>
      <c r="X193" s="18">
        <f>T_nomenclature[[#This Row],[quantite]]</f>
        <v>20</v>
      </c>
      <c r="Y193" s="36" t="e">
        <f>IF(T_nomenclature[[#This Row],[revision 2022]]="R",T_nomenclature[[#This Row],[quantite 2022]]*T_nomenclature[[#This Row],[prix unitaire]],0)</f>
        <v>#REF!</v>
      </c>
      <c r="Z193" s="18" t="e">
        <f>IF(ISBLANK(#REF!),"",IF(MOD(Z$7-YEAR(#REF!),#REF!)&lt;&gt;0,"","R"))</f>
        <v>#REF!</v>
      </c>
    </row>
    <row r="194" spans="2:26" ht="15" x14ac:dyDescent="0.25">
      <c r="B194" s="32" t="s">
        <v>397</v>
      </c>
      <c r="C194" s="44" t="s">
        <v>398</v>
      </c>
      <c r="D194" s="45" t="s">
        <v>84</v>
      </c>
      <c r="E194" s="45">
        <v>2</v>
      </c>
      <c r="F194" s="46">
        <v>16.28</v>
      </c>
      <c r="G194" s="47">
        <v>1</v>
      </c>
      <c r="H194" s="34">
        <f>IFERROR(T_nomenclature[[#This Row],[quantite securite]]*T_nomenclature[[#This Row],[prix unitaire]],0)</f>
        <v>16.28</v>
      </c>
      <c r="I194" s="18"/>
      <c r="J194" s="18">
        <v>5000164795</v>
      </c>
      <c r="K194" s="45"/>
      <c r="L194" s="18">
        <f>T_nomenclature[[#This Row],[quantite]]</f>
        <v>2</v>
      </c>
      <c r="M194" s="36" t="e">
        <f>IF(T_nomenclature[[#This Row],[revision 2018]]="R",T_nomenclature[[#This Row],[quantite 2018]]*T_nomenclature[[#This Row],[prix unitaire]],0)</f>
        <v>#REF!</v>
      </c>
      <c r="N194" s="18" t="e">
        <f>IF(ISBLANK(#REF!),"",IF(MOD(N$7-YEAR(#REF!),#REF!)&lt;&gt;0,"","R"))</f>
        <v>#REF!</v>
      </c>
      <c r="O194" s="18">
        <f>T_nomenclature[[#This Row],[quantite]]</f>
        <v>2</v>
      </c>
      <c r="P194" s="36" t="e">
        <f>IF(T_nomenclature[[#This Row],[revision 2019]]="R",T_nomenclature[[#This Row],[quantite 2019]]*T_nomenclature[[#This Row],[prix unitaire]],0)</f>
        <v>#REF!</v>
      </c>
      <c r="Q194" s="18" t="e">
        <f>IF(ISBLANK(#REF!),"",IF(MOD(Q$7-YEAR(#REF!),#REF!)&lt;&gt;0,"","R"))</f>
        <v>#REF!</v>
      </c>
      <c r="R194" s="18">
        <f>T_nomenclature[[#This Row],[quantite]]</f>
        <v>2</v>
      </c>
      <c r="S194" s="36" t="e">
        <f>IF(T_nomenclature[[#This Row],[revision 2020]]="R",T_nomenclature[[#This Row],[quantite 2020]]*T_nomenclature[[#This Row],[prix unitaire]],0)</f>
        <v>#REF!</v>
      </c>
      <c r="T194" s="18" t="e">
        <f>IF(ISBLANK(#REF!),"",IF(MOD(T$7-YEAR(#REF!),#REF!)&lt;&gt;0,"","R"))</f>
        <v>#REF!</v>
      </c>
      <c r="U194" s="18">
        <f>T_nomenclature[[#This Row],[quantite]]</f>
        <v>2</v>
      </c>
      <c r="V194" s="36" t="e">
        <f>IF(T_nomenclature[[#This Row],[revision 2021]]="R",T_nomenclature[[#This Row],[quantite 2021]]*T_nomenclature[[#This Row],[prix unitaire]],0)</f>
        <v>#REF!</v>
      </c>
      <c r="W194" s="18" t="e">
        <f>IF(ISBLANK(#REF!),"",IF(MOD(W$7-YEAR(#REF!),#REF!)&lt;&gt;0,"","R"))</f>
        <v>#REF!</v>
      </c>
      <c r="X194" s="18">
        <f>T_nomenclature[[#This Row],[quantite]]</f>
        <v>2</v>
      </c>
      <c r="Y194" s="36" t="e">
        <f>IF(T_nomenclature[[#This Row],[revision 2022]]="R",T_nomenclature[[#This Row],[quantite 2022]]*T_nomenclature[[#This Row],[prix unitaire]],0)</f>
        <v>#REF!</v>
      </c>
      <c r="Z194" s="18" t="e">
        <f>IF(ISBLANK(#REF!),"",IF(MOD(Z$7-YEAR(#REF!),#REF!)&lt;&gt;0,"","R"))</f>
        <v>#REF!</v>
      </c>
    </row>
    <row r="195" spans="2:26" ht="15" x14ac:dyDescent="0.25">
      <c r="B195" s="32" t="s">
        <v>399</v>
      </c>
      <c r="C195" s="44" t="s">
        <v>400</v>
      </c>
      <c r="D195" s="45" t="s">
        <v>245</v>
      </c>
      <c r="E195" s="45">
        <v>1</v>
      </c>
      <c r="F195" s="46">
        <v>1820</v>
      </c>
      <c r="G195" s="47">
        <v>1</v>
      </c>
      <c r="H195" s="34">
        <f>IFERROR(T_nomenclature[[#This Row],[quantite securite]]*T_nomenclature[[#This Row],[prix unitaire]],0)</f>
        <v>1820</v>
      </c>
      <c r="I195" s="18" t="s">
        <v>136</v>
      </c>
      <c r="J195" s="18"/>
      <c r="K195" s="45"/>
      <c r="L195" s="18">
        <f>T_nomenclature[[#This Row],[quantite]]</f>
        <v>1</v>
      </c>
      <c r="M195" s="36" t="e">
        <f>IF(T_nomenclature[[#This Row],[revision 2018]]="R",T_nomenclature[[#This Row],[quantite 2018]]*T_nomenclature[[#This Row],[prix unitaire]],0)</f>
        <v>#REF!</v>
      </c>
      <c r="N195" s="18" t="e">
        <f>IF(ISBLANK(#REF!),"",IF(MOD(N$7-YEAR(#REF!),#REF!)&lt;&gt;0,"","R"))</f>
        <v>#REF!</v>
      </c>
      <c r="O195" s="18">
        <f>T_nomenclature[[#This Row],[quantite]]</f>
        <v>1</v>
      </c>
      <c r="P195" s="36" t="e">
        <f>IF(T_nomenclature[[#This Row],[revision 2019]]="R",T_nomenclature[[#This Row],[quantite 2019]]*T_nomenclature[[#This Row],[prix unitaire]],0)</f>
        <v>#REF!</v>
      </c>
      <c r="Q195" s="18" t="e">
        <f>IF(ISBLANK(#REF!),"",IF(MOD(Q$7-YEAR(#REF!),#REF!)&lt;&gt;0,"","R"))</f>
        <v>#REF!</v>
      </c>
      <c r="R195" s="18">
        <f>T_nomenclature[[#This Row],[quantite]]</f>
        <v>1</v>
      </c>
      <c r="S195" s="36" t="e">
        <f>IF(T_nomenclature[[#This Row],[revision 2020]]="R",T_nomenclature[[#This Row],[quantite 2020]]*T_nomenclature[[#This Row],[prix unitaire]],0)</f>
        <v>#REF!</v>
      </c>
      <c r="T195" s="18" t="e">
        <f>IF(ISBLANK(#REF!),"",IF(MOD(T$7-YEAR(#REF!),#REF!)&lt;&gt;0,"","R"))</f>
        <v>#REF!</v>
      </c>
      <c r="U195" s="18">
        <f>T_nomenclature[[#This Row],[quantite]]</f>
        <v>1</v>
      </c>
      <c r="V195" s="36" t="e">
        <f>IF(T_nomenclature[[#This Row],[revision 2021]]="R",T_nomenclature[[#This Row],[quantite 2021]]*T_nomenclature[[#This Row],[prix unitaire]],0)</f>
        <v>#REF!</v>
      </c>
      <c r="W195" s="18" t="e">
        <f>IF(ISBLANK(#REF!),"",IF(MOD(W$7-YEAR(#REF!),#REF!)&lt;&gt;0,"","R"))</f>
        <v>#REF!</v>
      </c>
      <c r="X195" s="18">
        <f>T_nomenclature[[#This Row],[quantite]]</f>
        <v>1</v>
      </c>
      <c r="Y195" s="36" t="e">
        <f>IF(T_nomenclature[[#This Row],[revision 2022]]="R",T_nomenclature[[#This Row],[quantite 2022]]*T_nomenclature[[#This Row],[prix unitaire]],0)</f>
        <v>#REF!</v>
      </c>
      <c r="Z195" s="18" t="e">
        <f>IF(ISBLANK(#REF!),"",IF(MOD(Z$7-YEAR(#REF!),#REF!)&lt;&gt;0,"","R"))</f>
        <v>#REF!</v>
      </c>
    </row>
    <row r="196" spans="2:26" ht="15" x14ac:dyDescent="0.25">
      <c r="B196" s="32"/>
      <c r="C196" s="44"/>
      <c r="D196" s="45"/>
      <c r="E196" s="45"/>
      <c r="F196" s="46"/>
      <c r="G196" s="47"/>
      <c r="H196" s="34">
        <f>IFERROR(T_nomenclature[[#This Row],[quantite securite]]*T_nomenclature[[#This Row],[prix unitaire]],0)</f>
        <v>0</v>
      </c>
      <c r="I196" s="18"/>
      <c r="J196" s="18"/>
      <c r="K196" s="45"/>
      <c r="L196" s="18">
        <f>T_nomenclature[[#This Row],[quantite]]</f>
        <v>0</v>
      </c>
      <c r="M196" s="36" t="e">
        <f>IF(T_nomenclature[[#This Row],[revision 2018]]="R",T_nomenclature[[#This Row],[quantite 2018]]*T_nomenclature[[#This Row],[prix unitaire]],0)</f>
        <v>#REF!</v>
      </c>
      <c r="N196" s="18" t="e">
        <f>IF(ISBLANK(#REF!),"",IF(MOD(N$7-YEAR(#REF!),#REF!)&lt;&gt;0,"","R"))</f>
        <v>#REF!</v>
      </c>
      <c r="O196" s="18">
        <f>T_nomenclature[[#This Row],[quantite]]</f>
        <v>0</v>
      </c>
      <c r="P196" s="36" t="e">
        <f>IF(T_nomenclature[[#This Row],[revision 2019]]="R",T_nomenclature[[#This Row],[quantite 2019]]*T_nomenclature[[#This Row],[prix unitaire]],0)</f>
        <v>#REF!</v>
      </c>
      <c r="Q196" s="18" t="e">
        <f>IF(ISBLANK(#REF!),"",IF(MOD(Q$7-YEAR(#REF!),#REF!)&lt;&gt;0,"","R"))</f>
        <v>#REF!</v>
      </c>
      <c r="R196" s="18">
        <f>T_nomenclature[[#This Row],[quantite]]</f>
        <v>0</v>
      </c>
      <c r="S196" s="36" t="e">
        <f>IF(T_nomenclature[[#This Row],[revision 2020]]="R",T_nomenclature[[#This Row],[quantite 2020]]*T_nomenclature[[#This Row],[prix unitaire]],0)</f>
        <v>#REF!</v>
      </c>
      <c r="T196" s="18" t="e">
        <f>IF(ISBLANK(#REF!),"",IF(MOD(T$7-YEAR(#REF!),#REF!)&lt;&gt;0,"","R"))</f>
        <v>#REF!</v>
      </c>
      <c r="U196" s="18">
        <f>T_nomenclature[[#This Row],[quantite]]</f>
        <v>0</v>
      </c>
      <c r="V196" s="36" t="e">
        <f>IF(T_nomenclature[[#This Row],[revision 2021]]="R",T_nomenclature[[#This Row],[quantite 2021]]*T_nomenclature[[#This Row],[prix unitaire]],0)</f>
        <v>#REF!</v>
      </c>
      <c r="W196" s="18" t="e">
        <f>IF(ISBLANK(#REF!),"",IF(MOD(W$7-YEAR(#REF!),#REF!)&lt;&gt;0,"","R"))</f>
        <v>#REF!</v>
      </c>
      <c r="X196" s="18">
        <f>T_nomenclature[[#This Row],[quantite]]</f>
        <v>0</v>
      </c>
      <c r="Y196" s="36" t="e">
        <f>IF(T_nomenclature[[#This Row],[revision 2022]]="R",T_nomenclature[[#This Row],[quantite 2022]]*T_nomenclature[[#This Row],[prix unitaire]],0)</f>
        <v>#REF!</v>
      </c>
      <c r="Z196" s="18" t="e">
        <f>IF(ISBLANK(#REF!),"",IF(MOD(Z$7-YEAR(#REF!),#REF!)&lt;&gt;0,"","R"))</f>
        <v>#REF!</v>
      </c>
    </row>
    <row r="197" spans="2:26" ht="15" x14ac:dyDescent="0.25">
      <c r="B197" s="32" t="s">
        <v>401</v>
      </c>
      <c r="C197" s="44" t="s">
        <v>402</v>
      </c>
      <c r="D197" s="45" t="s">
        <v>49</v>
      </c>
      <c r="E197" s="45">
        <v>1</v>
      </c>
      <c r="F197" s="46"/>
      <c r="G197" s="47"/>
      <c r="H197" s="34">
        <f>IFERROR(T_nomenclature[[#This Row],[quantite securite]]*T_nomenclature[[#This Row],[prix unitaire]],0)</f>
        <v>0</v>
      </c>
      <c r="I197" s="18"/>
      <c r="J197" s="18"/>
      <c r="K197" s="45"/>
      <c r="L197" s="18">
        <f>T_nomenclature[[#This Row],[quantite]]</f>
        <v>1</v>
      </c>
      <c r="M197" s="36" t="e">
        <f>IF(T_nomenclature[[#This Row],[revision 2018]]="R",T_nomenclature[[#This Row],[quantite 2018]]*T_nomenclature[[#This Row],[prix unitaire]],0)</f>
        <v>#REF!</v>
      </c>
      <c r="N197" s="18" t="e">
        <f>IF(ISBLANK(#REF!),"",IF(MOD(N$7-YEAR(#REF!),#REF!)&lt;&gt;0,"","R"))</f>
        <v>#REF!</v>
      </c>
      <c r="O197" s="18">
        <f>T_nomenclature[[#This Row],[quantite]]</f>
        <v>1</v>
      </c>
      <c r="P197" s="36" t="e">
        <f>IF(T_nomenclature[[#This Row],[revision 2019]]="R",T_nomenclature[[#This Row],[quantite 2019]]*T_nomenclature[[#This Row],[prix unitaire]],0)</f>
        <v>#REF!</v>
      </c>
      <c r="Q197" s="18" t="e">
        <f>IF(ISBLANK(#REF!),"",IF(MOD(Q$7-YEAR(#REF!),#REF!)&lt;&gt;0,"","R"))</f>
        <v>#REF!</v>
      </c>
      <c r="R197" s="18">
        <f>T_nomenclature[[#This Row],[quantite]]</f>
        <v>1</v>
      </c>
      <c r="S197" s="36" t="e">
        <f>IF(T_nomenclature[[#This Row],[revision 2020]]="R",T_nomenclature[[#This Row],[quantite 2020]]*T_nomenclature[[#This Row],[prix unitaire]],0)</f>
        <v>#REF!</v>
      </c>
      <c r="T197" s="18" t="e">
        <f>IF(ISBLANK(#REF!),"",IF(MOD(T$7-YEAR(#REF!),#REF!)&lt;&gt;0,"","R"))</f>
        <v>#REF!</v>
      </c>
      <c r="U197" s="18">
        <f>T_nomenclature[[#This Row],[quantite]]</f>
        <v>1</v>
      </c>
      <c r="V197" s="36" t="e">
        <f>IF(T_nomenclature[[#This Row],[revision 2021]]="R",T_nomenclature[[#This Row],[quantite 2021]]*T_nomenclature[[#This Row],[prix unitaire]],0)</f>
        <v>#REF!</v>
      </c>
      <c r="W197" s="18" t="e">
        <f>IF(ISBLANK(#REF!),"",IF(MOD(W$7-YEAR(#REF!),#REF!)&lt;&gt;0,"","R"))</f>
        <v>#REF!</v>
      </c>
      <c r="X197" s="18">
        <f>T_nomenclature[[#This Row],[quantite]]</f>
        <v>1</v>
      </c>
      <c r="Y197" s="36" t="e">
        <f>IF(T_nomenclature[[#This Row],[revision 2022]]="R",T_nomenclature[[#This Row],[quantite 2022]]*T_nomenclature[[#This Row],[prix unitaire]],0)</f>
        <v>#REF!</v>
      </c>
      <c r="Z197" s="18" t="e">
        <f>IF(ISBLANK(#REF!),"",IF(MOD(Z$7-YEAR(#REF!),#REF!)&lt;&gt;0,"","R"))</f>
        <v>#REF!</v>
      </c>
    </row>
    <row r="198" spans="2:26" ht="15" x14ac:dyDescent="0.25">
      <c r="B198" s="32" t="s">
        <v>399</v>
      </c>
      <c r="C198" s="44" t="s">
        <v>403</v>
      </c>
      <c r="D198" s="45" t="s">
        <v>245</v>
      </c>
      <c r="E198" s="45">
        <v>1</v>
      </c>
      <c r="F198" s="46">
        <v>1820</v>
      </c>
      <c r="G198" s="47">
        <v>1</v>
      </c>
      <c r="H198" s="34">
        <f>IFERROR(T_nomenclature[[#This Row],[quantite securite]]*T_nomenclature[[#This Row],[prix unitaire]],0)</f>
        <v>1820</v>
      </c>
      <c r="I198" s="18"/>
      <c r="J198" s="18"/>
      <c r="K198" s="45"/>
      <c r="L198" s="18">
        <f>T_nomenclature[[#This Row],[quantite]]</f>
        <v>1</v>
      </c>
      <c r="M198" s="36" t="e">
        <f>IF(T_nomenclature[[#This Row],[revision 2018]]="R",T_nomenclature[[#This Row],[quantite 2018]]*T_nomenclature[[#This Row],[prix unitaire]],0)</f>
        <v>#REF!</v>
      </c>
      <c r="N198" s="18" t="e">
        <f>IF(ISBLANK(#REF!),"",IF(MOD(N$7-YEAR(#REF!),#REF!)&lt;&gt;0,"","R"))</f>
        <v>#REF!</v>
      </c>
      <c r="O198" s="18">
        <f>T_nomenclature[[#This Row],[quantite]]</f>
        <v>1</v>
      </c>
      <c r="P198" s="36" t="e">
        <f>IF(T_nomenclature[[#This Row],[revision 2019]]="R",T_nomenclature[[#This Row],[quantite 2019]]*T_nomenclature[[#This Row],[prix unitaire]],0)</f>
        <v>#REF!</v>
      </c>
      <c r="Q198" s="18" t="e">
        <f>IF(ISBLANK(#REF!),"",IF(MOD(Q$7-YEAR(#REF!),#REF!)&lt;&gt;0,"","R"))</f>
        <v>#REF!</v>
      </c>
      <c r="R198" s="18">
        <f>T_nomenclature[[#This Row],[quantite]]</f>
        <v>1</v>
      </c>
      <c r="S198" s="36" t="e">
        <f>IF(T_nomenclature[[#This Row],[revision 2020]]="R",T_nomenclature[[#This Row],[quantite 2020]]*T_nomenclature[[#This Row],[prix unitaire]],0)</f>
        <v>#REF!</v>
      </c>
      <c r="T198" s="18" t="e">
        <f>IF(ISBLANK(#REF!),"",IF(MOD(T$7-YEAR(#REF!),#REF!)&lt;&gt;0,"","R"))</f>
        <v>#REF!</v>
      </c>
      <c r="U198" s="18">
        <f>T_nomenclature[[#This Row],[quantite]]</f>
        <v>1</v>
      </c>
      <c r="V198" s="36" t="e">
        <f>IF(T_nomenclature[[#This Row],[revision 2021]]="R",T_nomenclature[[#This Row],[quantite 2021]]*T_nomenclature[[#This Row],[prix unitaire]],0)</f>
        <v>#REF!</v>
      </c>
      <c r="W198" s="18" t="e">
        <f>IF(ISBLANK(#REF!),"",IF(MOD(W$7-YEAR(#REF!),#REF!)&lt;&gt;0,"","R"))</f>
        <v>#REF!</v>
      </c>
      <c r="X198" s="18">
        <f>T_nomenclature[[#This Row],[quantite]]</f>
        <v>1</v>
      </c>
      <c r="Y198" s="36" t="e">
        <f>IF(T_nomenclature[[#This Row],[revision 2022]]="R",T_nomenclature[[#This Row],[quantite 2022]]*T_nomenclature[[#This Row],[prix unitaire]],0)</f>
        <v>#REF!</v>
      </c>
      <c r="Z198" s="18" t="e">
        <f>IF(ISBLANK(#REF!),"",IF(MOD(Z$7-YEAR(#REF!),#REF!)&lt;&gt;0,"","R"))</f>
        <v>#REF!</v>
      </c>
    </row>
    <row r="199" spans="2:26" ht="15" x14ac:dyDescent="0.25">
      <c r="B199" s="32" t="s">
        <v>401</v>
      </c>
      <c r="C199" s="44" t="s">
        <v>404</v>
      </c>
      <c r="D199" s="45" t="s">
        <v>49</v>
      </c>
      <c r="E199" s="45">
        <v>1</v>
      </c>
      <c r="F199" s="46"/>
      <c r="G199" s="47"/>
      <c r="H199" s="34">
        <f>IFERROR(T_nomenclature[[#This Row],[quantite securite]]*T_nomenclature[[#This Row],[prix unitaire]],0)</f>
        <v>0</v>
      </c>
      <c r="I199" s="18" t="s">
        <v>136</v>
      </c>
      <c r="J199" s="18"/>
      <c r="K199" s="45"/>
      <c r="L199" s="18">
        <f>T_nomenclature[[#This Row],[quantite]]</f>
        <v>1</v>
      </c>
      <c r="M199" s="36" t="e">
        <f>IF(T_nomenclature[[#This Row],[revision 2018]]="R",T_nomenclature[[#This Row],[quantite 2018]]*T_nomenclature[[#This Row],[prix unitaire]],0)</f>
        <v>#REF!</v>
      </c>
      <c r="N199" s="18" t="e">
        <f>IF(ISBLANK(#REF!),"",IF(MOD(N$7-YEAR(#REF!),#REF!)&lt;&gt;0,"","R"))</f>
        <v>#REF!</v>
      </c>
      <c r="O199" s="18">
        <f>T_nomenclature[[#This Row],[quantite]]</f>
        <v>1</v>
      </c>
      <c r="P199" s="36" t="e">
        <f>IF(T_nomenclature[[#This Row],[revision 2019]]="R",T_nomenclature[[#This Row],[quantite 2019]]*T_nomenclature[[#This Row],[prix unitaire]],0)</f>
        <v>#REF!</v>
      </c>
      <c r="Q199" s="18" t="e">
        <f>IF(ISBLANK(#REF!),"",IF(MOD(Q$7-YEAR(#REF!),#REF!)&lt;&gt;0,"","R"))</f>
        <v>#REF!</v>
      </c>
      <c r="R199" s="18">
        <f>T_nomenclature[[#This Row],[quantite]]</f>
        <v>1</v>
      </c>
      <c r="S199" s="36" t="e">
        <f>IF(T_nomenclature[[#This Row],[revision 2020]]="R",T_nomenclature[[#This Row],[quantite 2020]]*T_nomenclature[[#This Row],[prix unitaire]],0)</f>
        <v>#REF!</v>
      </c>
      <c r="T199" s="18" t="e">
        <f>IF(ISBLANK(#REF!),"",IF(MOD(T$7-YEAR(#REF!),#REF!)&lt;&gt;0,"","R"))</f>
        <v>#REF!</v>
      </c>
      <c r="U199" s="18">
        <f>T_nomenclature[[#This Row],[quantite]]</f>
        <v>1</v>
      </c>
      <c r="V199" s="36" t="e">
        <f>IF(T_nomenclature[[#This Row],[revision 2021]]="R",T_nomenclature[[#This Row],[quantite 2021]]*T_nomenclature[[#This Row],[prix unitaire]],0)</f>
        <v>#REF!</v>
      </c>
      <c r="W199" s="18" t="e">
        <f>IF(ISBLANK(#REF!),"",IF(MOD(W$7-YEAR(#REF!),#REF!)&lt;&gt;0,"","R"))</f>
        <v>#REF!</v>
      </c>
      <c r="X199" s="18">
        <f>T_nomenclature[[#This Row],[quantite]]</f>
        <v>1</v>
      </c>
      <c r="Y199" s="36" t="e">
        <f>IF(T_nomenclature[[#This Row],[revision 2022]]="R",T_nomenclature[[#This Row],[quantite 2022]]*T_nomenclature[[#This Row],[prix unitaire]],0)</f>
        <v>#REF!</v>
      </c>
      <c r="Z199" s="18" t="e">
        <f>IF(ISBLANK(#REF!),"",IF(MOD(Z$7-YEAR(#REF!),#REF!)&lt;&gt;0,"","R"))</f>
        <v>#REF!</v>
      </c>
    </row>
    <row r="200" spans="2:26" ht="15" x14ac:dyDescent="0.25">
      <c r="B200" s="32" t="s">
        <v>356</v>
      </c>
      <c r="C200" s="44" t="s">
        <v>357</v>
      </c>
      <c r="D200" s="45" t="s">
        <v>49</v>
      </c>
      <c r="E200" s="45">
        <v>8</v>
      </c>
      <c r="F200" s="46">
        <v>44.84</v>
      </c>
      <c r="G200" s="47">
        <v>2</v>
      </c>
      <c r="H200" s="34">
        <f>IFERROR(T_nomenclature[[#This Row],[quantite securite]]*T_nomenclature[[#This Row],[prix unitaire]],0)</f>
        <v>89.68</v>
      </c>
      <c r="I200" s="18" t="s">
        <v>50</v>
      </c>
      <c r="J200" s="18"/>
      <c r="K200" s="45"/>
      <c r="L200" s="18">
        <f>T_nomenclature[[#This Row],[quantite]]</f>
        <v>8</v>
      </c>
      <c r="M200" s="36" t="e">
        <f>IF(T_nomenclature[[#This Row],[revision 2018]]="R",T_nomenclature[[#This Row],[quantite 2018]]*T_nomenclature[[#This Row],[prix unitaire]],0)</f>
        <v>#REF!</v>
      </c>
      <c r="N200" s="18" t="e">
        <f>IF(ISBLANK(#REF!),"",IF(MOD(N$7-YEAR(#REF!),#REF!)&lt;&gt;0,"","R"))</f>
        <v>#REF!</v>
      </c>
      <c r="O200" s="18">
        <f>T_nomenclature[[#This Row],[quantite]]</f>
        <v>8</v>
      </c>
      <c r="P200" s="36" t="e">
        <f>IF(T_nomenclature[[#This Row],[revision 2019]]="R",T_nomenclature[[#This Row],[quantite 2019]]*T_nomenclature[[#This Row],[prix unitaire]],0)</f>
        <v>#REF!</v>
      </c>
      <c r="Q200" s="18" t="e">
        <f>IF(ISBLANK(#REF!),"",IF(MOD(Q$7-YEAR(#REF!),#REF!)&lt;&gt;0,"","R"))</f>
        <v>#REF!</v>
      </c>
      <c r="R200" s="18">
        <f>T_nomenclature[[#This Row],[quantite]]</f>
        <v>8</v>
      </c>
      <c r="S200" s="36" t="e">
        <f>IF(T_nomenclature[[#This Row],[revision 2020]]="R",T_nomenclature[[#This Row],[quantite 2020]]*T_nomenclature[[#This Row],[prix unitaire]],0)</f>
        <v>#REF!</v>
      </c>
      <c r="T200" s="18" t="e">
        <f>IF(ISBLANK(#REF!),"",IF(MOD(T$7-YEAR(#REF!),#REF!)&lt;&gt;0,"","R"))</f>
        <v>#REF!</v>
      </c>
      <c r="U200" s="18">
        <f>T_nomenclature[[#This Row],[quantite]]</f>
        <v>8</v>
      </c>
      <c r="V200" s="36" t="e">
        <f>IF(T_nomenclature[[#This Row],[revision 2021]]="R",T_nomenclature[[#This Row],[quantite 2021]]*T_nomenclature[[#This Row],[prix unitaire]],0)</f>
        <v>#REF!</v>
      </c>
      <c r="W200" s="18" t="e">
        <f>IF(ISBLANK(#REF!),"",IF(MOD(W$7-YEAR(#REF!),#REF!)&lt;&gt;0,"","R"))</f>
        <v>#REF!</v>
      </c>
      <c r="X200" s="18">
        <f>T_nomenclature[[#This Row],[quantite]]</f>
        <v>8</v>
      </c>
      <c r="Y200" s="36" t="e">
        <f>IF(T_nomenclature[[#This Row],[revision 2022]]="R",T_nomenclature[[#This Row],[quantite 2022]]*T_nomenclature[[#This Row],[prix unitaire]],0)</f>
        <v>#REF!</v>
      </c>
      <c r="Z200" s="18" t="e">
        <f>IF(ISBLANK(#REF!),"",IF(MOD(Z$7-YEAR(#REF!),#REF!)&lt;&gt;0,"","R"))</f>
        <v>#REF!</v>
      </c>
    </row>
    <row r="201" spans="2:26" ht="15" x14ac:dyDescent="0.25">
      <c r="B201" s="32" t="s">
        <v>349</v>
      </c>
      <c r="C201" s="44" t="s">
        <v>350</v>
      </c>
      <c r="D201" s="45" t="s">
        <v>49</v>
      </c>
      <c r="E201" s="45"/>
      <c r="F201" s="46"/>
      <c r="G201" s="47"/>
      <c r="H201" s="34">
        <f>IFERROR(T_nomenclature[[#This Row],[quantite securite]]*T_nomenclature[[#This Row],[prix unitaire]],0)</f>
        <v>0</v>
      </c>
      <c r="I201" s="18" t="s">
        <v>50</v>
      </c>
      <c r="J201" s="18"/>
      <c r="K201" s="45"/>
      <c r="L201" s="18">
        <f>T_nomenclature[[#This Row],[quantite]]</f>
        <v>0</v>
      </c>
      <c r="M201" s="36" t="e">
        <f>IF(T_nomenclature[[#This Row],[revision 2018]]="R",T_nomenclature[[#This Row],[quantite 2018]]*T_nomenclature[[#This Row],[prix unitaire]],0)</f>
        <v>#REF!</v>
      </c>
      <c r="N201" s="18" t="e">
        <f>IF(ISBLANK(#REF!),"",IF(MOD(N$7-YEAR(#REF!),#REF!)&lt;&gt;0,"","R"))</f>
        <v>#REF!</v>
      </c>
      <c r="O201" s="18">
        <f>T_nomenclature[[#This Row],[quantite]]</f>
        <v>0</v>
      </c>
      <c r="P201" s="36" t="e">
        <f>IF(T_nomenclature[[#This Row],[revision 2019]]="R",T_nomenclature[[#This Row],[quantite 2019]]*T_nomenclature[[#This Row],[prix unitaire]],0)</f>
        <v>#REF!</v>
      </c>
      <c r="Q201" s="18" t="e">
        <f>IF(ISBLANK(#REF!),"",IF(MOD(Q$7-YEAR(#REF!),#REF!)&lt;&gt;0,"","R"))</f>
        <v>#REF!</v>
      </c>
      <c r="R201" s="18">
        <f>T_nomenclature[[#This Row],[quantite]]</f>
        <v>0</v>
      </c>
      <c r="S201" s="36" t="e">
        <f>IF(T_nomenclature[[#This Row],[revision 2020]]="R",T_nomenclature[[#This Row],[quantite 2020]]*T_nomenclature[[#This Row],[prix unitaire]],0)</f>
        <v>#REF!</v>
      </c>
      <c r="T201" s="18" t="e">
        <f>IF(ISBLANK(#REF!),"",IF(MOD(T$7-YEAR(#REF!),#REF!)&lt;&gt;0,"","R"))</f>
        <v>#REF!</v>
      </c>
      <c r="U201" s="18">
        <f>T_nomenclature[[#This Row],[quantite]]</f>
        <v>0</v>
      </c>
      <c r="V201" s="36" t="e">
        <f>IF(T_nomenclature[[#This Row],[revision 2021]]="R",T_nomenclature[[#This Row],[quantite 2021]]*T_nomenclature[[#This Row],[prix unitaire]],0)</f>
        <v>#REF!</v>
      </c>
      <c r="W201" s="18" t="e">
        <f>IF(ISBLANK(#REF!),"",IF(MOD(W$7-YEAR(#REF!),#REF!)&lt;&gt;0,"","R"))</f>
        <v>#REF!</v>
      </c>
      <c r="X201" s="18">
        <f>T_nomenclature[[#This Row],[quantite]]</f>
        <v>0</v>
      </c>
      <c r="Y201" s="36" t="e">
        <f>IF(T_nomenclature[[#This Row],[revision 2022]]="R",T_nomenclature[[#This Row],[quantite 2022]]*T_nomenclature[[#This Row],[prix unitaire]],0)</f>
        <v>#REF!</v>
      </c>
      <c r="Z201" s="18" t="e">
        <f>IF(ISBLANK(#REF!),"",IF(MOD(Z$7-YEAR(#REF!),#REF!)&lt;&gt;0,"","R"))</f>
        <v>#REF!</v>
      </c>
    </row>
    <row r="202" spans="2:26" ht="15" x14ac:dyDescent="0.25">
      <c r="B202" s="32" t="s">
        <v>405</v>
      </c>
      <c r="C202" s="44" t="s">
        <v>350</v>
      </c>
      <c r="D202" s="45" t="s">
        <v>49</v>
      </c>
      <c r="E202" s="45">
        <v>1</v>
      </c>
      <c r="F202" s="46"/>
      <c r="G202" s="47"/>
      <c r="H202" s="34">
        <f>IFERROR(T_nomenclature[[#This Row],[quantite securite]]*T_nomenclature[[#This Row],[prix unitaire]],0)</f>
        <v>0</v>
      </c>
      <c r="I202" s="18" t="s">
        <v>50</v>
      </c>
      <c r="J202" s="18"/>
      <c r="K202" s="45"/>
      <c r="L202" s="18">
        <f>T_nomenclature[[#This Row],[quantite]]</f>
        <v>1</v>
      </c>
      <c r="M202" s="36" t="e">
        <f>IF(T_nomenclature[[#This Row],[revision 2018]]="R",T_nomenclature[[#This Row],[quantite 2018]]*T_nomenclature[[#This Row],[prix unitaire]],0)</f>
        <v>#REF!</v>
      </c>
      <c r="N202" s="18" t="e">
        <f>IF(ISBLANK(#REF!),"",IF(MOD(N$7-YEAR(#REF!),#REF!)&lt;&gt;0,"","R"))</f>
        <v>#REF!</v>
      </c>
      <c r="O202" s="18">
        <f>T_nomenclature[[#This Row],[quantite]]</f>
        <v>1</v>
      </c>
      <c r="P202" s="36" t="e">
        <f>IF(T_nomenclature[[#This Row],[revision 2019]]="R",T_nomenclature[[#This Row],[quantite 2019]]*T_nomenclature[[#This Row],[prix unitaire]],0)</f>
        <v>#REF!</v>
      </c>
      <c r="Q202" s="18" t="e">
        <f>IF(ISBLANK(#REF!),"",IF(MOD(Q$7-YEAR(#REF!),#REF!)&lt;&gt;0,"","R"))</f>
        <v>#REF!</v>
      </c>
      <c r="R202" s="18">
        <f>T_nomenclature[[#This Row],[quantite]]</f>
        <v>1</v>
      </c>
      <c r="S202" s="36" t="e">
        <f>IF(T_nomenclature[[#This Row],[revision 2020]]="R",T_nomenclature[[#This Row],[quantite 2020]]*T_nomenclature[[#This Row],[prix unitaire]],0)</f>
        <v>#REF!</v>
      </c>
      <c r="T202" s="18" t="e">
        <f>IF(ISBLANK(#REF!),"",IF(MOD(T$7-YEAR(#REF!),#REF!)&lt;&gt;0,"","R"))</f>
        <v>#REF!</v>
      </c>
      <c r="U202" s="18">
        <f>T_nomenclature[[#This Row],[quantite]]</f>
        <v>1</v>
      </c>
      <c r="V202" s="36" t="e">
        <f>IF(T_nomenclature[[#This Row],[revision 2021]]="R",T_nomenclature[[#This Row],[quantite 2021]]*T_nomenclature[[#This Row],[prix unitaire]],0)</f>
        <v>#REF!</v>
      </c>
      <c r="W202" s="18" t="e">
        <f>IF(ISBLANK(#REF!),"",IF(MOD(W$7-YEAR(#REF!),#REF!)&lt;&gt;0,"","R"))</f>
        <v>#REF!</v>
      </c>
      <c r="X202" s="18">
        <f>T_nomenclature[[#This Row],[quantite]]</f>
        <v>1</v>
      </c>
      <c r="Y202" s="36" t="e">
        <f>IF(T_nomenclature[[#This Row],[revision 2022]]="R",T_nomenclature[[#This Row],[quantite 2022]]*T_nomenclature[[#This Row],[prix unitaire]],0)</f>
        <v>#REF!</v>
      </c>
      <c r="Z202" s="18" t="e">
        <f>IF(ISBLANK(#REF!),"",IF(MOD(Z$7-YEAR(#REF!),#REF!)&lt;&gt;0,"","R"))</f>
        <v>#REF!</v>
      </c>
    </row>
    <row r="203" spans="2:26" ht="15" x14ac:dyDescent="0.25">
      <c r="B203" s="32" t="s">
        <v>338</v>
      </c>
      <c r="C203" s="44" t="s">
        <v>339</v>
      </c>
      <c r="D203" s="45" t="s">
        <v>49</v>
      </c>
      <c r="E203" s="45">
        <v>1</v>
      </c>
      <c r="F203" s="46"/>
      <c r="G203" s="47"/>
      <c r="H203" s="34">
        <f>IFERROR(T_nomenclature[[#This Row],[quantite securite]]*T_nomenclature[[#This Row],[prix unitaire]],0)</f>
        <v>0</v>
      </c>
      <c r="I203" s="18" t="s">
        <v>50</v>
      </c>
      <c r="J203" s="18"/>
      <c r="K203" s="45"/>
      <c r="L203" s="18">
        <f>T_nomenclature[[#This Row],[quantite]]</f>
        <v>1</v>
      </c>
      <c r="M203" s="36" t="e">
        <f>IF(T_nomenclature[[#This Row],[revision 2018]]="R",T_nomenclature[[#This Row],[quantite 2018]]*T_nomenclature[[#This Row],[prix unitaire]],0)</f>
        <v>#REF!</v>
      </c>
      <c r="N203" s="18" t="e">
        <f>IF(ISBLANK(#REF!),"",IF(MOD(N$7-YEAR(#REF!),#REF!)&lt;&gt;0,"","R"))</f>
        <v>#REF!</v>
      </c>
      <c r="O203" s="18">
        <f>T_nomenclature[[#This Row],[quantite]]</f>
        <v>1</v>
      </c>
      <c r="P203" s="36" t="e">
        <f>IF(T_nomenclature[[#This Row],[revision 2019]]="R",T_nomenclature[[#This Row],[quantite 2019]]*T_nomenclature[[#This Row],[prix unitaire]],0)</f>
        <v>#REF!</v>
      </c>
      <c r="Q203" s="18" t="e">
        <f>IF(ISBLANK(#REF!),"",IF(MOD(Q$7-YEAR(#REF!),#REF!)&lt;&gt;0,"","R"))</f>
        <v>#REF!</v>
      </c>
      <c r="R203" s="18">
        <f>T_nomenclature[[#This Row],[quantite]]</f>
        <v>1</v>
      </c>
      <c r="S203" s="36" t="e">
        <f>IF(T_nomenclature[[#This Row],[revision 2020]]="R",T_nomenclature[[#This Row],[quantite 2020]]*T_nomenclature[[#This Row],[prix unitaire]],0)</f>
        <v>#REF!</v>
      </c>
      <c r="T203" s="18" t="e">
        <f>IF(ISBLANK(#REF!),"",IF(MOD(T$7-YEAR(#REF!),#REF!)&lt;&gt;0,"","R"))</f>
        <v>#REF!</v>
      </c>
      <c r="U203" s="18">
        <f>T_nomenclature[[#This Row],[quantite]]</f>
        <v>1</v>
      </c>
      <c r="V203" s="36" t="e">
        <f>IF(T_nomenclature[[#This Row],[revision 2021]]="R",T_nomenclature[[#This Row],[quantite 2021]]*T_nomenclature[[#This Row],[prix unitaire]],0)</f>
        <v>#REF!</v>
      </c>
      <c r="W203" s="18" t="e">
        <f>IF(ISBLANK(#REF!),"",IF(MOD(W$7-YEAR(#REF!),#REF!)&lt;&gt;0,"","R"))</f>
        <v>#REF!</v>
      </c>
      <c r="X203" s="18">
        <f>T_nomenclature[[#This Row],[quantite]]</f>
        <v>1</v>
      </c>
      <c r="Y203" s="36" t="e">
        <f>IF(T_nomenclature[[#This Row],[revision 2022]]="R",T_nomenclature[[#This Row],[quantite 2022]]*T_nomenclature[[#This Row],[prix unitaire]],0)</f>
        <v>#REF!</v>
      </c>
      <c r="Z203" s="18" t="e">
        <f>IF(ISBLANK(#REF!),"",IF(MOD(Z$7-YEAR(#REF!),#REF!)&lt;&gt;0,"","R"))</f>
        <v>#REF!</v>
      </c>
    </row>
    <row r="204" spans="2:26" ht="15" x14ac:dyDescent="0.25">
      <c r="B204" s="32" t="s">
        <v>406</v>
      </c>
      <c r="C204" s="44" t="s">
        <v>407</v>
      </c>
      <c r="D204" s="45" t="s">
        <v>49</v>
      </c>
      <c r="E204" s="45">
        <v>34</v>
      </c>
      <c r="F204" s="46">
        <v>39.33</v>
      </c>
      <c r="G204" s="47"/>
      <c r="H204" s="34">
        <f>IFERROR(T_nomenclature[[#This Row],[quantite securite]]*T_nomenclature[[#This Row],[prix unitaire]],0)</f>
        <v>0</v>
      </c>
      <c r="I204" s="18" t="s">
        <v>50</v>
      </c>
      <c r="J204" s="18"/>
      <c r="K204" s="45"/>
      <c r="L204" s="18">
        <f>T_nomenclature[[#This Row],[quantite]]</f>
        <v>34</v>
      </c>
      <c r="M204" s="36" t="e">
        <f>IF(T_nomenclature[[#This Row],[revision 2018]]="R",T_nomenclature[[#This Row],[quantite 2018]]*T_nomenclature[[#This Row],[prix unitaire]],0)</f>
        <v>#REF!</v>
      </c>
      <c r="N204" s="18" t="e">
        <f>IF(ISBLANK(#REF!),"",IF(MOD(N$7-YEAR(#REF!),#REF!)&lt;&gt;0,"","R"))</f>
        <v>#REF!</v>
      </c>
      <c r="O204" s="18">
        <f>T_nomenclature[[#This Row],[quantite]]</f>
        <v>34</v>
      </c>
      <c r="P204" s="36" t="e">
        <f>IF(T_nomenclature[[#This Row],[revision 2019]]="R",T_nomenclature[[#This Row],[quantite 2019]]*T_nomenclature[[#This Row],[prix unitaire]],0)</f>
        <v>#REF!</v>
      </c>
      <c r="Q204" s="18" t="e">
        <f>IF(ISBLANK(#REF!),"",IF(MOD(Q$7-YEAR(#REF!),#REF!)&lt;&gt;0,"","R"))</f>
        <v>#REF!</v>
      </c>
      <c r="R204" s="18">
        <f>T_nomenclature[[#This Row],[quantite]]</f>
        <v>34</v>
      </c>
      <c r="S204" s="36" t="e">
        <f>IF(T_nomenclature[[#This Row],[revision 2020]]="R",T_nomenclature[[#This Row],[quantite 2020]]*T_nomenclature[[#This Row],[prix unitaire]],0)</f>
        <v>#REF!</v>
      </c>
      <c r="T204" s="18" t="e">
        <f>IF(ISBLANK(#REF!),"",IF(MOD(T$7-YEAR(#REF!),#REF!)&lt;&gt;0,"","R"))</f>
        <v>#REF!</v>
      </c>
      <c r="U204" s="18">
        <f>T_nomenclature[[#This Row],[quantite]]</f>
        <v>34</v>
      </c>
      <c r="V204" s="36" t="e">
        <f>IF(T_nomenclature[[#This Row],[revision 2021]]="R",T_nomenclature[[#This Row],[quantite 2021]]*T_nomenclature[[#This Row],[prix unitaire]],0)</f>
        <v>#REF!</v>
      </c>
      <c r="W204" s="18" t="e">
        <f>IF(ISBLANK(#REF!),"",IF(MOD(W$7-YEAR(#REF!),#REF!)&lt;&gt;0,"","R"))</f>
        <v>#REF!</v>
      </c>
      <c r="X204" s="18">
        <f>T_nomenclature[[#This Row],[quantite]]</f>
        <v>34</v>
      </c>
      <c r="Y204" s="36" t="e">
        <f>IF(T_nomenclature[[#This Row],[revision 2022]]="R",T_nomenclature[[#This Row],[quantite 2022]]*T_nomenclature[[#This Row],[prix unitaire]],0)</f>
        <v>#REF!</v>
      </c>
      <c r="Z204" s="18" t="e">
        <f>IF(ISBLANK(#REF!),"",IF(MOD(Z$7-YEAR(#REF!),#REF!)&lt;&gt;0,"","R"))</f>
        <v>#REF!</v>
      </c>
    </row>
    <row r="205" spans="2:26" ht="15" x14ac:dyDescent="0.25">
      <c r="B205" s="32" t="s">
        <v>408</v>
      </c>
      <c r="C205" s="44" t="s">
        <v>341</v>
      </c>
      <c r="D205" s="45" t="s">
        <v>49</v>
      </c>
      <c r="E205" s="45">
        <v>8</v>
      </c>
      <c r="F205" s="46"/>
      <c r="G205" s="47"/>
      <c r="H205" s="34">
        <f>IFERROR(T_nomenclature[[#This Row],[quantite securite]]*T_nomenclature[[#This Row],[prix unitaire]],0)</f>
        <v>0</v>
      </c>
      <c r="I205" s="18" t="s">
        <v>50</v>
      </c>
      <c r="J205" s="18"/>
      <c r="K205" s="45"/>
      <c r="L205" s="18">
        <f>T_nomenclature[[#This Row],[quantite]]</f>
        <v>8</v>
      </c>
      <c r="M205" s="36" t="e">
        <f>IF(T_nomenclature[[#This Row],[revision 2018]]="R",T_nomenclature[[#This Row],[quantite 2018]]*T_nomenclature[[#This Row],[prix unitaire]],0)</f>
        <v>#REF!</v>
      </c>
      <c r="N205" s="18" t="e">
        <f>IF(ISBLANK(#REF!),"",IF(MOD(N$7-YEAR(#REF!),#REF!)&lt;&gt;0,"","R"))</f>
        <v>#REF!</v>
      </c>
      <c r="O205" s="18">
        <f>T_nomenclature[[#This Row],[quantite]]</f>
        <v>8</v>
      </c>
      <c r="P205" s="36" t="e">
        <f>IF(T_nomenclature[[#This Row],[revision 2019]]="R",T_nomenclature[[#This Row],[quantite 2019]]*T_nomenclature[[#This Row],[prix unitaire]],0)</f>
        <v>#REF!</v>
      </c>
      <c r="Q205" s="18" t="e">
        <f>IF(ISBLANK(#REF!),"",IF(MOD(Q$7-YEAR(#REF!),#REF!)&lt;&gt;0,"","R"))</f>
        <v>#REF!</v>
      </c>
      <c r="R205" s="18">
        <f>T_nomenclature[[#This Row],[quantite]]</f>
        <v>8</v>
      </c>
      <c r="S205" s="36" t="e">
        <f>IF(T_nomenclature[[#This Row],[revision 2020]]="R",T_nomenclature[[#This Row],[quantite 2020]]*T_nomenclature[[#This Row],[prix unitaire]],0)</f>
        <v>#REF!</v>
      </c>
      <c r="T205" s="18" t="e">
        <f>IF(ISBLANK(#REF!),"",IF(MOD(T$7-YEAR(#REF!),#REF!)&lt;&gt;0,"","R"))</f>
        <v>#REF!</v>
      </c>
      <c r="U205" s="18">
        <f>T_nomenclature[[#This Row],[quantite]]</f>
        <v>8</v>
      </c>
      <c r="V205" s="36" t="e">
        <f>IF(T_nomenclature[[#This Row],[revision 2021]]="R",T_nomenclature[[#This Row],[quantite 2021]]*T_nomenclature[[#This Row],[prix unitaire]],0)</f>
        <v>#REF!</v>
      </c>
      <c r="W205" s="18" t="e">
        <f>IF(ISBLANK(#REF!),"",IF(MOD(W$7-YEAR(#REF!),#REF!)&lt;&gt;0,"","R"))</f>
        <v>#REF!</v>
      </c>
      <c r="X205" s="18">
        <f>T_nomenclature[[#This Row],[quantite]]</f>
        <v>8</v>
      </c>
      <c r="Y205" s="36" t="e">
        <f>IF(T_nomenclature[[#This Row],[revision 2022]]="R",T_nomenclature[[#This Row],[quantite 2022]]*T_nomenclature[[#This Row],[prix unitaire]],0)</f>
        <v>#REF!</v>
      </c>
      <c r="Z205" s="18" t="e">
        <f>IF(ISBLANK(#REF!),"",IF(MOD(Z$7-YEAR(#REF!),#REF!)&lt;&gt;0,"","R"))</f>
        <v>#REF!</v>
      </c>
    </row>
    <row r="206" spans="2:26" ht="15" x14ac:dyDescent="0.25">
      <c r="B206" s="32" t="s">
        <v>409</v>
      </c>
      <c r="C206" s="44" t="s">
        <v>410</v>
      </c>
      <c r="D206" s="45" t="s">
        <v>49</v>
      </c>
      <c r="E206" s="45"/>
      <c r="F206" s="46"/>
      <c r="G206" s="47"/>
      <c r="H206" s="34">
        <f>IFERROR(T_nomenclature[[#This Row],[quantite securite]]*T_nomenclature[[#This Row],[prix unitaire]],0)</f>
        <v>0</v>
      </c>
      <c r="I206" s="18" t="s">
        <v>50</v>
      </c>
      <c r="J206" s="18"/>
      <c r="K206" s="45"/>
      <c r="L206" s="18">
        <f>T_nomenclature[[#This Row],[quantite]]</f>
        <v>0</v>
      </c>
      <c r="M206" s="36" t="e">
        <f>IF(T_nomenclature[[#This Row],[revision 2018]]="R",T_nomenclature[[#This Row],[quantite 2018]]*T_nomenclature[[#This Row],[prix unitaire]],0)</f>
        <v>#REF!</v>
      </c>
      <c r="N206" s="18" t="e">
        <f>IF(ISBLANK(#REF!),"",IF(MOD(N$7-YEAR(#REF!),#REF!)&lt;&gt;0,"","R"))</f>
        <v>#REF!</v>
      </c>
      <c r="O206" s="18">
        <f>T_nomenclature[[#This Row],[quantite]]</f>
        <v>0</v>
      </c>
      <c r="P206" s="36" t="e">
        <f>IF(T_nomenclature[[#This Row],[revision 2019]]="R",T_nomenclature[[#This Row],[quantite 2019]]*T_nomenclature[[#This Row],[prix unitaire]],0)</f>
        <v>#REF!</v>
      </c>
      <c r="Q206" s="18" t="e">
        <f>IF(ISBLANK(#REF!),"",IF(MOD(Q$7-YEAR(#REF!),#REF!)&lt;&gt;0,"","R"))</f>
        <v>#REF!</v>
      </c>
      <c r="R206" s="18">
        <f>T_nomenclature[[#This Row],[quantite]]</f>
        <v>0</v>
      </c>
      <c r="S206" s="36" t="e">
        <f>IF(T_nomenclature[[#This Row],[revision 2020]]="R",T_nomenclature[[#This Row],[quantite 2020]]*T_nomenclature[[#This Row],[prix unitaire]],0)</f>
        <v>#REF!</v>
      </c>
      <c r="T206" s="18" t="e">
        <f>IF(ISBLANK(#REF!),"",IF(MOD(T$7-YEAR(#REF!),#REF!)&lt;&gt;0,"","R"))</f>
        <v>#REF!</v>
      </c>
      <c r="U206" s="18">
        <f>T_nomenclature[[#This Row],[quantite]]</f>
        <v>0</v>
      </c>
      <c r="V206" s="36" t="e">
        <f>IF(T_nomenclature[[#This Row],[revision 2021]]="R",T_nomenclature[[#This Row],[quantite 2021]]*T_nomenclature[[#This Row],[prix unitaire]],0)</f>
        <v>#REF!</v>
      </c>
      <c r="W206" s="18" t="e">
        <f>IF(ISBLANK(#REF!),"",IF(MOD(W$7-YEAR(#REF!),#REF!)&lt;&gt;0,"","R"))</f>
        <v>#REF!</v>
      </c>
      <c r="X206" s="18">
        <f>T_nomenclature[[#This Row],[quantite]]</f>
        <v>0</v>
      </c>
      <c r="Y206" s="36" t="e">
        <f>IF(T_nomenclature[[#This Row],[revision 2022]]="R",T_nomenclature[[#This Row],[quantite 2022]]*T_nomenclature[[#This Row],[prix unitaire]],0)</f>
        <v>#REF!</v>
      </c>
      <c r="Z206" s="18" t="e">
        <f>IF(ISBLANK(#REF!),"",IF(MOD(Z$7-YEAR(#REF!),#REF!)&lt;&gt;0,"","R"))</f>
        <v>#REF!</v>
      </c>
    </row>
    <row r="207" spans="2:26" ht="15" x14ac:dyDescent="0.25">
      <c r="B207" s="32" t="s">
        <v>411</v>
      </c>
      <c r="C207" s="44" t="s">
        <v>12</v>
      </c>
      <c r="D207" s="45" t="s">
        <v>245</v>
      </c>
      <c r="E207" s="45">
        <v>2</v>
      </c>
      <c r="F207" s="54">
        <v>880.14</v>
      </c>
      <c r="G207" s="47">
        <v>1</v>
      </c>
      <c r="H207" s="34">
        <f>IFERROR(T_nomenclature[[#This Row],[quantite securite]]*T_nomenclature[[#This Row],[prix unitaire]],0)</f>
        <v>880.14</v>
      </c>
      <c r="I207" s="18" t="s">
        <v>136</v>
      </c>
      <c r="J207" s="18"/>
      <c r="K207" s="45"/>
      <c r="L207" s="18">
        <f>T_nomenclature[[#This Row],[quantite]]</f>
        <v>2</v>
      </c>
      <c r="M207" s="36" t="e">
        <f>IF(T_nomenclature[[#This Row],[revision 2018]]="R",T_nomenclature[[#This Row],[quantite 2018]]*T_nomenclature[[#This Row],[prix unitaire]],0)</f>
        <v>#REF!</v>
      </c>
      <c r="N207" s="18" t="e">
        <f>IF(ISBLANK(#REF!),"",IF(MOD(N$7-YEAR(#REF!),#REF!)&lt;&gt;0,"","R"))</f>
        <v>#REF!</v>
      </c>
      <c r="O207" s="18">
        <f>T_nomenclature[[#This Row],[quantite]]</f>
        <v>2</v>
      </c>
      <c r="P207" s="36" t="e">
        <f>IF(T_nomenclature[[#This Row],[revision 2019]]="R",T_nomenclature[[#This Row],[quantite 2019]]*T_nomenclature[[#This Row],[prix unitaire]],0)</f>
        <v>#REF!</v>
      </c>
      <c r="Q207" s="18" t="e">
        <f>IF(ISBLANK(#REF!),"",IF(MOD(Q$7-YEAR(#REF!),#REF!)&lt;&gt;0,"","R"))</f>
        <v>#REF!</v>
      </c>
      <c r="R207" s="18">
        <f>T_nomenclature[[#This Row],[quantite]]</f>
        <v>2</v>
      </c>
      <c r="S207" s="36" t="e">
        <f>IF(T_nomenclature[[#This Row],[revision 2020]]="R",T_nomenclature[[#This Row],[quantite 2020]]*T_nomenclature[[#This Row],[prix unitaire]],0)</f>
        <v>#REF!</v>
      </c>
      <c r="T207" s="18" t="e">
        <f>IF(ISBLANK(#REF!),"",IF(MOD(T$7-YEAR(#REF!),#REF!)&lt;&gt;0,"","R"))</f>
        <v>#REF!</v>
      </c>
      <c r="U207" s="18">
        <f>T_nomenclature[[#This Row],[quantite]]</f>
        <v>2</v>
      </c>
      <c r="V207" s="36" t="e">
        <f>IF(T_nomenclature[[#This Row],[revision 2021]]="R",T_nomenclature[[#This Row],[quantite 2021]]*T_nomenclature[[#This Row],[prix unitaire]],0)</f>
        <v>#REF!</v>
      </c>
      <c r="W207" s="18" t="e">
        <f>IF(ISBLANK(#REF!),"",IF(MOD(W$7-YEAR(#REF!),#REF!)&lt;&gt;0,"","R"))</f>
        <v>#REF!</v>
      </c>
      <c r="X207" s="18">
        <f>T_nomenclature[[#This Row],[quantite]]</f>
        <v>2</v>
      </c>
      <c r="Y207" s="36" t="e">
        <f>IF(T_nomenclature[[#This Row],[revision 2022]]="R",T_nomenclature[[#This Row],[quantite 2022]]*T_nomenclature[[#This Row],[prix unitaire]],0)</f>
        <v>#REF!</v>
      </c>
      <c r="Z207" s="18" t="e">
        <f>IF(ISBLANK(#REF!),"",IF(MOD(Z$7-YEAR(#REF!),#REF!)&lt;&gt;0,"","R"))</f>
        <v>#REF!</v>
      </c>
    </row>
    <row r="208" spans="2:26" ht="17.25" customHeight="1" x14ac:dyDescent="0.25">
      <c r="B208" s="32" t="s">
        <v>412</v>
      </c>
      <c r="C208" s="44" t="s">
        <v>413</v>
      </c>
      <c r="D208" s="55"/>
      <c r="E208" s="55"/>
      <c r="F208" s="56"/>
      <c r="G208" s="57"/>
      <c r="H208" s="34">
        <f>IFERROR(T_nomenclature[[#This Row],[quantite securite]]*T_nomenclature[[#This Row],[prix unitaire]],0)</f>
        <v>0</v>
      </c>
      <c r="I208" s="18"/>
      <c r="J208" s="18"/>
      <c r="K208" s="55"/>
      <c r="L208" s="52">
        <f>T_nomenclature[[#This Row],[quantite]]</f>
        <v>0</v>
      </c>
      <c r="M208" s="53" t="e">
        <f>IF(T_nomenclature[[#This Row],[revision 2018]]="R",T_nomenclature[[#This Row],[quantite 2018]]*T_nomenclature[[#This Row],[prix unitaire]],0)</f>
        <v>#REF!</v>
      </c>
      <c r="N208" s="52" t="e">
        <f>IF(ISBLANK(#REF!),"",IF(MOD(N$7-YEAR(#REF!),#REF!)&lt;&gt;0,"","R"))</f>
        <v>#REF!</v>
      </c>
      <c r="O208" s="52">
        <f>T_nomenclature[[#This Row],[quantite]]</f>
        <v>0</v>
      </c>
      <c r="P208" s="53" t="e">
        <f>IF(T_nomenclature[[#This Row],[revision 2019]]="R",T_nomenclature[[#This Row],[quantite 2019]]*T_nomenclature[[#This Row],[prix unitaire]],0)</f>
        <v>#REF!</v>
      </c>
      <c r="Q208" s="52" t="e">
        <f>IF(ISBLANK(#REF!),"",IF(MOD(Q$7-YEAR(#REF!),#REF!)&lt;&gt;0,"","R"))</f>
        <v>#REF!</v>
      </c>
      <c r="R208" s="52">
        <f>T_nomenclature[[#This Row],[quantite]]</f>
        <v>0</v>
      </c>
      <c r="S208" s="53" t="e">
        <f>IF(T_nomenclature[[#This Row],[revision 2020]]="R",T_nomenclature[[#This Row],[quantite 2020]]*T_nomenclature[[#This Row],[prix unitaire]],0)</f>
        <v>#REF!</v>
      </c>
      <c r="T208" s="52" t="e">
        <f>IF(ISBLANK(#REF!),"",IF(MOD(T$7-YEAR(#REF!),#REF!)&lt;&gt;0,"","R"))</f>
        <v>#REF!</v>
      </c>
      <c r="U208" s="52">
        <f>T_nomenclature[[#This Row],[quantite]]</f>
        <v>0</v>
      </c>
      <c r="V208" s="53" t="e">
        <f>IF(T_nomenclature[[#This Row],[revision 2021]]="R",T_nomenclature[[#This Row],[quantite 2021]]*T_nomenclature[[#This Row],[prix unitaire]],0)</f>
        <v>#REF!</v>
      </c>
      <c r="W208" s="52" t="e">
        <f>IF(ISBLANK(#REF!),"",IF(MOD(W$7-YEAR(#REF!),#REF!)&lt;&gt;0,"","R"))</f>
        <v>#REF!</v>
      </c>
      <c r="X208" s="52">
        <f>T_nomenclature[[#This Row],[quantite]]</f>
        <v>0</v>
      </c>
      <c r="Y208" s="53" t="e">
        <f>IF(T_nomenclature[[#This Row],[revision 2022]]="R",T_nomenclature[[#This Row],[quantite 2022]]*T_nomenclature[[#This Row],[prix unitaire]],0)</f>
        <v>#REF!</v>
      </c>
      <c r="Z208" s="52" t="e">
        <f>IF(ISBLANK(#REF!),"",IF(MOD(Z$7-YEAR(#REF!),#REF!)&lt;&gt;0,"","R"))</f>
        <v>#REF!</v>
      </c>
    </row>
    <row r="209" spans="2:26" ht="17.25" customHeight="1" x14ac:dyDescent="0.25">
      <c r="B209" s="32" t="s">
        <v>414</v>
      </c>
      <c r="C209" s="44" t="s">
        <v>415</v>
      </c>
      <c r="D209" s="45" t="s">
        <v>116</v>
      </c>
      <c r="E209" s="45">
        <v>2</v>
      </c>
      <c r="F209" s="46">
        <v>494.8</v>
      </c>
      <c r="G209" s="47">
        <v>1</v>
      </c>
      <c r="H209" s="34">
        <f>IFERROR(T_nomenclature[[#This Row],[quantite securite]]*T_nomenclature[[#This Row],[prix unitaire]],0)</f>
        <v>494.8</v>
      </c>
      <c r="I209" s="18" t="s">
        <v>128</v>
      </c>
      <c r="J209" s="18">
        <v>5000164796</v>
      </c>
      <c r="K209" s="45" t="s">
        <v>416</v>
      </c>
      <c r="L209" s="52">
        <f>T_nomenclature[[#This Row],[quantite]]</f>
        <v>2</v>
      </c>
      <c r="M209" s="53" t="e">
        <f>IF(T_nomenclature[[#This Row],[revision 2018]]="R",T_nomenclature[[#This Row],[quantite 2018]]*T_nomenclature[[#This Row],[prix unitaire]],0)</f>
        <v>#REF!</v>
      </c>
      <c r="N209" s="52" t="e">
        <f>IF(ISBLANK(#REF!),"",IF(MOD(N$7-YEAR(#REF!),#REF!)&lt;&gt;0,"","R"))</f>
        <v>#REF!</v>
      </c>
      <c r="O209" s="52">
        <f>T_nomenclature[[#This Row],[quantite]]</f>
        <v>2</v>
      </c>
      <c r="P209" s="53" t="e">
        <f>IF(T_nomenclature[[#This Row],[revision 2019]]="R",T_nomenclature[[#This Row],[quantite 2019]]*T_nomenclature[[#This Row],[prix unitaire]],0)</f>
        <v>#REF!</v>
      </c>
      <c r="Q209" s="52" t="e">
        <f>IF(ISBLANK(#REF!),"",IF(MOD(Q$7-YEAR(#REF!),#REF!)&lt;&gt;0,"","R"))</f>
        <v>#REF!</v>
      </c>
      <c r="R209" s="52">
        <f>T_nomenclature[[#This Row],[quantite]]</f>
        <v>2</v>
      </c>
      <c r="S209" s="53" t="e">
        <f>IF(T_nomenclature[[#This Row],[revision 2020]]="R",T_nomenclature[[#This Row],[quantite 2020]]*T_nomenclature[[#This Row],[prix unitaire]],0)</f>
        <v>#REF!</v>
      </c>
      <c r="T209" s="52" t="e">
        <f>IF(ISBLANK(#REF!),"",IF(MOD(T$7-YEAR(#REF!),#REF!)&lt;&gt;0,"","R"))</f>
        <v>#REF!</v>
      </c>
      <c r="U209" s="52">
        <f>T_nomenclature[[#This Row],[quantite]]</f>
        <v>2</v>
      </c>
      <c r="V209" s="53" t="e">
        <f>IF(T_nomenclature[[#This Row],[revision 2021]]="R",T_nomenclature[[#This Row],[quantite 2021]]*T_nomenclature[[#This Row],[prix unitaire]],0)</f>
        <v>#REF!</v>
      </c>
      <c r="W209" s="52" t="e">
        <f>IF(ISBLANK(#REF!),"",IF(MOD(W$7-YEAR(#REF!),#REF!)&lt;&gt;0,"","R"))</f>
        <v>#REF!</v>
      </c>
      <c r="X209" s="52">
        <f>T_nomenclature[[#This Row],[quantite]]</f>
        <v>2</v>
      </c>
      <c r="Y209" s="53" t="e">
        <f>IF(T_nomenclature[[#This Row],[revision 2022]]="R",T_nomenclature[[#This Row],[quantite 2022]]*T_nomenclature[[#This Row],[prix unitaire]],0)</f>
        <v>#REF!</v>
      </c>
      <c r="Z209" s="52" t="e">
        <f>IF(ISBLANK(#REF!),"",IF(MOD(Z$7-YEAR(#REF!),#REF!)&lt;&gt;0,"","R"))</f>
        <v>#REF!</v>
      </c>
    </row>
    <row r="210" spans="2:26" ht="17.25" customHeight="1" x14ac:dyDescent="0.25">
      <c r="B210" s="32"/>
      <c r="C210" s="44" t="s">
        <v>417</v>
      </c>
      <c r="D210" s="45" t="s">
        <v>49</v>
      </c>
      <c r="E210" s="45"/>
      <c r="F210" s="46"/>
      <c r="G210" s="47"/>
      <c r="H210" s="34">
        <f>IFERROR(T_nomenclature[[#This Row],[quantite securite]]*T_nomenclature[[#This Row],[prix unitaire]],0)</f>
        <v>0</v>
      </c>
      <c r="I210" s="18"/>
      <c r="J210" s="18"/>
      <c r="K210" s="45"/>
      <c r="L210" s="52">
        <f>T_nomenclature[[#This Row],[quantite]]</f>
        <v>0</v>
      </c>
      <c r="M210" s="53" t="e">
        <f>IF(T_nomenclature[[#This Row],[revision 2018]]="R",T_nomenclature[[#This Row],[quantite 2018]]*T_nomenclature[[#This Row],[prix unitaire]],0)</f>
        <v>#REF!</v>
      </c>
      <c r="N210" s="52" t="e">
        <f>IF(ISBLANK(#REF!),"",IF(MOD(N$7-YEAR(#REF!),#REF!)&lt;&gt;0,"","R"))</f>
        <v>#REF!</v>
      </c>
      <c r="O210" s="52">
        <f>T_nomenclature[[#This Row],[quantite]]</f>
        <v>0</v>
      </c>
      <c r="P210" s="53" t="e">
        <f>IF(T_nomenclature[[#This Row],[revision 2019]]="R",T_nomenclature[[#This Row],[quantite 2019]]*T_nomenclature[[#This Row],[prix unitaire]],0)</f>
        <v>#REF!</v>
      </c>
      <c r="Q210" s="52" t="e">
        <f>IF(ISBLANK(#REF!),"",IF(MOD(Q$7-YEAR(#REF!),#REF!)&lt;&gt;0,"","R"))</f>
        <v>#REF!</v>
      </c>
      <c r="R210" s="52">
        <f>T_nomenclature[[#This Row],[quantite]]</f>
        <v>0</v>
      </c>
      <c r="S210" s="53" t="e">
        <f>IF(T_nomenclature[[#This Row],[revision 2020]]="R",T_nomenclature[[#This Row],[quantite 2020]]*T_nomenclature[[#This Row],[prix unitaire]],0)</f>
        <v>#REF!</v>
      </c>
      <c r="T210" s="52" t="e">
        <f>IF(ISBLANK(#REF!),"",IF(MOD(T$7-YEAR(#REF!),#REF!)&lt;&gt;0,"","R"))</f>
        <v>#REF!</v>
      </c>
      <c r="U210" s="52">
        <f>T_nomenclature[[#This Row],[quantite]]</f>
        <v>0</v>
      </c>
      <c r="V210" s="53" t="e">
        <f>IF(T_nomenclature[[#This Row],[revision 2021]]="R",T_nomenclature[[#This Row],[quantite 2021]]*T_nomenclature[[#This Row],[prix unitaire]],0)</f>
        <v>#REF!</v>
      </c>
      <c r="W210" s="52" t="e">
        <f>IF(ISBLANK(#REF!),"",IF(MOD(W$7-YEAR(#REF!),#REF!)&lt;&gt;0,"","R"))</f>
        <v>#REF!</v>
      </c>
      <c r="X210" s="52">
        <f>T_nomenclature[[#This Row],[quantite]]</f>
        <v>0</v>
      </c>
      <c r="Y210" s="53" t="e">
        <f>IF(T_nomenclature[[#This Row],[revision 2022]]="R",T_nomenclature[[#This Row],[quantite 2022]]*T_nomenclature[[#This Row],[prix unitaire]],0)</f>
        <v>#REF!</v>
      </c>
      <c r="Z210" s="52" t="e">
        <f>IF(ISBLANK(#REF!),"",IF(MOD(Z$7-YEAR(#REF!),#REF!)&lt;&gt;0,"","R"))</f>
        <v>#REF!</v>
      </c>
    </row>
    <row r="211" spans="2:26" ht="17.25" customHeight="1" x14ac:dyDescent="0.25">
      <c r="B211" s="32"/>
      <c r="C211" s="44" t="s">
        <v>418</v>
      </c>
      <c r="D211" s="45"/>
      <c r="E211" s="45"/>
      <c r="F211" s="46"/>
      <c r="G211" s="47"/>
      <c r="H211" s="34">
        <f>IFERROR(T_nomenclature[[#This Row],[quantite securite]]*T_nomenclature[[#This Row],[prix unitaire]],0)</f>
        <v>0</v>
      </c>
      <c r="I211" s="18"/>
      <c r="J211" s="18"/>
      <c r="K211" s="45"/>
      <c r="L211" s="52">
        <f>T_nomenclature[[#This Row],[quantite]]</f>
        <v>0</v>
      </c>
      <c r="M211" s="53" t="e">
        <f>IF(T_nomenclature[[#This Row],[revision 2018]]="R",T_nomenclature[[#This Row],[quantite 2018]]*T_nomenclature[[#This Row],[prix unitaire]],0)</f>
        <v>#REF!</v>
      </c>
      <c r="N211" s="52" t="e">
        <f>IF(ISBLANK(#REF!),"",IF(MOD(N$7-YEAR(#REF!),#REF!)&lt;&gt;0,"","R"))</f>
        <v>#REF!</v>
      </c>
      <c r="O211" s="52">
        <f>T_nomenclature[[#This Row],[quantite]]</f>
        <v>0</v>
      </c>
      <c r="P211" s="53" t="e">
        <f>IF(T_nomenclature[[#This Row],[revision 2019]]="R",T_nomenclature[[#This Row],[quantite 2019]]*T_nomenclature[[#This Row],[prix unitaire]],0)</f>
        <v>#REF!</v>
      </c>
      <c r="Q211" s="52" t="e">
        <f>IF(ISBLANK(#REF!),"",IF(MOD(Q$7-YEAR(#REF!),#REF!)&lt;&gt;0,"","R"))</f>
        <v>#REF!</v>
      </c>
      <c r="R211" s="52">
        <f>T_nomenclature[[#This Row],[quantite]]</f>
        <v>0</v>
      </c>
      <c r="S211" s="53" t="e">
        <f>IF(T_nomenclature[[#This Row],[revision 2020]]="R",T_nomenclature[[#This Row],[quantite 2020]]*T_nomenclature[[#This Row],[prix unitaire]],0)</f>
        <v>#REF!</v>
      </c>
      <c r="T211" s="52" t="e">
        <f>IF(ISBLANK(#REF!),"",IF(MOD(T$7-YEAR(#REF!),#REF!)&lt;&gt;0,"","R"))</f>
        <v>#REF!</v>
      </c>
      <c r="U211" s="52">
        <f>T_nomenclature[[#This Row],[quantite]]</f>
        <v>0</v>
      </c>
      <c r="V211" s="53" t="e">
        <f>IF(T_nomenclature[[#This Row],[revision 2021]]="R",T_nomenclature[[#This Row],[quantite 2021]]*T_nomenclature[[#This Row],[prix unitaire]],0)</f>
        <v>#REF!</v>
      </c>
      <c r="W211" s="52" t="e">
        <f>IF(ISBLANK(#REF!),"",IF(MOD(W$7-YEAR(#REF!),#REF!)&lt;&gt;0,"","R"))</f>
        <v>#REF!</v>
      </c>
      <c r="X211" s="52">
        <f>T_nomenclature[[#This Row],[quantite]]</f>
        <v>0</v>
      </c>
      <c r="Y211" s="53" t="e">
        <f>IF(T_nomenclature[[#This Row],[revision 2022]]="R",T_nomenclature[[#This Row],[quantite 2022]]*T_nomenclature[[#This Row],[prix unitaire]],0)</f>
        <v>#REF!</v>
      </c>
      <c r="Z211" s="52" t="e">
        <f>IF(ISBLANK(#REF!),"",IF(MOD(Z$7-YEAR(#REF!),#REF!)&lt;&gt;0,"","R"))</f>
        <v>#REF!</v>
      </c>
    </row>
    <row r="212" spans="2:26" ht="15" x14ac:dyDescent="0.25">
      <c r="B212" s="32" t="s">
        <v>419</v>
      </c>
      <c r="C212" s="44" t="s">
        <v>420</v>
      </c>
      <c r="D212" s="45" t="s">
        <v>49</v>
      </c>
      <c r="E212" s="45">
        <v>20</v>
      </c>
      <c r="F212" s="46">
        <v>19.7</v>
      </c>
      <c r="G212" s="47">
        <v>4</v>
      </c>
      <c r="H212" s="34">
        <f>IFERROR(T_nomenclature[[#This Row],[quantite securite]]*T_nomenclature[[#This Row],[prix unitaire]],0)</f>
        <v>78.8</v>
      </c>
      <c r="I212" s="18" t="s">
        <v>128</v>
      </c>
      <c r="J212" s="18">
        <v>5911049360</v>
      </c>
      <c r="K212" s="45"/>
      <c r="L212" s="18">
        <f>T_nomenclature[[#This Row],[quantite]]</f>
        <v>20</v>
      </c>
      <c r="M212" s="36" t="e">
        <f>IF(T_nomenclature[[#This Row],[revision 2018]]="R",T_nomenclature[[#This Row],[quantite 2018]]*T_nomenclature[[#This Row],[prix unitaire]],0)</f>
        <v>#REF!</v>
      </c>
      <c r="N212" s="18" t="e">
        <f>IF(ISBLANK(#REF!),"",IF(MOD(N$7-YEAR(#REF!),#REF!)&lt;&gt;0,"","R"))</f>
        <v>#REF!</v>
      </c>
      <c r="O212" s="18">
        <f>T_nomenclature[[#This Row],[quantite]]</f>
        <v>20</v>
      </c>
      <c r="P212" s="36" t="e">
        <f>IF(T_nomenclature[[#This Row],[revision 2019]]="R",T_nomenclature[[#This Row],[quantite 2019]]*T_nomenclature[[#This Row],[prix unitaire]],0)</f>
        <v>#REF!</v>
      </c>
      <c r="Q212" s="18" t="e">
        <f>IF(ISBLANK(#REF!),"",IF(MOD(Q$7-YEAR(#REF!),#REF!)&lt;&gt;0,"","R"))</f>
        <v>#REF!</v>
      </c>
      <c r="R212" s="18">
        <f>T_nomenclature[[#This Row],[quantite]]</f>
        <v>20</v>
      </c>
      <c r="S212" s="36" t="e">
        <f>IF(T_nomenclature[[#This Row],[revision 2020]]="R",T_nomenclature[[#This Row],[quantite 2020]]*T_nomenclature[[#This Row],[prix unitaire]],0)</f>
        <v>#REF!</v>
      </c>
      <c r="T212" s="18" t="e">
        <f>IF(ISBLANK(#REF!),"",IF(MOD(T$7-YEAR(#REF!),#REF!)&lt;&gt;0,"","R"))</f>
        <v>#REF!</v>
      </c>
      <c r="U212" s="18">
        <f>T_nomenclature[[#This Row],[quantite]]</f>
        <v>20</v>
      </c>
      <c r="V212" s="36" t="e">
        <f>IF(T_nomenclature[[#This Row],[revision 2021]]="R",T_nomenclature[[#This Row],[quantite 2021]]*T_nomenclature[[#This Row],[prix unitaire]],0)</f>
        <v>#REF!</v>
      </c>
      <c r="W212" s="18" t="e">
        <f>IF(ISBLANK(#REF!),"",IF(MOD(W$7-YEAR(#REF!),#REF!)&lt;&gt;0,"","R"))</f>
        <v>#REF!</v>
      </c>
      <c r="X212" s="18">
        <f>T_nomenclature[[#This Row],[quantite]]</f>
        <v>20</v>
      </c>
      <c r="Y212" s="36" t="e">
        <f>IF(T_nomenclature[[#This Row],[revision 2022]]="R",T_nomenclature[[#This Row],[quantite 2022]]*T_nomenclature[[#This Row],[prix unitaire]],0)</f>
        <v>#REF!</v>
      </c>
      <c r="Z212" s="18" t="e">
        <f>IF(ISBLANK(#REF!),"",IF(MOD(Z$7-YEAR(#REF!),#REF!)&lt;&gt;0,"","R"))</f>
        <v>#REF!</v>
      </c>
    </row>
    <row r="213" spans="2:26" ht="15" x14ac:dyDescent="0.25">
      <c r="B213" s="32" t="s">
        <v>421</v>
      </c>
      <c r="C213" s="44" t="s">
        <v>422</v>
      </c>
      <c r="D213" s="45" t="s">
        <v>49</v>
      </c>
      <c r="E213" s="45">
        <v>10</v>
      </c>
      <c r="F213" s="46"/>
      <c r="G213" s="47"/>
      <c r="H213" s="34">
        <f>IFERROR(T_nomenclature[[#This Row],[quantite securite]]*T_nomenclature[[#This Row],[prix unitaire]],0)</f>
        <v>0</v>
      </c>
      <c r="I213" s="18"/>
      <c r="J213" s="18"/>
      <c r="K213" s="45"/>
      <c r="L213" s="18">
        <f>T_nomenclature[[#This Row],[quantite]]</f>
        <v>10</v>
      </c>
      <c r="M213" s="36" t="e">
        <f>IF(T_nomenclature[[#This Row],[revision 2018]]="R",T_nomenclature[[#This Row],[quantite 2018]]*T_nomenclature[[#This Row],[prix unitaire]],0)</f>
        <v>#REF!</v>
      </c>
      <c r="N213" s="18" t="e">
        <f>IF(ISBLANK(#REF!),"",IF(MOD(N$7-YEAR(#REF!),#REF!)&lt;&gt;0,"","R"))</f>
        <v>#REF!</v>
      </c>
      <c r="O213" s="18">
        <f>T_nomenclature[[#This Row],[quantite]]</f>
        <v>10</v>
      </c>
      <c r="P213" s="36" t="e">
        <f>IF(T_nomenclature[[#This Row],[revision 2019]]="R",T_nomenclature[[#This Row],[quantite 2019]]*T_nomenclature[[#This Row],[prix unitaire]],0)</f>
        <v>#REF!</v>
      </c>
      <c r="Q213" s="18" t="e">
        <f>IF(ISBLANK(#REF!),"",IF(MOD(Q$7-YEAR(#REF!),#REF!)&lt;&gt;0,"","R"))</f>
        <v>#REF!</v>
      </c>
      <c r="R213" s="18">
        <f>T_nomenclature[[#This Row],[quantite]]</f>
        <v>10</v>
      </c>
      <c r="S213" s="36" t="e">
        <f>IF(T_nomenclature[[#This Row],[revision 2020]]="R",T_nomenclature[[#This Row],[quantite 2020]]*T_nomenclature[[#This Row],[prix unitaire]],0)</f>
        <v>#REF!</v>
      </c>
      <c r="T213" s="18" t="e">
        <f>IF(ISBLANK(#REF!),"",IF(MOD(T$7-YEAR(#REF!),#REF!)&lt;&gt;0,"","R"))</f>
        <v>#REF!</v>
      </c>
      <c r="U213" s="18">
        <f>T_nomenclature[[#This Row],[quantite]]</f>
        <v>10</v>
      </c>
      <c r="V213" s="36" t="e">
        <f>IF(T_nomenclature[[#This Row],[revision 2021]]="R",T_nomenclature[[#This Row],[quantite 2021]]*T_nomenclature[[#This Row],[prix unitaire]],0)</f>
        <v>#REF!</v>
      </c>
      <c r="W213" s="18" t="e">
        <f>IF(ISBLANK(#REF!),"",IF(MOD(W$7-YEAR(#REF!),#REF!)&lt;&gt;0,"","R"))</f>
        <v>#REF!</v>
      </c>
      <c r="X213" s="18">
        <f>T_nomenclature[[#This Row],[quantite]]</f>
        <v>10</v>
      </c>
      <c r="Y213" s="36" t="e">
        <f>IF(T_nomenclature[[#This Row],[revision 2022]]="R",T_nomenclature[[#This Row],[quantite 2022]]*T_nomenclature[[#This Row],[prix unitaire]],0)</f>
        <v>#REF!</v>
      </c>
      <c r="Z213" s="18" t="e">
        <f>IF(ISBLANK(#REF!),"",IF(MOD(Z$7-YEAR(#REF!),#REF!)&lt;&gt;0,"","R"))</f>
        <v>#REF!</v>
      </c>
    </row>
    <row r="214" spans="2:26" ht="15" x14ac:dyDescent="0.25">
      <c r="B214" s="32" t="s">
        <v>423</v>
      </c>
      <c r="C214" s="44" t="s">
        <v>422</v>
      </c>
      <c r="D214" s="45" t="s">
        <v>49</v>
      </c>
      <c r="E214" s="45">
        <v>10</v>
      </c>
      <c r="F214" s="46"/>
      <c r="G214" s="47"/>
      <c r="H214" s="34">
        <f>IFERROR(T_nomenclature[[#This Row],[quantite securite]]*T_nomenclature[[#This Row],[prix unitaire]],0)</f>
        <v>0</v>
      </c>
      <c r="I214" s="18"/>
      <c r="J214" s="18"/>
      <c r="K214" s="45"/>
      <c r="L214" s="18">
        <f>T_nomenclature[[#This Row],[quantite]]</f>
        <v>10</v>
      </c>
      <c r="M214" s="36" t="e">
        <f>IF(T_nomenclature[[#This Row],[revision 2018]]="R",T_nomenclature[[#This Row],[quantite 2018]]*T_nomenclature[[#This Row],[prix unitaire]],0)</f>
        <v>#REF!</v>
      </c>
      <c r="N214" s="18" t="e">
        <f>IF(ISBLANK(#REF!),"",IF(MOD(N$7-YEAR(#REF!),#REF!)&lt;&gt;0,"","R"))</f>
        <v>#REF!</v>
      </c>
      <c r="O214" s="18">
        <f>T_nomenclature[[#This Row],[quantite]]</f>
        <v>10</v>
      </c>
      <c r="P214" s="36" t="e">
        <f>IF(T_nomenclature[[#This Row],[revision 2019]]="R",T_nomenclature[[#This Row],[quantite 2019]]*T_nomenclature[[#This Row],[prix unitaire]],0)</f>
        <v>#REF!</v>
      </c>
      <c r="Q214" s="18" t="e">
        <f>IF(ISBLANK(#REF!),"",IF(MOD(Q$7-YEAR(#REF!),#REF!)&lt;&gt;0,"","R"))</f>
        <v>#REF!</v>
      </c>
      <c r="R214" s="18">
        <f>T_nomenclature[[#This Row],[quantite]]</f>
        <v>10</v>
      </c>
      <c r="S214" s="36" t="e">
        <f>IF(T_nomenclature[[#This Row],[revision 2020]]="R",T_nomenclature[[#This Row],[quantite 2020]]*T_nomenclature[[#This Row],[prix unitaire]],0)</f>
        <v>#REF!</v>
      </c>
      <c r="T214" s="18" t="e">
        <f>IF(ISBLANK(#REF!),"",IF(MOD(T$7-YEAR(#REF!),#REF!)&lt;&gt;0,"","R"))</f>
        <v>#REF!</v>
      </c>
      <c r="U214" s="18">
        <f>T_nomenclature[[#This Row],[quantite]]</f>
        <v>10</v>
      </c>
      <c r="V214" s="36" t="e">
        <f>IF(T_nomenclature[[#This Row],[revision 2021]]="R",T_nomenclature[[#This Row],[quantite 2021]]*T_nomenclature[[#This Row],[prix unitaire]],0)</f>
        <v>#REF!</v>
      </c>
      <c r="W214" s="18" t="e">
        <f>IF(ISBLANK(#REF!),"",IF(MOD(W$7-YEAR(#REF!),#REF!)&lt;&gt;0,"","R"))</f>
        <v>#REF!</v>
      </c>
      <c r="X214" s="18">
        <f>T_nomenclature[[#This Row],[quantite]]</f>
        <v>10</v>
      </c>
      <c r="Y214" s="36" t="e">
        <f>IF(T_nomenclature[[#This Row],[revision 2022]]="R",T_nomenclature[[#This Row],[quantite 2022]]*T_nomenclature[[#This Row],[prix unitaire]],0)</f>
        <v>#REF!</v>
      </c>
      <c r="Z214" s="18" t="e">
        <f>IF(ISBLANK(#REF!),"",IF(MOD(Z$7-YEAR(#REF!),#REF!)&lt;&gt;0,"","R"))</f>
        <v>#REF!</v>
      </c>
    </row>
    <row r="215" spans="2:26" ht="15" x14ac:dyDescent="0.25">
      <c r="B215" s="32" t="s">
        <v>424</v>
      </c>
      <c r="C215" s="44" t="s">
        <v>425</v>
      </c>
      <c r="D215" s="45" t="s">
        <v>91</v>
      </c>
      <c r="E215" s="45">
        <v>10</v>
      </c>
      <c r="F215" s="46">
        <v>734.4</v>
      </c>
      <c r="G215" s="47">
        <v>2</v>
      </c>
      <c r="H215" s="34">
        <f>IFERROR(T_nomenclature[[#This Row],[quantite securite]]*T_nomenclature[[#This Row],[prix unitaire]],0)</f>
        <v>1468.8</v>
      </c>
      <c r="I215" s="18"/>
      <c r="J215" s="18"/>
      <c r="K215" s="45"/>
      <c r="L215" s="18">
        <f>T_nomenclature[[#This Row],[quantite]]</f>
        <v>10</v>
      </c>
      <c r="M215" s="36" t="e">
        <f>IF(T_nomenclature[[#This Row],[revision 2018]]="R",T_nomenclature[[#This Row],[quantite 2018]]*T_nomenclature[[#This Row],[prix unitaire]],0)</f>
        <v>#REF!</v>
      </c>
      <c r="N215" s="18" t="e">
        <f>IF(ISBLANK(#REF!),"",IF(MOD(N$7-YEAR(#REF!),#REF!)&lt;&gt;0,"","R"))</f>
        <v>#REF!</v>
      </c>
      <c r="O215" s="18">
        <f>T_nomenclature[[#This Row],[quantite]]</f>
        <v>10</v>
      </c>
      <c r="P215" s="36" t="e">
        <f>IF(T_nomenclature[[#This Row],[revision 2019]]="R",T_nomenclature[[#This Row],[quantite 2019]]*T_nomenclature[[#This Row],[prix unitaire]],0)</f>
        <v>#REF!</v>
      </c>
      <c r="Q215" s="18" t="e">
        <f>IF(ISBLANK(#REF!),"",IF(MOD(Q$7-YEAR(#REF!),#REF!)&lt;&gt;0,"","R"))</f>
        <v>#REF!</v>
      </c>
      <c r="R215" s="18">
        <f>T_nomenclature[[#This Row],[quantite]]</f>
        <v>10</v>
      </c>
      <c r="S215" s="36" t="e">
        <f>IF(T_nomenclature[[#This Row],[revision 2020]]="R",T_nomenclature[[#This Row],[quantite 2020]]*T_nomenclature[[#This Row],[prix unitaire]],0)</f>
        <v>#REF!</v>
      </c>
      <c r="T215" s="18" t="e">
        <f>IF(ISBLANK(#REF!),"",IF(MOD(T$7-YEAR(#REF!),#REF!)&lt;&gt;0,"","R"))</f>
        <v>#REF!</v>
      </c>
      <c r="U215" s="18">
        <f>T_nomenclature[[#This Row],[quantite]]</f>
        <v>10</v>
      </c>
      <c r="V215" s="36" t="e">
        <f>IF(T_nomenclature[[#This Row],[revision 2021]]="R",T_nomenclature[[#This Row],[quantite 2021]]*T_nomenclature[[#This Row],[prix unitaire]],0)</f>
        <v>#REF!</v>
      </c>
      <c r="W215" s="18" t="e">
        <f>IF(ISBLANK(#REF!),"",IF(MOD(W$7-YEAR(#REF!),#REF!)&lt;&gt;0,"","R"))</f>
        <v>#REF!</v>
      </c>
      <c r="X215" s="18">
        <f>T_nomenclature[[#This Row],[quantite]]</f>
        <v>10</v>
      </c>
      <c r="Y215" s="36" t="e">
        <f>IF(T_nomenclature[[#This Row],[revision 2022]]="R",T_nomenclature[[#This Row],[quantite 2022]]*T_nomenclature[[#This Row],[prix unitaire]],0)</f>
        <v>#REF!</v>
      </c>
      <c r="Z215" s="18" t="e">
        <f>IF(ISBLANK(#REF!),"",IF(MOD(Z$7-YEAR(#REF!),#REF!)&lt;&gt;0,"","R"))</f>
        <v>#REF!</v>
      </c>
    </row>
    <row r="216" spans="2:26" ht="15" x14ac:dyDescent="0.25">
      <c r="B216" s="32" t="s">
        <v>426</v>
      </c>
      <c r="C216" s="44" t="s">
        <v>8</v>
      </c>
      <c r="D216" s="45" t="s">
        <v>66</v>
      </c>
      <c r="E216" s="45">
        <v>10</v>
      </c>
      <c r="F216" s="46">
        <v>32.08</v>
      </c>
      <c r="G216" s="47">
        <v>4</v>
      </c>
      <c r="H216" s="34">
        <f>IFERROR(T_nomenclature[[#This Row],[quantite securite]]*T_nomenclature[[#This Row],[prix unitaire]],0)</f>
        <v>128.32</v>
      </c>
      <c r="I216" s="18" t="s">
        <v>50</v>
      </c>
      <c r="J216" s="18">
        <v>5000165099</v>
      </c>
      <c r="K216" s="45" t="s">
        <v>427</v>
      </c>
      <c r="L216" s="18">
        <f>T_nomenclature[[#This Row],[quantite]]</f>
        <v>10</v>
      </c>
      <c r="M216" s="36" t="e">
        <f>IF(T_nomenclature[[#This Row],[revision 2018]]="R",T_nomenclature[[#This Row],[quantite 2018]]*T_nomenclature[[#This Row],[prix unitaire]],0)</f>
        <v>#REF!</v>
      </c>
      <c r="N216" s="18" t="e">
        <f>IF(ISBLANK(#REF!),"",IF(MOD(N$7-YEAR(#REF!),#REF!)&lt;&gt;0,"","R"))</f>
        <v>#REF!</v>
      </c>
      <c r="O216" s="18">
        <f>T_nomenclature[[#This Row],[quantite]]</f>
        <v>10</v>
      </c>
      <c r="P216" s="36" t="e">
        <f>IF(T_nomenclature[[#This Row],[revision 2019]]="R",T_nomenclature[[#This Row],[quantite 2019]]*T_nomenclature[[#This Row],[prix unitaire]],0)</f>
        <v>#REF!</v>
      </c>
      <c r="Q216" s="18" t="e">
        <f>IF(ISBLANK(#REF!),"",IF(MOD(Q$7-YEAR(#REF!),#REF!)&lt;&gt;0,"","R"))</f>
        <v>#REF!</v>
      </c>
      <c r="R216" s="18">
        <f>T_nomenclature[[#This Row],[quantite]]</f>
        <v>10</v>
      </c>
      <c r="S216" s="36" t="e">
        <f>IF(T_nomenclature[[#This Row],[revision 2020]]="R",T_nomenclature[[#This Row],[quantite 2020]]*T_nomenclature[[#This Row],[prix unitaire]],0)</f>
        <v>#REF!</v>
      </c>
      <c r="T216" s="18" t="e">
        <f>IF(ISBLANK(#REF!),"",IF(MOD(T$7-YEAR(#REF!),#REF!)&lt;&gt;0,"","R"))</f>
        <v>#REF!</v>
      </c>
      <c r="U216" s="18">
        <f>T_nomenclature[[#This Row],[quantite]]</f>
        <v>10</v>
      </c>
      <c r="V216" s="36" t="e">
        <f>IF(T_nomenclature[[#This Row],[revision 2021]]="R",T_nomenclature[[#This Row],[quantite 2021]]*T_nomenclature[[#This Row],[prix unitaire]],0)</f>
        <v>#REF!</v>
      </c>
      <c r="W216" s="18" t="e">
        <f>IF(ISBLANK(#REF!),"",IF(MOD(W$7-YEAR(#REF!),#REF!)&lt;&gt;0,"","R"))</f>
        <v>#REF!</v>
      </c>
      <c r="X216" s="18">
        <f>T_nomenclature[[#This Row],[quantite]]</f>
        <v>10</v>
      </c>
      <c r="Y216" s="36" t="e">
        <f>IF(T_nomenclature[[#This Row],[revision 2022]]="R",T_nomenclature[[#This Row],[quantite 2022]]*T_nomenclature[[#This Row],[prix unitaire]],0)</f>
        <v>#REF!</v>
      </c>
      <c r="Z216" s="18" t="e">
        <f>IF(ISBLANK(#REF!),"",IF(MOD(Z$7-YEAR(#REF!),#REF!)&lt;&gt;0,"","R"))</f>
        <v>#REF!</v>
      </c>
    </row>
    <row r="217" spans="2:26" ht="15" x14ac:dyDescent="0.25">
      <c r="B217" s="32" t="s">
        <v>374</v>
      </c>
      <c r="C217" s="44" t="s">
        <v>375</v>
      </c>
      <c r="D217" s="45" t="s">
        <v>91</v>
      </c>
      <c r="E217" s="45">
        <v>40</v>
      </c>
      <c r="F217" s="46">
        <v>76.41</v>
      </c>
      <c r="G217" s="47">
        <v>6</v>
      </c>
      <c r="H217" s="34">
        <f>IFERROR(T_nomenclature[[#This Row],[quantite securite]]*T_nomenclature[[#This Row],[prix unitaire]],0)</f>
        <v>458.46</v>
      </c>
      <c r="I217" s="18" t="s">
        <v>50</v>
      </c>
      <c r="J217" s="18">
        <v>5000165848</v>
      </c>
      <c r="K217" s="45" t="s">
        <v>376</v>
      </c>
      <c r="L217" s="18">
        <f>T_nomenclature[[#This Row],[quantite]]</f>
        <v>40</v>
      </c>
      <c r="M217" s="36" t="e">
        <f>IF(T_nomenclature[[#This Row],[revision 2018]]="R",T_nomenclature[[#This Row],[quantite 2018]]*T_nomenclature[[#This Row],[prix unitaire]],0)</f>
        <v>#REF!</v>
      </c>
      <c r="N217" s="18" t="e">
        <f>IF(ISBLANK(#REF!),"",IF(MOD(N$7-YEAR(#REF!),#REF!)&lt;&gt;0,"","R"))</f>
        <v>#REF!</v>
      </c>
      <c r="O217" s="18">
        <f>T_nomenclature[[#This Row],[quantite]]</f>
        <v>40</v>
      </c>
      <c r="P217" s="36" t="e">
        <f>IF(T_nomenclature[[#This Row],[revision 2019]]="R",T_nomenclature[[#This Row],[quantite 2019]]*T_nomenclature[[#This Row],[prix unitaire]],0)</f>
        <v>#REF!</v>
      </c>
      <c r="Q217" s="18" t="e">
        <f>IF(ISBLANK(#REF!),"",IF(MOD(Q$7-YEAR(#REF!),#REF!)&lt;&gt;0,"","R"))</f>
        <v>#REF!</v>
      </c>
      <c r="R217" s="18">
        <f>T_nomenclature[[#This Row],[quantite]]</f>
        <v>40</v>
      </c>
      <c r="S217" s="36" t="e">
        <f>IF(T_nomenclature[[#This Row],[revision 2020]]="R",T_nomenclature[[#This Row],[quantite 2020]]*T_nomenclature[[#This Row],[prix unitaire]],0)</f>
        <v>#REF!</v>
      </c>
      <c r="T217" s="18" t="e">
        <f>IF(ISBLANK(#REF!),"",IF(MOD(T$7-YEAR(#REF!),#REF!)&lt;&gt;0,"","R"))</f>
        <v>#REF!</v>
      </c>
      <c r="U217" s="18">
        <f>T_nomenclature[[#This Row],[quantite]]</f>
        <v>40</v>
      </c>
      <c r="V217" s="36" t="e">
        <f>IF(T_nomenclature[[#This Row],[revision 2021]]="R",T_nomenclature[[#This Row],[quantite 2021]]*T_nomenclature[[#This Row],[prix unitaire]],0)</f>
        <v>#REF!</v>
      </c>
      <c r="W217" s="18" t="e">
        <f>IF(ISBLANK(#REF!),"",IF(MOD(W$7-YEAR(#REF!),#REF!)&lt;&gt;0,"","R"))</f>
        <v>#REF!</v>
      </c>
      <c r="X217" s="18">
        <f>T_nomenclature[[#This Row],[quantite]]</f>
        <v>40</v>
      </c>
      <c r="Y217" s="36" t="e">
        <f>IF(T_nomenclature[[#This Row],[revision 2022]]="R",T_nomenclature[[#This Row],[quantite 2022]]*T_nomenclature[[#This Row],[prix unitaire]],0)</f>
        <v>#REF!</v>
      </c>
      <c r="Z217" s="18" t="e">
        <f>IF(ISBLANK(#REF!),"",IF(MOD(Z$7-YEAR(#REF!),#REF!)&lt;&gt;0,"","R"))</f>
        <v>#REF!</v>
      </c>
    </row>
    <row r="218" spans="2:26" ht="15" x14ac:dyDescent="0.25">
      <c r="B218" s="32" t="s">
        <v>377</v>
      </c>
      <c r="C218" s="44" t="s">
        <v>378</v>
      </c>
      <c r="D218" s="45" t="s">
        <v>91</v>
      </c>
      <c r="E218" s="45">
        <v>20</v>
      </c>
      <c r="F218" s="46">
        <v>60.81</v>
      </c>
      <c r="G218" s="47">
        <v>2</v>
      </c>
      <c r="H218" s="34">
        <f>IFERROR(T_nomenclature[[#This Row],[quantite securite]]*T_nomenclature[[#This Row],[prix unitaire]],0)</f>
        <v>121.62</v>
      </c>
      <c r="I218" s="18" t="s">
        <v>50</v>
      </c>
      <c r="J218" s="18"/>
      <c r="K218" s="45" t="s">
        <v>376</v>
      </c>
      <c r="L218" s="18">
        <f>T_nomenclature[[#This Row],[quantite]]</f>
        <v>20</v>
      </c>
      <c r="M218" s="36" t="e">
        <f>IF(T_nomenclature[[#This Row],[revision 2018]]="R",T_nomenclature[[#This Row],[quantite 2018]]*T_nomenclature[[#This Row],[prix unitaire]],0)</f>
        <v>#REF!</v>
      </c>
      <c r="N218" s="18" t="e">
        <f>IF(ISBLANK(#REF!),"",IF(MOD(N$7-YEAR(#REF!),#REF!)&lt;&gt;0,"","R"))</f>
        <v>#REF!</v>
      </c>
      <c r="O218" s="18">
        <f>T_nomenclature[[#This Row],[quantite]]</f>
        <v>20</v>
      </c>
      <c r="P218" s="36" t="e">
        <f>IF(T_nomenclature[[#This Row],[revision 2019]]="R",T_nomenclature[[#This Row],[quantite 2019]]*T_nomenclature[[#This Row],[prix unitaire]],0)</f>
        <v>#REF!</v>
      </c>
      <c r="Q218" s="18" t="e">
        <f>IF(ISBLANK(#REF!),"",IF(MOD(Q$7-YEAR(#REF!),#REF!)&lt;&gt;0,"","R"))</f>
        <v>#REF!</v>
      </c>
      <c r="R218" s="18">
        <f>T_nomenclature[[#This Row],[quantite]]</f>
        <v>20</v>
      </c>
      <c r="S218" s="36" t="e">
        <f>IF(T_nomenclature[[#This Row],[revision 2020]]="R",T_nomenclature[[#This Row],[quantite 2020]]*T_nomenclature[[#This Row],[prix unitaire]],0)</f>
        <v>#REF!</v>
      </c>
      <c r="T218" s="18" t="e">
        <f>IF(ISBLANK(#REF!),"",IF(MOD(T$7-YEAR(#REF!),#REF!)&lt;&gt;0,"","R"))</f>
        <v>#REF!</v>
      </c>
      <c r="U218" s="18">
        <f>T_nomenclature[[#This Row],[quantite]]</f>
        <v>20</v>
      </c>
      <c r="V218" s="36" t="e">
        <f>IF(T_nomenclature[[#This Row],[revision 2021]]="R",T_nomenclature[[#This Row],[quantite 2021]]*T_nomenclature[[#This Row],[prix unitaire]],0)</f>
        <v>#REF!</v>
      </c>
      <c r="W218" s="18" t="e">
        <f>IF(ISBLANK(#REF!),"",IF(MOD(W$7-YEAR(#REF!),#REF!)&lt;&gt;0,"","R"))</f>
        <v>#REF!</v>
      </c>
      <c r="X218" s="18">
        <f>T_nomenclature[[#This Row],[quantite]]</f>
        <v>20</v>
      </c>
      <c r="Y218" s="36" t="e">
        <f>IF(T_nomenclature[[#This Row],[revision 2022]]="R",T_nomenclature[[#This Row],[quantite 2022]]*T_nomenclature[[#This Row],[prix unitaire]],0)</f>
        <v>#REF!</v>
      </c>
      <c r="Z218" s="18" t="e">
        <f>IF(ISBLANK(#REF!),"",IF(MOD(Z$7-YEAR(#REF!),#REF!)&lt;&gt;0,"","R"))</f>
        <v>#REF!</v>
      </c>
    </row>
    <row r="219" spans="2:26" ht="15" x14ac:dyDescent="0.25">
      <c r="B219" s="32" t="s">
        <v>379</v>
      </c>
      <c r="C219" s="44" t="s">
        <v>380</v>
      </c>
      <c r="D219" s="45" t="s">
        <v>91</v>
      </c>
      <c r="E219" s="45">
        <v>80</v>
      </c>
      <c r="F219" s="46">
        <v>12.67</v>
      </c>
      <c r="G219" s="47">
        <v>8</v>
      </c>
      <c r="H219" s="34">
        <f>IFERROR(T_nomenclature[[#This Row],[quantite securite]]*T_nomenclature[[#This Row],[prix unitaire]],0)</f>
        <v>101.36</v>
      </c>
      <c r="I219" s="18" t="s">
        <v>50</v>
      </c>
      <c r="J219" s="18">
        <v>5000165844</v>
      </c>
      <c r="K219" s="45" t="s">
        <v>249</v>
      </c>
      <c r="L219" s="18">
        <f>T_nomenclature[[#This Row],[quantite]]</f>
        <v>80</v>
      </c>
      <c r="M219" s="36" t="e">
        <f>IF(T_nomenclature[[#This Row],[revision 2018]]="R",T_nomenclature[[#This Row],[quantite 2018]]*T_nomenclature[[#This Row],[prix unitaire]],0)</f>
        <v>#REF!</v>
      </c>
      <c r="N219" s="18" t="e">
        <f>IF(ISBLANK(#REF!),"",IF(MOD(N$7-YEAR(#REF!),#REF!)&lt;&gt;0,"","R"))</f>
        <v>#REF!</v>
      </c>
      <c r="O219" s="18">
        <f>T_nomenclature[[#This Row],[quantite]]</f>
        <v>80</v>
      </c>
      <c r="P219" s="36" t="e">
        <f>IF(T_nomenclature[[#This Row],[revision 2019]]="R",T_nomenclature[[#This Row],[quantite 2019]]*T_nomenclature[[#This Row],[prix unitaire]],0)</f>
        <v>#REF!</v>
      </c>
      <c r="Q219" s="18" t="e">
        <f>IF(ISBLANK(#REF!),"",IF(MOD(Q$7-YEAR(#REF!),#REF!)&lt;&gt;0,"","R"))</f>
        <v>#REF!</v>
      </c>
      <c r="R219" s="18">
        <f>T_nomenclature[[#This Row],[quantite]]</f>
        <v>80</v>
      </c>
      <c r="S219" s="36" t="e">
        <f>IF(T_nomenclature[[#This Row],[revision 2020]]="R",T_nomenclature[[#This Row],[quantite 2020]]*T_nomenclature[[#This Row],[prix unitaire]],0)</f>
        <v>#REF!</v>
      </c>
      <c r="T219" s="18" t="e">
        <f>IF(ISBLANK(#REF!),"",IF(MOD(T$7-YEAR(#REF!),#REF!)&lt;&gt;0,"","R"))</f>
        <v>#REF!</v>
      </c>
      <c r="U219" s="18">
        <f>T_nomenclature[[#This Row],[quantite]]</f>
        <v>80</v>
      </c>
      <c r="V219" s="36" t="e">
        <f>IF(T_nomenclature[[#This Row],[revision 2021]]="R",T_nomenclature[[#This Row],[quantite 2021]]*T_nomenclature[[#This Row],[prix unitaire]],0)</f>
        <v>#REF!</v>
      </c>
      <c r="W219" s="18" t="e">
        <f>IF(ISBLANK(#REF!),"",IF(MOD(W$7-YEAR(#REF!),#REF!)&lt;&gt;0,"","R"))</f>
        <v>#REF!</v>
      </c>
      <c r="X219" s="18">
        <f>T_nomenclature[[#This Row],[quantite]]</f>
        <v>80</v>
      </c>
      <c r="Y219" s="36" t="e">
        <f>IF(T_nomenclature[[#This Row],[revision 2022]]="R",T_nomenclature[[#This Row],[quantite 2022]]*T_nomenclature[[#This Row],[prix unitaire]],0)</f>
        <v>#REF!</v>
      </c>
      <c r="Z219" s="18" t="e">
        <f>IF(ISBLANK(#REF!),"",IF(MOD(Z$7-YEAR(#REF!),#REF!)&lt;&gt;0,"","R"))</f>
        <v>#REF!</v>
      </c>
    </row>
    <row r="220" spans="2:26" ht="15" x14ac:dyDescent="0.25">
      <c r="B220" s="32" t="s">
        <v>381</v>
      </c>
      <c r="C220" s="44" t="s">
        <v>382</v>
      </c>
      <c r="D220" s="45" t="s">
        <v>91</v>
      </c>
      <c r="E220" s="45">
        <v>20</v>
      </c>
      <c r="F220" s="46">
        <v>8.7200000000000006</v>
      </c>
      <c r="G220" s="47">
        <v>10</v>
      </c>
      <c r="H220" s="34">
        <f>IFERROR(T_nomenclature[[#This Row],[quantite securite]]*T_nomenclature[[#This Row],[prix unitaire]],0)</f>
        <v>87.2</v>
      </c>
      <c r="I220" s="18" t="s">
        <v>50</v>
      </c>
      <c r="J220" s="18">
        <v>5000165845</v>
      </c>
      <c r="K220" s="45" t="s">
        <v>249</v>
      </c>
      <c r="L220" s="18">
        <f>T_nomenclature[[#This Row],[quantite]]</f>
        <v>20</v>
      </c>
      <c r="M220" s="36" t="e">
        <f>IF(T_nomenclature[[#This Row],[revision 2018]]="R",T_nomenclature[[#This Row],[quantite 2018]]*T_nomenclature[[#This Row],[prix unitaire]],0)</f>
        <v>#REF!</v>
      </c>
      <c r="N220" s="18" t="e">
        <f>IF(ISBLANK(#REF!),"",IF(MOD(N$7-YEAR(#REF!),#REF!)&lt;&gt;0,"","R"))</f>
        <v>#REF!</v>
      </c>
      <c r="O220" s="18">
        <f>T_nomenclature[[#This Row],[quantite]]</f>
        <v>20</v>
      </c>
      <c r="P220" s="36" t="e">
        <f>IF(T_nomenclature[[#This Row],[revision 2019]]="R",T_nomenclature[[#This Row],[quantite 2019]]*T_nomenclature[[#This Row],[prix unitaire]],0)</f>
        <v>#REF!</v>
      </c>
      <c r="Q220" s="18" t="e">
        <f>IF(ISBLANK(#REF!),"",IF(MOD(Q$7-YEAR(#REF!),#REF!)&lt;&gt;0,"","R"))</f>
        <v>#REF!</v>
      </c>
      <c r="R220" s="18">
        <f>T_nomenclature[[#This Row],[quantite]]</f>
        <v>20</v>
      </c>
      <c r="S220" s="36" t="e">
        <f>IF(T_nomenclature[[#This Row],[revision 2020]]="R",T_nomenclature[[#This Row],[quantite 2020]]*T_nomenclature[[#This Row],[prix unitaire]],0)</f>
        <v>#REF!</v>
      </c>
      <c r="T220" s="18" t="e">
        <f>IF(ISBLANK(#REF!),"",IF(MOD(T$7-YEAR(#REF!),#REF!)&lt;&gt;0,"","R"))</f>
        <v>#REF!</v>
      </c>
      <c r="U220" s="18">
        <f>T_nomenclature[[#This Row],[quantite]]</f>
        <v>20</v>
      </c>
      <c r="V220" s="36" t="e">
        <f>IF(T_nomenclature[[#This Row],[revision 2021]]="R",T_nomenclature[[#This Row],[quantite 2021]]*T_nomenclature[[#This Row],[prix unitaire]],0)</f>
        <v>#REF!</v>
      </c>
      <c r="W220" s="18" t="e">
        <f>IF(ISBLANK(#REF!),"",IF(MOD(W$7-YEAR(#REF!),#REF!)&lt;&gt;0,"","R"))</f>
        <v>#REF!</v>
      </c>
      <c r="X220" s="18">
        <f>T_nomenclature[[#This Row],[quantite]]</f>
        <v>20</v>
      </c>
      <c r="Y220" s="36" t="e">
        <f>IF(T_nomenclature[[#This Row],[revision 2022]]="R",T_nomenclature[[#This Row],[quantite 2022]]*T_nomenclature[[#This Row],[prix unitaire]],0)</f>
        <v>#REF!</v>
      </c>
      <c r="Z220" s="18" t="e">
        <f>IF(ISBLANK(#REF!),"",IF(MOD(Z$7-YEAR(#REF!),#REF!)&lt;&gt;0,"","R"))</f>
        <v>#REF!</v>
      </c>
    </row>
    <row r="221" spans="2:26" ht="15" x14ac:dyDescent="0.25">
      <c r="B221" s="32" t="s">
        <v>383</v>
      </c>
      <c r="C221" s="44" t="s">
        <v>384</v>
      </c>
      <c r="D221" s="45" t="s">
        <v>91</v>
      </c>
      <c r="E221" s="45">
        <v>40</v>
      </c>
      <c r="F221" s="46">
        <v>7.02</v>
      </c>
      <c r="G221" s="47">
        <v>10</v>
      </c>
      <c r="H221" s="34">
        <f>IFERROR(T_nomenclature[[#This Row],[quantite securite]]*T_nomenclature[[#This Row],[prix unitaire]],0)</f>
        <v>70.199999999999989</v>
      </c>
      <c r="I221" s="18" t="s">
        <v>50</v>
      </c>
      <c r="J221" s="18">
        <v>5000165846</v>
      </c>
      <c r="K221" s="45" t="s">
        <v>249</v>
      </c>
      <c r="L221" s="18">
        <f>T_nomenclature[[#This Row],[quantite]]</f>
        <v>40</v>
      </c>
      <c r="M221" s="36" t="e">
        <f>IF(T_nomenclature[[#This Row],[revision 2018]]="R",T_nomenclature[[#This Row],[quantite 2018]]*T_nomenclature[[#This Row],[prix unitaire]],0)</f>
        <v>#REF!</v>
      </c>
      <c r="N221" s="18" t="e">
        <f>IF(ISBLANK(#REF!),"",IF(MOD(N$7-YEAR(#REF!),#REF!)&lt;&gt;0,"","R"))</f>
        <v>#REF!</v>
      </c>
      <c r="O221" s="18">
        <f>T_nomenclature[[#This Row],[quantite]]</f>
        <v>40</v>
      </c>
      <c r="P221" s="36" t="e">
        <f>IF(T_nomenclature[[#This Row],[revision 2019]]="R",T_nomenclature[[#This Row],[quantite 2019]]*T_nomenclature[[#This Row],[prix unitaire]],0)</f>
        <v>#REF!</v>
      </c>
      <c r="Q221" s="18" t="e">
        <f>IF(ISBLANK(#REF!),"",IF(MOD(Q$7-YEAR(#REF!),#REF!)&lt;&gt;0,"","R"))</f>
        <v>#REF!</v>
      </c>
      <c r="R221" s="18">
        <f>T_nomenclature[[#This Row],[quantite]]</f>
        <v>40</v>
      </c>
      <c r="S221" s="36" t="e">
        <f>IF(T_nomenclature[[#This Row],[revision 2020]]="R",T_nomenclature[[#This Row],[quantite 2020]]*T_nomenclature[[#This Row],[prix unitaire]],0)</f>
        <v>#REF!</v>
      </c>
      <c r="T221" s="18" t="e">
        <f>IF(ISBLANK(#REF!),"",IF(MOD(T$7-YEAR(#REF!),#REF!)&lt;&gt;0,"","R"))</f>
        <v>#REF!</v>
      </c>
      <c r="U221" s="18">
        <f>T_nomenclature[[#This Row],[quantite]]</f>
        <v>40</v>
      </c>
      <c r="V221" s="36" t="e">
        <f>IF(T_nomenclature[[#This Row],[revision 2021]]="R",T_nomenclature[[#This Row],[quantite 2021]]*T_nomenclature[[#This Row],[prix unitaire]],0)</f>
        <v>#REF!</v>
      </c>
      <c r="W221" s="18" t="e">
        <f>IF(ISBLANK(#REF!),"",IF(MOD(W$7-YEAR(#REF!),#REF!)&lt;&gt;0,"","R"))</f>
        <v>#REF!</v>
      </c>
      <c r="X221" s="18">
        <f>T_nomenclature[[#This Row],[quantite]]</f>
        <v>40</v>
      </c>
      <c r="Y221" s="36" t="e">
        <f>IF(T_nomenclature[[#This Row],[revision 2022]]="R",T_nomenclature[[#This Row],[quantite 2022]]*T_nomenclature[[#This Row],[prix unitaire]],0)</f>
        <v>#REF!</v>
      </c>
      <c r="Z221" s="18" t="e">
        <f>IF(ISBLANK(#REF!),"",IF(MOD(Z$7-YEAR(#REF!),#REF!)&lt;&gt;0,"","R"))</f>
        <v>#REF!</v>
      </c>
    </row>
    <row r="222" spans="2:26" ht="15" x14ac:dyDescent="0.25">
      <c r="B222" s="32" t="s">
        <v>385</v>
      </c>
      <c r="C222" s="44" t="s">
        <v>386</v>
      </c>
      <c r="D222" s="45" t="s">
        <v>91</v>
      </c>
      <c r="E222" s="45">
        <v>80</v>
      </c>
      <c r="F222" s="46">
        <v>0.91</v>
      </c>
      <c r="G222" s="47">
        <v>45</v>
      </c>
      <c r="H222" s="34">
        <f>IFERROR(T_nomenclature[[#This Row],[quantite securite]]*T_nomenclature[[#This Row],[prix unitaire]],0)</f>
        <v>40.950000000000003</v>
      </c>
      <c r="I222" s="18" t="s">
        <v>50</v>
      </c>
      <c r="J222" s="18">
        <v>5000165849</v>
      </c>
      <c r="K222" s="45" t="s">
        <v>376</v>
      </c>
      <c r="L222" s="18">
        <f>T_nomenclature[[#This Row],[quantite]]</f>
        <v>80</v>
      </c>
      <c r="M222" s="36" t="e">
        <f>IF(T_nomenclature[[#This Row],[revision 2018]]="R",T_nomenclature[[#This Row],[quantite 2018]]*T_nomenclature[[#This Row],[prix unitaire]],0)</f>
        <v>#REF!</v>
      </c>
      <c r="N222" s="18" t="e">
        <f>IF(ISBLANK(#REF!),"",IF(MOD(N$7-YEAR(#REF!),#REF!)&lt;&gt;0,"","R"))</f>
        <v>#REF!</v>
      </c>
      <c r="O222" s="18">
        <f>T_nomenclature[[#This Row],[quantite]]</f>
        <v>80</v>
      </c>
      <c r="P222" s="36" t="e">
        <f>IF(T_nomenclature[[#This Row],[revision 2019]]="R",T_nomenclature[[#This Row],[quantite 2019]]*T_nomenclature[[#This Row],[prix unitaire]],0)</f>
        <v>#REF!</v>
      </c>
      <c r="Q222" s="18" t="e">
        <f>IF(ISBLANK(#REF!),"",IF(MOD(Q$7-YEAR(#REF!),#REF!)&lt;&gt;0,"","R"))</f>
        <v>#REF!</v>
      </c>
      <c r="R222" s="18">
        <f>T_nomenclature[[#This Row],[quantite]]</f>
        <v>80</v>
      </c>
      <c r="S222" s="36" t="e">
        <f>IF(T_nomenclature[[#This Row],[revision 2020]]="R",T_nomenclature[[#This Row],[quantite 2020]]*T_nomenclature[[#This Row],[prix unitaire]],0)</f>
        <v>#REF!</v>
      </c>
      <c r="T222" s="18" t="e">
        <f>IF(ISBLANK(#REF!),"",IF(MOD(T$7-YEAR(#REF!),#REF!)&lt;&gt;0,"","R"))</f>
        <v>#REF!</v>
      </c>
      <c r="U222" s="18">
        <f>T_nomenclature[[#This Row],[quantite]]</f>
        <v>80</v>
      </c>
      <c r="V222" s="36" t="e">
        <f>IF(T_nomenclature[[#This Row],[revision 2021]]="R",T_nomenclature[[#This Row],[quantite 2021]]*T_nomenclature[[#This Row],[prix unitaire]],0)</f>
        <v>#REF!</v>
      </c>
      <c r="W222" s="18" t="e">
        <f>IF(ISBLANK(#REF!),"",IF(MOD(W$7-YEAR(#REF!),#REF!)&lt;&gt;0,"","R"))</f>
        <v>#REF!</v>
      </c>
      <c r="X222" s="18">
        <f>T_nomenclature[[#This Row],[quantite]]</f>
        <v>80</v>
      </c>
      <c r="Y222" s="36" t="e">
        <f>IF(T_nomenclature[[#This Row],[revision 2022]]="R",T_nomenclature[[#This Row],[quantite 2022]]*T_nomenclature[[#This Row],[prix unitaire]],0)</f>
        <v>#REF!</v>
      </c>
      <c r="Z222" s="18" t="e">
        <f>IF(ISBLANK(#REF!),"",IF(MOD(Z$7-YEAR(#REF!),#REF!)&lt;&gt;0,"","R"))</f>
        <v>#REF!</v>
      </c>
    </row>
    <row r="223" spans="2:26" ht="15" x14ac:dyDescent="0.25">
      <c r="B223" s="32" t="s">
        <v>428</v>
      </c>
      <c r="C223" s="44" t="s">
        <v>388</v>
      </c>
      <c r="D223" s="45" t="s">
        <v>91</v>
      </c>
      <c r="E223" s="45">
        <v>20</v>
      </c>
      <c r="F223" s="46">
        <v>25.67</v>
      </c>
      <c r="G223" s="47">
        <v>3</v>
      </c>
      <c r="H223" s="34">
        <f>IFERROR(T_nomenclature[[#This Row],[quantite securite]]*T_nomenclature[[#This Row],[prix unitaire]],0)</f>
        <v>77.010000000000005</v>
      </c>
      <c r="I223" s="18" t="s">
        <v>50</v>
      </c>
      <c r="J223" s="18"/>
      <c r="K223" s="45"/>
      <c r="L223" s="18">
        <f>T_nomenclature[[#This Row],[quantite]]</f>
        <v>20</v>
      </c>
      <c r="M223" s="36" t="e">
        <f>IF(T_nomenclature[[#This Row],[revision 2018]]="R",T_nomenclature[[#This Row],[quantite 2018]]*T_nomenclature[[#This Row],[prix unitaire]],0)</f>
        <v>#REF!</v>
      </c>
      <c r="N223" s="18" t="e">
        <f>IF(ISBLANK(#REF!),"",IF(MOD(N$7-YEAR(#REF!),#REF!)&lt;&gt;0,"","R"))</f>
        <v>#REF!</v>
      </c>
      <c r="O223" s="18">
        <f>T_nomenclature[[#This Row],[quantite]]</f>
        <v>20</v>
      </c>
      <c r="P223" s="36" t="e">
        <f>IF(T_nomenclature[[#This Row],[revision 2019]]="R",T_nomenclature[[#This Row],[quantite 2019]]*T_nomenclature[[#This Row],[prix unitaire]],0)</f>
        <v>#REF!</v>
      </c>
      <c r="Q223" s="18" t="e">
        <f>IF(ISBLANK(#REF!),"",IF(MOD(Q$7-YEAR(#REF!),#REF!)&lt;&gt;0,"","R"))</f>
        <v>#REF!</v>
      </c>
      <c r="R223" s="18">
        <f>T_nomenclature[[#This Row],[quantite]]</f>
        <v>20</v>
      </c>
      <c r="S223" s="36" t="e">
        <f>IF(T_nomenclature[[#This Row],[revision 2020]]="R",T_nomenclature[[#This Row],[quantite 2020]]*T_nomenclature[[#This Row],[prix unitaire]],0)</f>
        <v>#REF!</v>
      </c>
      <c r="T223" s="18" t="e">
        <f>IF(ISBLANK(#REF!),"",IF(MOD(T$7-YEAR(#REF!),#REF!)&lt;&gt;0,"","R"))</f>
        <v>#REF!</v>
      </c>
      <c r="U223" s="18">
        <f>T_nomenclature[[#This Row],[quantite]]</f>
        <v>20</v>
      </c>
      <c r="V223" s="36" t="e">
        <f>IF(T_nomenclature[[#This Row],[revision 2021]]="R",T_nomenclature[[#This Row],[quantite 2021]]*T_nomenclature[[#This Row],[prix unitaire]],0)</f>
        <v>#REF!</v>
      </c>
      <c r="W223" s="18" t="e">
        <f>IF(ISBLANK(#REF!),"",IF(MOD(W$7-YEAR(#REF!),#REF!)&lt;&gt;0,"","R"))</f>
        <v>#REF!</v>
      </c>
      <c r="X223" s="18">
        <f>T_nomenclature[[#This Row],[quantite]]</f>
        <v>20</v>
      </c>
      <c r="Y223" s="36" t="e">
        <f>IF(T_nomenclature[[#This Row],[revision 2022]]="R",T_nomenclature[[#This Row],[quantite 2022]]*T_nomenclature[[#This Row],[prix unitaire]],0)</f>
        <v>#REF!</v>
      </c>
      <c r="Z223" s="18" t="e">
        <f>IF(ISBLANK(#REF!),"",IF(MOD(Z$7-YEAR(#REF!),#REF!)&lt;&gt;0,"","R"))</f>
        <v>#REF!</v>
      </c>
    </row>
    <row r="224" spans="2:26" ht="15" x14ac:dyDescent="0.25">
      <c r="B224" s="32" t="s">
        <v>429</v>
      </c>
      <c r="C224" s="44" t="s">
        <v>430</v>
      </c>
      <c r="D224" s="45" t="s">
        <v>91</v>
      </c>
      <c r="E224" s="45">
        <v>20</v>
      </c>
      <c r="F224" s="46">
        <v>25.67</v>
      </c>
      <c r="G224" s="47">
        <v>3</v>
      </c>
      <c r="H224" s="34">
        <f>IFERROR(T_nomenclature[[#This Row],[quantite securite]]*T_nomenclature[[#This Row],[prix unitaire]],0)</f>
        <v>77.010000000000005</v>
      </c>
      <c r="I224" s="18" t="s">
        <v>50</v>
      </c>
      <c r="J224" s="18"/>
      <c r="K224" s="45"/>
      <c r="L224" s="18">
        <f>T_nomenclature[[#This Row],[quantite]]</f>
        <v>20</v>
      </c>
      <c r="M224" s="36" t="e">
        <f>IF(T_nomenclature[[#This Row],[revision 2018]]="R",T_nomenclature[[#This Row],[quantite 2018]]*T_nomenclature[[#This Row],[prix unitaire]],0)</f>
        <v>#REF!</v>
      </c>
      <c r="N224" s="18" t="e">
        <f>IF(ISBLANK(#REF!),"",IF(MOD(N$7-YEAR(#REF!),#REF!)&lt;&gt;0,"","R"))</f>
        <v>#REF!</v>
      </c>
      <c r="O224" s="18">
        <f>T_nomenclature[[#This Row],[quantite]]</f>
        <v>20</v>
      </c>
      <c r="P224" s="36" t="e">
        <f>IF(T_nomenclature[[#This Row],[revision 2019]]="R",T_nomenclature[[#This Row],[quantite 2019]]*T_nomenclature[[#This Row],[prix unitaire]],0)</f>
        <v>#REF!</v>
      </c>
      <c r="Q224" s="18" t="e">
        <f>IF(ISBLANK(#REF!),"",IF(MOD(Q$7-YEAR(#REF!),#REF!)&lt;&gt;0,"","R"))</f>
        <v>#REF!</v>
      </c>
      <c r="R224" s="18">
        <f>T_nomenclature[[#This Row],[quantite]]</f>
        <v>20</v>
      </c>
      <c r="S224" s="36" t="e">
        <f>IF(T_nomenclature[[#This Row],[revision 2020]]="R",T_nomenclature[[#This Row],[quantite 2020]]*T_nomenclature[[#This Row],[prix unitaire]],0)</f>
        <v>#REF!</v>
      </c>
      <c r="T224" s="18" t="e">
        <f>IF(ISBLANK(#REF!),"",IF(MOD(T$7-YEAR(#REF!),#REF!)&lt;&gt;0,"","R"))</f>
        <v>#REF!</v>
      </c>
      <c r="U224" s="18">
        <f>T_nomenclature[[#This Row],[quantite]]</f>
        <v>20</v>
      </c>
      <c r="V224" s="36" t="e">
        <f>IF(T_nomenclature[[#This Row],[revision 2021]]="R",T_nomenclature[[#This Row],[quantite 2021]]*T_nomenclature[[#This Row],[prix unitaire]],0)</f>
        <v>#REF!</v>
      </c>
      <c r="W224" s="18" t="e">
        <f>IF(ISBLANK(#REF!),"",IF(MOD(W$7-YEAR(#REF!),#REF!)&lt;&gt;0,"","R"))</f>
        <v>#REF!</v>
      </c>
      <c r="X224" s="18">
        <f>T_nomenclature[[#This Row],[quantite]]</f>
        <v>20</v>
      </c>
      <c r="Y224" s="36" t="e">
        <f>IF(T_nomenclature[[#This Row],[revision 2022]]="R",T_nomenclature[[#This Row],[quantite 2022]]*T_nomenclature[[#This Row],[prix unitaire]],0)</f>
        <v>#REF!</v>
      </c>
      <c r="Z224" s="18" t="e">
        <f>IF(ISBLANK(#REF!),"",IF(MOD(Z$7-YEAR(#REF!),#REF!)&lt;&gt;0,"","R"))</f>
        <v>#REF!</v>
      </c>
    </row>
    <row r="225" spans="2:26" ht="15" x14ac:dyDescent="0.25">
      <c r="B225" s="32" t="s">
        <v>431</v>
      </c>
      <c r="C225" s="44" t="s">
        <v>432</v>
      </c>
      <c r="D225" s="45" t="s">
        <v>91</v>
      </c>
      <c r="E225" s="45">
        <v>20</v>
      </c>
      <c r="F225" s="46">
        <v>25.67</v>
      </c>
      <c r="G225" s="47">
        <v>3</v>
      </c>
      <c r="H225" s="34">
        <f>IFERROR(T_nomenclature[[#This Row],[quantite securite]]*T_nomenclature[[#This Row],[prix unitaire]],0)</f>
        <v>77.010000000000005</v>
      </c>
      <c r="I225" s="18" t="s">
        <v>50</v>
      </c>
      <c r="J225" s="18"/>
      <c r="K225" s="45"/>
      <c r="L225" s="18">
        <f>T_nomenclature[[#This Row],[quantite]]</f>
        <v>20</v>
      </c>
      <c r="M225" s="36" t="e">
        <f>IF(T_nomenclature[[#This Row],[revision 2018]]="R",T_nomenclature[[#This Row],[quantite 2018]]*T_nomenclature[[#This Row],[prix unitaire]],0)</f>
        <v>#REF!</v>
      </c>
      <c r="N225" s="18" t="e">
        <f>IF(ISBLANK(#REF!),"",IF(MOD(N$7-YEAR(#REF!),#REF!)&lt;&gt;0,"","R"))</f>
        <v>#REF!</v>
      </c>
      <c r="O225" s="18">
        <f>T_nomenclature[[#This Row],[quantite]]</f>
        <v>20</v>
      </c>
      <c r="P225" s="36" t="e">
        <f>IF(T_nomenclature[[#This Row],[revision 2019]]="R",T_nomenclature[[#This Row],[quantite 2019]]*T_nomenclature[[#This Row],[prix unitaire]],0)</f>
        <v>#REF!</v>
      </c>
      <c r="Q225" s="18" t="e">
        <f>IF(ISBLANK(#REF!),"",IF(MOD(Q$7-YEAR(#REF!),#REF!)&lt;&gt;0,"","R"))</f>
        <v>#REF!</v>
      </c>
      <c r="R225" s="18">
        <f>T_nomenclature[[#This Row],[quantite]]</f>
        <v>20</v>
      </c>
      <c r="S225" s="36" t="e">
        <f>IF(T_nomenclature[[#This Row],[revision 2020]]="R",T_nomenclature[[#This Row],[quantite 2020]]*T_nomenclature[[#This Row],[prix unitaire]],0)</f>
        <v>#REF!</v>
      </c>
      <c r="T225" s="18" t="e">
        <f>IF(ISBLANK(#REF!),"",IF(MOD(T$7-YEAR(#REF!),#REF!)&lt;&gt;0,"","R"))</f>
        <v>#REF!</v>
      </c>
      <c r="U225" s="18">
        <f>T_nomenclature[[#This Row],[quantite]]</f>
        <v>20</v>
      </c>
      <c r="V225" s="36" t="e">
        <f>IF(T_nomenclature[[#This Row],[revision 2021]]="R",T_nomenclature[[#This Row],[quantite 2021]]*T_nomenclature[[#This Row],[prix unitaire]],0)</f>
        <v>#REF!</v>
      </c>
      <c r="W225" s="18" t="e">
        <f>IF(ISBLANK(#REF!),"",IF(MOD(W$7-YEAR(#REF!),#REF!)&lt;&gt;0,"","R"))</f>
        <v>#REF!</v>
      </c>
      <c r="X225" s="18">
        <f>T_nomenclature[[#This Row],[quantite]]</f>
        <v>20</v>
      </c>
      <c r="Y225" s="36" t="e">
        <f>IF(T_nomenclature[[#This Row],[revision 2022]]="R",T_nomenclature[[#This Row],[quantite 2022]]*T_nomenclature[[#This Row],[prix unitaire]],0)</f>
        <v>#REF!</v>
      </c>
      <c r="Z225" s="18" t="e">
        <f>IF(ISBLANK(#REF!),"",IF(MOD(Z$7-YEAR(#REF!),#REF!)&lt;&gt;0,"","R"))</f>
        <v>#REF!</v>
      </c>
    </row>
    <row r="226" spans="2:26" ht="15" x14ac:dyDescent="0.25">
      <c r="B226" s="32" t="s">
        <v>411</v>
      </c>
      <c r="C226" s="44" t="s">
        <v>12</v>
      </c>
      <c r="D226" s="45" t="s">
        <v>245</v>
      </c>
      <c r="E226" s="45">
        <v>2</v>
      </c>
      <c r="F226" s="54">
        <v>880.14</v>
      </c>
      <c r="G226" s="47">
        <v>1</v>
      </c>
      <c r="H226" s="34">
        <f>IFERROR(T_nomenclature[[#This Row],[quantite securite]]*T_nomenclature[[#This Row],[prix unitaire]],0)</f>
        <v>880.14</v>
      </c>
      <c r="I226" s="18"/>
      <c r="J226" s="18"/>
      <c r="K226" s="45"/>
      <c r="L226" s="18">
        <f>T_nomenclature[[#This Row],[quantite]]</f>
        <v>2</v>
      </c>
      <c r="M226" s="36" t="e">
        <f>IF(T_nomenclature[[#This Row],[revision 2018]]="R",T_nomenclature[[#This Row],[quantite 2018]]*T_nomenclature[[#This Row],[prix unitaire]],0)</f>
        <v>#REF!</v>
      </c>
      <c r="N226" s="18" t="e">
        <f>IF(ISBLANK(#REF!),"",IF(MOD(N$7-YEAR(#REF!),#REF!)&lt;&gt;0,"","R"))</f>
        <v>#REF!</v>
      </c>
      <c r="O226" s="18">
        <f>T_nomenclature[[#This Row],[quantite]]</f>
        <v>2</v>
      </c>
      <c r="P226" s="36" t="e">
        <f>IF(T_nomenclature[[#This Row],[revision 2019]]="R",T_nomenclature[[#This Row],[quantite 2019]]*T_nomenclature[[#This Row],[prix unitaire]],0)</f>
        <v>#REF!</v>
      </c>
      <c r="Q226" s="18" t="e">
        <f>IF(ISBLANK(#REF!),"",IF(MOD(Q$7-YEAR(#REF!),#REF!)&lt;&gt;0,"","R"))</f>
        <v>#REF!</v>
      </c>
      <c r="R226" s="18">
        <f>T_nomenclature[[#This Row],[quantite]]</f>
        <v>2</v>
      </c>
      <c r="S226" s="36" t="e">
        <f>IF(T_nomenclature[[#This Row],[revision 2020]]="R",T_nomenclature[[#This Row],[quantite 2020]]*T_nomenclature[[#This Row],[prix unitaire]],0)</f>
        <v>#REF!</v>
      </c>
      <c r="T226" s="18" t="e">
        <f>IF(ISBLANK(#REF!),"",IF(MOD(T$7-YEAR(#REF!),#REF!)&lt;&gt;0,"","R"))</f>
        <v>#REF!</v>
      </c>
      <c r="U226" s="18">
        <f>T_nomenclature[[#This Row],[quantite]]</f>
        <v>2</v>
      </c>
      <c r="V226" s="36" t="e">
        <f>IF(T_nomenclature[[#This Row],[revision 2021]]="R",T_nomenclature[[#This Row],[quantite 2021]]*T_nomenclature[[#This Row],[prix unitaire]],0)</f>
        <v>#REF!</v>
      </c>
      <c r="W226" s="18" t="e">
        <f>IF(ISBLANK(#REF!),"",IF(MOD(W$7-YEAR(#REF!),#REF!)&lt;&gt;0,"","R"))</f>
        <v>#REF!</v>
      </c>
      <c r="X226" s="18">
        <f>T_nomenclature[[#This Row],[quantite]]</f>
        <v>2</v>
      </c>
      <c r="Y226" s="36" t="e">
        <f>IF(T_nomenclature[[#This Row],[revision 2022]]="R",T_nomenclature[[#This Row],[quantite 2022]]*T_nomenclature[[#This Row],[prix unitaire]],0)</f>
        <v>#REF!</v>
      </c>
      <c r="Z226" s="18" t="e">
        <f>IF(ISBLANK(#REF!),"",IF(MOD(Z$7-YEAR(#REF!),#REF!)&lt;&gt;0,"","R"))</f>
        <v>#REF!</v>
      </c>
    </row>
    <row r="227" spans="2:26" ht="14.25" customHeight="1" x14ac:dyDescent="0.25">
      <c r="B227" s="32" t="s">
        <v>412</v>
      </c>
      <c r="C227" s="44" t="s">
        <v>413</v>
      </c>
      <c r="D227" s="55"/>
      <c r="E227" s="55"/>
      <c r="F227" s="56"/>
      <c r="G227" s="57"/>
      <c r="H227" s="34">
        <f>IFERROR(T_nomenclature[[#This Row],[quantite securite]]*T_nomenclature[[#This Row],[prix unitaire]],0)</f>
        <v>0</v>
      </c>
      <c r="I227" s="18"/>
      <c r="J227" s="18"/>
      <c r="K227" s="55"/>
      <c r="L227" s="18">
        <f>T_nomenclature[[#This Row],[quantite]]</f>
        <v>0</v>
      </c>
      <c r="M227" s="36" t="e">
        <f>IF(T_nomenclature[[#This Row],[revision 2018]]="R",T_nomenclature[[#This Row],[quantite 2018]]*T_nomenclature[[#This Row],[prix unitaire]],0)</f>
        <v>#REF!</v>
      </c>
      <c r="N227" s="18" t="e">
        <f>IF(ISBLANK(#REF!),"",IF(MOD(N$7-YEAR(#REF!),#REF!)&lt;&gt;0,"","R"))</f>
        <v>#REF!</v>
      </c>
      <c r="O227" s="18">
        <f>T_nomenclature[[#This Row],[quantite]]</f>
        <v>0</v>
      </c>
      <c r="P227" s="36" t="e">
        <f>IF(T_nomenclature[[#This Row],[revision 2019]]="R",T_nomenclature[[#This Row],[quantite 2019]]*T_nomenclature[[#This Row],[prix unitaire]],0)</f>
        <v>#REF!</v>
      </c>
      <c r="Q227" s="18" t="e">
        <f>IF(ISBLANK(#REF!),"",IF(MOD(Q$7-YEAR(#REF!),#REF!)&lt;&gt;0,"","R"))</f>
        <v>#REF!</v>
      </c>
      <c r="R227" s="18">
        <f>T_nomenclature[[#This Row],[quantite]]</f>
        <v>0</v>
      </c>
      <c r="S227" s="36" t="e">
        <f>IF(T_nomenclature[[#This Row],[revision 2020]]="R",T_nomenclature[[#This Row],[quantite 2020]]*T_nomenclature[[#This Row],[prix unitaire]],0)</f>
        <v>#REF!</v>
      </c>
      <c r="T227" s="18" t="e">
        <f>IF(ISBLANK(#REF!),"",IF(MOD(T$7-YEAR(#REF!),#REF!)&lt;&gt;0,"","R"))</f>
        <v>#REF!</v>
      </c>
      <c r="U227" s="18">
        <f>T_nomenclature[[#This Row],[quantite]]</f>
        <v>0</v>
      </c>
      <c r="V227" s="36" t="e">
        <f>IF(T_nomenclature[[#This Row],[revision 2021]]="R",T_nomenclature[[#This Row],[quantite 2021]]*T_nomenclature[[#This Row],[prix unitaire]],0)</f>
        <v>#REF!</v>
      </c>
      <c r="W227" s="18" t="e">
        <f>IF(ISBLANK(#REF!),"",IF(MOD(W$7-YEAR(#REF!),#REF!)&lt;&gt;0,"","R"))</f>
        <v>#REF!</v>
      </c>
      <c r="X227" s="18">
        <f>T_nomenclature[[#This Row],[quantite]]</f>
        <v>0</v>
      </c>
      <c r="Y227" s="36" t="e">
        <f>IF(T_nomenclature[[#This Row],[revision 2022]]="R",T_nomenclature[[#This Row],[quantite 2022]]*T_nomenclature[[#This Row],[prix unitaire]],0)</f>
        <v>#REF!</v>
      </c>
      <c r="Z227" s="18" t="e">
        <f>IF(ISBLANK(#REF!),"",IF(MOD(Z$7-YEAR(#REF!),#REF!)&lt;&gt;0,"","R"))</f>
        <v>#REF!</v>
      </c>
    </row>
    <row r="228" spans="2:26" ht="15" x14ac:dyDescent="0.25">
      <c r="B228" s="32" t="s">
        <v>414</v>
      </c>
      <c r="C228" s="44" t="s">
        <v>415</v>
      </c>
      <c r="D228" s="45" t="s">
        <v>116</v>
      </c>
      <c r="E228" s="45">
        <v>2</v>
      </c>
      <c r="F228" s="46">
        <v>494.8</v>
      </c>
      <c r="G228" s="47">
        <v>1</v>
      </c>
      <c r="H228" s="34">
        <f>IFERROR(T_nomenclature[[#This Row],[quantite securite]]*T_nomenclature[[#This Row],[prix unitaire]],0)</f>
        <v>494.8</v>
      </c>
      <c r="I228" s="18" t="s">
        <v>50</v>
      </c>
      <c r="J228" s="18">
        <v>5000164796</v>
      </c>
      <c r="K228" s="45" t="s">
        <v>416</v>
      </c>
      <c r="L228" s="18">
        <f>T_nomenclature[[#This Row],[quantite]]</f>
        <v>2</v>
      </c>
      <c r="M228" s="36" t="e">
        <f>IF(T_nomenclature[[#This Row],[revision 2018]]="R",T_nomenclature[[#This Row],[quantite 2018]]*T_nomenclature[[#This Row],[prix unitaire]],0)</f>
        <v>#REF!</v>
      </c>
      <c r="N228" s="18" t="e">
        <f>IF(ISBLANK(#REF!),"",IF(MOD(N$7-YEAR(#REF!),#REF!)&lt;&gt;0,"","R"))</f>
        <v>#REF!</v>
      </c>
      <c r="O228" s="18">
        <f>T_nomenclature[[#This Row],[quantite]]</f>
        <v>2</v>
      </c>
      <c r="P228" s="36" t="e">
        <f>IF(T_nomenclature[[#This Row],[revision 2019]]="R",T_nomenclature[[#This Row],[quantite 2019]]*T_nomenclature[[#This Row],[prix unitaire]],0)</f>
        <v>#REF!</v>
      </c>
      <c r="Q228" s="18" t="e">
        <f>IF(ISBLANK(#REF!),"",IF(MOD(Q$7-YEAR(#REF!),#REF!)&lt;&gt;0,"","R"))</f>
        <v>#REF!</v>
      </c>
      <c r="R228" s="18">
        <f>T_nomenclature[[#This Row],[quantite]]</f>
        <v>2</v>
      </c>
      <c r="S228" s="36" t="e">
        <f>IF(T_nomenclature[[#This Row],[revision 2020]]="R",T_nomenclature[[#This Row],[quantite 2020]]*T_nomenclature[[#This Row],[prix unitaire]],0)</f>
        <v>#REF!</v>
      </c>
      <c r="T228" s="18" t="e">
        <f>IF(ISBLANK(#REF!),"",IF(MOD(T$7-YEAR(#REF!),#REF!)&lt;&gt;0,"","R"))</f>
        <v>#REF!</v>
      </c>
      <c r="U228" s="18">
        <f>T_nomenclature[[#This Row],[quantite]]</f>
        <v>2</v>
      </c>
      <c r="V228" s="36" t="e">
        <f>IF(T_nomenclature[[#This Row],[revision 2021]]="R",T_nomenclature[[#This Row],[quantite 2021]]*T_nomenclature[[#This Row],[prix unitaire]],0)</f>
        <v>#REF!</v>
      </c>
      <c r="W228" s="18" t="e">
        <f>IF(ISBLANK(#REF!),"",IF(MOD(W$7-YEAR(#REF!),#REF!)&lt;&gt;0,"","R"))</f>
        <v>#REF!</v>
      </c>
      <c r="X228" s="18">
        <f>T_nomenclature[[#This Row],[quantite]]</f>
        <v>2</v>
      </c>
      <c r="Y228" s="36" t="e">
        <f>IF(T_nomenclature[[#This Row],[revision 2022]]="R",T_nomenclature[[#This Row],[quantite 2022]]*T_nomenclature[[#This Row],[prix unitaire]],0)</f>
        <v>#REF!</v>
      </c>
      <c r="Z228" s="18" t="e">
        <f>IF(ISBLANK(#REF!),"",IF(MOD(Z$7-YEAR(#REF!),#REF!)&lt;&gt;0,"","R"))</f>
        <v>#REF!</v>
      </c>
    </row>
    <row r="229" spans="2:26" ht="15" x14ac:dyDescent="0.25">
      <c r="B229" s="32"/>
      <c r="C229" s="44" t="s">
        <v>417</v>
      </c>
      <c r="D229" s="45" t="s">
        <v>49</v>
      </c>
      <c r="E229" s="45"/>
      <c r="F229" s="46"/>
      <c r="G229" s="47"/>
      <c r="H229" s="34">
        <f>IFERROR(T_nomenclature[[#This Row],[quantite securite]]*T_nomenclature[[#This Row],[prix unitaire]],0)</f>
        <v>0</v>
      </c>
      <c r="I229" s="18"/>
      <c r="J229" s="18"/>
      <c r="K229" s="45"/>
      <c r="L229" s="18">
        <f>T_nomenclature[[#This Row],[quantite]]</f>
        <v>0</v>
      </c>
      <c r="M229" s="36" t="e">
        <f>IF(T_nomenclature[[#This Row],[revision 2018]]="R",T_nomenclature[[#This Row],[quantite 2018]]*T_nomenclature[[#This Row],[prix unitaire]],0)</f>
        <v>#REF!</v>
      </c>
      <c r="N229" s="18" t="e">
        <f>IF(ISBLANK(#REF!),"",IF(MOD(N$7-YEAR(#REF!),#REF!)&lt;&gt;0,"","R"))</f>
        <v>#REF!</v>
      </c>
      <c r="O229" s="18">
        <f>T_nomenclature[[#This Row],[quantite]]</f>
        <v>0</v>
      </c>
      <c r="P229" s="36" t="e">
        <f>IF(T_nomenclature[[#This Row],[revision 2019]]="R",T_nomenclature[[#This Row],[quantite 2019]]*T_nomenclature[[#This Row],[prix unitaire]],0)</f>
        <v>#REF!</v>
      </c>
      <c r="Q229" s="18" t="e">
        <f>IF(ISBLANK(#REF!),"",IF(MOD(Q$7-YEAR(#REF!),#REF!)&lt;&gt;0,"","R"))</f>
        <v>#REF!</v>
      </c>
      <c r="R229" s="18">
        <f>T_nomenclature[[#This Row],[quantite]]</f>
        <v>0</v>
      </c>
      <c r="S229" s="36" t="e">
        <f>IF(T_nomenclature[[#This Row],[revision 2020]]="R",T_nomenclature[[#This Row],[quantite 2020]]*T_nomenclature[[#This Row],[prix unitaire]],0)</f>
        <v>#REF!</v>
      </c>
      <c r="T229" s="18" t="e">
        <f>IF(ISBLANK(#REF!),"",IF(MOD(T$7-YEAR(#REF!),#REF!)&lt;&gt;0,"","R"))</f>
        <v>#REF!</v>
      </c>
      <c r="U229" s="18">
        <f>T_nomenclature[[#This Row],[quantite]]</f>
        <v>0</v>
      </c>
      <c r="V229" s="36" t="e">
        <f>IF(T_nomenclature[[#This Row],[revision 2021]]="R",T_nomenclature[[#This Row],[quantite 2021]]*T_nomenclature[[#This Row],[prix unitaire]],0)</f>
        <v>#REF!</v>
      </c>
      <c r="W229" s="18" t="e">
        <f>IF(ISBLANK(#REF!),"",IF(MOD(W$7-YEAR(#REF!),#REF!)&lt;&gt;0,"","R"))</f>
        <v>#REF!</v>
      </c>
      <c r="X229" s="18">
        <f>T_nomenclature[[#This Row],[quantite]]</f>
        <v>0</v>
      </c>
      <c r="Y229" s="36" t="e">
        <f>IF(T_nomenclature[[#This Row],[revision 2022]]="R",T_nomenclature[[#This Row],[quantite 2022]]*T_nomenclature[[#This Row],[prix unitaire]],0)</f>
        <v>#REF!</v>
      </c>
      <c r="Z229" s="18" t="e">
        <f>IF(ISBLANK(#REF!),"",IF(MOD(Z$7-YEAR(#REF!),#REF!)&lt;&gt;0,"","R"))</f>
        <v>#REF!</v>
      </c>
    </row>
    <row r="230" spans="2:26" ht="16.5" customHeight="1" x14ac:dyDescent="0.25">
      <c r="B230" s="32" t="s">
        <v>412</v>
      </c>
      <c r="C230" s="44" t="s">
        <v>413</v>
      </c>
      <c r="D230" s="55"/>
      <c r="E230" s="55"/>
      <c r="F230" s="56"/>
      <c r="G230" s="57"/>
      <c r="H230" s="34">
        <f>IFERROR(T_nomenclature[[#This Row],[quantite securite]]*T_nomenclature[[#This Row],[prix unitaire]],0)</f>
        <v>0</v>
      </c>
      <c r="I230" s="18"/>
      <c r="J230" s="18"/>
      <c r="K230" s="55"/>
      <c r="L230" s="18">
        <f>T_nomenclature[[#This Row],[quantite]]</f>
        <v>0</v>
      </c>
      <c r="M230" s="36" t="e">
        <f>IF(T_nomenclature[[#This Row],[revision 2018]]="R",T_nomenclature[[#This Row],[quantite 2018]]*T_nomenclature[[#This Row],[prix unitaire]],0)</f>
        <v>#REF!</v>
      </c>
      <c r="N230" s="18" t="e">
        <f>IF(ISBLANK(#REF!),"",IF(MOD(N$7-YEAR(#REF!),#REF!)&lt;&gt;0,"","R"))</f>
        <v>#REF!</v>
      </c>
      <c r="O230" s="18">
        <f>T_nomenclature[[#This Row],[quantite]]</f>
        <v>0</v>
      </c>
      <c r="P230" s="36" t="e">
        <f>IF(T_nomenclature[[#This Row],[revision 2019]]="R",T_nomenclature[[#This Row],[quantite 2019]]*T_nomenclature[[#This Row],[prix unitaire]],0)</f>
        <v>#REF!</v>
      </c>
      <c r="Q230" s="18" t="e">
        <f>IF(ISBLANK(#REF!),"",IF(MOD(Q$7-YEAR(#REF!),#REF!)&lt;&gt;0,"","R"))</f>
        <v>#REF!</v>
      </c>
      <c r="R230" s="18">
        <f>T_nomenclature[[#This Row],[quantite]]</f>
        <v>0</v>
      </c>
      <c r="S230" s="36" t="e">
        <f>IF(T_nomenclature[[#This Row],[revision 2020]]="R",T_nomenclature[[#This Row],[quantite 2020]]*T_nomenclature[[#This Row],[prix unitaire]],0)</f>
        <v>#REF!</v>
      </c>
      <c r="T230" s="18" t="e">
        <f>IF(ISBLANK(#REF!),"",IF(MOD(T$7-YEAR(#REF!),#REF!)&lt;&gt;0,"","R"))</f>
        <v>#REF!</v>
      </c>
      <c r="U230" s="18">
        <f>T_nomenclature[[#This Row],[quantite]]</f>
        <v>0</v>
      </c>
      <c r="V230" s="36" t="e">
        <f>IF(T_nomenclature[[#This Row],[revision 2021]]="R",T_nomenclature[[#This Row],[quantite 2021]]*T_nomenclature[[#This Row],[prix unitaire]],0)</f>
        <v>#REF!</v>
      </c>
      <c r="W230" s="18" t="e">
        <f>IF(ISBLANK(#REF!),"",IF(MOD(W$7-YEAR(#REF!),#REF!)&lt;&gt;0,"","R"))</f>
        <v>#REF!</v>
      </c>
      <c r="X230" s="18">
        <f>T_nomenclature[[#This Row],[quantite]]</f>
        <v>0</v>
      </c>
      <c r="Y230" s="36" t="e">
        <f>IF(T_nomenclature[[#This Row],[revision 2022]]="R",T_nomenclature[[#This Row],[quantite 2022]]*T_nomenclature[[#This Row],[prix unitaire]],0)</f>
        <v>#REF!</v>
      </c>
      <c r="Z230" s="18" t="e">
        <f>IF(ISBLANK(#REF!),"",IF(MOD(Z$7-YEAR(#REF!),#REF!)&lt;&gt;0,"","R"))</f>
        <v>#REF!</v>
      </c>
    </row>
    <row r="231" spans="2:26" ht="15" x14ac:dyDescent="0.25">
      <c r="B231" s="32" t="s">
        <v>414</v>
      </c>
      <c r="C231" s="44" t="s">
        <v>415</v>
      </c>
      <c r="D231" s="45" t="s">
        <v>116</v>
      </c>
      <c r="E231" s="45">
        <v>2</v>
      </c>
      <c r="F231" s="46">
        <v>494.8</v>
      </c>
      <c r="G231" s="47">
        <v>1</v>
      </c>
      <c r="H231" s="34">
        <f>IFERROR(T_nomenclature[[#This Row],[quantite securite]]*T_nomenclature[[#This Row],[prix unitaire]],0)</f>
        <v>494.8</v>
      </c>
      <c r="I231" s="18" t="s">
        <v>50</v>
      </c>
      <c r="J231" s="18">
        <v>5000164796</v>
      </c>
      <c r="K231" s="45" t="s">
        <v>416</v>
      </c>
      <c r="L231" s="18">
        <f>T_nomenclature[[#This Row],[quantite]]</f>
        <v>2</v>
      </c>
      <c r="M231" s="36" t="e">
        <f>IF(T_nomenclature[[#This Row],[revision 2018]]="R",T_nomenclature[[#This Row],[quantite 2018]]*T_nomenclature[[#This Row],[prix unitaire]],0)</f>
        <v>#REF!</v>
      </c>
      <c r="N231" s="18" t="e">
        <f>IF(ISBLANK(#REF!),"",IF(MOD(N$7-YEAR(#REF!),#REF!)&lt;&gt;0,"","R"))</f>
        <v>#REF!</v>
      </c>
      <c r="O231" s="18">
        <f>T_nomenclature[[#This Row],[quantite]]</f>
        <v>2</v>
      </c>
      <c r="P231" s="36" t="e">
        <f>IF(T_nomenclature[[#This Row],[revision 2019]]="R",T_nomenclature[[#This Row],[quantite 2019]]*T_nomenclature[[#This Row],[prix unitaire]],0)</f>
        <v>#REF!</v>
      </c>
      <c r="Q231" s="18" t="e">
        <f>IF(ISBLANK(#REF!),"",IF(MOD(Q$7-YEAR(#REF!),#REF!)&lt;&gt;0,"","R"))</f>
        <v>#REF!</v>
      </c>
      <c r="R231" s="18">
        <f>T_nomenclature[[#This Row],[quantite]]</f>
        <v>2</v>
      </c>
      <c r="S231" s="36" t="e">
        <f>IF(T_nomenclature[[#This Row],[revision 2020]]="R",T_nomenclature[[#This Row],[quantite 2020]]*T_nomenclature[[#This Row],[prix unitaire]],0)</f>
        <v>#REF!</v>
      </c>
      <c r="T231" s="18" t="e">
        <f>IF(ISBLANK(#REF!),"",IF(MOD(T$7-YEAR(#REF!),#REF!)&lt;&gt;0,"","R"))</f>
        <v>#REF!</v>
      </c>
      <c r="U231" s="18">
        <f>T_nomenclature[[#This Row],[quantite]]</f>
        <v>2</v>
      </c>
      <c r="V231" s="36" t="e">
        <f>IF(T_nomenclature[[#This Row],[revision 2021]]="R",T_nomenclature[[#This Row],[quantite 2021]]*T_nomenclature[[#This Row],[prix unitaire]],0)</f>
        <v>#REF!</v>
      </c>
      <c r="W231" s="18" t="e">
        <f>IF(ISBLANK(#REF!),"",IF(MOD(W$7-YEAR(#REF!),#REF!)&lt;&gt;0,"","R"))</f>
        <v>#REF!</v>
      </c>
      <c r="X231" s="18">
        <f>T_nomenclature[[#This Row],[quantite]]</f>
        <v>2</v>
      </c>
      <c r="Y231" s="36" t="e">
        <f>IF(T_nomenclature[[#This Row],[revision 2022]]="R",T_nomenclature[[#This Row],[quantite 2022]]*T_nomenclature[[#This Row],[prix unitaire]],0)</f>
        <v>#REF!</v>
      </c>
      <c r="Z231" s="18" t="e">
        <f>IF(ISBLANK(#REF!),"",IF(MOD(Z$7-YEAR(#REF!),#REF!)&lt;&gt;0,"","R"))</f>
        <v>#REF!</v>
      </c>
    </row>
    <row r="232" spans="2:26" ht="15" x14ac:dyDescent="0.25">
      <c r="B232" s="32"/>
      <c r="C232" s="44" t="s">
        <v>417</v>
      </c>
      <c r="D232" s="45"/>
      <c r="E232" s="45"/>
      <c r="F232" s="46"/>
      <c r="G232" s="47"/>
      <c r="H232" s="34">
        <f>IFERROR(T_nomenclature[[#This Row],[quantite securite]]*T_nomenclature[[#This Row],[prix unitaire]],0)</f>
        <v>0</v>
      </c>
      <c r="I232" s="18"/>
      <c r="J232" s="18"/>
      <c r="K232" s="45"/>
      <c r="L232" s="18">
        <f>T_nomenclature[[#This Row],[quantite]]</f>
        <v>0</v>
      </c>
      <c r="M232" s="36" t="e">
        <f>IF(T_nomenclature[[#This Row],[revision 2018]]="R",T_nomenclature[[#This Row],[quantite 2018]]*T_nomenclature[[#This Row],[prix unitaire]],0)</f>
        <v>#REF!</v>
      </c>
      <c r="N232" s="18" t="e">
        <f>IF(ISBLANK(#REF!),"",IF(MOD(N$7-YEAR(#REF!),#REF!)&lt;&gt;0,"","R"))</f>
        <v>#REF!</v>
      </c>
      <c r="O232" s="18">
        <f>T_nomenclature[[#This Row],[quantite]]</f>
        <v>0</v>
      </c>
      <c r="P232" s="36" t="e">
        <f>IF(T_nomenclature[[#This Row],[revision 2019]]="R",T_nomenclature[[#This Row],[quantite 2019]]*T_nomenclature[[#This Row],[prix unitaire]],0)</f>
        <v>#REF!</v>
      </c>
      <c r="Q232" s="18" t="e">
        <f>IF(ISBLANK(#REF!),"",IF(MOD(Q$7-YEAR(#REF!),#REF!)&lt;&gt;0,"","R"))</f>
        <v>#REF!</v>
      </c>
      <c r="R232" s="18">
        <f>T_nomenclature[[#This Row],[quantite]]</f>
        <v>0</v>
      </c>
      <c r="S232" s="36" t="e">
        <f>IF(T_nomenclature[[#This Row],[revision 2020]]="R",T_nomenclature[[#This Row],[quantite 2020]]*T_nomenclature[[#This Row],[prix unitaire]],0)</f>
        <v>#REF!</v>
      </c>
      <c r="T232" s="18" t="e">
        <f>IF(ISBLANK(#REF!),"",IF(MOD(T$7-YEAR(#REF!),#REF!)&lt;&gt;0,"","R"))</f>
        <v>#REF!</v>
      </c>
      <c r="U232" s="18">
        <f>T_nomenclature[[#This Row],[quantite]]</f>
        <v>0</v>
      </c>
      <c r="V232" s="36" t="e">
        <f>IF(T_nomenclature[[#This Row],[revision 2021]]="R",T_nomenclature[[#This Row],[quantite 2021]]*T_nomenclature[[#This Row],[prix unitaire]],0)</f>
        <v>#REF!</v>
      </c>
      <c r="W232" s="18" t="e">
        <f>IF(ISBLANK(#REF!),"",IF(MOD(W$7-YEAR(#REF!),#REF!)&lt;&gt;0,"","R"))</f>
        <v>#REF!</v>
      </c>
      <c r="X232" s="18">
        <f>T_nomenclature[[#This Row],[quantite]]</f>
        <v>0</v>
      </c>
      <c r="Y232" s="36" t="e">
        <f>IF(T_nomenclature[[#This Row],[revision 2022]]="R",T_nomenclature[[#This Row],[quantite 2022]]*T_nomenclature[[#This Row],[prix unitaire]],0)</f>
        <v>#REF!</v>
      </c>
      <c r="Z232" s="18" t="e">
        <f>IF(ISBLANK(#REF!),"",IF(MOD(Z$7-YEAR(#REF!),#REF!)&lt;&gt;0,"","R"))</f>
        <v>#REF!</v>
      </c>
    </row>
    <row r="233" spans="2:26" ht="15.75" customHeight="1" x14ac:dyDescent="0.35">
      <c r="B233" s="58"/>
      <c r="C233" s="44" t="s">
        <v>418</v>
      </c>
      <c r="D233" s="55"/>
      <c r="E233" s="55"/>
      <c r="F233" s="56"/>
      <c r="G233" s="57"/>
      <c r="H233" s="34">
        <f>IFERROR(T_nomenclature[[#This Row],[quantite securite]]*T_nomenclature[[#This Row],[prix unitaire]],0)</f>
        <v>0</v>
      </c>
      <c r="I233" s="18"/>
      <c r="J233" s="18"/>
      <c r="K233" s="55"/>
      <c r="L233" s="18">
        <f>T_nomenclature[[#This Row],[quantite]]</f>
        <v>0</v>
      </c>
      <c r="M233" s="36" t="e">
        <f>IF(T_nomenclature[[#This Row],[revision 2018]]="R",T_nomenclature[[#This Row],[quantite 2018]]*T_nomenclature[[#This Row],[prix unitaire]],0)</f>
        <v>#REF!</v>
      </c>
      <c r="N233" s="18" t="e">
        <f>IF(ISBLANK(#REF!),"",IF(MOD(N$7-YEAR(#REF!),#REF!)&lt;&gt;0,"","R"))</f>
        <v>#REF!</v>
      </c>
      <c r="O233" s="18">
        <f>T_nomenclature[[#This Row],[quantite]]</f>
        <v>0</v>
      </c>
      <c r="P233" s="36" t="e">
        <f>IF(T_nomenclature[[#This Row],[revision 2019]]="R",T_nomenclature[[#This Row],[quantite 2019]]*T_nomenclature[[#This Row],[prix unitaire]],0)</f>
        <v>#REF!</v>
      </c>
      <c r="Q233" s="18" t="e">
        <f>IF(ISBLANK(#REF!),"",IF(MOD(Q$7-YEAR(#REF!),#REF!)&lt;&gt;0,"","R"))</f>
        <v>#REF!</v>
      </c>
      <c r="R233" s="18">
        <f>T_nomenclature[[#This Row],[quantite]]</f>
        <v>0</v>
      </c>
      <c r="S233" s="36" t="e">
        <f>IF(T_nomenclature[[#This Row],[revision 2020]]="R",T_nomenclature[[#This Row],[quantite 2020]]*T_nomenclature[[#This Row],[prix unitaire]],0)</f>
        <v>#REF!</v>
      </c>
      <c r="T233" s="18" t="e">
        <f>IF(ISBLANK(#REF!),"",IF(MOD(T$7-YEAR(#REF!),#REF!)&lt;&gt;0,"","R"))</f>
        <v>#REF!</v>
      </c>
      <c r="U233" s="18">
        <f>T_nomenclature[[#This Row],[quantite]]</f>
        <v>0</v>
      </c>
      <c r="V233" s="36" t="e">
        <f>IF(T_nomenclature[[#This Row],[revision 2021]]="R",T_nomenclature[[#This Row],[quantite 2021]]*T_nomenclature[[#This Row],[prix unitaire]],0)</f>
        <v>#REF!</v>
      </c>
      <c r="W233" s="18" t="e">
        <f>IF(ISBLANK(#REF!),"",IF(MOD(W$7-YEAR(#REF!),#REF!)&lt;&gt;0,"","R"))</f>
        <v>#REF!</v>
      </c>
      <c r="X233" s="18">
        <f>T_nomenclature[[#This Row],[quantite]]</f>
        <v>0</v>
      </c>
      <c r="Y233" s="36" t="e">
        <f>IF(T_nomenclature[[#This Row],[revision 2022]]="R",T_nomenclature[[#This Row],[quantite 2022]]*T_nomenclature[[#This Row],[prix unitaire]],0)</f>
        <v>#REF!</v>
      </c>
      <c r="Z233" s="18" t="e">
        <f>IF(ISBLANK(#REF!),"",IF(MOD(Z$7-YEAR(#REF!),#REF!)&lt;&gt;0,"","R"))</f>
        <v>#REF!</v>
      </c>
    </row>
    <row r="234" spans="2:26" ht="15" x14ac:dyDescent="0.25">
      <c r="B234" s="32" t="s">
        <v>419</v>
      </c>
      <c r="C234" s="44" t="s">
        <v>433</v>
      </c>
      <c r="D234" s="45" t="s">
        <v>113</v>
      </c>
      <c r="E234" s="45">
        <v>20</v>
      </c>
      <c r="F234" s="46">
        <v>19.7</v>
      </c>
      <c r="G234" s="47">
        <v>6</v>
      </c>
      <c r="H234" s="34">
        <f>IFERROR(T_nomenclature[[#This Row],[quantite securite]]*T_nomenclature[[#This Row],[prix unitaire]],0)</f>
        <v>118.19999999999999</v>
      </c>
      <c r="I234" s="18" t="s">
        <v>50</v>
      </c>
      <c r="J234" s="18">
        <v>5911049360</v>
      </c>
      <c r="K234" s="45"/>
      <c r="L234" s="18">
        <f>T_nomenclature[[#This Row],[quantite]]</f>
        <v>20</v>
      </c>
      <c r="M234" s="36" t="e">
        <f>IF(T_nomenclature[[#This Row],[revision 2018]]="R",T_nomenclature[[#This Row],[quantite 2018]]*T_nomenclature[[#This Row],[prix unitaire]],0)</f>
        <v>#REF!</v>
      </c>
      <c r="N234" s="18" t="e">
        <f>IF(ISBLANK(#REF!),"",IF(MOD(N$7-YEAR(#REF!),#REF!)&lt;&gt;0,"","R"))</f>
        <v>#REF!</v>
      </c>
      <c r="O234" s="18">
        <f>T_nomenclature[[#This Row],[quantite]]</f>
        <v>20</v>
      </c>
      <c r="P234" s="36" t="e">
        <f>IF(T_nomenclature[[#This Row],[revision 2019]]="R",T_nomenclature[[#This Row],[quantite 2019]]*T_nomenclature[[#This Row],[prix unitaire]],0)</f>
        <v>#REF!</v>
      </c>
      <c r="Q234" s="18" t="e">
        <f>IF(ISBLANK(#REF!),"",IF(MOD(Q$7-YEAR(#REF!),#REF!)&lt;&gt;0,"","R"))</f>
        <v>#REF!</v>
      </c>
      <c r="R234" s="18">
        <f>T_nomenclature[[#This Row],[quantite]]</f>
        <v>20</v>
      </c>
      <c r="S234" s="36" t="e">
        <f>IF(T_nomenclature[[#This Row],[revision 2020]]="R",T_nomenclature[[#This Row],[quantite 2020]]*T_nomenclature[[#This Row],[prix unitaire]],0)</f>
        <v>#REF!</v>
      </c>
      <c r="T234" s="18" t="e">
        <f>IF(ISBLANK(#REF!),"",IF(MOD(T$7-YEAR(#REF!),#REF!)&lt;&gt;0,"","R"))</f>
        <v>#REF!</v>
      </c>
      <c r="U234" s="18">
        <f>T_nomenclature[[#This Row],[quantite]]</f>
        <v>20</v>
      </c>
      <c r="V234" s="36" t="e">
        <f>IF(T_nomenclature[[#This Row],[revision 2021]]="R",T_nomenclature[[#This Row],[quantite 2021]]*T_nomenclature[[#This Row],[prix unitaire]],0)</f>
        <v>#REF!</v>
      </c>
      <c r="W234" s="18" t="e">
        <f>IF(ISBLANK(#REF!),"",IF(MOD(W$7-YEAR(#REF!),#REF!)&lt;&gt;0,"","R"))</f>
        <v>#REF!</v>
      </c>
      <c r="X234" s="18">
        <f>T_nomenclature[[#This Row],[quantite]]</f>
        <v>20</v>
      </c>
      <c r="Y234" s="36" t="e">
        <f>IF(T_nomenclature[[#This Row],[revision 2022]]="R",T_nomenclature[[#This Row],[quantite 2022]]*T_nomenclature[[#This Row],[prix unitaire]],0)</f>
        <v>#REF!</v>
      </c>
      <c r="Z234" s="18" t="e">
        <f>IF(ISBLANK(#REF!),"",IF(MOD(Z$7-YEAR(#REF!),#REF!)&lt;&gt;0,"","R"))</f>
        <v>#REF!</v>
      </c>
    </row>
    <row r="235" spans="2:26" ht="15" x14ac:dyDescent="0.25">
      <c r="B235" s="32" t="s">
        <v>421</v>
      </c>
      <c r="C235" s="44" t="s">
        <v>422</v>
      </c>
      <c r="D235" s="45" t="s">
        <v>113</v>
      </c>
      <c r="E235" s="45">
        <v>10</v>
      </c>
      <c r="F235" s="46"/>
      <c r="G235" s="47"/>
      <c r="H235" s="34">
        <f>IFERROR(T_nomenclature[[#This Row],[quantite securite]]*T_nomenclature[[#This Row],[prix unitaire]],0)</f>
        <v>0</v>
      </c>
      <c r="I235" s="18" t="s">
        <v>50</v>
      </c>
      <c r="J235" s="18"/>
      <c r="K235" s="45"/>
      <c r="L235" s="18">
        <f>T_nomenclature[[#This Row],[quantite]]</f>
        <v>10</v>
      </c>
      <c r="M235" s="36" t="e">
        <f>IF(T_nomenclature[[#This Row],[revision 2018]]="R",T_nomenclature[[#This Row],[quantite 2018]]*T_nomenclature[[#This Row],[prix unitaire]],0)</f>
        <v>#REF!</v>
      </c>
      <c r="N235" s="18" t="e">
        <f>IF(ISBLANK(#REF!),"",IF(MOD(N$7-YEAR(#REF!),#REF!)&lt;&gt;0,"","R"))</f>
        <v>#REF!</v>
      </c>
      <c r="O235" s="18">
        <f>T_nomenclature[[#This Row],[quantite]]</f>
        <v>10</v>
      </c>
      <c r="P235" s="36" t="e">
        <f>IF(T_nomenclature[[#This Row],[revision 2019]]="R",T_nomenclature[[#This Row],[quantite 2019]]*T_nomenclature[[#This Row],[prix unitaire]],0)</f>
        <v>#REF!</v>
      </c>
      <c r="Q235" s="18" t="e">
        <f>IF(ISBLANK(#REF!),"",IF(MOD(Q$7-YEAR(#REF!),#REF!)&lt;&gt;0,"","R"))</f>
        <v>#REF!</v>
      </c>
      <c r="R235" s="18">
        <f>T_nomenclature[[#This Row],[quantite]]</f>
        <v>10</v>
      </c>
      <c r="S235" s="36" t="e">
        <f>IF(T_nomenclature[[#This Row],[revision 2020]]="R",T_nomenclature[[#This Row],[quantite 2020]]*T_nomenclature[[#This Row],[prix unitaire]],0)</f>
        <v>#REF!</v>
      </c>
      <c r="T235" s="18" t="e">
        <f>IF(ISBLANK(#REF!),"",IF(MOD(T$7-YEAR(#REF!),#REF!)&lt;&gt;0,"","R"))</f>
        <v>#REF!</v>
      </c>
      <c r="U235" s="18">
        <f>T_nomenclature[[#This Row],[quantite]]</f>
        <v>10</v>
      </c>
      <c r="V235" s="36" t="e">
        <f>IF(T_nomenclature[[#This Row],[revision 2021]]="R",T_nomenclature[[#This Row],[quantite 2021]]*T_nomenclature[[#This Row],[prix unitaire]],0)</f>
        <v>#REF!</v>
      </c>
      <c r="W235" s="18" t="e">
        <f>IF(ISBLANK(#REF!),"",IF(MOD(W$7-YEAR(#REF!),#REF!)&lt;&gt;0,"","R"))</f>
        <v>#REF!</v>
      </c>
      <c r="X235" s="18">
        <f>T_nomenclature[[#This Row],[quantite]]</f>
        <v>10</v>
      </c>
      <c r="Y235" s="36" t="e">
        <f>IF(T_nomenclature[[#This Row],[revision 2022]]="R",T_nomenclature[[#This Row],[quantite 2022]]*T_nomenclature[[#This Row],[prix unitaire]],0)</f>
        <v>#REF!</v>
      </c>
      <c r="Z235" s="18" t="e">
        <f>IF(ISBLANK(#REF!),"",IF(MOD(Z$7-YEAR(#REF!),#REF!)&lt;&gt;0,"","R"))</f>
        <v>#REF!</v>
      </c>
    </row>
    <row r="236" spans="2:26" ht="15" x14ac:dyDescent="0.25">
      <c r="B236" s="32" t="s">
        <v>423</v>
      </c>
      <c r="C236" s="44" t="s">
        <v>422</v>
      </c>
      <c r="D236" s="45" t="s">
        <v>113</v>
      </c>
      <c r="E236" s="45">
        <v>10</v>
      </c>
      <c r="F236" s="46"/>
      <c r="G236" s="47"/>
      <c r="H236" s="34">
        <f>IFERROR(T_nomenclature[[#This Row],[quantite securite]]*T_nomenclature[[#This Row],[prix unitaire]],0)</f>
        <v>0</v>
      </c>
      <c r="I236" s="18"/>
      <c r="J236" s="18"/>
      <c r="K236" s="45"/>
      <c r="L236" s="18">
        <f>T_nomenclature[[#This Row],[quantite]]</f>
        <v>10</v>
      </c>
      <c r="M236" s="36" t="e">
        <f>IF(T_nomenclature[[#This Row],[revision 2018]]="R",T_nomenclature[[#This Row],[quantite 2018]]*T_nomenclature[[#This Row],[prix unitaire]],0)</f>
        <v>#REF!</v>
      </c>
      <c r="N236" s="18" t="e">
        <f>IF(ISBLANK(#REF!),"",IF(MOD(N$7-YEAR(#REF!),#REF!)&lt;&gt;0,"","R"))</f>
        <v>#REF!</v>
      </c>
      <c r="O236" s="18">
        <f>T_nomenclature[[#This Row],[quantite]]</f>
        <v>10</v>
      </c>
      <c r="P236" s="36" t="e">
        <f>IF(T_nomenclature[[#This Row],[revision 2019]]="R",T_nomenclature[[#This Row],[quantite 2019]]*T_nomenclature[[#This Row],[prix unitaire]],0)</f>
        <v>#REF!</v>
      </c>
      <c r="Q236" s="18" t="e">
        <f>IF(ISBLANK(#REF!),"",IF(MOD(Q$7-YEAR(#REF!),#REF!)&lt;&gt;0,"","R"))</f>
        <v>#REF!</v>
      </c>
      <c r="R236" s="18">
        <f>T_nomenclature[[#This Row],[quantite]]</f>
        <v>10</v>
      </c>
      <c r="S236" s="36" t="e">
        <f>IF(T_nomenclature[[#This Row],[revision 2020]]="R",T_nomenclature[[#This Row],[quantite 2020]]*T_nomenclature[[#This Row],[prix unitaire]],0)</f>
        <v>#REF!</v>
      </c>
      <c r="T236" s="18" t="e">
        <f>IF(ISBLANK(#REF!),"",IF(MOD(T$7-YEAR(#REF!),#REF!)&lt;&gt;0,"","R"))</f>
        <v>#REF!</v>
      </c>
      <c r="U236" s="18">
        <f>T_nomenclature[[#This Row],[quantite]]</f>
        <v>10</v>
      </c>
      <c r="V236" s="36" t="e">
        <f>IF(T_nomenclature[[#This Row],[revision 2021]]="R",T_nomenclature[[#This Row],[quantite 2021]]*T_nomenclature[[#This Row],[prix unitaire]],0)</f>
        <v>#REF!</v>
      </c>
      <c r="W236" s="18" t="e">
        <f>IF(ISBLANK(#REF!),"",IF(MOD(W$7-YEAR(#REF!),#REF!)&lt;&gt;0,"","R"))</f>
        <v>#REF!</v>
      </c>
      <c r="X236" s="18">
        <f>T_nomenclature[[#This Row],[quantite]]</f>
        <v>10</v>
      </c>
      <c r="Y236" s="36" t="e">
        <f>IF(T_nomenclature[[#This Row],[revision 2022]]="R",T_nomenclature[[#This Row],[quantite 2022]]*T_nomenclature[[#This Row],[prix unitaire]],0)</f>
        <v>#REF!</v>
      </c>
      <c r="Z236" s="18" t="e">
        <f>IF(ISBLANK(#REF!),"",IF(MOD(Z$7-YEAR(#REF!),#REF!)&lt;&gt;0,"","R"))</f>
        <v>#REF!</v>
      </c>
    </row>
    <row r="237" spans="2:26" ht="15" x14ac:dyDescent="0.25">
      <c r="B237" s="32" t="s">
        <v>424</v>
      </c>
      <c r="C237" s="44" t="s">
        <v>425</v>
      </c>
      <c r="D237" s="45" t="s">
        <v>91</v>
      </c>
      <c r="E237" s="45">
        <v>10</v>
      </c>
      <c r="F237" s="46">
        <v>734.4</v>
      </c>
      <c r="G237" s="47">
        <v>5</v>
      </c>
      <c r="H237" s="34">
        <f>IFERROR(T_nomenclature[[#This Row],[quantite securite]]*T_nomenclature[[#This Row],[prix unitaire]],0)</f>
        <v>3672</v>
      </c>
      <c r="I237" s="18"/>
      <c r="J237" s="18"/>
      <c r="K237" s="45"/>
      <c r="L237" s="18">
        <f>T_nomenclature[[#This Row],[quantite]]</f>
        <v>10</v>
      </c>
      <c r="M237" s="36" t="e">
        <f>IF(T_nomenclature[[#This Row],[revision 2018]]="R",T_nomenclature[[#This Row],[quantite 2018]]*T_nomenclature[[#This Row],[prix unitaire]],0)</f>
        <v>#REF!</v>
      </c>
      <c r="N237" s="18" t="e">
        <f>IF(ISBLANK(#REF!),"",IF(MOD(N$7-YEAR(#REF!),#REF!)&lt;&gt;0,"","R"))</f>
        <v>#REF!</v>
      </c>
      <c r="O237" s="18">
        <f>T_nomenclature[[#This Row],[quantite]]</f>
        <v>10</v>
      </c>
      <c r="P237" s="36" t="e">
        <f>IF(T_nomenclature[[#This Row],[revision 2019]]="R",T_nomenclature[[#This Row],[quantite 2019]]*T_nomenclature[[#This Row],[prix unitaire]],0)</f>
        <v>#REF!</v>
      </c>
      <c r="Q237" s="18" t="e">
        <f>IF(ISBLANK(#REF!),"",IF(MOD(Q$7-YEAR(#REF!),#REF!)&lt;&gt;0,"","R"))</f>
        <v>#REF!</v>
      </c>
      <c r="R237" s="18">
        <f>T_nomenclature[[#This Row],[quantite]]</f>
        <v>10</v>
      </c>
      <c r="S237" s="36" t="e">
        <f>IF(T_nomenclature[[#This Row],[revision 2020]]="R",T_nomenclature[[#This Row],[quantite 2020]]*T_nomenclature[[#This Row],[prix unitaire]],0)</f>
        <v>#REF!</v>
      </c>
      <c r="T237" s="18" t="e">
        <f>IF(ISBLANK(#REF!),"",IF(MOD(T$7-YEAR(#REF!),#REF!)&lt;&gt;0,"","R"))</f>
        <v>#REF!</v>
      </c>
      <c r="U237" s="18">
        <f>T_nomenclature[[#This Row],[quantite]]</f>
        <v>10</v>
      </c>
      <c r="V237" s="36" t="e">
        <f>IF(T_nomenclature[[#This Row],[revision 2021]]="R",T_nomenclature[[#This Row],[quantite 2021]]*T_nomenclature[[#This Row],[prix unitaire]],0)</f>
        <v>#REF!</v>
      </c>
      <c r="W237" s="18" t="e">
        <f>IF(ISBLANK(#REF!),"",IF(MOD(W$7-YEAR(#REF!),#REF!)&lt;&gt;0,"","R"))</f>
        <v>#REF!</v>
      </c>
      <c r="X237" s="18">
        <f>T_nomenclature[[#This Row],[quantite]]</f>
        <v>10</v>
      </c>
      <c r="Y237" s="36" t="e">
        <f>IF(T_nomenclature[[#This Row],[revision 2022]]="R",T_nomenclature[[#This Row],[quantite 2022]]*T_nomenclature[[#This Row],[prix unitaire]],0)</f>
        <v>#REF!</v>
      </c>
      <c r="Z237" s="18" t="e">
        <f>IF(ISBLANK(#REF!),"",IF(MOD(Z$7-YEAR(#REF!),#REF!)&lt;&gt;0,"","R"))</f>
        <v>#REF!</v>
      </c>
    </row>
    <row r="238" spans="2:26" ht="17.25" customHeight="1" x14ac:dyDescent="0.25">
      <c r="B238" s="32" t="s">
        <v>426</v>
      </c>
      <c r="C238" s="44" t="s">
        <v>8</v>
      </c>
      <c r="D238" s="45" t="s">
        <v>66</v>
      </c>
      <c r="E238" s="45">
        <v>10</v>
      </c>
      <c r="F238" s="46">
        <v>32.08</v>
      </c>
      <c r="G238" s="47">
        <v>4</v>
      </c>
      <c r="H238" s="34">
        <f>IFERROR(T_nomenclature[[#This Row],[quantite securite]]*T_nomenclature[[#This Row],[prix unitaire]],0)</f>
        <v>128.32</v>
      </c>
      <c r="I238" s="18" t="s">
        <v>50</v>
      </c>
      <c r="J238" s="18">
        <v>5000165099</v>
      </c>
      <c r="K238" s="45" t="s">
        <v>427</v>
      </c>
      <c r="L238" s="52">
        <f>T_nomenclature[[#This Row],[quantite]]</f>
        <v>10</v>
      </c>
      <c r="M238" s="53" t="e">
        <f>IF(T_nomenclature[[#This Row],[revision 2018]]="R",T_nomenclature[[#This Row],[quantite 2018]]*T_nomenclature[[#This Row],[prix unitaire]],0)</f>
        <v>#REF!</v>
      </c>
      <c r="N238" s="52" t="e">
        <f>IF(ISBLANK(#REF!),"",IF(MOD(N$7-YEAR(#REF!),#REF!)&lt;&gt;0,"","R"))</f>
        <v>#REF!</v>
      </c>
      <c r="O238" s="52">
        <f>T_nomenclature[[#This Row],[quantite]]</f>
        <v>10</v>
      </c>
      <c r="P238" s="53" t="e">
        <f>IF(T_nomenclature[[#This Row],[revision 2019]]="R",T_nomenclature[[#This Row],[quantite 2019]]*T_nomenclature[[#This Row],[prix unitaire]],0)</f>
        <v>#REF!</v>
      </c>
      <c r="Q238" s="52" t="e">
        <f>IF(ISBLANK(#REF!),"",IF(MOD(Q$7-YEAR(#REF!),#REF!)&lt;&gt;0,"","R"))</f>
        <v>#REF!</v>
      </c>
      <c r="R238" s="52">
        <f>T_nomenclature[[#This Row],[quantite]]</f>
        <v>10</v>
      </c>
      <c r="S238" s="53" t="e">
        <f>IF(T_nomenclature[[#This Row],[revision 2020]]="R",T_nomenclature[[#This Row],[quantite 2020]]*T_nomenclature[[#This Row],[prix unitaire]],0)</f>
        <v>#REF!</v>
      </c>
      <c r="T238" s="52" t="e">
        <f>IF(ISBLANK(#REF!),"",IF(MOD(T$7-YEAR(#REF!),#REF!)&lt;&gt;0,"","R"))</f>
        <v>#REF!</v>
      </c>
      <c r="U238" s="52">
        <f>T_nomenclature[[#This Row],[quantite]]</f>
        <v>10</v>
      </c>
      <c r="V238" s="53" t="e">
        <f>IF(T_nomenclature[[#This Row],[revision 2021]]="R",T_nomenclature[[#This Row],[quantite 2021]]*T_nomenclature[[#This Row],[prix unitaire]],0)</f>
        <v>#REF!</v>
      </c>
      <c r="W238" s="52" t="e">
        <f>IF(ISBLANK(#REF!),"",IF(MOD(W$7-YEAR(#REF!),#REF!)&lt;&gt;0,"","R"))</f>
        <v>#REF!</v>
      </c>
      <c r="X238" s="52">
        <f>T_nomenclature[[#This Row],[quantite]]</f>
        <v>10</v>
      </c>
      <c r="Y238" s="53" t="e">
        <f>IF(T_nomenclature[[#This Row],[revision 2022]]="R",T_nomenclature[[#This Row],[quantite 2022]]*T_nomenclature[[#This Row],[prix unitaire]],0)</f>
        <v>#REF!</v>
      </c>
      <c r="Z238" s="52" t="e">
        <f>IF(ISBLANK(#REF!),"",IF(MOD(Z$7-YEAR(#REF!),#REF!)&lt;&gt;0,"","R"))</f>
        <v>#REF!</v>
      </c>
    </row>
    <row r="239" spans="2:26" ht="17.25" customHeight="1" x14ac:dyDescent="0.25">
      <c r="B239" s="32" t="s">
        <v>374</v>
      </c>
      <c r="C239" s="44" t="s">
        <v>375</v>
      </c>
      <c r="D239" s="45" t="s">
        <v>91</v>
      </c>
      <c r="E239" s="45">
        <v>40</v>
      </c>
      <c r="F239" s="46">
        <v>76.41</v>
      </c>
      <c r="G239" s="47">
        <v>6</v>
      </c>
      <c r="H239" s="34">
        <f>IFERROR(T_nomenclature[[#This Row],[quantite securite]]*T_nomenclature[[#This Row],[prix unitaire]],0)</f>
        <v>458.46</v>
      </c>
      <c r="I239" s="18" t="s">
        <v>50</v>
      </c>
      <c r="J239" s="18">
        <v>5000165848</v>
      </c>
      <c r="K239" s="45" t="s">
        <v>376</v>
      </c>
      <c r="L239" s="52">
        <f>T_nomenclature[[#This Row],[quantite]]</f>
        <v>40</v>
      </c>
      <c r="M239" s="53" t="e">
        <f>IF(T_nomenclature[[#This Row],[revision 2018]]="R",T_nomenclature[[#This Row],[quantite 2018]]*T_nomenclature[[#This Row],[prix unitaire]],0)</f>
        <v>#REF!</v>
      </c>
      <c r="N239" s="52" t="e">
        <f>IF(ISBLANK(#REF!),"",IF(MOD(N$7-YEAR(#REF!),#REF!)&lt;&gt;0,"","R"))</f>
        <v>#REF!</v>
      </c>
      <c r="O239" s="52">
        <f>T_nomenclature[[#This Row],[quantite]]</f>
        <v>40</v>
      </c>
      <c r="P239" s="53" t="e">
        <f>IF(T_nomenclature[[#This Row],[revision 2019]]="R",T_nomenclature[[#This Row],[quantite 2019]]*T_nomenclature[[#This Row],[prix unitaire]],0)</f>
        <v>#REF!</v>
      </c>
      <c r="Q239" s="52" t="e">
        <f>IF(ISBLANK(#REF!),"",IF(MOD(Q$7-YEAR(#REF!),#REF!)&lt;&gt;0,"","R"))</f>
        <v>#REF!</v>
      </c>
      <c r="R239" s="52">
        <f>T_nomenclature[[#This Row],[quantite]]</f>
        <v>40</v>
      </c>
      <c r="S239" s="53" t="e">
        <f>IF(T_nomenclature[[#This Row],[revision 2020]]="R",T_nomenclature[[#This Row],[quantite 2020]]*T_nomenclature[[#This Row],[prix unitaire]],0)</f>
        <v>#REF!</v>
      </c>
      <c r="T239" s="52" t="e">
        <f>IF(ISBLANK(#REF!),"",IF(MOD(T$7-YEAR(#REF!),#REF!)&lt;&gt;0,"","R"))</f>
        <v>#REF!</v>
      </c>
      <c r="U239" s="52">
        <f>T_nomenclature[[#This Row],[quantite]]</f>
        <v>40</v>
      </c>
      <c r="V239" s="53" t="e">
        <f>IF(T_nomenclature[[#This Row],[revision 2021]]="R",T_nomenclature[[#This Row],[quantite 2021]]*T_nomenclature[[#This Row],[prix unitaire]],0)</f>
        <v>#REF!</v>
      </c>
      <c r="W239" s="52" t="e">
        <f>IF(ISBLANK(#REF!),"",IF(MOD(W$7-YEAR(#REF!),#REF!)&lt;&gt;0,"","R"))</f>
        <v>#REF!</v>
      </c>
      <c r="X239" s="52">
        <f>T_nomenclature[[#This Row],[quantite]]</f>
        <v>40</v>
      </c>
      <c r="Y239" s="53" t="e">
        <f>IF(T_nomenclature[[#This Row],[revision 2022]]="R",T_nomenclature[[#This Row],[quantite 2022]]*T_nomenclature[[#This Row],[prix unitaire]],0)</f>
        <v>#REF!</v>
      </c>
      <c r="Z239" s="52" t="e">
        <f>IF(ISBLANK(#REF!),"",IF(MOD(Z$7-YEAR(#REF!),#REF!)&lt;&gt;0,"","R"))</f>
        <v>#REF!</v>
      </c>
    </row>
    <row r="240" spans="2:26" ht="17.25" customHeight="1" x14ac:dyDescent="0.25">
      <c r="B240" s="32" t="s">
        <v>377</v>
      </c>
      <c r="C240" s="44" t="s">
        <v>378</v>
      </c>
      <c r="D240" s="45" t="s">
        <v>91</v>
      </c>
      <c r="E240" s="45">
        <v>20</v>
      </c>
      <c r="F240" s="46">
        <v>60.81</v>
      </c>
      <c r="G240" s="47">
        <v>2</v>
      </c>
      <c r="H240" s="34">
        <f>IFERROR(T_nomenclature[[#This Row],[quantite securite]]*T_nomenclature[[#This Row],[prix unitaire]],0)</f>
        <v>121.62</v>
      </c>
      <c r="I240" s="18"/>
      <c r="J240" s="18"/>
      <c r="K240" s="45" t="s">
        <v>376</v>
      </c>
      <c r="L240" s="52">
        <f>T_nomenclature[[#This Row],[quantite]]</f>
        <v>20</v>
      </c>
      <c r="M240" s="53" t="e">
        <f>IF(T_nomenclature[[#This Row],[revision 2018]]="R",T_nomenclature[[#This Row],[quantite 2018]]*T_nomenclature[[#This Row],[prix unitaire]],0)</f>
        <v>#REF!</v>
      </c>
      <c r="N240" s="52" t="e">
        <f>IF(ISBLANK(#REF!),"",IF(MOD(N$7-YEAR(#REF!),#REF!)&lt;&gt;0,"","R"))</f>
        <v>#REF!</v>
      </c>
      <c r="O240" s="52">
        <f>T_nomenclature[[#This Row],[quantite]]</f>
        <v>20</v>
      </c>
      <c r="P240" s="53" t="e">
        <f>IF(T_nomenclature[[#This Row],[revision 2019]]="R",T_nomenclature[[#This Row],[quantite 2019]]*T_nomenclature[[#This Row],[prix unitaire]],0)</f>
        <v>#REF!</v>
      </c>
      <c r="Q240" s="52" t="e">
        <f>IF(ISBLANK(#REF!),"",IF(MOD(Q$7-YEAR(#REF!),#REF!)&lt;&gt;0,"","R"))</f>
        <v>#REF!</v>
      </c>
      <c r="R240" s="52">
        <f>T_nomenclature[[#This Row],[quantite]]</f>
        <v>20</v>
      </c>
      <c r="S240" s="53" t="e">
        <f>IF(T_nomenclature[[#This Row],[revision 2020]]="R",T_nomenclature[[#This Row],[quantite 2020]]*T_nomenclature[[#This Row],[prix unitaire]],0)</f>
        <v>#REF!</v>
      </c>
      <c r="T240" s="52" t="e">
        <f>IF(ISBLANK(#REF!),"",IF(MOD(T$7-YEAR(#REF!),#REF!)&lt;&gt;0,"","R"))</f>
        <v>#REF!</v>
      </c>
      <c r="U240" s="52">
        <f>T_nomenclature[[#This Row],[quantite]]</f>
        <v>20</v>
      </c>
      <c r="V240" s="53" t="e">
        <f>IF(T_nomenclature[[#This Row],[revision 2021]]="R",T_nomenclature[[#This Row],[quantite 2021]]*T_nomenclature[[#This Row],[prix unitaire]],0)</f>
        <v>#REF!</v>
      </c>
      <c r="W240" s="52" t="e">
        <f>IF(ISBLANK(#REF!),"",IF(MOD(W$7-YEAR(#REF!),#REF!)&lt;&gt;0,"","R"))</f>
        <v>#REF!</v>
      </c>
      <c r="X240" s="52">
        <f>T_nomenclature[[#This Row],[quantite]]</f>
        <v>20</v>
      </c>
      <c r="Y240" s="53" t="e">
        <f>IF(T_nomenclature[[#This Row],[revision 2022]]="R",T_nomenclature[[#This Row],[quantite 2022]]*T_nomenclature[[#This Row],[prix unitaire]],0)</f>
        <v>#REF!</v>
      </c>
      <c r="Z240" s="52" t="e">
        <f>IF(ISBLANK(#REF!),"",IF(MOD(Z$7-YEAR(#REF!),#REF!)&lt;&gt;0,"","R"))</f>
        <v>#REF!</v>
      </c>
    </row>
    <row r="241" spans="2:26" ht="17.25" customHeight="1" x14ac:dyDescent="0.25">
      <c r="B241" s="32" t="s">
        <v>379</v>
      </c>
      <c r="C241" s="44" t="s">
        <v>380</v>
      </c>
      <c r="D241" s="45" t="s">
        <v>91</v>
      </c>
      <c r="E241" s="45">
        <v>80</v>
      </c>
      <c r="F241" s="46">
        <v>12.67</v>
      </c>
      <c r="G241" s="47">
        <v>8</v>
      </c>
      <c r="H241" s="34">
        <f>IFERROR(T_nomenclature[[#This Row],[quantite securite]]*T_nomenclature[[#This Row],[prix unitaire]],0)</f>
        <v>101.36</v>
      </c>
      <c r="I241" s="18" t="s">
        <v>50</v>
      </c>
      <c r="J241" s="18">
        <v>5000165844</v>
      </c>
      <c r="K241" s="45" t="s">
        <v>249</v>
      </c>
      <c r="L241" s="52">
        <f>T_nomenclature[[#This Row],[quantite]]</f>
        <v>80</v>
      </c>
      <c r="M241" s="53" t="e">
        <f>IF(T_nomenclature[[#This Row],[revision 2018]]="R",T_nomenclature[[#This Row],[quantite 2018]]*T_nomenclature[[#This Row],[prix unitaire]],0)</f>
        <v>#REF!</v>
      </c>
      <c r="N241" s="52" t="e">
        <f>IF(ISBLANK(#REF!),"",IF(MOD(N$7-YEAR(#REF!),#REF!)&lt;&gt;0,"","R"))</f>
        <v>#REF!</v>
      </c>
      <c r="O241" s="52">
        <f>T_nomenclature[[#This Row],[quantite]]</f>
        <v>80</v>
      </c>
      <c r="P241" s="53" t="e">
        <f>IF(T_nomenclature[[#This Row],[revision 2019]]="R",T_nomenclature[[#This Row],[quantite 2019]]*T_nomenclature[[#This Row],[prix unitaire]],0)</f>
        <v>#REF!</v>
      </c>
      <c r="Q241" s="52" t="e">
        <f>IF(ISBLANK(#REF!),"",IF(MOD(Q$7-YEAR(#REF!),#REF!)&lt;&gt;0,"","R"))</f>
        <v>#REF!</v>
      </c>
      <c r="R241" s="52">
        <f>T_nomenclature[[#This Row],[quantite]]</f>
        <v>80</v>
      </c>
      <c r="S241" s="53" t="e">
        <f>IF(T_nomenclature[[#This Row],[revision 2020]]="R",T_nomenclature[[#This Row],[quantite 2020]]*T_nomenclature[[#This Row],[prix unitaire]],0)</f>
        <v>#REF!</v>
      </c>
      <c r="T241" s="52" t="e">
        <f>IF(ISBLANK(#REF!),"",IF(MOD(T$7-YEAR(#REF!),#REF!)&lt;&gt;0,"","R"))</f>
        <v>#REF!</v>
      </c>
      <c r="U241" s="52">
        <f>T_nomenclature[[#This Row],[quantite]]</f>
        <v>80</v>
      </c>
      <c r="V241" s="53" t="e">
        <f>IF(T_nomenclature[[#This Row],[revision 2021]]="R",T_nomenclature[[#This Row],[quantite 2021]]*T_nomenclature[[#This Row],[prix unitaire]],0)</f>
        <v>#REF!</v>
      </c>
      <c r="W241" s="52" t="e">
        <f>IF(ISBLANK(#REF!),"",IF(MOD(W$7-YEAR(#REF!),#REF!)&lt;&gt;0,"","R"))</f>
        <v>#REF!</v>
      </c>
      <c r="X241" s="52">
        <f>T_nomenclature[[#This Row],[quantite]]</f>
        <v>80</v>
      </c>
      <c r="Y241" s="53" t="e">
        <f>IF(T_nomenclature[[#This Row],[revision 2022]]="R",T_nomenclature[[#This Row],[quantite 2022]]*T_nomenclature[[#This Row],[prix unitaire]],0)</f>
        <v>#REF!</v>
      </c>
      <c r="Z241" s="52" t="e">
        <f>IF(ISBLANK(#REF!),"",IF(MOD(Z$7-YEAR(#REF!),#REF!)&lt;&gt;0,"","R"))</f>
        <v>#REF!</v>
      </c>
    </row>
    <row r="242" spans="2:26" ht="17.25" customHeight="1" x14ac:dyDescent="0.25">
      <c r="B242" s="32" t="s">
        <v>381</v>
      </c>
      <c r="C242" s="44" t="s">
        <v>382</v>
      </c>
      <c r="D242" s="45" t="s">
        <v>91</v>
      </c>
      <c r="E242" s="45">
        <v>20</v>
      </c>
      <c r="F242" s="46">
        <v>8.7200000000000006</v>
      </c>
      <c r="G242" s="47">
        <v>10</v>
      </c>
      <c r="H242" s="34">
        <f>IFERROR(T_nomenclature[[#This Row],[quantite securite]]*T_nomenclature[[#This Row],[prix unitaire]],0)</f>
        <v>87.2</v>
      </c>
      <c r="I242" s="18" t="s">
        <v>50</v>
      </c>
      <c r="J242" s="18">
        <v>5000165845</v>
      </c>
      <c r="K242" s="45" t="s">
        <v>249</v>
      </c>
      <c r="L242" s="52">
        <f>T_nomenclature[[#This Row],[quantite]]</f>
        <v>20</v>
      </c>
      <c r="M242" s="53" t="e">
        <f>IF(T_nomenclature[[#This Row],[revision 2018]]="R",T_nomenclature[[#This Row],[quantite 2018]]*T_nomenclature[[#This Row],[prix unitaire]],0)</f>
        <v>#REF!</v>
      </c>
      <c r="N242" s="52" t="e">
        <f>IF(ISBLANK(#REF!),"",IF(MOD(N$7-YEAR(#REF!),#REF!)&lt;&gt;0,"","R"))</f>
        <v>#REF!</v>
      </c>
      <c r="O242" s="52">
        <f>T_nomenclature[[#This Row],[quantite]]</f>
        <v>20</v>
      </c>
      <c r="P242" s="53" t="e">
        <f>IF(T_nomenclature[[#This Row],[revision 2019]]="R",T_nomenclature[[#This Row],[quantite 2019]]*T_nomenclature[[#This Row],[prix unitaire]],0)</f>
        <v>#REF!</v>
      </c>
      <c r="Q242" s="52" t="e">
        <f>IF(ISBLANK(#REF!),"",IF(MOD(Q$7-YEAR(#REF!),#REF!)&lt;&gt;0,"","R"))</f>
        <v>#REF!</v>
      </c>
      <c r="R242" s="52">
        <f>T_nomenclature[[#This Row],[quantite]]</f>
        <v>20</v>
      </c>
      <c r="S242" s="53" t="e">
        <f>IF(T_nomenclature[[#This Row],[revision 2020]]="R",T_nomenclature[[#This Row],[quantite 2020]]*T_nomenclature[[#This Row],[prix unitaire]],0)</f>
        <v>#REF!</v>
      </c>
      <c r="T242" s="52" t="e">
        <f>IF(ISBLANK(#REF!),"",IF(MOD(T$7-YEAR(#REF!),#REF!)&lt;&gt;0,"","R"))</f>
        <v>#REF!</v>
      </c>
      <c r="U242" s="52">
        <f>T_nomenclature[[#This Row],[quantite]]</f>
        <v>20</v>
      </c>
      <c r="V242" s="53" t="e">
        <f>IF(T_nomenclature[[#This Row],[revision 2021]]="R",T_nomenclature[[#This Row],[quantite 2021]]*T_nomenclature[[#This Row],[prix unitaire]],0)</f>
        <v>#REF!</v>
      </c>
      <c r="W242" s="52" t="e">
        <f>IF(ISBLANK(#REF!),"",IF(MOD(W$7-YEAR(#REF!),#REF!)&lt;&gt;0,"","R"))</f>
        <v>#REF!</v>
      </c>
      <c r="X242" s="52">
        <f>T_nomenclature[[#This Row],[quantite]]</f>
        <v>20</v>
      </c>
      <c r="Y242" s="53" t="e">
        <f>IF(T_nomenclature[[#This Row],[revision 2022]]="R",T_nomenclature[[#This Row],[quantite 2022]]*T_nomenclature[[#This Row],[prix unitaire]],0)</f>
        <v>#REF!</v>
      </c>
      <c r="Z242" s="52" t="e">
        <f>IF(ISBLANK(#REF!),"",IF(MOD(Z$7-YEAR(#REF!),#REF!)&lt;&gt;0,"","R"))</f>
        <v>#REF!</v>
      </c>
    </row>
    <row r="243" spans="2:26" ht="17.25" customHeight="1" x14ac:dyDescent="0.25">
      <c r="B243" s="32" t="s">
        <v>383</v>
      </c>
      <c r="C243" s="44" t="s">
        <v>384</v>
      </c>
      <c r="D243" s="45" t="s">
        <v>91</v>
      </c>
      <c r="E243" s="45">
        <v>40</v>
      </c>
      <c r="F243" s="46">
        <v>7.02</v>
      </c>
      <c r="G243" s="47">
        <v>10</v>
      </c>
      <c r="H243" s="34">
        <f>IFERROR(T_nomenclature[[#This Row],[quantite securite]]*T_nomenclature[[#This Row],[prix unitaire]],0)</f>
        <v>70.199999999999989</v>
      </c>
      <c r="I243" s="18" t="s">
        <v>50</v>
      </c>
      <c r="J243" s="18">
        <v>5000165846</v>
      </c>
      <c r="K243" s="45" t="s">
        <v>249</v>
      </c>
      <c r="L243" s="52">
        <f>T_nomenclature[[#This Row],[quantite]]</f>
        <v>40</v>
      </c>
      <c r="M243" s="53" t="e">
        <f>IF(T_nomenclature[[#This Row],[revision 2018]]="R",T_nomenclature[[#This Row],[quantite 2018]]*T_nomenclature[[#This Row],[prix unitaire]],0)</f>
        <v>#REF!</v>
      </c>
      <c r="N243" s="52" t="e">
        <f>IF(ISBLANK(#REF!),"",IF(MOD(N$7-YEAR(#REF!),#REF!)&lt;&gt;0,"","R"))</f>
        <v>#REF!</v>
      </c>
      <c r="O243" s="52">
        <f>T_nomenclature[[#This Row],[quantite]]</f>
        <v>40</v>
      </c>
      <c r="P243" s="53" t="e">
        <f>IF(T_nomenclature[[#This Row],[revision 2019]]="R",T_nomenclature[[#This Row],[quantite 2019]]*T_nomenclature[[#This Row],[prix unitaire]],0)</f>
        <v>#REF!</v>
      </c>
      <c r="Q243" s="52" t="e">
        <f>IF(ISBLANK(#REF!),"",IF(MOD(Q$7-YEAR(#REF!),#REF!)&lt;&gt;0,"","R"))</f>
        <v>#REF!</v>
      </c>
      <c r="R243" s="52">
        <f>T_nomenclature[[#This Row],[quantite]]</f>
        <v>40</v>
      </c>
      <c r="S243" s="53" t="e">
        <f>IF(T_nomenclature[[#This Row],[revision 2020]]="R",T_nomenclature[[#This Row],[quantite 2020]]*T_nomenclature[[#This Row],[prix unitaire]],0)</f>
        <v>#REF!</v>
      </c>
      <c r="T243" s="52" t="e">
        <f>IF(ISBLANK(#REF!),"",IF(MOD(T$7-YEAR(#REF!),#REF!)&lt;&gt;0,"","R"))</f>
        <v>#REF!</v>
      </c>
      <c r="U243" s="52">
        <f>T_nomenclature[[#This Row],[quantite]]</f>
        <v>40</v>
      </c>
      <c r="V243" s="53" t="e">
        <f>IF(T_nomenclature[[#This Row],[revision 2021]]="R",T_nomenclature[[#This Row],[quantite 2021]]*T_nomenclature[[#This Row],[prix unitaire]],0)</f>
        <v>#REF!</v>
      </c>
      <c r="W243" s="52" t="e">
        <f>IF(ISBLANK(#REF!),"",IF(MOD(W$7-YEAR(#REF!),#REF!)&lt;&gt;0,"","R"))</f>
        <v>#REF!</v>
      </c>
      <c r="X243" s="52">
        <f>T_nomenclature[[#This Row],[quantite]]</f>
        <v>40</v>
      </c>
      <c r="Y243" s="53" t="e">
        <f>IF(T_nomenclature[[#This Row],[revision 2022]]="R",T_nomenclature[[#This Row],[quantite 2022]]*T_nomenclature[[#This Row],[prix unitaire]],0)</f>
        <v>#REF!</v>
      </c>
      <c r="Z243" s="52" t="e">
        <f>IF(ISBLANK(#REF!),"",IF(MOD(Z$7-YEAR(#REF!),#REF!)&lt;&gt;0,"","R"))</f>
        <v>#REF!</v>
      </c>
    </row>
    <row r="244" spans="2:26" ht="17.25" customHeight="1" x14ac:dyDescent="0.25">
      <c r="B244" s="32" t="s">
        <v>385</v>
      </c>
      <c r="C244" s="44" t="s">
        <v>386</v>
      </c>
      <c r="D244" s="45" t="s">
        <v>91</v>
      </c>
      <c r="E244" s="45">
        <v>80</v>
      </c>
      <c r="F244" s="46">
        <v>0.91</v>
      </c>
      <c r="G244" s="47">
        <v>45</v>
      </c>
      <c r="H244" s="34">
        <f>IFERROR(T_nomenclature[[#This Row],[quantite securite]]*T_nomenclature[[#This Row],[prix unitaire]],0)</f>
        <v>40.950000000000003</v>
      </c>
      <c r="I244" s="18" t="s">
        <v>50</v>
      </c>
      <c r="J244" s="18">
        <v>5000165849</v>
      </c>
      <c r="K244" s="45" t="s">
        <v>376</v>
      </c>
      <c r="L244" s="52">
        <f>T_nomenclature[[#This Row],[quantite]]</f>
        <v>80</v>
      </c>
      <c r="M244" s="53" t="e">
        <f>IF(T_nomenclature[[#This Row],[revision 2018]]="R",T_nomenclature[[#This Row],[quantite 2018]]*T_nomenclature[[#This Row],[prix unitaire]],0)</f>
        <v>#REF!</v>
      </c>
      <c r="N244" s="52" t="e">
        <f>IF(ISBLANK(#REF!),"",IF(MOD(N$7-YEAR(#REF!),#REF!)&lt;&gt;0,"","R"))</f>
        <v>#REF!</v>
      </c>
      <c r="O244" s="52">
        <f>T_nomenclature[[#This Row],[quantite]]</f>
        <v>80</v>
      </c>
      <c r="P244" s="53" t="e">
        <f>IF(T_nomenclature[[#This Row],[revision 2019]]="R",T_nomenclature[[#This Row],[quantite 2019]]*T_nomenclature[[#This Row],[prix unitaire]],0)</f>
        <v>#REF!</v>
      </c>
      <c r="Q244" s="52" t="e">
        <f>IF(ISBLANK(#REF!),"",IF(MOD(Q$7-YEAR(#REF!),#REF!)&lt;&gt;0,"","R"))</f>
        <v>#REF!</v>
      </c>
      <c r="R244" s="52">
        <f>T_nomenclature[[#This Row],[quantite]]</f>
        <v>80</v>
      </c>
      <c r="S244" s="53" t="e">
        <f>IF(T_nomenclature[[#This Row],[revision 2020]]="R",T_nomenclature[[#This Row],[quantite 2020]]*T_nomenclature[[#This Row],[prix unitaire]],0)</f>
        <v>#REF!</v>
      </c>
      <c r="T244" s="52" t="e">
        <f>IF(ISBLANK(#REF!),"",IF(MOD(T$7-YEAR(#REF!),#REF!)&lt;&gt;0,"","R"))</f>
        <v>#REF!</v>
      </c>
      <c r="U244" s="52">
        <f>T_nomenclature[[#This Row],[quantite]]</f>
        <v>80</v>
      </c>
      <c r="V244" s="53" t="e">
        <f>IF(T_nomenclature[[#This Row],[revision 2021]]="R",T_nomenclature[[#This Row],[quantite 2021]]*T_nomenclature[[#This Row],[prix unitaire]],0)</f>
        <v>#REF!</v>
      </c>
      <c r="W244" s="52" t="e">
        <f>IF(ISBLANK(#REF!),"",IF(MOD(W$7-YEAR(#REF!),#REF!)&lt;&gt;0,"","R"))</f>
        <v>#REF!</v>
      </c>
      <c r="X244" s="52">
        <f>T_nomenclature[[#This Row],[quantite]]</f>
        <v>80</v>
      </c>
      <c r="Y244" s="53" t="e">
        <f>IF(T_nomenclature[[#This Row],[revision 2022]]="R",T_nomenclature[[#This Row],[quantite 2022]]*T_nomenclature[[#This Row],[prix unitaire]],0)</f>
        <v>#REF!</v>
      </c>
      <c r="Z244" s="52" t="e">
        <f>IF(ISBLANK(#REF!),"",IF(MOD(Z$7-YEAR(#REF!),#REF!)&lt;&gt;0,"","R"))</f>
        <v>#REF!</v>
      </c>
    </row>
    <row r="245" spans="2:26" ht="17.25" customHeight="1" x14ac:dyDescent="0.25">
      <c r="B245" s="32" t="s">
        <v>428</v>
      </c>
      <c r="C245" s="44" t="s">
        <v>388</v>
      </c>
      <c r="D245" s="45" t="s">
        <v>91</v>
      </c>
      <c r="E245" s="45">
        <v>20</v>
      </c>
      <c r="F245" s="46">
        <v>25.67</v>
      </c>
      <c r="G245" s="47">
        <v>3</v>
      </c>
      <c r="H245" s="34">
        <f>IFERROR(T_nomenclature[[#This Row],[quantite securite]]*T_nomenclature[[#This Row],[prix unitaire]],0)</f>
        <v>77.010000000000005</v>
      </c>
      <c r="I245" s="18"/>
      <c r="J245" s="18"/>
      <c r="K245" s="45"/>
      <c r="L245" s="52">
        <f>T_nomenclature[[#This Row],[quantite]]</f>
        <v>20</v>
      </c>
      <c r="M245" s="53" t="e">
        <f>IF(T_nomenclature[[#This Row],[revision 2018]]="R",T_nomenclature[[#This Row],[quantite 2018]]*T_nomenclature[[#This Row],[prix unitaire]],0)</f>
        <v>#REF!</v>
      </c>
      <c r="N245" s="52" t="e">
        <f>IF(ISBLANK(#REF!),"",IF(MOD(N$7-YEAR(#REF!),#REF!)&lt;&gt;0,"","R"))</f>
        <v>#REF!</v>
      </c>
      <c r="O245" s="52">
        <f>T_nomenclature[[#This Row],[quantite]]</f>
        <v>20</v>
      </c>
      <c r="P245" s="53" t="e">
        <f>IF(T_nomenclature[[#This Row],[revision 2019]]="R",T_nomenclature[[#This Row],[quantite 2019]]*T_nomenclature[[#This Row],[prix unitaire]],0)</f>
        <v>#REF!</v>
      </c>
      <c r="Q245" s="52" t="e">
        <f>IF(ISBLANK(#REF!),"",IF(MOD(Q$7-YEAR(#REF!),#REF!)&lt;&gt;0,"","R"))</f>
        <v>#REF!</v>
      </c>
      <c r="R245" s="52">
        <f>T_nomenclature[[#This Row],[quantite]]</f>
        <v>20</v>
      </c>
      <c r="S245" s="53" t="e">
        <f>IF(T_nomenclature[[#This Row],[revision 2020]]="R",T_nomenclature[[#This Row],[quantite 2020]]*T_nomenclature[[#This Row],[prix unitaire]],0)</f>
        <v>#REF!</v>
      </c>
      <c r="T245" s="52" t="e">
        <f>IF(ISBLANK(#REF!),"",IF(MOD(T$7-YEAR(#REF!),#REF!)&lt;&gt;0,"","R"))</f>
        <v>#REF!</v>
      </c>
      <c r="U245" s="52">
        <f>T_nomenclature[[#This Row],[quantite]]</f>
        <v>20</v>
      </c>
      <c r="V245" s="53" t="e">
        <f>IF(T_nomenclature[[#This Row],[revision 2021]]="R",T_nomenclature[[#This Row],[quantite 2021]]*T_nomenclature[[#This Row],[prix unitaire]],0)</f>
        <v>#REF!</v>
      </c>
      <c r="W245" s="52" t="e">
        <f>IF(ISBLANK(#REF!),"",IF(MOD(W$7-YEAR(#REF!),#REF!)&lt;&gt;0,"","R"))</f>
        <v>#REF!</v>
      </c>
      <c r="X245" s="52">
        <f>T_nomenclature[[#This Row],[quantite]]</f>
        <v>20</v>
      </c>
      <c r="Y245" s="53" t="e">
        <f>IF(T_nomenclature[[#This Row],[revision 2022]]="R",T_nomenclature[[#This Row],[quantite 2022]]*T_nomenclature[[#This Row],[prix unitaire]],0)</f>
        <v>#REF!</v>
      </c>
      <c r="Z245" s="52" t="e">
        <f>IF(ISBLANK(#REF!),"",IF(MOD(Z$7-YEAR(#REF!),#REF!)&lt;&gt;0,"","R"))</f>
        <v>#REF!</v>
      </c>
    </row>
    <row r="246" spans="2:26" ht="17.25" customHeight="1" x14ac:dyDescent="0.25">
      <c r="B246" s="32" t="s">
        <v>429</v>
      </c>
      <c r="C246" s="44" t="s">
        <v>430</v>
      </c>
      <c r="D246" s="45" t="s">
        <v>91</v>
      </c>
      <c r="E246" s="45">
        <v>20</v>
      </c>
      <c r="F246" s="46">
        <v>25.67</v>
      </c>
      <c r="G246" s="47">
        <v>3</v>
      </c>
      <c r="H246" s="34">
        <f>IFERROR(T_nomenclature[[#This Row],[quantite securite]]*T_nomenclature[[#This Row],[prix unitaire]],0)</f>
        <v>77.010000000000005</v>
      </c>
      <c r="I246" s="18"/>
      <c r="J246" s="18"/>
      <c r="K246" s="45"/>
      <c r="L246" s="18">
        <f>T_nomenclature[[#This Row],[quantite]]</f>
        <v>20</v>
      </c>
      <c r="M246" s="36" t="e">
        <f>IF(T_nomenclature[[#This Row],[revision 2018]]="R",T_nomenclature[[#This Row],[quantite 2018]]*T_nomenclature[[#This Row],[prix unitaire]],0)</f>
        <v>#REF!</v>
      </c>
      <c r="N246" s="18" t="e">
        <f>IF(ISBLANK(#REF!),"",IF(MOD(N$7-YEAR(#REF!),#REF!)&lt;&gt;0,"","R"))</f>
        <v>#REF!</v>
      </c>
      <c r="O246" s="18">
        <f>T_nomenclature[[#This Row],[quantite]]</f>
        <v>20</v>
      </c>
      <c r="P246" s="36" t="e">
        <f>IF(T_nomenclature[[#This Row],[revision 2019]]="R",T_nomenclature[[#This Row],[quantite 2019]]*T_nomenclature[[#This Row],[prix unitaire]],0)</f>
        <v>#REF!</v>
      </c>
      <c r="Q246" s="18" t="e">
        <f>IF(ISBLANK(#REF!),"",IF(MOD(Q$7-YEAR(#REF!),#REF!)&lt;&gt;0,"","R"))</f>
        <v>#REF!</v>
      </c>
      <c r="R246" s="18">
        <f>T_nomenclature[[#This Row],[quantite]]</f>
        <v>20</v>
      </c>
      <c r="S246" s="36" t="e">
        <f>IF(T_nomenclature[[#This Row],[revision 2020]]="R",T_nomenclature[[#This Row],[quantite 2020]]*T_nomenclature[[#This Row],[prix unitaire]],0)</f>
        <v>#REF!</v>
      </c>
      <c r="T246" s="18" t="e">
        <f>IF(ISBLANK(#REF!),"",IF(MOD(T$7-YEAR(#REF!),#REF!)&lt;&gt;0,"","R"))</f>
        <v>#REF!</v>
      </c>
      <c r="U246" s="18">
        <f>T_nomenclature[[#This Row],[quantite]]</f>
        <v>20</v>
      </c>
      <c r="V246" s="36" t="e">
        <f>IF(T_nomenclature[[#This Row],[revision 2021]]="R",T_nomenclature[[#This Row],[quantite 2021]]*T_nomenclature[[#This Row],[prix unitaire]],0)</f>
        <v>#REF!</v>
      </c>
      <c r="W246" s="18" t="e">
        <f>IF(ISBLANK(#REF!),"",IF(MOD(W$7-YEAR(#REF!),#REF!)&lt;&gt;0,"","R"))</f>
        <v>#REF!</v>
      </c>
      <c r="X246" s="18">
        <f>T_nomenclature[[#This Row],[quantite]]</f>
        <v>20</v>
      </c>
      <c r="Y246" s="36" t="e">
        <f>IF(T_nomenclature[[#This Row],[revision 2022]]="R",T_nomenclature[[#This Row],[quantite 2022]]*T_nomenclature[[#This Row],[prix unitaire]],0)</f>
        <v>#REF!</v>
      </c>
      <c r="Z246" s="18" t="e">
        <f>IF(ISBLANK(#REF!),"",IF(MOD(Z$7-YEAR(#REF!),#REF!)&lt;&gt;0,"","R"))</f>
        <v>#REF!</v>
      </c>
    </row>
    <row r="247" spans="2:26" ht="15" x14ac:dyDescent="0.25">
      <c r="B247" s="32" t="s">
        <v>431</v>
      </c>
      <c r="C247" s="44" t="s">
        <v>432</v>
      </c>
      <c r="D247" s="45" t="s">
        <v>91</v>
      </c>
      <c r="E247" s="45">
        <v>20</v>
      </c>
      <c r="F247" s="46">
        <v>25.67</v>
      </c>
      <c r="G247" s="47">
        <v>3</v>
      </c>
      <c r="H247" s="34">
        <f>IFERROR(T_nomenclature[[#This Row],[quantite securite]]*T_nomenclature[[#This Row],[prix unitaire]],0)</f>
        <v>77.010000000000005</v>
      </c>
      <c r="I247" s="18"/>
      <c r="J247" s="18"/>
      <c r="K247" s="45"/>
      <c r="L247" s="18">
        <f>T_nomenclature[[#This Row],[quantite]]</f>
        <v>20</v>
      </c>
      <c r="M247" s="36" t="e">
        <f>IF(T_nomenclature[[#This Row],[revision 2018]]="R",T_nomenclature[[#This Row],[quantite 2018]]*T_nomenclature[[#This Row],[prix unitaire]],0)</f>
        <v>#REF!</v>
      </c>
      <c r="N247" s="18" t="e">
        <f>IF(ISBLANK(#REF!),"",IF(MOD(N$7-YEAR(#REF!),#REF!)&lt;&gt;0,"","R"))</f>
        <v>#REF!</v>
      </c>
      <c r="O247" s="18">
        <f>T_nomenclature[[#This Row],[quantite]]</f>
        <v>20</v>
      </c>
      <c r="P247" s="36" t="e">
        <f>IF(T_nomenclature[[#This Row],[revision 2019]]="R",T_nomenclature[[#This Row],[quantite 2019]]*T_nomenclature[[#This Row],[prix unitaire]],0)</f>
        <v>#REF!</v>
      </c>
      <c r="Q247" s="18" t="e">
        <f>IF(ISBLANK(#REF!),"",IF(MOD(Q$7-YEAR(#REF!),#REF!)&lt;&gt;0,"","R"))</f>
        <v>#REF!</v>
      </c>
      <c r="R247" s="18">
        <f>T_nomenclature[[#This Row],[quantite]]</f>
        <v>20</v>
      </c>
      <c r="S247" s="36" t="e">
        <f>IF(T_nomenclature[[#This Row],[revision 2020]]="R",T_nomenclature[[#This Row],[quantite 2020]]*T_nomenclature[[#This Row],[prix unitaire]],0)</f>
        <v>#REF!</v>
      </c>
      <c r="T247" s="18" t="e">
        <f>IF(ISBLANK(#REF!),"",IF(MOD(T$7-YEAR(#REF!),#REF!)&lt;&gt;0,"","R"))</f>
        <v>#REF!</v>
      </c>
      <c r="U247" s="18">
        <f>T_nomenclature[[#This Row],[quantite]]</f>
        <v>20</v>
      </c>
      <c r="V247" s="36" t="e">
        <f>IF(T_nomenclature[[#This Row],[revision 2021]]="R",T_nomenclature[[#This Row],[quantite 2021]]*T_nomenclature[[#This Row],[prix unitaire]],0)</f>
        <v>#REF!</v>
      </c>
      <c r="W247" s="18" t="e">
        <f>IF(ISBLANK(#REF!),"",IF(MOD(W$7-YEAR(#REF!),#REF!)&lt;&gt;0,"","R"))</f>
        <v>#REF!</v>
      </c>
      <c r="X247" s="18">
        <f>T_nomenclature[[#This Row],[quantite]]</f>
        <v>20</v>
      </c>
      <c r="Y247" s="36" t="e">
        <f>IF(T_nomenclature[[#This Row],[revision 2022]]="R",T_nomenclature[[#This Row],[quantite 2022]]*T_nomenclature[[#This Row],[prix unitaire]],0)</f>
        <v>#REF!</v>
      </c>
      <c r="Z247" s="18" t="e">
        <f>IF(ISBLANK(#REF!),"",IF(MOD(Z$7-YEAR(#REF!),#REF!)&lt;&gt;0,"","R"))</f>
        <v>#REF!</v>
      </c>
    </row>
    <row r="248" spans="2:26" ht="15" x14ac:dyDescent="0.25">
      <c r="B248" s="32" t="s">
        <v>424</v>
      </c>
      <c r="C248" s="44" t="s">
        <v>425</v>
      </c>
      <c r="D248" s="45" t="s">
        <v>91</v>
      </c>
      <c r="E248" s="45">
        <v>10</v>
      </c>
      <c r="F248" s="46">
        <v>734.4</v>
      </c>
      <c r="G248" s="47">
        <v>2</v>
      </c>
      <c r="H248" s="34">
        <f>IFERROR(T_nomenclature[[#This Row],[quantite securite]]*T_nomenclature[[#This Row],[prix unitaire]],0)</f>
        <v>1468.8</v>
      </c>
      <c r="I248" s="18" t="s">
        <v>50</v>
      </c>
      <c r="J248" s="18"/>
      <c r="K248" s="45"/>
      <c r="L248" s="18">
        <f>T_nomenclature[[#This Row],[quantite]]</f>
        <v>10</v>
      </c>
      <c r="M248" s="36" t="e">
        <f>IF(T_nomenclature[[#This Row],[revision 2018]]="R",T_nomenclature[[#This Row],[quantite 2018]]*T_nomenclature[[#This Row],[prix unitaire]],0)</f>
        <v>#REF!</v>
      </c>
      <c r="N248" s="18" t="e">
        <f>IF(ISBLANK(#REF!),"",IF(MOD(N$7-YEAR(#REF!),#REF!)&lt;&gt;0,"","R"))</f>
        <v>#REF!</v>
      </c>
      <c r="O248" s="18">
        <f>T_nomenclature[[#This Row],[quantite]]</f>
        <v>10</v>
      </c>
      <c r="P248" s="36" t="e">
        <f>IF(T_nomenclature[[#This Row],[revision 2019]]="R",T_nomenclature[[#This Row],[quantite 2019]]*T_nomenclature[[#This Row],[prix unitaire]],0)</f>
        <v>#REF!</v>
      </c>
      <c r="Q248" s="18" t="e">
        <f>IF(ISBLANK(#REF!),"",IF(MOD(Q$7-YEAR(#REF!),#REF!)&lt;&gt;0,"","R"))</f>
        <v>#REF!</v>
      </c>
      <c r="R248" s="18">
        <f>T_nomenclature[[#This Row],[quantite]]</f>
        <v>10</v>
      </c>
      <c r="S248" s="36" t="e">
        <f>IF(T_nomenclature[[#This Row],[revision 2020]]="R",T_nomenclature[[#This Row],[quantite 2020]]*T_nomenclature[[#This Row],[prix unitaire]],0)</f>
        <v>#REF!</v>
      </c>
      <c r="T248" s="18" t="e">
        <f>IF(ISBLANK(#REF!),"",IF(MOD(T$7-YEAR(#REF!),#REF!)&lt;&gt;0,"","R"))</f>
        <v>#REF!</v>
      </c>
      <c r="U248" s="18">
        <f>T_nomenclature[[#This Row],[quantite]]</f>
        <v>10</v>
      </c>
      <c r="V248" s="36" t="e">
        <f>IF(T_nomenclature[[#This Row],[revision 2021]]="R",T_nomenclature[[#This Row],[quantite 2021]]*T_nomenclature[[#This Row],[prix unitaire]],0)</f>
        <v>#REF!</v>
      </c>
      <c r="W248" s="18" t="e">
        <f>IF(ISBLANK(#REF!),"",IF(MOD(W$7-YEAR(#REF!),#REF!)&lt;&gt;0,"","R"))</f>
        <v>#REF!</v>
      </c>
      <c r="X248" s="18">
        <f>T_nomenclature[[#This Row],[quantite]]</f>
        <v>10</v>
      </c>
      <c r="Y248" s="36" t="e">
        <f>IF(T_nomenclature[[#This Row],[revision 2022]]="R",T_nomenclature[[#This Row],[quantite 2022]]*T_nomenclature[[#This Row],[prix unitaire]],0)</f>
        <v>#REF!</v>
      </c>
      <c r="Z248" s="18" t="e">
        <f>IF(ISBLANK(#REF!),"",IF(MOD(Z$7-YEAR(#REF!),#REF!)&lt;&gt;0,"","R"))</f>
        <v>#REF!</v>
      </c>
    </row>
    <row r="249" spans="2:26" ht="15" x14ac:dyDescent="0.25">
      <c r="B249" s="32" t="s">
        <v>426</v>
      </c>
      <c r="C249" s="44" t="s">
        <v>8</v>
      </c>
      <c r="D249" s="45" t="s">
        <v>66</v>
      </c>
      <c r="E249" s="45">
        <v>10</v>
      </c>
      <c r="F249" s="46">
        <v>32.08</v>
      </c>
      <c r="G249" s="47">
        <v>4</v>
      </c>
      <c r="H249" s="34">
        <f>IFERROR(T_nomenclature[[#This Row],[quantite securite]]*T_nomenclature[[#This Row],[prix unitaire]],0)</f>
        <v>128.32</v>
      </c>
      <c r="I249" s="18" t="s">
        <v>50</v>
      </c>
      <c r="J249" s="18">
        <v>5000165099</v>
      </c>
      <c r="K249" s="45" t="s">
        <v>427</v>
      </c>
      <c r="L249" s="18">
        <f>T_nomenclature[[#This Row],[quantite]]</f>
        <v>10</v>
      </c>
      <c r="M249" s="36" t="e">
        <f>IF(T_nomenclature[[#This Row],[revision 2018]]="R",T_nomenclature[[#This Row],[quantite 2018]]*T_nomenclature[[#This Row],[prix unitaire]],0)</f>
        <v>#REF!</v>
      </c>
      <c r="N249" s="18" t="e">
        <f>IF(ISBLANK(#REF!),"",IF(MOD(N$7-YEAR(#REF!),#REF!)&lt;&gt;0,"","R"))</f>
        <v>#REF!</v>
      </c>
      <c r="O249" s="18">
        <f>T_nomenclature[[#This Row],[quantite]]</f>
        <v>10</v>
      </c>
      <c r="P249" s="36" t="e">
        <f>IF(T_nomenclature[[#This Row],[revision 2019]]="R",T_nomenclature[[#This Row],[quantite 2019]]*T_nomenclature[[#This Row],[prix unitaire]],0)</f>
        <v>#REF!</v>
      </c>
      <c r="Q249" s="18" t="e">
        <f>IF(ISBLANK(#REF!),"",IF(MOD(Q$7-YEAR(#REF!),#REF!)&lt;&gt;0,"","R"))</f>
        <v>#REF!</v>
      </c>
      <c r="R249" s="18">
        <f>T_nomenclature[[#This Row],[quantite]]</f>
        <v>10</v>
      </c>
      <c r="S249" s="36" t="e">
        <f>IF(T_nomenclature[[#This Row],[revision 2020]]="R",T_nomenclature[[#This Row],[quantite 2020]]*T_nomenclature[[#This Row],[prix unitaire]],0)</f>
        <v>#REF!</v>
      </c>
      <c r="T249" s="18" t="e">
        <f>IF(ISBLANK(#REF!),"",IF(MOD(T$7-YEAR(#REF!),#REF!)&lt;&gt;0,"","R"))</f>
        <v>#REF!</v>
      </c>
      <c r="U249" s="18">
        <f>T_nomenclature[[#This Row],[quantite]]</f>
        <v>10</v>
      </c>
      <c r="V249" s="36" t="e">
        <f>IF(T_nomenclature[[#This Row],[revision 2021]]="R",T_nomenclature[[#This Row],[quantite 2021]]*T_nomenclature[[#This Row],[prix unitaire]],0)</f>
        <v>#REF!</v>
      </c>
      <c r="W249" s="18" t="e">
        <f>IF(ISBLANK(#REF!),"",IF(MOD(W$7-YEAR(#REF!),#REF!)&lt;&gt;0,"","R"))</f>
        <v>#REF!</v>
      </c>
      <c r="X249" s="18">
        <f>T_nomenclature[[#This Row],[quantite]]</f>
        <v>10</v>
      </c>
      <c r="Y249" s="36" t="e">
        <f>IF(T_nomenclature[[#This Row],[revision 2022]]="R",T_nomenclature[[#This Row],[quantite 2022]]*T_nomenclature[[#This Row],[prix unitaire]],0)</f>
        <v>#REF!</v>
      </c>
      <c r="Z249" s="18" t="e">
        <f>IF(ISBLANK(#REF!),"",IF(MOD(Z$7-YEAR(#REF!),#REF!)&lt;&gt;0,"","R"))</f>
        <v>#REF!</v>
      </c>
    </row>
    <row r="250" spans="2:26" ht="15" x14ac:dyDescent="0.25">
      <c r="B250" s="32" t="s">
        <v>374</v>
      </c>
      <c r="C250" s="44" t="s">
        <v>375</v>
      </c>
      <c r="D250" s="45" t="s">
        <v>91</v>
      </c>
      <c r="E250" s="45">
        <v>40</v>
      </c>
      <c r="F250" s="46">
        <v>76.41</v>
      </c>
      <c r="G250" s="47">
        <v>6</v>
      </c>
      <c r="H250" s="34">
        <f>IFERROR(T_nomenclature[[#This Row],[quantite securite]]*T_nomenclature[[#This Row],[prix unitaire]],0)</f>
        <v>458.46</v>
      </c>
      <c r="I250" s="18" t="s">
        <v>50</v>
      </c>
      <c r="J250" s="18">
        <v>5000165848</v>
      </c>
      <c r="K250" s="45" t="s">
        <v>376</v>
      </c>
      <c r="L250" s="18">
        <f>T_nomenclature[[#This Row],[quantite]]</f>
        <v>40</v>
      </c>
      <c r="M250" s="36" t="e">
        <f>IF(T_nomenclature[[#This Row],[revision 2018]]="R",T_nomenclature[[#This Row],[quantite 2018]]*T_nomenclature[[#This Row],[prix unitaire]],0)</f>
        <v>#REF!</v>
      </c>
      <c r="N250" s="18" t="e">
        <f>IF(ISBLANK(#REF!),"",IF(MOD(N$7-YEAR(#REF!),#REF!)&lt;&gt;0,"","R"))</f>
        <v>#REF!</v>
      </c>
      <c r="O250" s="18">
        <f>T_nomenclature[[#This Row],[quantite]]</f>
        <v>40</v>
      </c>
      <c r="P250" s="36" t="e">
        <f>IF(T_nomenclature[[#This Row],[revision 2019]]="R",T_nomenclature[[#This Row],[quantite 2019]]*T_nomenclature[[#This Row],[prix unitaire]],0)</f>
        <v>#REF!</v>
      </c>
      <c r="Q250" s="18" t="e">
        <f>IF(ISBLANK(#REF!),"",IF(MOD(Q$7-YEAR(#REF!),#REF!)&lt;&gt;0,"","R"))</f>
        <v>#REF!</v>
      </c>
      <c r="R250" s="18">
        <f>T_nomenclature[[#This Row],[quantite]]</f>
        <v>40</v>
      </c>
      <c r="S250" s="36" t="e">
        <f>IF(T_nomenclature[[#This Row],[revision 2020]]="R",T_nomenclature[[#This Row],[quantite 2020]]*T_nomenclature[[#This Row],[prix unitaire]],0)</f>
        <v>#REF!</v>
      </c>
      <c r="T250" s="18" t="e">
        <f>IF(ISBLANK(#REF!),"",IF(MOD(T$7-YEAR(#REF!),#REF!)&lt;&gt;0,"","R"))</f>
        <v>#REF!</v>
      </c>
      <c r="U250" s="18">
        <f>T_nomenclature[[#This Row],[quantite]]</f>
        <v>40</v>
      </c>
      <c r="V250" s="36" t="e">
        <f>IF(T_nomenclature[[#This Row],[revision 2021]]="R",T_nomenclature[[#This Row],[quantite 2021]]*T_nomenclature[[#This Row],[prix unitaire]],0)</f>
        <v>#REF!</v>
      </c>
      <c r="W250" s="18" t="e">
        <f>IF(ISBLANK(#REF!),"",IF(MOD(W$7-YEAR(#REF!),#REF!)&lt;&gt;0,"","R"))</f>
        <v>#REF!</v>
      </c>
      <c r="X250" s="18">
        <f>T_nomenclature[[#This Row],[quantite]]</f>
        <v>40</v>
      </c>
      <c r="Y250" s="36" t="e">
        <f>IF(T_nomenclature[[#This Row],[revision 2022]]="R",T_nomenclature[[#This Row],[quantite 2022]]*T_nomenclature[[#This Row],[prix unitaire]],0)</f>
        <v>#REF!</v>
      </c>
      <c r="Z250" s="18" t="e">
        <f>IF(ISBLANK(#REF!),"",IF(MOD(Z$7-YEAR(#REF!),#REF!)&lt;&gt;0,"","R"))</f>
        <v>#REF!</v>
      </c>
    </row>
    <row r="251" spans="2:26" ht="15" x14ac:dyDescent="0.25">
      <c r="B251" s="32" t="s">
        <v>377</v>
      </c>
      <c r="C251" s="44" t="s">
        <v>378</v>
      </c>
      <c r="D251" s="45" t="s">
        <v>91</v>
      </c>
      <c r="E251" s="45">
        <v>20</v>
      </c>
      <c r="F251" s="46">
        <v>60.81</v>
      </c>
      <c r="G251" s="47">
        <v>2</v>
      </c>
      <c r="H251" s="34">
        <f>IFERROR(T_nomenclature[[#This Row],[quantite securite]]*T_nomenclature[[#This Row],[prix unitaire]],0)</f>
        <v>121.62</v>
      </c>
      <c r="I251" s="18" t="s">
        <v>50</v>
      </c>
      <c r="J251" s="18"/>
      <c r="K251" s="45" t="s">
        <v>376</v>
      </c>
      <c r="L251" s="18">
        <f>T_nomenclature[[#This Row],[quantite]]</f>
        <v>20</v>
      </c>
      <c r="M251" s="36" t="e">
        <f>IF(T_nomenclature[[#This Row],[revision 2018]]="R",T_nomenclature[[#This Row],[quantite 2018]]*T_nomenclature[[#This Row],[prix unitaire]],0)</f>
        <v>#REF!</v>
      </c>
      <c r="N251" s="18" t="e">
        <f>IF(ISBLANK(#REF!),"",IF(MOD(N$7-YEAR(#REF!),#REF!)&lt;&gt;0,"","R"))</f>
        <v>#REF!</v>
      </c>
      <c r="O251" s="18">
        <f>T_nomenclature[[#This Row],[quantite]]</f>
        <v>20</v>
      </c>
      <c r="P251" s="36" t="e">
        <f>IF(T_nomenclature[[#This Row],[revision 2019]]="R",T_nomenclature[[#This Row],[quantite 2019]]*T_nomenclature[[#This Row],[prix unitaire]],0)</f>
        <v>#REF!</v>
      </c>
      <c r="Q251" s="18" t="e">
        <f>IF(ISBLANK(#REF!),"",IF(MOD(Q$7-YEAR(#REF!),#REF!)&lt;&gt;0,"","R"))</f>
        <v>#REF!</v>
      </c>
      <c r="R251" s="18">
        <f>T_nomenclature[[#This Row],[quantite]]</f>
        <v>20</v>
      </c>
      <c r="S251" s="36" t="e">
        <f>IF(T_nomenclature[[#This Row],[revision 2020]]="R",T_nomenclature[[#This Row],[quantite 2020]]*T_nomenclature[[#This Row],[prix unitaire]],0)</f>
        <v>#REF!</v>
      </c>
      <c r="T251" s="18" t="e">
        <f>IF(ISBLANK(#REF!),"",IF(MOD(T$7-YEAR(#REF!),#REF!)&lt;&gt;0,"","R"))</f>
        <v>#REF!</v>
      </c>
      <c r="U251" s="18">
        <f>T_nomenclature[[#This Row],[quantite]]</f>
        <v>20</v>
      </c>
      <c r="V251" s="36" t="e">
        <f>IF(T_nomenclature[[#This Row],[revision 2021]]="R",T_nomenclature[[#This Row],[quantite 2021]]*T_nomenclature[[#This Row],[prix unitaire]],0)</f>
        <v>#REF!</v>
      </c>
      <c r="W251" s="18" t="e">
        <f>IF(ISBLANK(#REF!),"",IF(MOD(W$7-YEAR(#REF!),#REF!)&lt;&gt;0,"","R"))</f>
        <v>#REF!</v>
      </c>
      <c r="X251" s="18">
        <f>T_nomenclature[[#This Row],[quantite]]</f>
        <v>20</v>
      </c>
      <c r="Y251" s="36" t="e">
        <f>IF(T_nomenclature[[#This Row],[revision 2022]]="R",T_nomenclature[[#This Row],[quantite 2022]]*T_nomenclature[[#This Row],[prix unitaire]],0)</f>
        <v>#REF!</v>
      </c>
      <c r="Z251" s="18" t="e">
        <f>IF(ISBLANK(#REF!),"",IF(MOD(Z$7-YEAR(#REF!),#REF!)&lt;&gt;0,"","R"))</f>
        <v>#REF!</v>
      </c>
    </row>
    <row r="252" spans="2:26" ht="15" x14ac:dyDescent="0.25">
      <c r="B252" s="32" t="s">
        <v>379</v>
      </c>
      <c r="C252" s="44" t="s">
        <v>380</v>
      </c>
      <c r="D252" s="45" t="s">
        <v>91</v>
      </c>
      <c r="E252" s="45">
        <v>80</v>
      </c>
      <c r="F252" s="46">
        <v>12.67</v>
      </c>
      <c r="G252" s="47">
        <v>8</v>
      </c>
      <c r="H252" s="34">
        <f>IFERROR(T_nomenclature[[#This Row],[quantite securite]]*T_nomenclature[[#This Row],[prix unitaire]],0)</f>
        <v>101.36</v>
      </c>
      <c r="I252" s="18" t="s">
        <v>50</v>
      </c>
      <c r="J252" s="18">
        <v>5000165844</v>
      </c>
      <c r="K252" s="45" t="s">
        <v>249</v>
      </c>
      <c r="L252" s="18">
        <f>T_nomenclature[[#This Row],[quantite]]</f>
        <v>80</v>
      </c>
      <c r="M252" s="36" t="e">
        <f>IF(T_nomenclature[[#This Row],[revision 2018]]="R",T_nomenclature[[#This Row],[quantite 2018]]*T_nomenclature[[#This Row],[prix unitaire]],0)</f>
        <v>#REF!</v>
      </c>
      <c r="N252" s="18" t="e">
        <f>IF(ISBLANK(#REF!),"",IF(MOD(N$7-YEAR(#REF!),#REF!)&lt;&gt;0,"","R"))</f>
        <v>#REF!</v>
      </c>
      <c r="O252" s="18">
        <f>T_nomenclature[[#This Row],[quantite]]</f>
        <v>80</v>
      </c>
      <c r="P252" s="36" t="e">
        <f>IF(T_nomenclature[[#This Row],[revision 2019]]="R",T_nomenclature[[#This Row],[quantite 2019]]*T_nomenclature[[#This Row],[prix unitaire]],0)</f>
        <v>#REF!</v>
      </c>
      <c r="Q252" s="18" t="e">
        <f>IF(ISBLANK(#REF!),"",IF(MOD(Q$7-YEAR(#REF!),#REF!)&lt;&gt;0,"","R"))</f>
        <v>#REF!</v>
      </c>
      <c r="R252" s="18">
        <f>T_nomenclature[[#This Row],[quantite]]</f>
        <v>80</v>
      </c>
      <c r="S252" s="36" t="e">
        <f>IF(T_nomenclature[[#This Row],[revision 2020]]="R",T_nomenclature[[#This Row],[quantite 2020]]*T_nomenclature[[#This Row],[prix unitaire]],0)</f>
        <v>#REF!</v>
      </c>
      <c r="T252" s="18" t="e">
        <f>IF(ISBLANK(#REF!),"",IF(MOD(T$7-YEAR(#REF!),#REF!)&lt;&gt;0,"","R"))</f>
        <v>#REF!</v>
      </c>
      <c r="U252" s="18">
        <f>T_nomenclature[[#This Row],[quantite]]</f>
        <v>80</v>
      </c>
      <c r="V252" s="36" t="e">
        <f>IF(T_nomenclature[[#This Row],[revision 2021]]="R",T_nomenclature[[#This Row],[quantite 2021]]*T_nomenclature[[#This Row],[prix unitaire]],0)</f>
        <v>#REF!</v>
      </c>
      <c r="W252" s="18" t="e">
        <f>IF(ISBLANK(#REF!),"",IF(MOD(W$7-YEAR(#REF!),#REF!)&lt;&gt;0,"","R"))</f>
        <v>#REF!</v>
      </c>
      <c r="X252" s="18">
        <f>T_nomenclature[[#This Row],[quantite]]</f>
        <v>80</v>
      </c>
      <c r="Y252" s="36" t="e">
        <f>IF(T_nomenclature[[#This Row],[revision 2022]]="R",T_nomenclature[[#This Row],[quantite 2022]]*T_nomenclature[[#This Row],[prix unitaire]],0)</f>
        <v>#REF!</v>
      </c>
      <c r="Z252" s="18" t="e">
        <f>IF(ISBLANK(#REF!),"",IF(MOD(Z$7-YEAR(#REF!),#REF!)&lt;&gt;0,"","R"))</f>
        <v>#REF!</v>
      </c>
    </row>
    <row r="253" spans="2:26" ht="15" x14ac:dyDescent="0.25">
      <c r="B253" s="32" t="s">
        <v>381</v>
      </c>
      <c r="C253" s="44" t="s">
        <v>382</v>
      </c>
      <c r="D253" s="45" t="s">
        <v>91</v>
      </c>
      <c r="E253" s="45">
        <v>20</v>
      </c>
      <c r="F253" s="46">
        <v>8.7200000000000006</v>
      </c>
      <c r="G253" s="47">
        <v>10</v>
      </c>
      <c r="H253" s="34">
        <f>IFERROR(T_nomenclature[[#This Row],[quantite securite]]*T_nomenclature[[#This Row],[prix unitaire]],0)</f>
        <v>87.2</v>
      </c>
      <c r="I253" s="18" t="s">
        <v>50</v>
      </c>
      <c r="J253" s="18">
        <v>5000165845</v>
      </c>
      <c r="K253" s="45" t="s">
        <v>249</v>
      </c>
      <c r="L253" s="18">
        <f>T_nomenclature[[#This Row],[quantite]]</f>
        <v>20</v>
      </c>
      <c r="M253" s="36" t="e">
        <f>IF(T_nomenclature[[#This Row],[revision 2018]]="R",T_nomenclature[[#This Row],[quantite 2018]]*T_nomenclature[[#This Row],[prix unitaire]],0)</f>
        <v>#REF!</v>
      </c>
      <c r="N253" s="18" t="e">
        <f>IF(ISBLANK(#REF!),"",IF(MOD(N$7-YEAR(#REF!),#REF!)&lt;&gt;0,"","R"))</f>
        <v>#REF!</v>
      </c>
      <c r="O253" s="18">
        <f>T_nomenclature[[#This Row],[quantite]]</f>
        <v>20</v>
      </c>
      <c r="P253" s="36" t="e">
        <f>IF(T_nomenclature[[#This Row],[revision 2019]]="R",T_nomenclature[[#This Row],[quantite 2019]]*T_nomenclature[[#This Row],[prix unitaire]],0)</f>
        <v>#REF!</v>
      </c>
      <c r="Q253" s="18" t="e">
        <f>IF(ISBLANK(#REF!),"",IF(MOD(Q$7-YEAR(#REF!),#REF!)&lt;&gt;0,"","R"))</f>
        <v>#REF!</v>
      </c>
      <c r="R253" s="18">
        <f>T_nomenclature[[#This Row],[quantite]]</f>
        <v>20</v>
      </c>
      <c r="S253" s="36" t="e">
        <f>IF(T_nomenclature[[#This Row],[revision 2020]]="R",T_nomenclature[[#This Row],[quantite 2020]]*T_nomenclature[[#This Row],[prix unitaire]],0)</f>
        <v>#REF!</v>
      </c>
      <c r="T253" s="18" t="e">
        <f>IF(ISBLANK(#REF!),"",IF(MOD(T$7-YEAR(#REF!),#REF!)&lt;&gt;0,"","R"))</f>
        <v>#REF!</v>
      </c>
      <c r="U253" s="18">
        <f>T_nomenclature[[#This Row],[quantite]]</f>
        <v>20</v>
      </c>
      <c r="V253" s="36" t="e">
        <f>IF(T_nomenclature[[#This Row],[revision 2021]]="R",T_nomenclature[[#This Row],[quantite 2021]]*T_nomenclature[[#This Row],[prix unitaire]],0)</f>
        <v>#REF!</v>
      </c>
      <c r="W253" s="18" t="e">
        <f>IF(ISBLANK(#REF!),"",IF(MOD(W$7-YEAR(#REF!),#REF!)&lt;&gt;0,"","R"))</f>
        <v>#REF!</v>
      </c>
      <c r="X253" s="18">
        <f>T_nomenclature[[#This Row],[quantite]]</f>
        <v>20</v>
      </c>
      <c r="Y253" s="36" t="e">
        <f>IF(T_nomenclature[[#This Row],[revision 2022]]="R",T_nomenclature[[#This Row],[quantite 2022]]*T_nomenclature[[#This Row],[prix unitaire]],0)</f>
        <v>#REF!</v>
      </c>
      <c r="Z253" s="18" t="e">
        <f>IF(ISBLANK(#REF!),"",IF(MOD(Z$7-YEAR(#REF!),#REF!)&lt;&gt;0,"","R"))</f>
        <v>#REF!</v>
      </c>
    </row>
    <row r="254" spans="2:26" ht="15" x14ac:dyDescent="0.25">
      <c r="B254" s="32" t="s">
        <v>383</v>
      </c>
      <c r="C254" s="44" t="s">
        <v>384</v>
      </c>
      <c r="D254" s="45" t="s">
        <v>91</v>
      </c>
      <c r="E254" s="45">
        <v>40</v>
      </c>
      <c r="F254" s="46">
        <v>7.02</v>
      </c>
      <c r="G254" s="47">
        <v>10</v>
      </c>
      <c r="H254" s="34">
        <f>IFERROR(T_nomenclature[[#This Row],[quantite securite]]*T_nomenclature[[#This Row],[prix unitaire]],0)</f>
        <v>70.199999999999989</v>
      </c>
      <c r="I254" s="18" t="s">
        <v>50</v>
      </c>
      <c r="J254" s="18">
        <v>5000165846</v>
      </c>
      <c r="K254" s="45" t="s">
        <v>249</v>
      </c>
      <c r="L254" s="18">
        <f>T_nomenclature[[#This Row],[quantite]]</f>
        <v>40</v>
      </c>
      <c r="M254" s="36" t="e">
        <f>IF(T_nomenclature[[#This Row],[revision 2018]]="R",T_nomenclature[[#This Row],[quantite 2018]]*T_nomenclature[[#This Row],[prix unitaire]],0)</f>
        <v>#REF!</v>
      </c>
      <c r="N254" s="18" t="e">
        <f>IF(ISBLANK(#REF!),"",IF(MOD(N$7-YEAR(#REF!),#REF!)&lt;&gt;0,"","R"))</f>
        <v>#REF!</v>
      </c>
      <c r="O254" s="18">
        <f>T_nomenclature[[#This Row],[quantite]]</f>
        <v>40</v>
      </c>
      <c r="P254" s="36" t="e">
        <f>IF(T_nomenclature[[#This Row],[revision 2019]]="R",T_nomenclature[[#This Row],[quantite 2019]]*T_nomenclature[[#This Row],[prix unitaire]],0)</f>
        <v>#REF!</v>
      </c>
      <c r="Q254" s="18" t="e">
        <f>IF(ISBLANK(#REF!),"",IF(MOD(Q$7-YEAR(#REF!),#REF!)&lt;&gt;0,"","R"))</f>
        <v>#REF!</v>
      </c>
      <c r="R254" s="18">
        <f>T_nomenclature[[#This Row],[quantite]]</f>
        <v>40</v>
      </c>
      <c r="S254" s="36" t="e">
        <f>IF(T_nomenclature[[#This Row],[revision 2020]]="R",T_nomenclature[[#This Row],[quantite 2020]]*T_nomenclature[[#This Row],[prix unitaire]],0)</f>
        <v>#REF!</v>
      </c>
      <c r="T254" s="18" t="e">
        <f>IF(ISBLANK(#REF!),"",IF(MOD(T$7-YEAR(#REF!),#REF!)&lt;&gt;0,"","R"))</f>
        <v>#REF!</v>
      </c>
      <c r="U254" s="18">
        <f>T_nomenclature[[#This Row],[quantite]]</f>
        <v>40</v>
      </c>
      <c r="V254" s="36" t="e">
        <f>IF(T_nomenclature[[#This Row],[revision 2021]]="R",T_nomenclature[[#This Row],[quantite 2021]]*T_nomenclature[[#This Row],[prix unitaire]],0)</f>
        <v>#REF!</v>
      </c>
      <c r="W254" s="18" t="e">
        <f>IF(ISBLANK(#REF!),"",IF(MOD(W$7-YEAR(#REF!),#REF!)&lt;&gt;0,"","R"))</f>
        <v>#REF!</v>
      </c>
      <c r="X254" s="18">
        <f>T_nomenclature[[#This Row],[quantite]]</f>
        <v>40</v>
      </c>
      <c r="Y254" s="36" t="e">
        <f>IF(T_nomenclature[[#This Row],[revision 2022]]="R",T_nomenclature[[#This Row],[quantite 2022]]*T_nomenclature[[#This Row],[prix unitaire]],0)</f>
        <v>#REF!</v>
      </c>
      <c r="Z254" s="18" t="e">
        <f>IF(ISBLANK(#REF!),"",IF(MOD(Z$7-YEAR(#REF!),#REF!)&lt;&gt;0,"","R"))</f>
        <v>#REF!</v>
      </c>
    </row>
    <row r="255" spans="2:26" ht="15" x14ac:dyDescent="0.25">
      <c r="B255" s="32" t="s">
        <v>385</v>
      </c>
      <c r="C255" s="44" t="s">
        <v>386</v>
      </c>
      <c r="D255" s="45" t="s">
        <v>91</v>
      </c>
      <c r="E255" s="45">
        <v>80</v>
      </c>
      <c r="F255" s="46">
        <v>0.91</v>
      </c>
      <c r="G255" s="47">
        <v>45</v>
      </c>
      <c r="H255" s="34">
        <f>IFERROR(T_nomenclature[[#This Row],[quantite securite]]*T_nomenclature[[#This Row],[prix unitaire]],0)</f>
        <v>40.950000000000003</v>
      </c>
      <c r="I255" s="18" t="s">
        <v>50</v>
      </c>
      <c r="J255" s="18">
        <v>5000165849</v>
      </c>
      <c r="K255" s="45" t="s">
        <v>376</v>
      </c>
      <c r="L255" s="18">
        <f>T_nomenclature[[#This Row],[quantite]]</f>
        <v>80</v>
      </c>
      <c r="M255" s="36" t="e">
        <f>IF(T_nomenclature[[#This Row],[revision 2018]]="R",T_nomenclature[[#This Row],[quantite 2018]]*T_nomenclature[[#This Row],[prix unitaire]],0)</f>
        <v>#REF!</v>
      </c>
      <c r="N255" s="18" t="e">
        <f>IF(ISBLANK(#REF!),"",IF(MOD(N$7-YEAR(#REF!),#REF!)&lt;&gt;0,"","R"))</f>
        <v>#REF!</v>
      </c>
      <c r="O255" s="18">
        <f>T_nomenclature[[#This Row],[quantite]]</f>
        <v>80</v>
      </c>
      <c r="P255" s="36" t="e">
        <f>IF(T_nomenclature[[#This Row],[revision 2019]]="R",T_nomenclature[[#This Row],[quantite 2019]]*T_nomenclature[[#This Row],[prix unitaire]],0)</f>
        <v>#REF!</v>
      </c>
      <c r="Q255" s="18" t="e">
        <f>IF(ISBLANK(#REF!),"",IF(MOD(Q$7-YEAR(#REF!),#REF!)&lt;&gt;0,"","R"))</f>
        <v>#REF!</v>
      </c>
      <c r="R255" s="18">
        <f>T_nomenclature[[#This Row],[quantite]]</f>
        <v>80</v>
      </c>
      <c r="S255" s="36" t="e">
        <f>IF(T_nomenclature[[#This Row],[revision 2020]]="R",T_nomenclature[[#This Row],[quantite 2020]]*T_nomenclature[[#This Row],[prix unitaire]],0)</f>
        <v>#REF!</v>
      </c>
      <c r="T255" s="18" t="e">
        <f>IF(ISBLANK(#REF!),"",IF(MOD(T$7-YEAR(#REF!),#REF!)&lt;&gt;0,"","R"))</f>
        <v>#REF!</v>
      </c>
      <c r="U255" s="18">
        <f>T_nomenclature[[#This Row],[quantite]]</f>
        <v>80</v>
      </c>
      <c r="V255" s="36" t="e">
        <f>IF(T_nomenclature[[#This Row],[revision 2021]]="R",T_nomenclature[[#This Row],[quantite 2021]]*T_nomenclature[[#This Row],[prix unitaire]],0)</f>
        <v>#REF!</v>
      </c>
      <c r="W255" s="18" t="e">
        <f>IF(ISBLANK(#REF!),"",IF(MOD(W$7-YEAR(#REF!),#REF!)&lt;&gt;0,"","R"))</f>
        <v>#REF!</v>
      </c>
      <c r="X255" s="18">
        <f>T_nomenclature[[#This Row],[quantite]]</f>
        <v>80</v>
      </c>
      <c r="Y255" s="36" t="e">
        <f>IF(T_nomenclature[[#This Row],[revision 2022]]="R",T_nomenclature[[#This Row],[quantite 2022]]*T_nomenclature[[#This Row],[prix unitaire]],0)</f>
        <v>#REF!</v>
      </c>
      <c r="Z255" s="18" t="e">
        <f>IF(ISBLANK(#REF!),"",IF(MOD(Z$7-YEAR(#REF!),#REF!)&lt;&gt;0,"","R"))</f>
        <v>#REF!</v>
      </c>
    </row>
    <row r="256" spans="2:26" ht="15" x14ac:dyDescent="0.25">
      <c r="B256" s="32" t="s">
        <v>428</v>
      </c>
      <c r="C256" s="44" t="s">
        <v>388</v>
      </c>
      <c r="D256" s="45" t="s">
        <v>91</v>
      </c>
      <c r="E256" s="45">
        <v>20</v>
      </c>
      <c r="F256" s="46">
        <v>25.67</v>
      </c>
      <c r="G256" s="47">
        <v>3</v>
      </c>
      <c r="H256" s="34">
        <f>IFERROR(T_nomenclature[[#This Row],[quantite securite]]*T_nomenclature[[#This Row],[prix unitaire]],0)</f>
        <v>77.010000000000005</v>
      </c>
      <c r="I256" s="18"/>
      <c r="J256" s="18"/>
      <c r="K256" s="45"/>
      <c r="L256" s="18">
        <f>T_nomenclature[[#This Row],[quantite]]</f>
        <v>20</v>
      </c>
      <c r="M256" s="36" t="e">
        <f>IF(T_nomenclature[[#This Row],[revision 2018]]="R",T_nomenclature[[#This Row],[quantite 2018]]*T_nomenclature[[#This Row],[prix unitaire]],0)</f>
        <v>#REF!</v>
      </c>
      <c r="N256" s="18" t="e">
        <f>IF(ISBLANK(#REF!),"",IF(MOD(N$7-YEAR(#REF!),#REF!)&lt;&gt;0,"","R"))</f>
        <v>#REF!</v>
      </c>
      <c r="O256" s="18">
        <f>T_nomenclature[[#This Row],[quantite]]</f>
        <v>20</v>
      </c>
      <c r="P256" s="36" t="e">
        <f>IF(T_nomenclature[[#This Row],[revision 2019]]="R",T_nomenclature[[#This Row],[quantite 2019]]*T_nomenclature[[#This Row],[prix unitaire]],0)</f>
        <v>#REF!</v>
      </c>
      <c r="Q256" s="18" t="e">
        <f>IF(ISBLANK(#REF!),"",IF(MOD(Q$7-YEAR(#REF!),#REF!)&lt;&gt;0,"","R"))</f>
        <v>#REF!</v>
      </c>
      <c r="R256" s="18">
        <f>T_nomenclature[[#This Row],[quantite]]</f>
        <v>20</v>
      </c>
      <c r="S256" s="36" t="e">
        <f>IF(T_nomenclature[[#This Row],[revision 2020]]="R",T_nomenclature[[#This Row],[quantite 2020]]*T_nomenclature[[#This Row],[prix unitaire]],0)</f>
        <v>#REF!</v>
      </c>
      <c r="T256" s="18" t="e">
        <f>IF(ISBLANK(#REF!),"",IF(MOD(T$7-YEAR(#REF!),#REF!)&lt;&gt;0,"","R"))</f>
        <v>#REF!</v>
      </c>
      <c r="U256" s="18">
        <f>T_nomenclature[[#This Row],[quantite]]</f>
        <v>20</v>
      </c>
      <c r="V256" s="36" t="e">
        <f>IF(T_nomenclature[[#This Row],[revision 2021]]="R",T_nomenclature[[#This Row],[quantite 2021]]*T_nomenclature[[#This Row],[prix unitaire]],0)</f>
        <v>#REF!</v>
      </c>
      <c r="W256" s="18" t="e">
        <f>IF(ISBLANK(#REF!),"",IF(MOD(W$7-YEAR(#REF!),#REF!)&lt;&gt;0,"","R"))</f>
        <v>#REF!</v>
      </c>
      <c r="X256" s="18">
        <f>T_nomenclature[[#This Row],[quantite]]</f>
        <v>20</v>
      </c>
      <c r="Y256" s="36" t="e">
        <f>IF(T_nomenclature[[#This Row],[revision 2022]]="R",T_nomenclature[[#This Row],[quantite 2022]]*T_nomenclature[[#This Row],[prix unitaire]],0)</f>
        <v>#REF!</v>
      </c>
      <c r="Z256" s="18" t="e">
        <f>IF(ISBLANK(#REF!),"",IF(MOD(Z$7-YEAR(#REF!),#REF!)&lt;&gt;0,"","R"))</f>
        <v>#REF!</v>
      </c>
    </row>
    <row r="257" spans="2:26" ht="15" x14ac:dyDescent="0.25">
      <c r="B257" s="32" t="s">
        <v>429</v>
      </c>
      <c r="C257" s="44" t="s">
        <v>430</v>
      </c>
      <c r="D257" s="45" t="s">
        <v>91</v>
      </c>
      <c r="E257" s="45">
        <v>20</v>
      </c>
      <c r="F257" s="46">
        <v>25.67</v>
      </c>
      <c r="G257" s="47">
        <v>3</v>
      </c>
      <c r="H257" s="34">
        <f>IFERROR(T_nomenclature[[#This Row],[quantite securite]]*T_nomenclature[[#This Row],[prix unitaire]],0)</f>
        <v>77.010000000000005</v>
      </c>
      <c r="I257" s="18"/>
      <c r="J257" s="18"/>
      <c r="K257" s="45"/>
      <c r="L257" s="18">
        <f>T_nomenclature[[#This Row],[quantite]]</f>
        <v>20</v>
      </c>
      <c r="M257" s="36" t="e">
        <f>IF(T_nomenclature[[#This Row],[revision 2018]]="R",T_nomenclature[[#This Row],[quantite 2018]]*T_nomenclature[[#This Row],[prix unitaire]],0)</f>
        <v>#REF!</v>
      </c>
      <c r="N257" s="18" t="e">
        <f>IF(ISBLANK(#REF!),"",IF(MOD(N$7-YEAR(#REF!),#REF!)&lt;&gt;0,"","R"))</f>
        <v>#REF!</v>
      </c>
      <c r="O257" s="18">
        <f>T_nomenclature[[#This Row],[quantite]]</f>
        <v>20</v>
      </c>
      <c r="P257" s="36" t="e">
        <f>IF(T_nomenclature[[#This Row],[revision 2019]]="R",T_nomenclature[[#This Row],[quantite 2019]]*T_nomenclature[[#This Row],[prix unitaire]],0)</f>
        <v>#REF!</v>
      </c>
      <c r="Q257" s="18" t="e">
        <f>IF(ISBLANK(#REF!),"",IF(MOD(Q$7-YEAR(#REF!),#REF!)&lt;&gt;0,"","R"))</f>
        <v>#REF!</v>
      </c>
      <c r="R257" s="18">
        <f>T_nomenclature[[#This Row],[quantite]]</f>
        <v>20</v>
      </c>
      <c r="S257" s="36" t="e">
        <f>IF(T_nomenclature[[#This Row],[revision 2020]]="R",T_nomenclature[[#This Row],[quantite 2020]]*T_nomenclature[[#This Row],[prix unitaire]],0)</f>
        <v>#REF!</v>
      </c>
      <c r="T257" s="18" t="e">
        <f>IF(ISBLANK(#REF!),"",IF(MOD(T$7-YEAR(#REF!),#REF!)&lt;&gt;0,"","R"))</f>
        <v>#REF!</v>
      </c>
      <c r="U257" s="18">
        <f>T_nomenclature[[#This Row],[quantite]]</f>
        <v>20</v>
      </c>
      <c r="V257" s="36" t="e">
        <f>IF(T_nomenclature[[#This Row],[revision 2021]]="R",T_nomenclature[[#This Row],[quantite 2021]]*T_nomenclature[[#This Row],[prix unitaire]],0)</f>
        <v>#REF!</v>
      </c>
      <c r="W257" s="18" t="e">
        <f>IF(ISBLANK(#REF!),"",IF(MOD(W$7-YEAR(#REF!),#REF!)&lt;&gt;0,"","R"))</f>
        <v>#REF!</v>
      </c>
      <c r="X257" s="18">
        <f>T_nomenclature[[#This Row],[quantite]]</f>
        <v>20</v>
      </c>
      <c r="Y257" s="36" t="e">
        <f>IF(T_nomenclature[[#This Row],[revision 2022]]="R",T_nomenclature[[#This Row],[quantite 2022]]*T_nomenclature[[#This Row],[prix unitaire]],0)</f>
        <v>#REF!</v>
      </c>
      <c r="Z257" s="18" t="e">
        <f>IF(ISBLANK(#REF!),"",IF(MOD(Z$7-YEAR(#REF!),#REF!)&lt;&gt;0,"","R"))</f>
        <v>#REF!</v>
      </c>
    </row>
    <row r="258" spans="2:26" ht="15" x14ac:dyDescent="0.25">
      <c r="B258" s="32" t="s">
        <v>431</v>
      </c>
      <c r="C258" s="44" t="s">
        <v>432</v>
      </c>
      <c r="D258" s="45" t="s">
        <v>91</v>
      </c>
      <c r="E258" s="45">
        <v>20</v>
      </c>
      <c r="F258" s="46">
        <v>25.67</v>
      </c>
      <c r="G258" s="47">
        <v>3</v>
      </c>
      <c r="H258" s="34">
        <f>IFERROR(T_nomenclature[[#This Row],[quantite securite]]*T_nomenclature[[#This Row],[prix unitaire]],0)</f>
        <v>77.010000000000005</v>
      </c>
      <c r="I258" s="18"/>
      <c r="J258" s="18"/>
      <c r="K258" s="45"/>
      <c r="L258" s="18">
        <f>T_nomenclature[[#This Row],[quantite]]</f>
        <v>20</v>
      </c>
      <c r="M258" s="36" t="e">
        <f>IF(T_nomenclature[[#This Row],[revision 2018]]="R",T_nomenclature[[#This Row],[quantite 2018]]*T_nomenclature[[#This Row],[prix unitaire]],0)</f>
        <v>#REF!</v>
      </c>
      <c r="N258" s="18" t="e">
        <f>IF(ISBLANK(#REF!),"",IF(MOD(N$7-YEAR(#REF!),#REF!)&lt;&gt;0,"","R"))</f>
        <v>#REF!</v>
      </c>
      <c r="O258" s="18">
        <f>T_nomenclature[[#This Row],[quantite]]</f>
        <v>20</v>
      </c>
      <c r="P258" s="36" t="e">
        <f>IF(T_nomenclature[[#This Row],[revision 2019]]="R",T_nomenclature[[#This Row],[quantite 2019]]*T_nomenclature[[#This Row],[prix unitaire]],0)</f>
        <v>#REF!</v>
      </c>
      <c r="Q258" s="18" t="e">
        <f>IF(ISBLANK(#REF!),"",IF(MOD(Q$7-YEAR(#REF!),#REF!)&lt;&gt;0,"","R"))</f>
        <v>#REF!</v>
      </c>
      <c r="R258" s="18">
        <f>T_nomenclature[[#This Row],[quantite]]</f>
        <v>20</v>
      </c>
      <c r="S258" s="36" t="e">
        <f>IF(T_nomenclature[[#This Row],[revision 2020]]="R",T_nomenclature[[#This Row],[quantite 2020]]*T_nomenclature[[#This Row],[prix unitaire]],0)</f>
        <v>#REF!</v>
      </c>
      <c r="T258" s="18" t="e">
        <f>IF(ISBLANK(#REF!),"",IF(MOD(T$7-YEAR(#REF!),#REF!)&lt;&gt;0,"","R"))</f>
        <v>#REF!</v>
      </c>
      <c r="U258" s="18">
        <f>T_nomenclature[[#This Row],[quantite]]</f>
        <v>20</v>
      </c>
      <c r="V258" s="36" t="e">
        <f>IF(T_nomenclature[[#This Row],[revision 2021]]="R",T_nomenclature[[#This Row],[quantite 2021]]*T_nomenclature[[#This Row],[prix unitaire]],0)</f>
        <v>#REF!</v>
      </c>
      <c r="W258" s="18" t="e">
        <f>IF(ISBLANK(#REF!),"",IF(MOD(W$7-YEAR(#REF!),#REF!)&lt;&gt;0,"","R"))</f>
        <v>#REF!</v>
      </c>
      <c r="X258" s="18">
        <f>T_nomenclature[[#This Row],[quantite]]</f>
        <v>20</v>
      </c>
      <c r="Y258" s="36" t="e">
        <f>IF(T_nomenclature[[#This Row],[revision 2022]]="R",T_nomenclature[[#This Row],[quantite 2022]]*T_nomenclature[[#This Row],[prix unitaire]],0)</f>
        <v>#REF!</v>
      </c>
      <c r="Z258" s="18" t="e">
        <f>IF(ISBLANK(#REF!),"",IF(MOD(Z$7-YEAR(#REF!),#REF!)&lt;&gt;0,"","R"))</f>
        <v>#REF!</v>
      </c>
    </row>
    <row r="259" spans="2:26" ht="15" x14ac:dyDescent="0.25">
      <c r="B259" s="32"/>
      <c r="C259" s="44"/>
      <c r="D259" s="45"/>
      <c r="E259" s="45"/>
      <c r="F259" s="46"/>
      <c r="G259" s="47"/>
      <c r="H259" s="34">
        <f>IFERROR(T_nomenclature[[#This Row],[quantite securite]]*T_nomenclature[[#This Row],[prix unitaire]],0)</f>
        <v>0</v>
      </c>
      <c r="I259" s="18"/>
      <c r="J259" s="18"/>
      <c r="K259" s="45"/>
      <c r="L259" s="18">
        <f>T_nomenclature[[#This Row],[quantite]]</f>
        <v>0</v>
      </c>
      <c r="M259" s="36" t="e">
        <f>IF(T_nomenclature[[#This Row],[revision 2018]]="R",T_nomenclature[[#This Row],[quantite 2018]]*T_nomenclature[[#This Row],[prix unitaire]],0)</f>
        <v>#REF!</v>
      </c>
      <c r="N259" s="18" t="e">
        <f>IF(ISBLANK(#REF!),"",IF(MOD(N$7-YEAR(#REF!),#REF!)&lt;&gt;0,"","R"))</f>
        <v>#REF!</v>
      </c>
      <c r="O259" s="18">
        <f>T_nomenclature[[#This Row],[quantite]]</f>
        <v>0</v>
      </c>
      <c r="P259" s="36" t="e">
        <f>IF(T_nomenclature[[#This Row],[revision 2019]]="R",T_nomenclature[[#This Row],[quantite 2019]]*T_nomenclature[[#This Row],[prix unitaire]],0)</f>
        <v>#REF!</v>
      </c>
      <c r="Q259" s="18" t="e">
        <f>IF(ISBLANK(#REF!),"",IF(MOD(Q$7-YEAR(#REF!),#REF!)&lt;&gt;0,"","R"))</f>
        <v>#REF!</v>
      </c>
      <c r="R259" s="18">
        <f>T_nomenclature[[#This Row],[quantite]]</f>
        <v>0</v>
      </c>
      <c r="S259" s="36" t="e">
        <f>IF(T_nomenclature[[#This Row],[revision 2020]]="R",T_nomenclature[[#This Row],[quantite 2020]]*T_nomenclature[[#This Row],[prix unitaire]],0)</f>
        <v>#REF!</v>
      </c>
      <c r="T259" s="18" t="e">
        <f>IF(ISBLANK(#REF!),"",IF(MOD(T$7-YEAR(#REF!),#REF!)&lt;&gt;0,"","R"))</f>
        <v>#REF!</v>
      </c>
      <c r="U259" s="18">
        <f>T_nomenclature[[#This Row],[quantite]]</f>
        <v>0</v>
      </c>
      <c r="V259" s="36" t="e">
        <f>IF(T_nomenclature[[#This Row],[revision 2021]]="R",T_nomenclature[[#This Row],[quantite 2021]]*T_nomenclature[[#This Row],[prix unitaire]],0)</f>
        <v>#REF!</v>
      </c>
      <c r="W259" s="18" t="e">
        <f>IF(ISBLANK(#REF!),"",IF(MOD(W$7-YEAR(#REF!),#REF!)&lt;&gt;0,"","R"))</f>
        <v>#REF!</v>
      </c>
      <c r="X259" s="18">
        <f>T_nomenclature[[#This Row],[quantite]]</f>
        <v>0</v>
      </c>
      <c r="Y259" s="36" t="e">
        <f>IF(T_nomenclature[[#This Row],[revision 2022]]="R",T_nomenclature[[#This Row],[quantite 2022]]*T_nomenclature[[#This Row],[prix unitaire]],0)</f>
        <v>#REF!</v>
      </c>
      <c r="Z259" s="18" t="e">
        <f>IF(ISBLANK(#REF!),"",IF(MOD(Z$7-YEAR(#REF!),#REF!)&lt;&gt;0,"","R"))</f>
        <v>#REF!</v>
      </c>
    </row>
    <row r="260" spans="2:26" ht="15" x14ac:dyDescent="0.25">
      <c r="B260" s="32"/>
      <c r="C260" s="44"/>
      <c r="D260" s="45"/>
      <c r="E260" s="45"/>
      <c r="F260" s="46"/>
      <c r="G260" s="47"/>
      <c r="H260" s="34">
        <f>IFERROR(T_nomenclature[[#This Row],[quantite securite]]*T_nomenclature[[#This Row],[prix unitaire]],0)</f>
        <v>0</v>
      </c>
      <c r="I260" s="18"/>
      <c r="J260" s="18"/>
      <c r="K260" s="45"/>
      <c r="L260" s="18">
        <f>T_nomenclature[[#This Row],[quantite]]</f>
        <v>0</v>
      </c>
      <c r="M260" s="36" t="e">
        <f>IF(T_nomenclature[[#This Row],[revision 2018]]="R",T_nomenclature[[#This Row],[quantite 2018]]*T_nomenclature[[#This Row],[prix unitaire]],0)</f>
        <v>#REF!</v>
      </c>
      <c r="N260" s="18" t="e">
        <f>IF(ISBLANK(#REF!),"",IF(MOD(N$7-YEAR(#REF!),#REF!)&lt;&gt;0,"","R"))</f>
        <v>#REF!</v>
      </c>
      <c r="O260" s="18">
        <f>T_nomenclature[[#This Row],[quantite]]</f>
        <v>0</v>
      </c>
      <c r="P260" s="36" t="e">
        <f>IF(T_nomenclature[[#This Row],[revision 2019]]="R",T_nomenclature[[#This Row],[quantite 2019]]*T_nomenclature[[#This Row],[prix unitaire]],0)</f>
        <v>#REF!</v>
      </c>
      <c r="Q260" s="18" t="e">
        <f>IF(ISBLANK(#REF!),"",IF(MOD(Q$7-YEAR(#REF!),#REF!)&lt;&gt;0,"","R"))</f>
        <v>#REF!</v>
      </c>
      <c r="R260" s="18">
        <f>T_nomenclature[[#This Row],[quantite]]</f>
        <v>0</v>
      </c>
      <c r="S260" s="36" t="e">
        <f>IF(T_nomenclature[[#This Row],[revision 2020]]="R",T_nomenclature[[#This Row],[quantite 2020]]*T_nomenclature[[#This Row],[prix unitaire]],0)</f>
        <v>#REF!</v>
      </c>
      <c r="T260" s="18" t="e">
        <f>IF(ISBLANK(#REF!),"",IF(MOD(T$7-YEAR(#REF!),#REF!)&lt;&gt;0,"","R"))</f>
        <v>#REF!</v>
      </c>
      <c r="U260" s="18">
        <f>T_nomenclature[[#This Row],[quantite]]</f>
        <v>0</v>
      </c>
      <c r="V260" s="36" t="e">
        <f>IF(T_nomenclature[[#This Row],[revision 2021]]="R",T_nomenclature[[#This Row],[quantite 2021]]*T_nomenclature[[#This Row],[prix unitaire]],0)</f>
        <v>#REF!</v>
      </c>
      <c r="W260" s="18" t="e">
        <f>IF(ISBLANK(#REF!),"",IF(MOD(W$7-YEAR(#REF!),#REF!)&lt;&gt;0,"","R"))</f>
        <v>#REF!</v>
      </c>
      <c r="X260" s="18">
        <f>T_nomenclature[[#This Row],[quantite]]</f>
        <v>0</v>
      </c>
      <c r="Y260" s="36" t="e">
        <f>IF(T_nomenclature[[#This Row],[revision 2022]]="R",T_nomenclature[[#This Row],[quantite 2022]]*T_nomenclature[[#This Row],[prix unitaire]],0)</f>
        <v>#REF!</v>
      </c>
      <c r="Z260" s="18" t="e">
        <f>IF(ISBLANK(#REF!),"",IF(MOD(Z$7-YEAR(#REF!),#REF!)&lt;&gt;0,"","R"))</f>
        <v>#REF!</v>
      </c>
    </row>
    <row r="261" spans="2:26" ht="15" x14ac:dyDescent="0.25">
      <c r="B261" s="32"/>
      <c r="C261" s="44"/>
      <c r="D261" s="45"/>
      <c r="E261" s="45"/>
      <c r="F261" s="46"/>
      <c r="G261" s="47"/>
      <c r="H261" s="34">
        <f>IFERROR(T_nomenclature[[#This Row],[quantite securite]]*T_nomenclature[[#This Row],[prix unitaire]],0)</f>
        <v>0</v>
      </c>
      <c r="I261" s="18"/>
      <c r="J261" s="18"/>
      <c r="K261" s="45"/>
      <c r="L261" s="18">
        <f>T_nomenclature[[#This Row],[quantite]]</f>
        <v>0</v>
      </c>
      <c r="M261" s="36" t="e">
        <f>IF(T_nomenclature[[#This Row],[revision 2018]]="R",T_nomenclature[[#This Row],[quantite 2018]]*T_nomenclature[[#This Row],[prix unitaire]],0)</f>
        <v>#REF!</v>
      </c>
      <c r="N261" s="18" t="e">
        <f>IF(ISBLANK(#REF!),"",IF(MOD(N$7-YEAR(#REF!),#REF!)&lt;&gt;0,"","R"))</f>
        <v>#REF!</v>
      </c>
      <c r="O261" s="18">
        <f>T_nomenclature[[#This Row],[quantite]]</f>
        <v>0</v>
      </c>
      <c r="P261" s="36" t="e">
        <f>IF(T_nomenclature[[#This Row],[revision 2019]]="R",T_nomenclature[[#This Row],[quantite 2019]]*T_nomenclature[[#This Row],[prix unitaire]],0)</f>
        <v>#REF!</v>
      </c>
      <c r="Q261" s="18" t="e">
        <f>IF(ISBLANK(#REF!),"",IF(MOD(Q$7-YEAR(#REF!),#REF!)&lt;&gt;0,"","R"))</f>
        <v>#REF!</v>
      </c>
      <c r="R261" s="18">
        <f>T_nomenclature[[#This Row],[quantite]]</f>
        <v>0</v>
      </c>
      <c r="S261" s="36" t="e">
        <f>IF(T_nomenclature[[#This Row],[revision 2020]]="R",T_nomenclature[[#This Row],[quantite 2020]]*T_nomenclature[[#This Row],[prix unitaire]],0)</f>
        <v>#REF!</v>
      </c>
      <c r="T261" s="18" t="e">
        <f>IF(ISBLANK(#REF!),"",IF(MOD(T$7-YEAR(#REF!),#REF!)&lt;&gt;0,"","R"))</f>
        <v>#REF!</v>
      </c>
      <c r="U261" s="18">
        <f>T_nomenclature[[#This Row],[quantite]]</f>
        <v>0</v>
      </c>
      <c r="V261" s="36" t="e">
        <f>IF(T_nomenclature[[#This Row],[revision 2021]]="R",T_nomenclature[[#This Row],[quantite 2021]]*T_nomenclature[[#This Row],[prix unitaire]],0)</f>
        <v>#REF!</v>
      </c>
      <c r="W261" s="18" t="e">
        <f>IF(ISBLANK(#REF!),"",IF(MOD(W$7-YEAR(#REF!),#REF!)&lt;&gt;0,"","R"))</f>
        <v>#REF!</v>
      </c>
      <c r="X261" s="18">
        <f>T_nomenclature[[#This Row],[quantite]]</f>
        <v>0</v>
      </c>
      <c r="Y261" s="36" t="e">
        <f>IF(T_nomenclature[[#This Row],[revision 2022]]="R",T_nomenclature[[#This Row],[quantite 2022]]*T_nomenclature[[#This Row],[prix unitaire]],0)</f>
        <v>#REF!</v>
      </c>
      <c r="Z261" s="18" t="e">
        <f>IF(ISBLANK(#REF!),"",IF(MOD(Z$7-YEAR(#REF!),#REF!)&lt;&gt;0,"","R"))</f>
        <v>#REF!</v>
      </c>
    </row>
    <row r="262" spans="2:26" ht="15" x14ac:dyDescent="0.25">
      <c r="B262" s="32"/>
      <c r="C262" s="44"/>
      <c r="D262" s="45"/>
      <c r="E262" s="45"/>
      <c r="F262" s="46"/>
      <c r="G262" s="47"/>
      <c r="H262" s="34">
        <f>IFERROR(T_nomenclature[[#This Row],[quantite securite]]*T_nomenclature[[#This Row],[prix unitaire]],0)</f>
        <v>0</v>
      </c>
      <c r="I262" s="18"/>
      <c r="J262" s="18"/>
      <c r="K262" s="45"/>
      <c r="L262" s="18">
        <f>T_nomenclature[[#This Row],[quantite]]</f>
        <v>0</v>
      </c>
      <c r="M262" s="36" t="e">
        <f>IF(T_nomenclature[[#This Row],[revision 2018]]="R",T_nomenclature[[#This Row],[quantite 2018]]*T_nomenclature[[#This Row],[prix unitaire]],0)</f>
        <v>#REF!</v>
      </c>
      <c r="N262" s="18" t="e">
        <f>IF(ISBLANK(#REF!),"",IF(MOD(N$7-YEAR(#REF!),#REF!)&lt;&gt;0,"","R"))</f>
        <v>#REF!</v>
      </c>
      <c r="O262" s="18">
        <f>T_nomenclature[[#This Row],[quantite]]</f>
        <v>0</v>
      </c>
      <c r="P262" s="36" t="e">
        <f>IF(T_nomenclature[[#This Row],[revision 2019]]="R",T_nomenclature[[#This Row],[quantite 2019]]*T_nomenclature[[#This Row],[prix unitaire]],0)</f>
        <v>#REF!</v>
      </c>
      <c r="Q262" s="18" t="e">
        <f>IF(ISBLANK(#REF!),"",IF(MOD(Q$7-YEAR(#REF!),#REF!)&lt;&gt;0,"","R"))</f>
        <v>#REF!</v>
      </c>
      <c r="R262" s="18">
        <f>T_nomenclature[[#This Row],[quantite]]</f>
        <v>0</v>
      </c>
      <c r="S262" s="36" t="e">
        <f>IF(T_nomenclature[[#This Row],[revision 2020]]="R",T_nomenclature[[#This Row],[quantite 2020]]*T_nomenclature[[#This Row],[prix unitaire]],0)</f>
        <v>#REF!</v>
      </c>
      <c r="T262" s="18" t="e">
        <f>IF(ISBLANK(#REF!),"",IF(MOD(T$7-YEAR(#REF!),#REF!)&lt;&gt;0,"","R"))</f>
        <v>#REF!</v>
      </c>
      <c r="U262" s="18">
        <f>T_nomenclature[[#This Row],[quantite]]</f>
        <v>0</v>
      </c>
      <c r="V262" s="36" t="e">
        <f>IF(T_nomenclature[[#This Row],[revision 2021]]="R",T_nomenclature[[#This Row],[quantite 2021]]*T_nomenclature[[#This Row],[prix unitaire]],0)</f>
        <v>#REF!</v>
      </c>
      <c r="W262" s="18" t="e">
        <f>IF(ISBLANK(#REF!),"",IF(MOD(W$7-YEAR(#REF!),#REF!)&lt;&gt;0,"","R"))</f>
        <v>#REF!</v>
      </c>
      <c r="X262" s="18">
        <f>T_nomenclature[[#This Row],[quantite]]</f>
        <v>0</v>
      </c>
      <c r="Y262" s="36" t="e">
        <f>IF(T_nomenclature[[#This Row],[revision 2022]]="R",T_nomenclature[[#This Row],[quantite 2022]]*T_nomenclature[[#This Row],[prix unitaire]],0)</f>
        <v>#REF!</v>
      </c>
      <c r="Z262" s="18" t="e">
        <f>IF(ISBLANK(#REF!),"",IF(MOD(Z$7-YEAR(#REF!),#REF!)&lt;&gt;0,"","R"))</f>
        <v>#REF!</v>
      </c>
    </row>
    <row r="263" spans="2:26" ht="15" x14ac:dyDescent="0.25">
      <c r="B263" s="32"/>
      <c r="C263" s="44"/>
      <c r="D263" s="45"/>
      <c r="E263" s="45"/>
      <c r="F263" s="46"/>
      <c r="G263" s="47"/>
      <c r="H263" s="34">
        <f>IFERROR(T_nomenclature[[#This Row],[quantite securite]]*T_nomenclature[[#This Row],[prix unitaire]],0)</f>
        <v>0</v>
      </c>
      <c r="I263" s="18"/>
      <c r="J263" s="18"/>
      <c r="K263" s="45"/>
      <c r="L263" s="18">
        <f>T_nomenclature[[#This Row],[quantite]]</f>
        <v>0</v>
      </c>
      <c r="M263" s="36" t="e">
        <f>IF(T_nomenclature[[#This Row],[revision 2018]]="R",T_nomenclature[[#This Row],[quantite 2018]]*T_nomenclature[[#This Row],[prix unitaire]],0)</f>
        <v>#REF!</v>
      </c>
      <c r="N263" s="18" t="e">
        <f>IF(ISBLANK(#REF!),"",IF(MOD(N$7-YEAR(#REF!),#REF!)&lt;&gt;0,"","R"))</f>
        <v>#REF!</v>
      </c>
      <c r="O263" s="18">
        <f>T_nomenclature[[#This Row],[quantite]]</f>
        <v>0</v>
      </c>
      <c r="P263" s="36" t="e">
        <f>IF(T_nomenclature[[#This Row],[revision 2019]]="R",T_nomenclature[[#This Row],[quantite 2019]]*T_nomenclature[[#This Row],[prix unitaire]],0)</f>
        <v>#REF!</v>
      </c>
      <c r="Q263" s="18" t="e">
        <f>IF(ISBLANK(#REF!),"",IF(MOD(Q$7-YEAR(#REF!),#REF!)&lt;&gt;0,"","R"))</f>
        <v>#REF!</v>
      </c>
      <c r="R263" s="18">
        <f>T_nomenclature[[#This Row],[quantite]]</f>
        <v>0</v>
      </c>
      <c r="S263" s="36" t="e">
        <f>IF(T_nomenclature[[#This Row],[revision 2020]]="R",T_nomenclature[[#This Row],[quantite 2020]]*T_nomenclature[[#This Row],[prix unitaire]],0)</f>
        <v>#REF!</v>
      </c>
      <c r="T263" s="18" t="e">
        <f>IF(ISBLANK(#REF!),"",IF(MOD(T$7-YEAR(#REF!),#REF!)&lt;&gt;0,"","R"))</f>
        <v>#REF!</v>
      </c>
      <c r="U263" s="18">
        <f>T_nomenclature[[#This Row],[quantite]]</f>
        <v>0</v>
      </c>
      <c r="V263" s="36" t="e">
        <f>IF(T_nomenclature[[#This Row],[revision 2021]]="R",T_nomenclature[[#This Row],[quantite 2021]]*T_nomenclature[[#This Row],[prix unitaire]],0)</f>
        <v>#REF!</v>
      </c>
      <c r="W263" s="18" t="e">
        <f>IF(ISBLANK(#REF!),"",IF(MOD(W$7-YEAR(#REF!),#REF!)&lt;&gt;0,"","R"))</f>
        <v>#REF!</v>
      </c>
      <c r="X263" s="18">
        <f>T_nomenclature[[#This Row],[quantite]]</f>
        <v>0</v>
      </c>
      <c r="Y263" s="36" t="e">
        <f>IF(T_nomenclature[[#This Row],[revision 2022]]="R",T_nomenclature[[#This Row],[quantite 2022]]*T_nomenclature[[#This Row],[prix unitaire]],0)</f>
        <v>#REF!</v>
      </c>
      <c r="Z263" s="18" t="e">
        <f>IF(ISBLANK(#REF!),"",IF(MOD(Z$7-YEAR(#REF!),#REF!)&lt;&gt;0,"","R"))</f>
        <v>#REF!</v>
      </c>
    </row>
    <row r="264" spans="2:26" ht="15" x14ac:dyDescent="0.25">
      <c r="B264" s="32" t="s">
        <v>237</v>
      </c>
      <c r="C264" s="44" t="s">
        <v>287</v>
      </c>
      <c r="D264" s="45" t="s">
        <v>434</v>
      </c>
      <c r="E264" s="45">
        <v>2</v>
      </c>
      <c r="F264" s="46">
        <v>198.46</v>
      </c>
      <c r="G264" s="47">
        <v>2</v>
      </c>
      <c r="H264" s="34">
        <f>IFERROR(T_nomenclature[[#This Row],[quantite securite]]*T_nomenclature[[#This Row],[prix unitaire]],0)</f>
        <v>396.92</v>
      </c>
      <c r="I264" s="18" t="s">
        <v>50</v>
      </c>
      <c r="J264" s="18">
        <v>5000163278</v>
      </c>
      <c r="K264" s="45"/>
      <c r="L264" s="18">
        <f>T_nomenclature[[#This Row],[quantite]]</f>
        <v>2</v>
      </c>
      <c r="M264" s="36" t="e">
        <f>IF(T_nomenclature[[#This Row],[revision 2018]]="R",T_nomenclature[[#This Row],[quantite 2018]]*T_nomenclature[[#This Row],[prix unitaire]],0)</f>
        <v>#REF!</v>
      </c>
      <c r="N264" s="18" t="e">
        <f>IF(ISBLANK(#REF!),"",IF(MOD(N$7-YEAR(#REF!),#REF!)&lt;&gt;0,"","R"))</f>
        <v>#REF!</v>
      </c>
      <c r="O264" s="18">
        <f>T_nomenclature[[#This Row],[quantite]]</f>
        <v>2</v>
      </c>
      <c r="P264" s="36" t="e">
        <f>IF(T_nomenclature[[#This Row],[revision 2019]]="R",T_nomenclature[[#This Row],[quantite 2019]]*T_nomenclature[[#This Row],[prix unitaire]],0)</f>
        <v>#REF!</v>
      </c>
      <c r="Q264" s="18" t="e">
        <f>IF(ISBLANK(#REF!),"",IF(MOD(Q$7-YEAR(#REF!),#REF!)&lt;&gt;0,"","R"))</f>
        <v>#REF!</v>
      </c>
      <c r="R264" s="18">
        <f>T_nomenclature[[#This Row],[quantite]]</f>
        <v>2</v>
      </c>
      <c r="S264" s="36" t="e">
        <f>IF(T_nomenclature[[#This Row],[revision 2020]]="R",T_nomenclature[[#This Row],[quantite 2020]]*T_nomenclature[[#This Row],[prix unitaire]],0)</f>
        <v>#REF!</v>
      </c>
      <c r="T264" s="18" t="e">
        <f>IF(ISBLANK(#REF!),"",IF(MOD(T$7-YEAR(#REF!),#REF!)&lt;&gt;0,"","R"))</f>
        <v>#REF!</v>
      </c>
      <c r="U264" s="18">
        <f>T_nomenclature[[#This Row],[quantite]]</f>
        <v>2</v>
      </c>
      <c r="V264" s="36" t="e">
        <f>IF(T_nomenclature[[#This Row],[revision 2021]]="R",T_nomenclature[[#This Row],[quantite 2021]]*T_nomenclature[[#This Row],[prix unitaire]],0)</f>
        <v>#REF!</v>
      </c>
      <c r="W264" s="18" t="e">
        <f>IF(ISBLANK(#REF!),"",IF(MOD(W$7-YEAR(#REF!),#REF!)&lt;&gt;0,"","R"))</f>
        <v>#REF!</v>
      </c>
      <c r="X264" s="18">
        <f>T_nomenclature[[#This Row],[quantite]]</f>
        <v>2</v>
      </c>
      <c r="Y264" s="36" t="e">
        <f>IF(T_nomenclature[[#This Row],[revision 2022]]="R",T_nomenclature[[#This Row],[quantite 2022]]*T_nomenclature[[#This Row],[prix unitaire]],0)</f>
        <v>#REF!</v>
      </c>
      <c r="Z264" s="18" t="e">
        <f>IF(ISBLANK(#REF!),"",IF(MOD(Z$7-YEAR(#REF!),#REF!)&lt;&gt;0,"","R"))</f>
        <v>#REF!</v>
      </c>
    </row>
    <row r="265" spans="2:26" ht="15" x14ac:dyDescent="0.25">
      <c r="B265" s="32" t="s">
        <v>435</v>
      </c>
      <c r="C265" s="44" t="s">
        <v>436</v>
      </c>
      <c r="D265" s="45"/>
      <c r="E265" s="45"/>
      <c r="F265" s="46"/>
      <c r="G265" s="47"/>
      <c r="H265" s="34">
        <f>IFERROR(T_nomenclature[[#This Row],[quantite securite]]*T_nomenclature[[#This Row],[prix unitaire]],0)</f>
        <v>0</v>
      </c>
      <c r="I265" s="18"/>
      <c r="J265" s="18"/>
      <c r="K265" s="45"/>
      <c r="L265" s="18">
        <f>T_nomenclature[[#This Row],[quantite]]</f>
        <v>0</v>
      </c>
      <c r="M265" s="36" t="e">
        <f>IF(T_nomenclature[[#This Row],[revision 2018]]="R",T_nomenclature[[#This Row],[quantite 2018]]*T_nomenclature[[#This Row],[prix unitaire]],0)</f>
        <v>#REF!</v>
      </c>
      <c r="N265" s="18" t="e">
        <f>IF(ISBLANK(#REF!),"",IF(MOD(N$7-YEAR(#REF!),#REF!)&lt;&gt;0,"","R"))</f>
        <v>#REF!</v>
      </c>
      <c r="O265" s="18">
        <f>T_nomenclature[[#This Row],[quantite]]</f>
        <v>0</v>
      </c>
      <c r="P265" s="36" t="e">
        <f>IF(T_nomenclature[[#This Row],[revision 2019]]="R",T_nomenclature[[#This Row],[quantite 2019]]*T_nomenclature[[#This Row],[prix unitaire]],0)</f>
        <v>#REF!</v>
      </c>
      <c r="Q265" s="18" t="e">
        <f>IF(ISBLANK(#REF!),"",IF(MOD(Q$7-YEAR(#REF!),#REF!)&lt;&gt;0,"","R"))</f>
        <v>#REF!</v>
      </c>
      <c r="R265" s="18">
        <f>T_nomenclature[[#This Row],[quantite]]</f>
        <v>0</v>
      </c>
      <c r="S265" s="36" t="e">
        <f>IF(T_nomenclature[[#This Row],[revision 2020]]="R",T_nomenclature[[#This Row],[quantite 2020]]*T_nomenclature[[#This Row],[prix unitaire]],0)</f>
        <v>#REF!</v>
      </c>
      <c r="T265" s="18" t="e">
        <f>IF(ISBLANK(#REF!),"",IF(MOD(T$7-YEAR(#REF!),#REF!)&lt;&gt;0,"","R"))</f>
        <v>#REF!</v>
      </c>
      <c r="U265" s="18">
        <f>T_nomenclature[[#This Row],[quantite]]</f>
        <v>0</v>
      </c>
      <c r="V265" s="36" t="e">
        <f>IF(T_nomenclature[[#This Row],[revision 2021]]="R",T_nomenclature[[#This Row],[quantite 2021]]*T_nomenclature[[#This Row],[prix unitaire]],0)</f>
        <v>#REF!</v>
      </c>
      <c r="W265" s="18" t="e">
        <f>IF(ISBLANK(#REF!),"",IF(MOD(W$7-YEAR(#REF!),#REF!)&lt;&gt;0,"","R"))</f>
        <v>#REF!</v>
      </c>
      <c r="X265" s="18">
        <f>T_nomenclature[[#This Row],[quantite]]</f>
        <v>0</v>
      </c>
      <c r="Y265" s="36" t="e">
        <f>IF(T_nomenclature[[#This Row],[revision 2022]]="R",T_nomenclature[[#This Row],[quantite 2022]]*T_nomenclature[[#This Row],[prix unitaire]],0)</f>
        <v>#REF!</v>
      </c>
      <c r="Z265" s="18" t="e">
        <f>IF(ISBLANK(#REF!),"",IF(MOD(Z$7-YEAR(#REF!),#REF!)&lt;&gt;0,"","R"))</f>
        <v>#REF!</v>
      </c>
    </row>
    <row r="266" spans="2:26" ht="15" x14ac:dyDescent="0.25">
      <c r="B266" s="32" t="s">
        <v>437</v>
      </c>
      <c r="C266" s="44" t="s">
        <v>438</v>
      </c>
      <c r="D266" s="45" t="s">
        <v>116</v>
      </c>
      <c r="E266" s="45">
        <v>1</v>
      </c>
      <c r="F266" s="46">
        <v>36.11</v>
      </c>
      <c r="G266" s="47">
        <v>1</v>
      </c>
      <c r="H266" s="34">
        <f>IFERROR(T_nomenclature[[#This Row],[quantite securite]]*T_nomenclature[[#This Row],[prix unitaire]],0)</f>
        <v>36.11</v>
      </c>
      <c r="I266" s="18" t="s">
        <v>50</v>
      </c>
      <c r="J266" s="18"/>
      <c r="K266" s="45"/>
      <c r="L266" s="18">
        <f>T_nomenclature[[#This Row],[quantite]]</f>
        <v>1</v>
      </c>
      <c r="M266" s="36" t="e">
        <f>IF(T_nomenclature[[#This Row],[revision 2018]]="R",T_nomenclature[[#This Row],[quantite 2018]]*T_nomenclature[[#This Row],[prix unitaire]],0)</f>
        <v>#REF!</v>
      </c>
      <c r="N266" s="18" t="e">
        <f>IF(ISBLANK(#REF!),"",IF(MOD(N$7-YEAR(#REF!),#REF!)&lt;&gt;0,"","R"))</f>
        <v>#REF!</v>
      </c>
      <c r="O266" s="18">
        <f>T_nomenclature[[#This Row],[quantite]]</f>
        <v>1</v>
      </c>
      <c r="P266" s="36" t="e">
        <f>IF(T_nomenclature[[#This Row],[revision 2019]]="R",T_nomenclature[[#This Row],[quantite 2019]]*T_nomenclature[[#This Row],[prix unitaire]],0)</f>
        <v>#REF!</v>
      </c>
      <c r="Q266" s="18" t="e">
        <f>IF(ISBLANK(#REF!),"",IF(MOD(Q$7-YEAR(#REF!),#REF!)&lt;&gt;0,"","R"))</f>
        <v>#REF!</v>
      </c>
      <c r="R266" s="18">
        <f>T_nomenclature[[#This Row],[quantite]]</f>
        <v>1</v>
      </c>
      <c r="S266" s="36" t="e">
        <f>IF(T_nomenclature[[#This Row],[revision 2020]]="R",T_nomenclature[[#This Row],[quantite 2020]]*T_nomenclature[[#This Row],[prix unitaire]],0)</f>
        <v>#REF!</v>
      </c>
      <c r="T266" s="18" t="e">
        <f>IF(ISBLANK(#REF!),"",IF(MOD(T$7-YEAR(#REF!),#REF!)&lt;&gt;0,"","R"))</f>
        <v>#REF!</v>
      </c>
      <c r="U266" s="18">
        <f>T_nomenclature[[#This Row],[quantite]]</f>
        <v>1</v>
      </c>
      <c r="V266" s="36" t="e">
        <f>IF(T_nomenclature[[#This Row],[revision 2021]]="R",T_nomenclature[[#This Row],[quantite 2021]]*T_nomenclature[[#This Row],[prix unitaire]],0)</f>
        <v>#REF!</v>
      </c>
      <c r="W266" s="18" t="e">
        <f>IF(ISBLANK(#REF!),"",IF(MOD(W$7-YEAR(#REF!),#REF!)&lt;&gt;0,"","R"))</f>
        <v>#REF!</v>
      </c>
      <c r="X266" s="18">
        <f>T_nomenclature[[#This Row],[quantite]]</f>
        <v>1</v>
      </c>
      <c r="Y266" s="36" t="e">
        <f>IF(T_nomenclature[[#This Row],[revision 2022]]="R",T_nomenclature[[#This Row],[quantite 2022]]*T_nomenclature[[#This Row],[prix unitaire]],0)</f>
        <v>#REF!</v>
      </c>
      <c r="Z266" s="18" t="e">
        <f>IF(ISBLANK(#REF!),"",IF(MOD(Z$7-YEAR(#REF!),#REF!)&lt;&gt;0,"","R"))</f>
        <v>#REF!</v>
      </c>
    </row>
    <row r="267" spans="2:26" ht="15" x14ac:dyDescent="0.25">
      <c r="B267" s="32" t="s">
        <v>439</v>
      </c>
      <c r="C267" s="44" t="s">
        <v>440</v>
      </c>
      <c r="D267" s="45" t="s">
        <v>116</v>
      </c>
      <c r="E267" s="45">
        <v>4</v>
      </c>
      <c r="F267" s="46"/>
      <c r="G267" s="47"/>
      <c r="H267" s="34">
        <f>IFERROR(T_nomenclature[[#This Row],[quantite securite]]*T_nomenclature[[#This Row],[prix unitaire]],0)</f>
        <v>0</v>
      </c>
      <c r="I267" s="18"/>
      <c r="J267" s="18"/>
      <c r="K267" s="45"/>
      <c r="L267" s="18">
        <f>T_nomenclature[[#This Row],[quantite]]</f>
        <v>4</v>
      </c>
      <c r="M267" s="36" t="e">
        <f>IF(T_nomenclature[[#This Row],[revision 2018]]="R",T_nomenclature[[#This Row],[quantite 2018]]*T_nomenclature[[#This Row],[prix unitaire]],0)</f>
        <v>#REF!</v>
      </c>
      <c r="N267" s="18" t="e">
        <f>IF(ISBLANK(#REF!),"",IF(MOD(N$7-YEAR(#REF!),#REF!)&lt;&gt;0,"","R"))</f>
        <v>#REF!</v>
      </c>
      <c r="O267" s="18">
        <f>T_nomenclature[[#This Row],[quantite]]</f>
        <v>4</v>
      </c>
      <c r="P267" s="36" t="e">
        <f>IF(T_nomenclature[[#This Row],[revision 2019]]="R",T_nomenclature[[#This Row],[quantite 2019]]*T_nomenclature[[#This Row],[prix unitaire]],0)</f>
        <v>#REF!</v>
      </c>
      <c r="Q267" s="18" t="e">
        <f>IF(ISBLANK(#REF!),"",IF(MOD(Q$7-YEAR(#REF!),#REF!)&lt;&gt;0,"","R"))</f>
        <v>#REF!</v>
      </c>
      <c r="R267" s="18">
        <f>T_nomenclature[[#This Row],[quantite]]</f>
        <v>4</v>
      </c>
      <c r="S267" s="36" t="e">
        <f>IF(T_nomenclature[[#This Row],[revision 2020]]="R",T_nomenclature[[#This Row],[quantite 2020]]*T_nomenclature[[#This Row],[prix unitaire]],0)</f>
        <v>#REF!</v>
      </c>
      <c r="T267" s="18" t="e">
        <f>IF(ISBLANK(#REF!),"",IF(MOD(T$7-YEAR(#REF!),#REF!)&lt;&gt;0,"","R"))</f>
        <v>#REF!</v>
      </c>
      <c r="U267" s="18">
        <f>T_nomenclature[[#This Row],[quantite]]</f>
        <v>4</v>
      </c>
      <c r="V267" s="36" t="e">
        <f>IF(T_nomenclature[[#This Row],[revision 2021]]="R",T_nomenclature[[#This Row],[quantite 2021]]*T_nomenclature[[#This Row],[prix unitaire]],0)</f>
        <v>#REF!</v>
      </c>
      <c r="W267" s="18" t="e">
        <f>IF(ISBLANK(#REF!),"",IF(MOD(W$7-YEAR(#REF!),#REF!)&lt;&gt;0,"","R"))</f>
        <v>#REF!</v>
      </c>
      <c r="X267" s="18">
        <f>T_nomenclature[[#This Row],[quantite]]</f>
        <v>4</v>
      </c>
      <c r="Y267" s="36" t="e">
        <f>IF(T_nomenclature[[#This Row],[revision 2022]]="R",T_nomenclature[[#This Row],[quantite 2022]]*T_nomenclature[[#This Row],[prix unitaire]],0)</f>
        <v>#REF!</v>
      </c>
      <c r="Z267" s="18" t="e">
        <f>IF(ISBLANK(#REF!),"",IF(MOD(Z$7-YEAR(#REF!),#REF!)&lt;&gt;0,"","R"))</f>
        <v>#REF!</v>
      </c>
    </row>
    <row r="268" spans="2:26" ht="15" x14ac:dyDescent="0.25">
      <c r="B268" s="32"/>
      <c r="C268" s="44" t="s">
        <v>441</v>
      </c>
      <c r="D268" s="45"/>
      <c r="E268" s="45">
        <v>1</v>
      </c>
      <c r="F268" s="46"/>
      <c r="G268" s="47"/>
      <c r="H268" s="34">
        <f>IFERROR(T_nomenclature[[#This Row],[quantite securite]]*T_nomenclature[[#This Row],[prix unitaire]],0)</f>
        <v>0</v>
      </c>
      <c r="I268" s="18"/>
      <c r="J268" s="18"/>
      <c r="K268" s="45"/>
      <c r="L268" s="18">
        <f>T_nomenclature[[#This Row],[quantite]]</f>
        <v>1</v>
      </c>
      <c r="M268" s="36" t="e">
        <f>IF(T_nomenclature[[#This Row],[revision 2018]]="R",T_nomenclature[[#This Row],[quantite 2018]]*T_nomenclature[[#This Row],[prix unitaire]],0)</f>
        <v>#REF!</v>
      </c>
      <c r="N268" s="18" t="e">
        <f>IF(ISBLANK(#REF!),"",IF(MOD(N$7-YEAR(#REF!),#REF!)&lt;&gt;0,"","R"))</f>
        <v>#REF!</v>
      </c>
      <c r="O268" s="18">
        <f>T_nomenclature[[#This Row],[quantite]]</f>
        <v>1</v>
      </c>
      <c r="P268" s="36" t="e">
        <f>IF(T_nomenclature[[#This Row],[revision 2019]]="R",T_nomenclature[[#This Row],[quantite 2019]]*T_nomenclature[[#This Row],[prix unitaire]],0)</f>
        <v>#REF!</v>
      </c>
      <c r="Q268" s="18" t="e">
        <f>IF(ISBLANK(#REF!),"",IF(MOD(Q$7-YEAR(#REF!),#REF!)&lt;&gt;0,"","R"))</f>
        <v>#REF!</v>
      </c>
      <c r="R268" s="18">
        <f>T_nomenclature[[#This Row],[quantite]]</f>
        <v>1</v>
      </c>
      <c r="S268" s="36" t="e">
        <f>IF(T_nomenclature[[#This Row],[revision 2020]]="R",T_nomenclature[[#This Row],[quantite 2020]]*T_nomenclature[[#This Row],[prix unitaire]],0)</f>
        <v>#REF!</v>
      </c>
      <c r="T268" s="18" t="e">
        <f>IF(ISBLANK(#REF!),"",IF(MOD(T$7-YEAR(#REF!),#REF!)&lt;&gt;0,"","R"))</f>
        <v>#REF!</v>
      </c>
      <c r="U268" s="18">
        <f>T_nomenclature[[#This Row],[quantite]]</f>
        <v>1</v>
      </c>
      <c r="V268" s="36" t="e">
        <f>IF(T_nomenclature[[#This Row],[revision 2021]]="R",T_nomenclature[[#This Row],[quantite 2021]]*T_nomenclature[[#This Row],[prix unitaire]],0)</f>
        <v>#REF!</v>
      </c>
      <c r="W268" s="18" t="e">
        <f>IF(ISBLANK(#REF!),"",IF(MOD(W$7-YEAR(#REF!),#REF!)&lt;&gt;0,"","R"))</f>
        <v>#REF!</v>
      </c>
      <c r="X268" s="18">
        <f>T_nomenclature[[#This Row],[quantite]]</f>
        <v>1</v>
      </c>
      <c r="Y268" s="36" t="e">
        <f>IF(T_nomenclature[[#This Row],[revision 2022]]="R",T_nomenclature[[#This Row],[quantite 2022]]*T_nomenclature[[#This Row],[prix unitaire]],0)</f>
        <v>#REF!</v>
      </c>
      <c r="Z268" s="18" t="e">
        <f>IF(ISBLANK(#REF!),"",IF(MOD(Z$7-YEAR(#REF!),#REF!)&lt;&gt;0,"","R"))</f>
        <v>#REF!</v>
      </c>
    </row>
    <row r="269" spans="2:26" ht="15" x14ac:dyDescent="0.25">
      <c r="B269" s="32" t="s">
        <v>161</v>
      </c>
      <c r="C269" s="44" t="s">
        <v>162</v>
      </c>
      <c r="D269" s="45" t="s">
        <v>154</v>
      </c>
      <c r="E269" s="45">
        <v>1</v>
      </c>
      <c r="F269" s="46"/>
      <c r="G269" s="47"/>
      <c r="H269" s="34">
        <f>IFERROR(T_nomenclature[[#This Row],[quantite securite]]*T_nomenclature[[#This Row],[prix unitaire]],0)</f>
        <v>0</v>
      </c>
      <c r="I269" s="18" t="s">
        <v>136</v>
      </c>
      <c r="J269" s="18">
        <v>5000164164</v>
      </c>
      <c r="K269" s="45" t="s">
        <v>442</v>
      </c>
      <c r="L269" s="18">
        <f>T_nomenclature[[#This Row],[quantite]]</f>
        <v>1</v>
      </c>
      <c r="M269" s="36" t="e">
        <f>IF(T_nomenclature[[#This Row],[revision 2018]]="R",T_nomenclature[[#This Row],[quantite 2018]]*T_nomenclature[[#This Row],[prix unitaire]],0)</f>
        <v>#REF!</v>
      </c>
      <c r="N269" s="18" t="e">
        <f>IF(ISBLANK(#REF!),"",IF(MOD(N$7-YEAR(#REF!),#REF!)&lt;&gt;0,"","R"))</f>
        <v>#REF!</v>
      </c>
      <c r="O269" s="18">
        <f>T_nomenclature[[#This Row],[quantite]]</f>
        <v>1</v>
      </c>
      <c r="P269" s="36" t="e">
        <f>IF(T_nomenclature[[#This Row],[revision 2019]]="R",T_nomenclature[[#This Row],[quantite 2019]]*T_nomenclature[[#This Row],[prix unitaire]],0)</f>
        <v>#REF!</v>
      </c>
      <c r="Q269" s="18" t="e">
        <f>IF(ISBLANK(#REF!),"",IF(MOD(Q$7-YEAR(#REF!),#REF!)&lt;&gt;0,"","R"))</f>
        <v>#REF!</v>
      </c>
      <c r="R269" s="18">
        <f>T_nomenclature[[#This Row],[quantite]]</f>
        <v>1</v>
      </c>
      <c r="S269" s="36" t="e">
        <f>IF(T_nomenclature[[#This Row],[revision 2020]]="R",T_nomenclature[[#This Row],[quantite 2020]]*T_nomenclature[[#This Row],[prix unitaire]],0)</f>
        <v>#REF!</v>
      </c>
      <c r="T269" s="18" t="e">
        <f>IF(ISBLANK(#REF!),"",IF(MOD(T$7-YEAR(#REF!),#REF!)&lt;&gt;0,"","R"))</f>
        <v>#REF!</v>
      </c>
      <c r="U269" s="18">
        <f>T_nomenclature[[#This Row],[quantite]]</f>
        <v>1</v>
      </c>
      <c r="V269" s="36" t="e">
        <f>IF(T_nomenclature[[#This Row],[revision 2021]]="R",T_nomenclature[[#This Row],[quantite 2021]]*T_nomenclature[[#This Row],[prix unitaire]],0)</f>
        <v>#REF!</v>
      </c>
      <c r="W269" s="18" t="e">
        <f>IF(ISBLANK(#REF!),"",IF(MOD(W$7-YEAR(#REF!),#REF!)&lt;&gt;0,"","R"))</f>
        <v>#REF!</v>
      </c>
      <c r="X269" s="18">
        <f>T_nomenclature[[#This Row],[quantite]]</f>
        <v>1</v>
      </c>
      <c r="Y269" s="36" t="e">
        <f>IF(T_nomenclature[[#This Row],[revision 2022]]="R",T_nomenclature[[#This Row],[quantite 2022]]*T_nomenclature[[#This Row],[prix unitaire]],0)</f>
        <v>#REF!</v>
      </c>
      <c r="Z269" s="18" t="e">
        <f>IF(ISBLANK(#REF!),"",IF(MOD(Z$7-YEAR(#REF!),#REF!)&lt;&gt;0,"","R"))</f>
        <v>#REF!</v>
      </c>
    </row>
    <row r="270" spans="2:26" ht="15" x14ac:dyDescent="0.25">
      <c r="B270" s="32" t="s">
        <v>150</v>
      </c>
      <c r="C270" s="44" t="s">
        <v>443</v>
      </c>
      <c r="D270" s="45"/>
      <c r="E270" s="45">
        <v>20</v>
      </c>
      <c r="F270" s="46">
        <v>135.6</v>
      </c>
      <c r="G270" s="47"/>
      <c r="H270" s="34">
        <f>IFERROR(T_nomenclature[[#This Row],[quantite securite]]*T_nomenclature[[#This Row],[prix unitaire]],0)</f>
        <v>0</v>
      </c>
      <c r="I270" s="18"/>
      <c r="J270" s="18"/>
      <c r="K270" s="45"/>
      <c r="L270" s="18">
        <f>T_nomenclature[[#This Row],[quantite]]</f>
        <v>20</v>
      </c>
      <c r="M270" s="36" t="e">
        <f>IF(T_nomenclature[[#This Row],[revision 2018]]="R",T_nomenclature[[#This Row],[quantite 2018]]*T_nomenclature[[#This Row],[prix unitaire]],0)</f>
        <v>#REF!</v>
      </c>
      <c r="N270" s="18" t="e">
        <f>IF(ISBLANK(#REF!),"",IF(MOD(N$7-YEAR(#REF!),#REF!)&lt;&gt;0,"","R"))</f>
        <v>#REF!</v>
      </c>
      <c r="O270" s="18">
        <f>T_nomenclature[[#This Row],[quantite]]</f>
        <v>20</v>
      </c>
      <c r="P270" s="36" t="e">
        <f>IF(T_nomenclature[[#This Row],[revision 2019]]="R",T_nomenclature[[#This Row],[quantite 2019]]*T_nomenclature[[#This Row],[prix unitaire]],0)</f>
        <v>#REF!</v>
      </c>
      <c r="Q270" s="18" t="e">
        <f>IF(ISBLANK(#REF!),"",IF(MOD(Q$7-YEAR(#REF!),#REF!)&lt;&gt;0,"","R"))</f>
        <v>#REF!</v>
      </c>
      <c r="R270" s="18">
        <f>T_nomenclature[[#This Row],[quantite]]</f>
        <v>20</v>
      </c>
      <c r="S270" s="36" t="e">
        <f>IF(T_nomenclature[[#This Row],[revision 2020]]="R",T_nomenclature[[#This Row],[quantite 2020]]*T_nomenclature[[#This Row],[prix unitaire]],0)</f>
        <v>#REF!</v>
      </c>
      <c r="T270" s="18" t="e">
        <f>IF(ISBLANK(#REF!),"",IF(MOD(T$7-YEAR(#REF!),#REF!)&lt;&gt;0,"","R"))</f>
        <v>#REF!</v>
      </c>
      <c r="U270" s="18">
        <f>T_nomenclature[[#This Row],[quantite]]</f>
        <v>20</v>
      </c>
      <c r="V270" s="36" t="e">
        <f>IF(T_nomenclature[[#This Row],[revision 2021]]="R",T_nomenclature[[#This Row],[quantite 2021]]*T_nomenclature[[#This Row],[prix unitaire]],0)</f>
        <v>#REF!</v>
      </c>
      <c r="W270" s="18" t="e">
        <f>IF(ISBLANK(#REF!),"",IF(MOD(W$7-YEAR(#REF!),#REF!)&lt;&gt;0,"","R"))</f>
        <v>#REF!</v>
      </c>
      <c r="X270" s="18">
        <f>T_nomenclature[[#This Row],[quantite]]</f>
        <v>20</v>
      </c>
      <c r="Y270" s="36" t="e">
        <f>IF(T_nomenclature[[#This Row],[revision 2022]]="R",T_nomenclature[[#This Row],[quantite 2022]]*T_nomenclature[[#This Row],[prix unitaire]],0)</f>
        <v>#REF!</v>
      </c>
      <c r="Z270" s="18" t="e">
        <f>IF(ISBLANK(#REF!),"",IF(MOD(Z$7-YEAR(#REF!),#REF!)&lt;&gt;0,"","R"))</f>
        <v>#REF!</v>
      </c>
    </row>
    <row r="271" spans="2:26" ht="15" x14ac:dyDescent="0.25">
      <c r="B271" s="32" t="s">
        <v>240</v>
      </c>
      <c r="C271" s="44" t="s">
        <v>444</v>
      </c>
      <c r="D271" s="45" t="s">
        <v>445</v>
      </c>
      <c r="E271" s="45"/>
      <c r="F271" s="46"/>
      <c r="G271" s="47"/>
      <c r="H271" s="34">
        <f>IFERROR(T_nomenclature[[#This Row],[quantite securite]]*T_nomenclature[[#This Row],[prix unitaire]],0)</f>
        <v>0</v>
      </c>
      <c r="I271" s="18"/>
      <c r="J271" s="18"/>
      <c r="K271" s="45"/>
      <c r="L271" s="18">
        <f>T_nomenclature[[#This Row],[quantite]]</f>
        <v>0</v>
      </c>
      <c r="M271" s="36" t="e">
        <f>IF(T_nomenclature[[#This Row],[revision 2018]]="R",T_nomenclature[[#This Row],[quantite 2018]]*T_nomenclature[[#This Row],[prix unitaire]],0)</f>
        <v>#REF!</v>
      </c>
      <c r="N271" s="18" t="e">
        <f>IF(ISBLANK(#REF!),"",IF(MOD(N$7-YEAR(#REF!),#REF!)&lt;&gt;0,"","R"))</f>
        <v>#REF!</v>
      </c>
      <c r="O271" s="18">
        <f>T_nomenclature[[#This Row],[quantite]]</f>
        <v>0</v>
      </c>
      <c r="P271" s="36" t="e">
        <f>IF(T_nomenclature[[#This Row],[revision 2019]]="R",T_nomenclature[[#This Row],[quantite 2019]]*T_nomenclature[[#This Row],[prix unitaire]],0)</f>
        <v>#REF!</v>
      </c>
      <c r="Q271" s="18" t="e">
        <f>IF(ISBLANK(#REF!),"",IF(MOD(Q$7-YEAR(#REF!),#REF!)&lt;&gt;0,"","R"))</f>
        <v>#REF!</v>
      </c>
      <c r="R271" s="18">
        <f>T_nomenclature[[#This Row],[quantite]]</f>
        <v>0</v>
      </c>
      <c r="S271" s="36" t="e">
        <f>IF(T_nomenclature[[#This Row],[revision 2020]]="R",T_nomenclature[[#This Row],[quantite 2020]]*T_nomenclature[[#This Row],[prix unitaire]],0)</f>
        <v>#REF!</v>
      </c>
      <c r="T271" s="18" t="e">
        <f>IF(ISBLANK(#REF!),"",IF(MOD(T$7-YEAR(#REF!),#REF!)&lt;&gt;0,"","R"))</f>
        <v>#REF!</v>
      </c>
      <c r="U271" s="18">
        <f>T_nomenclature[[#This Row],[quantite]]</f>
        <v>0</v>
      </c>
      <c r="V271" s="36" t="e">
        <f>IF(T_nomenclature[[#This Row],[revision 2021]]="R",T_nomenclature[[#This Row],[quantite 2021]]*T_nomenclature[[#This Row],[prix unitaire]],0)</f>
        <v>#REF!</v>
      </c>
      <c r="W271" s="18" t="e">
        <f>IF(ISBLANK(#REF!),"",IF(MOD(W$7-YEAR(#REF!),#REF!)&lt;&gt;0,"","R"))</f>
        <v>#REF!</v>
      </c>
      <c r="X271" s="18">
        <f>T_nomenclature[[#This Row],[quantite]]</f>
        <v>0</v>
      </c>
      <c r="Y271" s="36" t="e">
        <f>IF(T_nomenclature[[#This Row],[revision 2022]]="R",T_nomenclature[[#This Row],[quantite 2022]]*T_nomenclature[[#This Row],[prix unitaire]],0)</f>
        <v>#REF!</v>
      </c>
      <c r="Z271" s="18" t="e">
        <f>IF(ISBLANK(#REF!),"",IF(MOD(Z$7-YEAR(#REF!),#REF!)&lt;&gt;0,"","R"))</f>
        <v>#REF!</v>
      </c>
    </row>
    <row r="272" spans="2:26" ht="15" x14ac:dyDescent="0.25">
      <c r="B272" s="32" t="s">
        <v>178</v>
      </c>
      <c r="C272" s="44" t="s">
        <v>446</v>
      </c>
      <c r="D272" s="45" t="s">
        <v>245</v>
      </c>
      <c r="E272" s="45">
        <v>17</v>
      </c>
      <c r="F272" s="46">
        <v>28.08</v>
      </c>
      <c r="G272" s="47">
        <v>1</v>
      </c>
      <c r="H272" s="34">
        <f>IFERROR(T_nomenclature[[#This Row],[quantite securite]]*T_nomenclature[[#This Row],[prix unitaire]],0)</f>
        <v>28.08</v>
      </c>
      <c r="I272" s="18" t="s">
        <v>136</v>
      </c>
      <c r="J272" s="18">
        <v>5000163933</v>
      </c>
      <c r="K272" s="45" t="s">
        <v>447</v>
      </c>
      <c r="L272" s="18">
        <f>T_nomenclature[[#This Row],[quantite]]</f>
        <v>17</v>
      </c>
      <c r="M272" s="36" t="e">
        <f>IF(T_nomenclature[[#This Row],[revision 2018]]="R",T_nomenclature[[#This Row],[quantite 2018]]*T_nomenclature[[#This Row],[prix unitaire]],0)</f>
        <v>#REF!</v>
      </c>
      <c r="N272" s="18" t="e">
        <f>IF(ISBLANK(#REF!),"",IF(MOD(N$7-YEAR(#REF!),#REF!)&lt;&gt;0,"","R"))</f>
        <v>#REF!</v>
      </c>
      <c r="O272" s="18">
        <f>T_nomenclature[[#This Row],[quantite]]</f>
        <v>17</v>
      </c>
      <c r="P272" s="36" t="e">
        <f>IF(T_nomenclature[[#This Row],[revision 2019]]="R",T_nomenclature[[#This Row],[quantite 2019]]*T_nomenclature[[#This Row],[prix unitaire]],0)</f>
        <v>#REF!</v>
      </c>
      <c r="Q272" s="18" t="e">
        <f>IF(ISBLANK(#REF!),"",IF(MOD(Q$7-YEAR(#REF!),#REF!)&lt;&gt;0,"","R"))</f>
        <v>#REF!</v>
      </c>
      <c r="R272" s="18">
        <f>T_nomenclature[[#This Row],[quantite]]</f>
        <v>17</v>
      </c>
      <c r="S272" s="36" t="e">
        <f>IF(T_nomenclature[[#This Row],[revision 2020]]="R",T_nomenclature[[#This Row],[quantite 2020]]*T_nomenclature[[#This Row],[prix unitaire]],0)</f>
        <v>#REF!</v>
      </c>
      <c r="T272" s="18" t="e">
        <f>IF(ISBLANK(#REF!),"",IF(MOD(T$7-YEAR(#REF!),#REF!)&lt;&gt;0,"","R"))</f>
        <v>#REF!</v>
      </c>
      <c r="U272" s="18">
        <f>T_nomenclature[[#This Row],[quantite]]</f>
        <v>17</v>
      </c>
      <c r="V272" s="36" t="e">
        <f>IF(T_nomenclature[[#This Row],[revision 2021]]="R",T_nomenclature[[#This Row],[quantite 2021]]*T_nomenclature[[#This Row],[prix unitaire]],0)</f>
        <v>#REF!</v>
      </c>
      <c r="W272" s="18" t="e">
        <f>IF(ISBLANK(#REF!),"",IF(MOD(W$7-YEAR(#REF!),#REF!)&lt;&gt;0,"","R"))</f>
        <v>#REF!</v>
      </c>
      <c r="X272" s="18">
        <f>T_nomenclature[[#This Row],[quantite]]</f>
        <v>17</v>
      </c>
      <c r="Y272" s="36" t="e">
        <f>IF(T_nomenclature[[#This Row],[revision 2022]]="R",T_nomenclature[[#This Row],[quantite 2022]]*T_nomenclature[[#This Row],[prix unitaire]],0)</f>
        <v>#REF!</v>
      </c>
      <c r="Z272" s="18" t="e">
        <f>IF(ISBLANK(#REF!),"",IF(MOD(Z$7-YEAR(#REF!),#REF!)&lt;&gt;0,"","R"))</f>
        <v>#REF!</v>
      </c>
    </row>
    <row r="273" spans="2:26" ht="15" x14ac:dyDescent="0.25">
      <c r="B273" s="32" t="s">
        <v>448</v>
      </c>
      <c r="C273" s="44" t="s">
        <v>449</v>
      </c>
      <c r="D273" s="45" t="s">
        <v>245</v>
      </c>
      <c r="E273" s="45">
        <v>6</v>
      </c>
      <c r="F273" s="46">
        <v>754</v>
      </c>
      <c r="G273" s="47">
        <v>1</v>
      </c>
      <c r="H273" s="34">
        <f>IFERROR(T_nomenclature[[#This Row],[quantite securite]]*T_nomenclature[[#This Row],[prix unitaire]],0)</f>
        <v>754</v>
      </c>
      <c r="I273" s="18" t="s">
        <v>136</v>
      </c>
      <c r="J273" s="18">
        <v>5000163962</v>
      </c>
      <c r="K273" s="45" t="s">
        <v>450</v>
      </c>
      <c r="L273" s="18">
        <f>T_nomenclature[[#This Row],[quantite]]</f>
        <v>6</v>
      </c>
      <c r="M273" s="36" t="e">
        <f>IF(T_nomenclature[[#This Row],[revision 2018]]="R",T_nomenclature[[#This Row],[quantite 2018]]*T_nomenclature[[#This Row],[prix unitaire]],0)</f>
        <v>#REF!</v>
      </c>
      <c r="N273" s="18" t="e">
        <f>IF(ISBLANK(#REF!),"",IF(MOD(N$7-YEAR(#REF!),#REF!)&lt;&gt;0,"","R"))</f>
        <v>#REF!</v>
      </c>
      <c r="O273" s="18">
        <f>T_nomenclature[[#This Row],[quantite]]</f>
        <v>6</v>
      </c>
      <c r="P273" s="36" t="e">
        <f>IF(T_nomenclature[[#This Row],[revision 2019]]="R",T_nomenclature[[#This Row],[quantite 2019]]*T_nomenclature[[#This Row],[prix unitaire]],0)</f>
        <v>#REF!</v>
      </c>
      <c r="Q273" s="18" t="e">
        <f>IF(ISBLANK(#REF!),"",IF(MOD(Q$7-YEAR(#REF!),#REF!)&lt;&gt;0,"","R"))</f>
        <v>#REF!</v>
      </c>
      <c r="R273" s="18">
        <f>T_nomenclature[[#This Row],[quantite]]</f>
        <v>6</v>
      </c>
      <c r="S273" s="36" t="e">
        <f>IF(T_nomenclature[[#This Row],[revision 2020]]="R",T_nomenclature[[#This Row],[quantite 2020]]*T_nomenclature[[#This Row],[prix unitaire]],0)</f>
        <v>#REF!</v>
      </c>
      <c r="T273" s="18" t="e">
        <f>IF(ISBLANK(#REF!),"",IF(MOD(T$7-YEAR(#REF!),#REF!)&lt;&gt;0,"","R"))</f>
        <v>#REF!</v>
      </c>
      <c r="U273" s="18">
        <f>T_nomenclature[[#This Row],[quantite]]</f>
        <v>6</v>
      </c>
      <c r="V273" s="36" t="e">
        <f>IF(T_nomenclature[[#This Row],[revision 2021]]="R",T_nomenclature[[#This Row],[quantite 2021]]*T_nomenclature[[#This Row],[prix unitaire]],0)</f>
        <v>#REF!</v>
      </c>
      <c r="W273" s="18" t="e">
        <f>IF(ISBLANK(#REF!),"",IF(MOD(W$7-YEAR(#REF!),#REF!)&lt;&gt;0,"","R"))</f>
        <v>#REF!</v>
      </c>
      <c r="X273" s="18">
        <f>T_nomenclature[[#This Row],[quantite]]</f>
        <v>6</v>
      </c>
      <c r="Y273" s="36" t="e">
        <f>IF(T_nomenclature[[#This Row],[revision 2022]]="R",T_nomenclature[[#This Row],[quantite 2022]]*T_nomenclature[[#This Row],[prix unitaire]],0)</f>
        <v>#REF!</v>
      </c>
      <c r="Z273" s="18" t="e">
        <f>IF(ISBLANK(#REF!),"",IF(MOD(Z$7-YEAR(#REF!),#REF!)&lt;&gt;0,"","R"))</f>
        <v>#REF!</v>
      </c>
    </row>
    <row r="274" spans="2:26" ht="15" x14ac:dyDescent="0.25">
      <c r="B274" s="32" t="s">
        <v>451</v>
      </c>
      <c r="C274" s="44" t="s">
        <v>452</v>
      </c>
      <c r="D274" s="45" t="s">
        <v>245</v>
      </c>
      <c r="E274" s="45">
        <v>10</v>
      </c>
      <c r="F274" s="46">
        <v>40.99</v>
      </c>
      <c r="G274" s="47">
        <v>1</v>
      </c>
      <c r="H274" s="34">
        <f>IFERROR(T_nomenclature[[#This Row],[quantite securite]]*T_nomenclature[[#This Row],[prix unitaire]],0)</f>
        <v>40.99</v>
      </c>
      <c r="I274" s="18" t="s">
        <v>136</v>
      </c>
      <c r="J274" s="18">
        <v>5000163920</v>
      </c>
      <c r="K274" s="45" t="s">
        <v>453</v>
      </c>
      <c r="L274" s="18">
        <f>T_nomenclature[[#This Row],[quantite]]</f>
        <v>10</v>
      </c>
      <c r="M274" s="36" t="e">
        <f>IF(T_nomenclature[[#This Row],[revision 2018]]="R",T_nomenclature[[#This Row],[quantite 2018]]*T_nomenclature[[#This Row],[prix unitaire]],0)</f>
        <v>#REF!</v>
      </c>
      <c r="N274" s="18" t="e">
        <f>IF(ISBLANK(#REF!),"",IF(MOD(N$7-YEAR(#REF!),#REF!)&lt;&gt;0,"","R"))</f>
        <v>#REF!</v>
      </c>
      <c r="O274" s="18">
        <f>T_nomenclature[[#This Row],[quantite]]</f>
        <v>10</v>
      </c>
      <c r="P274" s="36" t="e">
        <f>IF(T_nomenclature[[#This Row],[revision 2019]]="R",T_nomenclature[[#This Row],[quantite 2019]]*T_nomenclature[[#This Row],[prix unitaire]],0)</f>
        <v>#REF!</v>
      </c>
      <c r="Q274" s="18" t="e">
        <f>IF(ISBLANK(#REF!),"",IF(MOD(Q$7-YEAR(#REF!),#REF!)&lt;&gt;0,"","R"))</f>
        <v>#REF!</v>
      </c>
      <c r="R274" s="18">
        <f>T_nomenclature[[#This Row],[quantite]]</f>
        <v>10</v>
      </c>
      <c r="S274" s="36" t="e">
        <f>IF(T_nomenclature[[#This Row],[revision 2020]]="R",T_nomenclature[[#This Row],[quantite 2020]]*T_nomenclature[[#This Row],[prix unitaire]],0)</f>
        <v>#REF!</v>
      </c>
      <c r="T274" s="18" t="e">
        <f>IF(ISBLANK(#REF!),"",IF(MOD(T$7-YEAR(#REF!),#REF!)&lt;&gt;0,"","R"))</f>
        <v>#REF!</v>
      </c>
      <c r="U274" s="18">
        <f>T_nomenclature[[#This Row],[quantite]]</f>
        <v>10</v>
      </c>
      <c r="V274" s="36" t="e">
        <f>IF(T_nomenclature[[#This Row],[revision 2021]]="R",T_nomenclature[[#This Row],[quantite 2021]]*T_nomenclature[[#This Row],[prix unitaire]],0)</f>
        <v>#REF!</v>
      </c>
      <c r="W274" s="18" t="e">
        <f>IF(ISBLANK(#REF!),"",IF(MOD(W$7-YEAR(#REF!),#REF!)&lt;&gt;0,"","R"))</f>
        <v>#REF!</v>
      </c>
      <c r="X274" s="18">
        <f>T_nomenclature[[#This Row],[quantite]]</f>
        <v>10</v>
      </c>
      <c r="Y274" s="36" t="e">
        <f>IF(T_nomenclature[[#This Row],[revision 2022]]="R",T_nomenclature[[#This Row],[quantite 2022]]*T_nomenclature[[#This Row],[prix unitaire]],0)</f>
        <v>#REF!</v>
      </c>
      <c r="Z274" s="18" t="e">
        <f>IF(ISBLANK(#REF!),"",IF(MOD(Z$7-YEAR(#REF!),#REF!)&lt;&gt;0,"","R"))</f>
        <v>#REF!</v>
      </c>
    </row>
    <row r="275" spans="2:26" ht="15" x14ac:dyDescent="0.25">
      <c r="B275" s="32" t="s">
        <v>454</v>
      </c>
      <c r="C275" s="44" t="s">
        <v>455</v>
      </c>
      <c r="D275" s="45" t="s">
        <v>245</v>
      </c>
      <c r="E275" s="45">
        <v>2</v>
      </c>
      <c r="F275" s="46">
        <v>94.3</v>
      </c>
      <c r="G275" s="47">
        <v>1</v>
      </c>
      <c r="H275" s="34">
        <f>IFERROR(T_nomenclature[[#This Row],[quantite securite]]*T_nomenclature[[#This Row],[prix unitaire]],0)</f>
        <v>94.3</v>
      </c>
      <c r="I275" s="18" t="s">
        <v>136</v>
      </c>
      <c r="J275" s="18">
        <v>5000163965</v>
      </c>
      <c r="K275" s="45" t="s">
        <v>456</v>
      </c>
      <c r="L275" s="18">
        <f>T_nomenclature[[#This Row],[quantite]]</f>
        <v>2</v>
      </c>
      <c r="M275" s="36" t="e">
        <f>IF(T_nomenclature[[#This Row],[revision 2018]]="R",T_nomenclature[[#This Row],[quantite 2018]]*T_nomenclature[[#This Row],[prix unitaire]],0)</f>
        <v>#REF!</v>
      </c>
      <c r="N275" s="18" t="e">
        <f>IF(ISBLANK(#REF!),"",IF(MOD(N$7-YEAR(#REF!),#REF!)&lt;&gt;0,"","R"))</f>
        <v>#REF!</v>
      </c>
      <c r="O275" s="18">
        <f>T_nomenclature[[#This Row],[quantite]]</f>
        <v>2</v>
      </c>
      <c r="P275" s="36" t="e">
        <f>IF(T_nomenclature[[#This Row],[revision 2019]]="R",T_nomenclature[[#This Row],[quantite 2019]]*T_nomenclature[[#This Row],[prix unitaire]],0)</f>
        <v>#REF!</v>
      </c>
      <c r="Q275" s="18" t="e">
        <f>IF(ISBLANK(#REF!),"",IF(MOD(Q$7-YEAR(#REF!),#REF!)&lt;&gt;0,"","R"))</f>
        <v>#REF!</v>
      </c>
      <c r="R275" s="18">
        <f>T_nomenclature[[#This Row],[quantite]]</f>
        <v>2</v>
      </c>
      <c r="S275" s="36" t="e">
        <f>IF(T_nomenclature[[#This Row],[revision 2020]]="R",T_nomenclature[[#This Row],[quantite 2020]]*T_nomenclature[[#This Row],[prix unitaire]],0)</f>
        <v>#REF!</v>
      </c>
      <c r="T275" s="18" t="e">
        <f>IF(ISBLANK(#REF!),"",IF(MOD(T$7-YEAR(#REF!),#REF!)&lt;&gt;0,"","R"))</f>
        <v>#REF!</v>
      </c>
      <c r="U275" s="18">
        <f>T_nomenclature[[#This Row],[quantite]]</f>
        <v>2</v>
      </c>
      <c r="V275" s="36" t="e">
        <f>IF(T_nomenclature[[#This Row],[revision 2021]]="R",T_nomenclature[[#This Row],[quantite 2021]]*T_nomenclature[[#This Row],[prix unitaire]],0)</f>
        <v>#REF!</v>
      </c>
      <c r="W275" s="18" t="e">
        <f>IF(ISBLANK(#REF!),"",IF(MOD(W$7-YEAR(#REF!),#REF!)&lt;&gt;0,"","R"))</f>
        <v>#REF!</v>
      </c>
      <c r="X275" s="18">
        <f>T_nomenclature[[#This Row],[quantite]]</f>
        <v>2</v>
      </c>
      <c r="Y275" s="36" t="e">
        <f>IF(T_nomenclature[[#This Row],[revision 2022]]="R",T_nomenclature[[#This Row],[quantite 2022]]*T_nomenclature[[#This Row],[prix unitaire]],0)</f>
        <v>#REF!</v>
      </c>
      <c r="Z275" s="18" t="e">
        <f>IF(ISBLANK(#REF!),"",IF(MOD(Z$7-YEAR(#REF!),#REF!)&lt;&gt;0,"","R"))</f>
        <v>#REF!</v>
      </c>
    </row>
    <row r="276" spans="2:26" ht="15" x14ac:dyDescent="0.25">
      <c r="B276" s="32" t="s">
        <v>457</v>
      </c>
      <c r="C276" s="44" t="s">
        <v>458</v>
      </c>
      <c r="D276" s="45" t="s">
        <v>245</v>
      </c>
      <c r="E276" s="45">
        <v>1</v>
      </c>
      <c r="F276" s="46">
        <v>400</v>
      </c>
      <c r="G276" s="47">
        <v>1</v>
      </c>
      <c r="H276" s="34">
        <f>IFERROR(T_nomenclature[[#This Row],[quantite securite]]*T_nomenclature[[#This Row],[prix unitaire]],0)</f>
        <v>400</v>
      </c>
      <c r="I276" s="18" t="s">
        <v>136</v>
      </c>
      <c r="J276" s="18">
        <v>5000163966</v>
      </c>
      <c r="K276" s="45" t="s">
        <v>456</v>
      </c>
      <c r="L276" s="18">
        <f>T_nomenclature[[#This Row],[quantite]]</f>
        <v>1</v>
      </c>
      <c r="M276" s="36" t="e">
        <f>IF(T_nomenclature[[#This Row],[revision 2018]]="R",T_nomenclature[[#This Row],[quantite 2018]]*T_nomenclature[[#This Row],[prix unitaire]],0)</f>
        <v>#REF!</v>
      </c>
      <c r="N276" s="18" t="e">
        <f>IF(ISBLANK(#REF!),"",IF(MOD(N$7-YEAR(#REF!),#REF!)&lt;&gt;0,"","R"))</f>
        <v>#REF!</v>
      </c>
      <c r="O276" s="18">
        <f>T_nomenclature[[#This Row],[quantite]]</f>
        <v>1</v>
      </c>
      <c r="P276" s="36" t="e">
        <f>IF(T_nomenclature[[#This Row],[revision 2019]]="R",T_nomenclature[[#This Row],[quantite 2019]]*T_nomenclature[[#This Row],[prix unitaire]],0)</f>
        <v>#REF!</v>
      </c>
      <c r="Q276" s="18" t="e">
        <f>IF(ISBLANK(#REF!),"",IF(MOD(Q$7-YEAR(#REF!),#REF!)&lt;&gt;0,"","R"))</f>
        <v>#REF!</v>
      </c>
      <c r="R276" s="18">
        <f>T_nomenclature[[#This Row],[quantite]]</f>
        <v>1</v>
      </c>
      <c r="S276" s="36" t="e">
        <f>IF(T_nomenclature[[#This Row],[revision 2020]]="R",T_nomenclature[[#This Row],[quantite 2020]]*T_nomenclature[[#This Row],[prix unitaire]],0)</f>
        <v>#REF!</v>
      </c>
      <c r="T276" s="18" t="e">
        <f>IF(ISBLANK(#REF!),"",IF(MOD(T$7-YEAR(#REF!),#REF!)&lt;&gt;0,"","R"))</f>
        <v>#REF!</v>
      </c>
      <c r="U276" s="18">
        <f>T_nomenclature[[#This Row],[quantite]]</f>
        <v>1</v>
      </c>
      <c r="V276" s="36" t="e">
        <f>IF(T_nomenclature[[#This Row],[revision 2021]]="R",T_nomenclature[[#This Row],[quantite 2021]]*T_nomenclature[[#This Row],[prix unitaire]],0)</f>
        <v>#REF!</v>
      </c>
      <c r="W276" s="18" t="e">
        <f>IF(ISBLANK(#REF!),"",IF(MOD(W$7-YEAR(#REF!),#REF!)&lt;&gt;0,"","R"))</f>
        <v>#REF!</v>
      </c>
      <c r="X276" s="18">
        <f>T_nomenclature[[#This Row],[quantite]]</f>
        <v>1</v>
      </c>
      <c r="Y276" s="36" t="e">
        <f>IF(T_nomenclature[[#This Row],[revision 2022]]="R",T_nomenclature[[#This Row],[quantite 2022]]*T_nomenclature[[#This Row],[prix unitaire]],0)</f>
        <v>#REF!</v>
      </c>
      <c r="Z276" s="18" t="e">
        <f>IF(ISBLANK(#REF!),"",IF(MOD(Z$7-YEAR(#REF!),#REF!)&lt;&gt;0,"","R"))</f>
        <v>#REF!</v>
      </c>
    </row>
    <row r="277" spans="2:26" ht="15" x14ac:dyDescent="0.25">
      <c r="B277" s="32" t="s">
        <v>459</v>
      </c>
      <c r="C277" s="44" t="s">
        <v>460</v>
      </c>
      <c r="D277" s="45" t="s">
        <v>245</v>
      </c>
      <c r="E277" s="45">
        <v>1</v>
      </c>
      <c r="F277" s="46">
        <v>2280</v>
      </c>
      <c r="G277" s="47">
        <v>1</v>
      </c>
      <c r="H277" s="34">
        <f>IFERROR(T_nomenclature[[#This Row],[quantite securite]]*T_nomenclature[[#This Row],[prix unitaire]],0)</f>
        <v>2280</v>
      </c>
      <c r="I277" s="18" t="s">
        <v>136</v>
      </c>
      <c r="J277" s="18">
        <v>5000163967</v>
      </c>
      <c r="K277" s="45" t="s">
        <v>461</v>
      </c>
      <c r="L277" s="18">
        <f>T_nomenclature[[#This Row],[quantite]]</f>
        <v>1</v>
      </c>
      <c r="M277" s="36" t="e">
        <f>IF(T_nomenclature[[#This Row],[revision 2018]]="R",T_nomenclature[[#This Row],[quantite 2018]]*T_nomenclature[[#This Row],[prix unitaire]],0)</f>
        <v>#REF!</v>
      </c>
      <c r="N277" s="18" t="e">
        <f>IF(ISBLANK(#REF!),"",IF(MOD(N$7-YEAR(#REF!),#REF!)&lt;&gt;0,"","R"))</f>
        <v>#REF!</v>
      </c>
      <c r="O277" s="18">
        <f>T_nomenclature[[#This Row],[quantite]]</f>
        <v>1</v>
      </c>
      <c r="P277" s="36" t="e">
        <f>IF(T_nomenclature[[#This Row],[revision 2019]]="R",T_nomenclature[[#This Row],[quantite 2019]]*T_nomenclature[[#This Row],[prix unitaire]],0)</f>
        <v>#REF!</v>
      </c>
      <c r="Q277" s="18" t="e">
        <f>IF(ISBLANK(#REF!),"",IF(MOD(Q$7-YEAR(#REF!),#REF!)&lt;&gt;0,"","R"))</f>
        <v>#REF!</v>
      </c>
      <c r="R277" s="18">
        <f>T_nomenclature[[#This Row],[quantite]]</f>
        <v>1</v>
      </c>
      <c r="S277" s="36" t="e">
        <f>IF(T_nomenclature[[#This Row],[revision 2020]]="R",T_nomenclature[[#This Row],[quantite 2020]]*T_nomenclature[[#This Row],[prix unitaire]],0)</f>
        <v>#REF!</v>
      </c>
      <c r="T277" s="18" t="e">
        <f>IF(ISBLANK(#REF!),"",IF(MOD(T$7-YEAR(#REF!),#REF!)&lt;&gt;0,"","R"))</f>
        <v>#REF!</v>
      </c>
      <c r="U277" s="18">
        <f>T_nomenclature[[#This Row],[quantite]]</f>
        <v>1</v>
      </c>
      <c r="V277" s="36" t="e">
        <f>IF(T_nomenclature[[#This Row],[revision 2021]]="R",T_nomenclature[[#This Row],[quantite 2021]]*T_nomenclature[[#This Row],[prix unitaire]],0)</f>
        <v>#REF!</v>
      </c>
      <c r="W277" s="18" t="e">
        <f>IF(ISBLANK(#REF!),"",IF(MOD(W$7-YEAR(#REF!),#REF!)&lt;&gt;0,"","R"))</f>
        <v>#REF!</v>
      </c>
      <c r="X277" s="18">
        <f>T_nomenclature[[#This Row],[quantite]]</f>
        <v>1</v>
      </c>
      <c r="Y277" s="36" t="e">
        <f>IF(T_nomenclature[[#This Row],[revision 2022]]="R",T_nomenclature[[#This Row],[quantite 2022]]*T_nomenclature[[#This Row],[prix unitaire]],0)</f>
        <v>#REF!</v>
      </c>
      <c r="Z277" s="18" t="e">
        <f>IF(ISBLANK(#REF!),"",IF(MOD(Z$7-YEAR(#REF!),#REF!)&lt;&gt;0,"","R"))</f>
        <v>#REF!</v>
      </c>
    </row>
    <row r="278" spans="2:26" ht="15" x14ac:dyDescent="0.25">
      <c r="B278" s="32" t="s">
        <v>462</v>
      </c>
      <c r="C278" s="44" t="s">
        <v>463</v>
      </c>
      <c r="D278" s="45" t="s">
        <v>245</v>
      </c>
      <c r="E278" s="45">
        <v>9</v>
      </c>
      <c r="F278" s="46">
        <v>560</v>
      </c>
      <c r="G278" s="47">
        <v>1</v>
      </c>
      <c r="H278" s="34">
        <f>IFERROR(T_nomenclature[[#This Row],[quantite securite]]*T_nomenclature[[#This Row],[prix unitaire]],0)</f>
        <v>560</v>
      </c>
      <c r="I278" s="18" t="s">
        <v>136</v>
      </c>
      <c r="J278" s="18">
        <v>5000164112</v>
      </c>
      <c r="K278" s="45" t="s">
        <v>461</v>
      </c>
      <c r="L278" s="18">
        <f>T_nomenclature[[#This Row],[quantite]]</f>
        <v>9</v>
      </c>
      <c r="M278" s="36" t="e">
        <f>IF(T_nomenclature[[#This Row],[revision 2018]]="R",T_nomenclature[[#This Row],[quantite 2018]]*T_nomenclature[[#This Row],[prix unitaire]],0)</f>
        <v>#REF!</v>
      </c>
      <c r="N278" s="18" t="e">
        <f>IF(ISBLANK(#REF!),"",IF(MOD(N$7-YEAR(#REF!),#REF!)&lt;&gt;0,"","R"))</f>
        <v>#REF!</v>
      </c>
      <c r="O278" s="18">
        <f>T_nomenclature[[#This Row],[quantite]]</f>
        <v>9</v>
      </c>
      <c r="P278" s="36" t="e">
        <f>IF(T_nomenclature[[#This Row],[revision 2019]]="R",T_nomenclature[[#This Row],[quantite 2019]]*T_nomenclature[[#This Row],[prix unitaire]],0)</f>
        <v>#REF!</v>
      </c>
      <c r="Q278" s="18" t="e">
        <f>IF(ISBLANK(#REF!),"",IF(MOD(Q$7-YEAR(#REF!),#REF!)&lt;&gt;0,"","R"))</f>
        <v>#REF!</v>
      </c>
      <c r="R278" s="18">
        <f>T_nomenclature[[#This Row],[quantite]]</f>
        <v>9</v>
      </c>
      <c r="S278" s="36" t="e">
        <f>IF(T_nomenclature[[#This Row],[revision 2020]]="R",T_nomenclature[[#This Row],[quantite 2020]]*T_nomenclature[[#This Row],[prix unitaire]],0)</f>
        <v>#REF!</v>
      </c>
      <c r="T278" s="18" t="e">
        <f>IF(ISBLANK(#REF!),"",IF(MOD(T$7-YEAR(#REF!),#REF!)&lt;&gt;0,"","R"))</f>
        <v>#REF!</v>
      </c>
      <c r="U278" s="18">
        <f>T_nomenclature[[#This Row],[quantite]]</f>
        <v>9</v>
      </c>
      <c r="V278" s="36" t="e">
        <f>IF(T_nomenclature[[#This Row],[revision 2021]]="R",T_nomenclature[[#This Row],[quantite 2021]]*T_nomenclature[[#This Row],[prix unitaire]],0)</f>
        <v>#REF!</v>
      </c>
      <c r="W278" s="18" t="e">
        <f>IF(ISBLANK(#REF!),"",IF(MOD(W$7-YEAR(#REF!),#REF!)&lt;&gt;0,"","R"))</f>
        <v>#REF!</v>
      </c>
      <c r="X278" s="18">
        <f>T_nomenclature[[#This Row],[quantite]]</f>
        <v>9</v>
      </c>
      <c r="Y278" s="36" t="e">
        <f>IF(T_nomenclature[[#This Row],[revision 2022]]="R",T_nomenclature[[#This Row],[quantite 2022]]*T_nomenclature[[#This Row],[prix unitaire]],0)</f>
        <v>#REF!</v>
      </c>
      <c r="Z278" s="18" t="e">
        <f>IF(ISBLANK(#REF!),"",IF(MOD(Z$7-YEAR(#REF!),#REF!)&lt;&gt;0,"","R"))</f>
        <v>#REF!</v>
      </c>
    </row>
    <row r="279" spans="2:26" ht="15" x14ac:dyDescent="0.25">
      <c r="B279" s="32" t="s">
        <v>464</v>
      </c>
      <c r="C279" s="44" t="s">
        <v>460</v>
      </c>
      <c r="D279" s="45" t="s">
        <v>245</v>
      </c>
      <c r="E279" s="45">
        <v>1</v>
      </c>
      <c r="F279" s="46">
        <v>1700</v>
      </c>
      <c r="G279" s="47">
        <v>1</v>
      </c>
      <c r="H279" s="34">
        <f>IFERROR(T_nomenclature[[#This Row],[quantite securite]]*T_nomenclature[[#This Row],[prix unitaire]],0)</f>
        <v>1700</v>
      </c>
      <c r="I279" s="18" t="s">
        <v>136</v>
      </c>
      <c r="J279" s="18">
        <v>5000164114</v>
      </c>
      <c r="K279" s="45" t="s">
        <v>465</v>
      </c>
      <c r="L279" s="18">
        <f>T_nomenclature[[#This Row],[quantite]]</f>
        <v>1</v>
      </c>
      <c r="M279" s="36" t="e">
        <f>IF(T_nomenclature[[#This Row],[revision 2018]]="R",T_nomenclature[[#This Row],[quantite 2018]]*T_nomenclature[[#This Row],[prix unitaire]],0)</f>
        <v>#REF!</v>
      </c>
      <c r="N279" s="18" t="e">
        <f>IF(ISBLANK(#REF!),"",IF(MOD(N$7-YEAR(#REF!),#REF!)&lt;&gt;0,"","R"))</f>
        <v>#REF!</v>
      </c>
      <c r="O279" s="18">
        <f>T_nomenclature[[#This Row],[quantite]]</f>
        <v>1</v>
      </c>
      <c r="P279" s="36" t="e">
        <f>IF(T_nomenclature[[#This Row],[revision 2019]]="R",T_nomenclature[[#This Row],[quantite 2019]]*T_nomenclature[[#This Row],[prix unitaire]],0)</f>
        <v>#REF!</v>
      </c>
      <c r="Q279" s="18" t="e">
        <f>IF(ISBLANK(#REF!),"",IF(MOD(Q$7-YEAR(#REF!),#REF!)&lt;&gt;0,"","R"))</f>
        <v>#REF!</v>
      </c>
      <c r="R279" s="18">
        <f>T_nomenclature[[#This Row],[quantite]]</f>
        <v>1</v>
      </c>
      <c r="S279" s="36" t="e">
        <f>IF(T_nomenclature[[#This Row],[revision 2020]]="R",T_nomenclature[[#This Row],[quantite 2020]]*T_nomenclature[[#This Row],[prix unitaire]],0)</f>
        <v>#REF!</v>
      </c>
      <c r="T279" s="18" t="e">
        <f>IF(ISBLANK(#REF!),"",IF(MOD(T$7-YEAR(#REF!),#REF!)&lt;&gt;0,"","R"))</f>
        <v>#REF!</v>
      </c>
      <c r="U279" s="18">
        <f>T_nomenclature[[#This Row],[quantite]]</f>
        <v>1</v>
      </c>
      <c r="V279" s="36" t="e">
        <f>IF(T_nomenclature[[#This Row],[revision 2021]]="R",T_nomenclature[[#This Row],[quantite 2021]]*T_nomenclature[[#This Row],[prix unitaire]],0)</f>
        <v>#REF!</v>
      </c>
      <c r="W279" s="18" t="e">
        <f>IF(ISBLANK(#REF!),"",IF(MOD(W$7-YEAR(#REF!),#REF!)&lt;&gt;0,"","R"))</f>
        <v>#REF!</v>
      </c>
      <c r="X279" s="18">
        <f>T_nomenclature[[#This Row],[quantite]]</f>
        <v>1</v>
      </c>
      <c r="Y279" s="36" t="e">
        <f>IF(T_nomenclature[[#This Row],[revision 2022]]="R",T_nomenclature[[#This Row],[quantite 2022]]*T_nomenclature[[#This Row],[prix unitaire]],0)</f>
        <v>#REF!</v>
      </c>
      <c r="Z279" s="18" t="e">
        <f>IF(ISBLANK(#REF!),"",IF(MOD(Z$7-YEAR(#REF!),#REF!)&lt;&gt;0,"","R"))</f>
        <v>#REF!</v>
      </c>
    </row>
    <row r="280" spans="2:26" ht="15" x14ac:dyDescent="0.25">
      <c r="B280" s="32" t="s">
        <v>466</v>
      </c>
      <c r="C280" s="44" t="s">
        <v>467</v>
      </c>
      <c r="D280" s="45" t="s">
        <v>245</v>
      </c>
      <c r="E280" s="45">
        <v>1</v>
      </c>
      <c r="F280" s="46">
        <v>284</v>
      </c>
      <c r="G280" s="47">
        <v>1</v>
      </c>
      <c r="H280" s="34">
        <f>IFERROR(T_nomenclature[[#This Row],[quantite securite]]*T_nomenclature[[#This Row],[prix unitaire]],0)</f>
        <v>284</v>
      </c>
      <c r="I280" s="18" t="s">
        <v>136</v>
      </c>
      <c r="J280" s="18">
        <v>5000164115</v>
      </c>
      <c r="K280" s="45" t="s">
        <v>468</v>
      </c>
      <c r="L280" s="18">
        <f>T_nomenclature[[#This Row],[quantite]]</f>
        <v>1</v>
      </c>
      <c r="M280" s="36" t="e">
        <f>IF(T_nomenclature[[#This Row],[revision 2018]]="R",T_nomenclature[[#This Row],[quantite 2018]]*T_nomenclature[[#This Row],[prix unitaire]],0)</f>
        <v>#REF!</v>
      </c>
      <c r="N280" s="18" t="e">
        <f>IF(ISBLANK(#REF!),"",IF(MOD(N$7-YEAR(#REF!),#REF!)&lt;&gt;0,"","R"))</f>
        <v>#REF!</v>
      </c>
      <c r="O280" s="18">
        <f>T_nomenclature[[#This Row],[quantite]]</f>
        <v>1</v>
      </c>
      <c r="P280" s="36" t="e">
        <f>IF(T_nomenclature[[#This Row],[revision 2019]]="R",T_nomenclature[[#This Row],[quantite 2019]]*T_nomenclature[[#This Row],[prix unitaire]],0)</f>
        <v>#REF!</v>
      </c>
      <c r="Q280" s="18" t="e">
        <f>IF(ISBLANK(#REF!),"",IF(MOD(Q$7-YEAR(#REF!),#REF!)&lt;&gt;0,"","R"))</f>
        <v>#REF!</v>
      </c>
      <c r="R280" s="18">
        <f>T_nomenclature[[#This Row],[quantite]]</f>
        <v>1</v>
      </c>
      <c r="S280" s="36" t="e">
        <f>IF(T_nomenclature[[#This Row],[revision 2020]]="R",T_nomenclature[[#This Row],[quantite 2020]]*T_nomenclature[[#This Row],[prix unitaire]],0)</f>
        <v>#REF!</v>
      </c>
      <c r="T280" s="18" t="e">
        <f>IF(ISBLANK(#REF!),"",IF(MOD(T$7-YEAR(#REF!),#REF!)&lt;&gt;0,"","R"))</f>
        <v>#REF!</v>
      </c>
      <c r="U280" s="18">
        <f>T_nomenclature[[#This Row],[quantite]]</f>
        <v>1</v>
      </c>
      <c r="V280" s="36" t="e">
        <f>IF(T_nomenclature[[#This Row],[revision 2021]]="R",T_nomenclature[[#This Row],[quantite 2021]]*T_nomenclature[[#This Row],[prix unitaire]],0)</f>
        <v>#REF!</v>
      </c>
      <c r="W280" s="18" t="e">
        <f>IF(ISBLANK(#REF!),"",IF(MOD(W$7-YEAR(#REF!),#REF!)&lt;&gt;0,"","R"))</f>
        <v>#REF!</v>
      </c>
      <c r="X280" s="18">
        <f>T_nomenclature[[#This Row],[quantite]]</f>
        <v>1</v>
      </c>
      <c r="Y280" s="36" t="e">
        <f>IF(T_nomenclature[[#This Row],[revision 2022]]="R",T_nomenclature[[#This Row],[quantite 2022]]*T_nomenclature[[#This Row],[prix unitaire]],0)</f>
        <v>#REF!</v>
      </c>
      <c r="Z280" s="18" t="e">
        <f>IF(ISBLANK(#REF!),"",IF(MOD(Z$7-YEAR(#REF!),#REF!)&lt;&gt;0,"","R"))</f>
        <v>#REF!</v>
      </c>
    </row>
    <row r="281" spans="2:26" ht="15" x14ac:dyDescent="0.25">
      <c r="B281" s="32" t="s">
        <v>469</v>
      </c>
      <c r="C281" s="44" t="s">
        <v>470</v>
      </c>
      <c r="D281" s="45" t="s">
        <v>245</v>
      </c>
      <c r="E281" s="45">
        <v>2</v>
      </c>
      <c r="F281" s="46">
        <v>1130</v>
      </c>
      <c r="G281" s="47">
        <v>1</v>
      </c>
      <c r="H281" s="34">
        <f>IFERROR(T_nomenclature[[#This Row],[quantite securite]]*T_nomenclature[[#This Row],[prix unitaire]],0)</f>
        <v>1130</v>
      </c>
      <c r="I281" s="18" t="s">
        <v>136</v>
      </c>
      <c r="J281" s="18">
        <v>5000164116</v>
      </c>
      <c r="K281" s="45" t="s">
        <v>468</v>
      </c>
      <c r="L281" s="18">
        <f>T_nomenclature[[#This Row],[quantite]]</f>
        <v>2</v>
      </c>
      <c r="M281" s="36" t="e">
        <f>IF(T_nomenclature[[#This Row],[revision 2018]]="R",T_nomenclature[[#This Row],[quantite 2018]]*T_nomenclature[[#This Row],[prix unitaire]],0)</f>
        <v>#REF!</v>
      </c>
      <c r="N281" s="18" t="e">
        <f>IF(ISBLANK(#REF!),"",IF(MOD(N$7-YEAR(#REF!),#REF!)&lt;&gt;0,"","R"))</f>
        <v>#REF!</v>
      </c>
      <c r="O281" s="18">
        <f>T_nomenclature[[#This Row],[quantite]]</f>
        <v>2</v>
      </c>
      <c r="P281" s="36" t="e">
        <f>IF(T_nomenclature[[#This Row],[revision 2019]]="R",T_nomenclature[[#This Row],[quantite 2019]]*T_nomenclature[[#This Row],[prix unitaire]],0)</f>
        <v>#REF!</v>
      </c>
      <c r="Q281" s="18" t="e">
        <f>IF(ISBLANK(#REF!),"",IF(MOD(Q$7-YEAR(#REF!),#REF!)&lt;&gt;0,"","R"))</f>
        <v>#REF!</v>
      </c>
      <c r="R281" s="18">
        <f>T_nomenclature[[#This Row],[quantite]]</f>
        <v>2</v>
      </c>
      <c r="S281" s="36" t="e">
        <f>IF(T_nomenclature[[#This Row],[revision 2020]]="R",T_nomenclature[[#This Row],[quantite 2020]]*T_nomenclature[[#This Row],[prix unitaire]],0)</f>
        <v>#REF!</v>
      </c>
      <c r="T281" s="18" t="e">
        <f>IF(ISBLANK(#REF!),"",IF(MOD(T$7-YEAR(#REF!),#REF!)&lt;&gt;0,"","R"))</f>
        <v>#REF!</v>
      </c>
      <c r="U281" s="18">
        <f>T_nomenclature[[#This Row],[quantite]]</f>
        <v>2</v>
      </c>
      <c r="V281" s="36" t="e">
        <f>IF(T_nomenclature[[#This Row],[revision 2021]]="R",T_nomenclature[[#This Row],[quantite 2021]]*T_nomenclature[[#This Row],[prix unitaire]],0)</f>
        <v>#REF!</v>
      </c>
      <c r="W281" s="18" t="e">
        <f>IF(ISBLANK(#REF!),"",IF(MOD(W$7-YEAR(#REF!),#REF!)&lt;&gt;0,"","R"))</f>
        <v>#REF!</v>
      </c>
      <c r="X281" s="18">
        <f>T_nomenclature[[#This Row],[quantite]]</f>
        <v>2</v>
      </c>
      <c r="Y281" s="36" t="e">
        <f>IF(T_nomenclature[[#This Row],[revision 2022]]="R",T_nomenclature[[#This Row],[quantite 2022]]*T_nomenclature[[#This Row],[prix unitaire]],0)</f>
        <v>#REF!</v>
      </c>
      <c r="Z281" s="18" t="e">
        <f>IF(ISBLANK(#REF!),"",IF(MOD(Z$7-YEAR(#REF!),#REF!)&lt;&gt;0,"","R"))</f>
        <v>#REF!</v>
      </c>
    </row>
    <row r="282" spans="2:26" ht="15" x14ac:dyDescent="0.25">
      <c r="B282" s="32" t="s">
        <v>471</v>
      </c>
      <c r="C282" s="44" t="s">
        <v>472</v>
      </c>
      <c r="D282" s="45" t="s">
        <v>245</v>
      </c>
      <c r="E282" s="45">
        <v>2</v>
      </c>
      <c r="F282" s="46">
        <v>80.64</v>
      </c>
      <c r="G282" s="47">
        <v>1</v>
      </c>
      <c r="H282" s="34">
        <f>IFERROR(T_nomenclature[[#This Row],[quantite securite]]*T_nomenclature[[#This Row],[prix unitaire]],0)</f>
        <v>80.64</v>
      </c>
      <c r="I282" s="18" t="s">
        <v>136</v>
      </c>
      <c r="J282" s="18">
        <v>5000164118</v>
      </c>
      <c r="K282" s="45" t="s">
        <v>473</v>
      </c>
      <c r="L282" s="18">
        <f>T_nomenclature[[#This Row],[quantite]]</f>
        <v>2</v>
      </c>
      <c r="M282" s="36" t="e">
        <f>IF(T_nomenclature[[#This Row],[revision 2018]]="R",T_nomenclature[[#This Row],[quantite 2018]]*T_nomenclature[[#This Row],[prix unitaire]],0)</f>
        <v>#REF!</v>
      </c>
      <c r="N282" s="18" t="e">
        <f>IF(ISBLANK(#REF!),"",IF(MOD(N$7-YEAR(#REF!),#REF!)&lt;&gt;0,"","R"))</f>
        <v>#REF!</v>
      </c>
      <c r="O282" s="18">
        <f>T_nomenclature[[#This Row],[quantite]]</f>
        <v>2</v>
      </c>
      <c r="P282" s="36" t="e">
        <f>IF(T_nomenclature[[#This Row],[revision 2019]]="R",T_nomenclature[[#This Row],[quantite 2019]]*T_nomenclature[[#This Row],[prix unitaire]],0)</f>
        <v>#REF!</v>
      </c>
      <c r="Q282" s="18" t="e">
        <f>IF(ISBLANK(#REF!),"",IF(MOD(Q$7-YEAR(#REF!),#REF!)&lt;&gt;0,"","R"))</f>
        <v>#REF!</v>
      </c>
      <c r="R282" s="18">
        <f>T_nomenclature[[#This Row],[quantite]]</f>
        <v>2</v>
      </c>
      <c r="S282" s="36" t="e">
        <f>IF(T_nomenclature[[#This Row],[revision 2020]]="R",T_nomenclature[[#This Row],[quantite 2020]]*T_nomenclature[[#This Row],[prix unitaire]],0)</f>
        <v>#REF!</v>
      </c>
      <c r="T282" s="18" t="e">
        <f>IF(ISBLANK(#REF!),"",IF(MOD(T$7-YEAR(#REF!),#REF!)&lt;&gt;0,"","R"))</f>
        <v>#REF!</v>
      </c>
      <c r="U282" s="18">
        <f>T_nomenclature[[#This Row],[quantite]]</f>
        <v>2</v>
      </c>
      <c r="V282" s="36" t="e">
        <f>IF(T_nomenclature[[#This Row],[revision 2021]]="R",T_nomenclature[[#This Row],[quantite 2021]]*T_nomenclature[[#This Row],[prix unitaire]],0)</f>
        <v>#REF!</v>
      </c>
      <c r="W282" s="18" t="e">
        <f>IF(ISBLANK(#REF!),"",IF(MOD(W$7-YEAR(#REF!),#REF!)&lt;&gt;0,"","R"))</f>
        <v>#REF!</v>
      </c>
      <c r="X282" s="18">
        <f>T_nomenclature[[#This Row],[quantite]]</f>
        <v>2</v>
      </c>
      <c r="Y282" s="36" t="e">
        <f>IF(T_nomenclature[[#This Row],[revision 2022]]="R",T_nomenclature[[#This Row],[quantite 2022]]*T_nomenclature[[#This Row],[prix unitaire]],0)</f>
        <v>#REF!</v>
      </c>
      <c r="Z282" s="18" t="e">
        <f>IF(ISBLANK(#REF!),"",IF(MOD(Z$7-YEAR(#REF!),#REF!)&lt;&gt;0,"","R"))</f>
        <v>#REF!</v>
      </c>
    </row>
    <row r="283" spans="2:26" ht="15" x14ac:dyDescent="0.25">
      <c r="B283" s="32" t="s">
        <v>474</v>
      </c>
      <c r="C283" s="44" t="s">
        <v>475</v>
      </c>
      <c r="D283" s="45" t="s">
        <v>245</v>
      </c>
      <c r="E283" s="45">
        <v>2</v>
      </c>
      <c r="F283" s="46">
        <v>19.53</v>
      </c>
      <c r="G283" s="47">
        <v>1</v>
      </c>
      <c r="H283" s="34">
        <f>IFERROR(T_nomenclature[[#This Row],[quantite securite]]*T_nomenclature[[#This Row],[prix unitaire]],0)</f>
        <v>19.53</v>
      </c>
      <c r="I283" s="18" t="s">
        <v>136</v>
      </c>
      <c r="J283" s="18">
        <v>5000164119</v>
      </c>
      <c r="K283" s="45" t="s">
        <v>473</v>
      </c>
      <c r="L283" s="18">
        <f>T_nomenclature[[#This Row],[quantite]]</f>
        <v>2</v>
      </c>
      <c r="M283" s="36" t="e">
        <f>IF(T_nomenclature[[#This Row],[revision 2018]]="R",T_nomenclature[[#This Row],[quantite 2018]]*T_nomenclature[[#This Row],[prix unitaire]],0)</f>
        <v>#REF!</v>
      </c>
      <c r="N283" s="18" t="e">
        <f>IF(ISBLANK(#REF!),"",IF(MOD(N$7-YEAR(#REF!),#REF!)&lt;&gt;0,"","R"))</f>
        <v>#REF!</v>
      </c>
      <c r="O283" s="18">
        <f>T_nomenclature[[#This Row],[quantite]]</f>
        <v>2</v>
      </c>
      <c r="P283" s="36" t="e">
        <f>IF(T_nomenclature[[#This Row],[revision 2019]]="R",T_nomenclature[[#This Row],[quantite 2019]]*T_nomenclature[[#This Row],[prix unitaire]],0)</f>
        <v>#REF!</v>
      </c>
      <c r="Q283" s="18" t="e">
        <f>IF(ISBLANK(#REF!),"",IF(MOD(Q$7-YEAR(#REF!),#REF!)&lt;&gt;0,"","R"))</f>
        <v>#REF!</v>
      </c>
      <c r="R283" s="18">
        <f>T_nomenclature[[#This Row],[quantite]]</f>
        <v>2</v>
      </c>
      <c r="S283" s="36" t="e">
        <f>IF(T_nomenclature[[#This Row],[revision 2020]]="R",T_nomenclature[[#This Row],[quantite 2020]]*T_nomenclature[[#This Row],[prix unitaire]],0)</f>
        <v>#REF!</v>
      </c>
      <c r="T283" s="18" t="e">
        <f>IF(ISBLANK(#REF!),"",IF(MOD(T$7-YEAR(#REF!),#REF!)&lt;&gt;0,"","R"))</f>
        <v>#REF!</v>
      </c>
      <c r="U283" s="18">
        <f>T_nomenclature[[#This Row],[quantite]]</f>
        <v>2</v>
      </c>
      <c r="V283" s="36" t="e">
        <f>IF(T_nomenclature[[#This Row],[revision 2021]]="R",T_nomenclature[[#This Row],[quantite 2021]]*T_nomenclature[[#This Row],[prix unitaire]],0)</f>
        <v>#REF!</v>
      </c>
      <c r="W283" s="18" t="e">
        <f>IF(ISBLANK(#REF!),"",IF(MOD(W$7-YEAR(#REF!),#REF!)&lt;&gt;0,"","R"))</f>
        <v>#REF!</v>
      </c>
      <c r="X283" s="18">
        <f>T_nomenclature[[#This Row],[quantite]]</f>
        <v>2</v>
      </c>
      <c r="Y283" s="36" t="e">
        <f>IF(T_nomenclature[[#This Row],[revision 2022]]="R",T_nomenclature[[#This Row],[quantite 2022]]*T_nomenclature[[#This Row],[prix unitaire]],0)</f>
        <v>#REF!</v>
      </c>
      <c r="Z283" s="18" t="e">
        <f>IF(ISBLANK(#REF!),"",IF(MOD(Z$7-YEAR(#REF!),#REF!)&lt;&gt;0,"","R"))</f>
        <v>#REF!</v>
      </c>
    </row>
    <row r="284" spans="2:26" ht="15" x14ac:dyDescent="0.25">
      <c r="B284" s="32" t="s">
        <v>476</v>
      </c>
      <c r="C284" s="44" t="s">
        <v>477</v>
      </c>
      <c r="D284" s="45" t="s">
        <v>245</v>
      </c>
      <c r="E284" s="45">
        <v>1</v>
      </c>
      <c r="F284" s="46">
        <v>207.13</v>
      </c>
      <c r="G284" s="47">
        <v>1</v>
      </c>
      <c r="H284" s="34">
        <f>IFERROR(T_nomenclature[[#This Row],[quantite securite]]*T_nomenclature[[#This Row],[prix unitaire]],0)</f>
        <v>207.13</v>
      </c>
      <c r="I284" s="18" t="s">
        <v>136</v>
      </c>
      <c r="J284" s="18">
        <v>5000164130</v>
      </c>
      <c r="K284" s="45" t="s">
        <v>473</v>
      </c>
      <c r="L284" s="18">
        <f>T_nomenclature[[#This Row],[quantite]]</f>
        <v>1</v>
      </c>
      <c r="M284" s="36" t="e">
        <f>IF(T_nomenclature[[#This Row],[revision 2018]]="R",T_nomenclature[[#This Row],[quantite 2018]]*T_nomenclature[[#This Row],[prix unitaire]],0)</f>
        <v>#REF!</v>
      </c>
      <c r="N284" s="18" t="e">
        <f>IF(ISBLANK(#REF!),"",IF(MOD(N$7-YEAR(#REF!),#REF!)&lt;&gt;0,"","R"))</f>
        <v>#REF!</v>
      </c>
      <c r="O284" s="18">
        <f>T_nomenclature[[#This Row],[quantite]]</f>
        <v>1</v>
      </c>
      <c r="P284" s="36" t="e">
        <f>IF(T_nomenclature[[#This Row],[revision 2019]]="R",T_nomenclature[[#This Row],[quantite 2019]]*T_nomenclature[[#This Row],[prix unitaire]],0)</f>
        <v>#REF!</v>
      </c>
      <c r="Q284" s="18" t="e">
        <f>IF(ISBLANK(#REF!),"",IF(MOD(Q$7-YEAR(#REF!),#REF!)&lt;&gt;0,"","R"))</f>
        <v>#REF!</v>
      </c>
      <c r="R284" s="18">
        <f>T_nomenclature[[#This Row],[quantite]]</f>
        <v>1</v>
      </c>
      <c r="S284" s="36" t="e">
        <f>IF(T_nomenclature[[#This Row],[revision 2020]]="R",T_nomenclature[[#This Row],[quantite 2020]]*T_nomenclature[[#This Row],[prix unitaire]],0)</f>
        <v>#REF!</v>
      </c>
      <c r="T284" s="18" t="e">
        <f>IF(ISBLANK(#REF!),"",IF(MOD(T$7-YEAR(#REF!),#REF!)&lt;&gt;0,"","R"))</f>
        <v>#REF!</v>
      </c>
      <c r="U284" s="18">
        <f>T_nomenclature[[#This Row],[quantite]]</f>
        <v>1</v>
      </c>
      <c r="V284" s="36" t="e">
        <f>IF(T_nomenclature[[#This Row],[revision 2021]]="R",T_nomenclature[[#This Row],[quantite 2021]]*T_nomenclature[[#This Row],[prix unitaire]],0)</f>
        <v>#REF!</v>
      </c>
      <c r="W284" s="18" t="e">
        <f>IF(ISBLANK(#REF!),"",IF(MOD(W$7-YEAR(#REF!),#REF!)&lt;&gt;0,"","R"))</f>
        <v>#REF!</v>
      </c>
      <c r="X284" s="18">
        <f>T_nomenclature[[#This Row],[quantite]]</f>
        <v>1</v>
      </c>
      <c r="Y284" s="36" t="e">
        <f>IF(T_nomenclature[[#This Row],[revision 2022]]="R",T_nomenclature[[#This Row],[quantite 2022]]*T_nomenclature[[#This Row],[prix unitaire]],0)</f>
        <v>#REF!</v>
      </c>
      <c r="Z284" s="18" t="e">
        <f>IF(ISBLANK(#REF!),"",IF(MOD(Z$7-YEAR(#REF!),#REF!)&lt;&gt;0,"","R"))</f>
        <v>#REF!</v>
      </c>
    </row>
    <row r="285" spans="2:26" ht="15" x14ac:dyDescent="0.25">
      <c r="B285" s="32" t="s">
        <v>478</v>
      </c>
      <c r="C285" s="44" t="s">
        <v>479</v>
      </c>
      <c r="D285" s="45" t="s">
        <v>245</v>
      </c>
      <c r="E285" s="45">
        <v>1</v>
      </c>
      <c r="F285" s="46">
        <v>46.54</v>
      </c>
      <c r="G285" s="47">
        <v>1</v>
      </c>
      <c r="H285" s="34">
        <f>IFERROR(T_nomenclature[[#This Row],[quantite securite]]*T_nomenclature[[#This Row],[prix unitaire]],0)</f>
        <v>46.54</v>
      </c>
      <c r="I285" s="18" t="s">
        <v>136</v>
      </c>
      <c r="J285" s="18">
        <v>5000164131</v>
      </c>
      <c r="K285" s="45" t="s">
        <v>480</v>
      </c>
      <c r="L285" s="18">
        <f>T_nomenclature[[#This Row],[quantite]]</f>
        <v>1</v>
      </c>
      <c r="M285" s="36" t="e">
        <f>IF(T_nomenclature[[#This Row],[revision 2018]]="R",T_nomenclature[[#This Row],[quantite 2018]]*T_nomenclature[[#This Row],[prix unitaire]],0)</f>
        <v>#REF!</v>
      </c>
      <c r="N285" s="18" t="e">
        <f>IF(ISBLANK(#REF!),"",IF(MOD(N$7-YEAR(#REF!),#REF!)&lt;&gt;0,"","R"))</f>
        <v>#REF!</v>
      </c>
      <c r="O285" s="18">
        <f>T_nomenclature[[#This Row],[quantite]]</f>
        <v>1</v>
      </c>
      <c r="P285" s="36" t="e">
        <f>IF(T_nomenclature[[#This Row],[revision 2019]]="R",T_nomenclature[[#This Row],[quantite 2019]]*T_nomenclature[[#This Row],[prix unitaire]],0)</f>
        <v>#REF!</v>
      </c>
      <c r="Q285" s="18" t="e">
        <f>IF(ISBLANK(#REF!),"",IF(MOD(Q$7-YEAR(#REF!),#REF!)&lt;&gt;0,"","R"))</f>
        <v>#REF!</v>
      </c>
      <c r="R285" s="18">
        <f>T_nomenclature[[#This Row],[quantite]]</f>
        <v>1</v>
      </c>
      <c r="S285" s="36" t="e">
        <f>IF(T_nomenclature[[#This Row],[revision 2020]]="R",T_nomenclature[[#This Row],[quantite 2020]]*T_nomenclature[[#This Row],[prix unitaire]],0)</f>
        <v>#REF!</v>
      </c>
      <c r="T285" s="18" t="e">
        <f>IF(ISBLANK(#REF!),"",IF(MOD(T$7-YEAR(#REF!),#REF!)&lt;&gt;0,"","R"))</f>
        <v>#REF!</v>
      </c>
      <c r="U285" s="18">
        <f>T_nomenclature[[#This Row],[quantite]]</f>
        <v>1</v>
      </c>
      <c r="V285" s="36" t="e">
        <f>IF(T_nomenclature[[#This Row],[revision 2021]]="R",T_nomenclature[[#This Row],[quantite 2021]]*T_nomenclature[[#This Row],[prix unitaire]],0)</f>
        <v>#REF!</v>
      </c>
      <c r="W285" s="18" t="e">
        <f>IF(ISBLANK(#REF!),"",IF(MOD(W$7-YEAR(#REF!),#REF!)&lt;&gt;0,"","R"))</f>
        <v>#REF!</v>
      </c>
      <c r="X285" s="18">
        <f>T_nomenclature[[#This Row],[quantite]]</f>
        <v>1</v>
      </c>
      <c r="Y285" s="36" t="e">
        <f>IF(T_nomenclature[[#This Row],[revision 2022]]="R",T_nomenclature[[#This Row],[quantite 2022]]*T_nomenclature[[#This Row],[prix unitaire]],0)</f>
        <v>#REF!</v>
      </c>
      <c r="Z285" s="18" t="e">
        <f>IF(ISBLANK(#REF!),"",IF(MOD(Z$7-YEAR(#REF!),#REF!)&lt;&gt;0,"","R"))</f>
        <v>#REF!</v>
      </c>
    </row>
    <row r="286" spans="2:26" ht="15" x14ac:dyDescent="0.25">
      <c r="B286" s="32" t="s">
        <v>481</v>
      </c>
      <c r="C286" s="44" t="s">
        <v>482</v>
      </c>
      <c r="D286" s="45" t="s">
        <v>245</v>
      </c>
      <c r="E286" s="45">
        <v>1</v>
      </c>
      <c r="F286" s="46">
        <v>8.84</v>
      </c>
      <c r="G286" s="47">
        <v>1</v>
      </c>
      <c r="H286" s="34">
        <f>IFERROR(T_nomenclature[[#This Row],[quantite securite]]*T_nomenclature[[#This Row],[prix unitaire]],0)</f>
        <v>8.84</v>
      </c>
      <c r="I286" s="18" t="s">
        <v>136</v>
      </c>
      <c r="J286" s="18">
        <v>5000164132</v>
      </c>
      <c r="K286" s="45" t="s">
        <v>480</v>
      </c>
      <c r="L286" s="18">
        <f>T_nomenclature[[#This Row],[quantite]]</f>
        <v>1</v>
      </c>
      <c r="M286" s="36" t="e">
        <f>IF(T_nomenclature[[#This Row],[revision 2018]]="R",T_nomenclature[[#This Row],[quantite 2018]]*T_nomenclature[[#This Row],[prix unitaire]],0)</f>
        <v>#REF!</v>
      </c>
      <c r="N286" s="18" t="e">
        <f>IF(ISBLANK(#REF!),"",IF(MOD(N$7-YEAR(#REF!),#REF!)&lt;&gt;0,"","R"))</f>
        <v>#REF!</v>
      </c>
      <c r="O286" s="18">
        <f>T_nomenclature[[#This Row],[quantite]]</f>
        <v>1</v>
      </c>
      <c r="P286" s="36" t="e">
        <f>IF(T_nomenclature[[#This Row],[revision 2019]]="R",T_nomenclature[[#This Row],[quantite 2019]]*T_nomenclature[[#This Row],[prix unitaire]],0)</f>
        <v>#REF!</v>
      </c>
      <c r="Q286" s="18" t="e">
        <f>IF(ISBLANK(#REF!),"",IF(MOD(Q$7-YEAR(#REF!),#REF!)&lt;&gt;0,"","R"))</f>
        <v>#REF!</v>
      </c>
      <c r="R286" s="18">
        <f>T_nomenclature[[#This Row],[quantite]]</f>
        <v>1</v>
      </c>
      <c r="S286" s="36" t="e">
        <f>IF(T_nomenclature[[#This Row],[revision 2020]]="R",T_nomenclature[[#This Row],[quantite 2020]]*T_nomenclature[[#This Row],[prix unitaire]],0)</f>
        <v>#REF!</v>
      </c>
      <c r="T286" s="18" t="e">
        <f>IF(ISBLANK(#REF!),"",IF(MOD(T$7-YEAR(#REF!),#REF!)&lt;&gt;0,"","R"))</f>
        <v>#REF!</v>
      </c>
      <c r="U286" s="18">
        <f>T_nomenclature[[#This Row],[quantite]]</f>
        <v>1</v>
      </c>
      <c r="V286" s="36" t="e">
        <f>IF(T_nomenclature[[#This Row],[revision 2021]]="R",T_nomenclature[[#This Row],[quantite 2021]]*T_nomenclature[[#This Row],[prix unitaire]],0)</f>
        <v>#REF!</v>
      </c>
      <c r="W286" s="18" t="e">
        <f>IF(ISBLANK(#REF!),"",IF(MOD(W$7-YEAR(#REF!),#REF!)&lt;&gt;0,"","R"))</f>
        <v>#REF!</v>
      </c>
      <c r="X286" s="18">
        <f>T_nomenclature[[#This Row],[quantite]]</f>
        <v>1</v>
      </c>
      <c r="Y286" s="36" t="e">
        <f>IF(T_nomenclature[[#This Row],[revision 2022]]="R",T_nomenclature[[#This Row],[quantite 2022]]*T_nomenclature[[#This Row],[prix unitaire]],0)</f>
        <v>#REF!</v>
      </c>
      <c r="Z286" s="18" t="e">
        <f>IF(ISBLANK(#REF!),"",IF(MOD(Z$7-YEAR(#REF!),#REF!)&lt;&gt;0,"","R"))</f>
        <v>#REF!</v>
      </c>
    </row>
    <row r="287" spans="2:26" ht="15" x14ac:dyDescent="0.25">
      <c r="B287" s="32" t="s">
        <v>483</v>
      </c>
      <c r="C287" s="44" t="s">
        <v>285</v>
      </c>
      <c r="D287" s="45" t="s">
        <v>245</v>
      </c>
      <c r="E287" s="45">
        <v>1</v>
      </c>
      <c r="F287" s="46">
        <v>28.63</v>
      </c>
      <c r="G287" s="47">
        <v>1</v>
      </c>
      <c r="H287" s="34">
        <f>IFERROR(T_nomenclature[[#This Row],[quantite securite]]*T_nomenclature[[#This Row],[prix unitaire]],0)</f>
        <v>28.63</v>
      </c>
      <c r="I287" s="18" t="s">
        <v>136</v>
      </c>
      <c r="J287" s="18">
        <v>5000164133</v>
      </c>
      <c r="K287" s="45" t="s">
        <v>480</v>
      </c>
      <c r="L287" s="18">
        <f>T_nomenclature[[#This Row],[quantite]]</f>
        <v>1</v>
      </c>
      <c r="M287" s="36" t="e">
        <f>IF(T_nomenclature[[#This Row],[revision 2018]]="R",T_nomenclature[[#This Row],[quantite 2018]]*T_nomenclature[[#This Row],[prix unitaire]],0)</f>
        <v>#REF!</v>
      </c>
      <c r="N287" s="18" t="e">
        <f>IF(ISBLANK(#REF!),"",IF(MOD(N$7-YEAR(#REF!),#REF!)&lt;&gt;0,"","R"))</f>
        <v>#REF!</v>
      </c>
      <c r="O287" s="18">
        <f>T_nomenclature[[#This Row],[quantite]]</f>
        <v>1</v>
      </c>
      <c r="P287" s="36" t="e">
        <f>IF(T_nomenclature[[#This Row],[revision 2019]]="R",T_nomenclature[[#This Row],[quantite 2019]]*T_nomenclature[[#This Row],[prix unitaire]],0)</f>
        <v>#REF!</v>
      </c>
      <c r="Q287" s="18" t="e">
        <f>IF(ISBLANK(#REF!),"",IF(MOD(Q$7-YEAR(#REF!),#REF!)&lt;&gt;0,"","R"))</f>
        <v>#REF!</v>
      </c>
      <c r="R287" s="18">
        <f>T_nomenclature[[#This Row],[quantite]]</f>
        <v>1</v>
      </c>
      <c r="S287" s="36" t="e">
        <f>IF(T_nomenclature[[#This Row],[revision 2020]]="R",T_nomenclature[[#This Row],[quantite 2020]]*T_nomenclature[[#This Row],[prix unitaire]],0)</f>
        <v>#REF!</v>
      </c>
      <c r="T287" s="18" t="e">
        <f>IF(ISBLANK(#REF!),"",IF(MOD(T$7-YEAR(#REF!),#REF!)&lt;&gt;0,"","R"))</f>
        <v>#REF!</v>
      </c>
      <c r="U287" s="18">
        <f>T_nomenclature[[#This Row],[quantite]]</f>
        <v>1</v>
      </c>
      <c r="V287" s="36" t="e">
        <f>IF(T_nomenclature[[#This Row],[revision 2021]]="R",T_nomenclature[[#This Row],[quantite 2021]]*T_nomenclature[[#This Row],[prix unitaire]],0)</f>
        <v>#REF!</v>
      </c>
      <c r="W287" s="18" t="e">
        <f>IF(ISBLANK(#REF!),"",IF(MOD(W$7-YEAR(#REF!),#REF!)&lt;&gt;0,"","R"))</f>
        <v>#REF!</v>
      </c>
      <c r="X287" s="18">
        <f>T_nomenclature[[#This Row],[quantite]]</f>
        <v>1</v>
      </c>
      <c r="Y287" s="36" t="e">
        <f>IF(T_nomenclature[[#This Row],[revision 2022]]="R",T_nomenclature[[#This Row],[quantite 2022]]*T_nomenclature[[#This Row],[prix unitaire]],0)</f>
        <v>#REF!</v>
      </c>
      <c r="Z287" s="18" t="e">
        <f>IF(ISBLANK(#REF!),"",IF(MOD(Z$7-YEAR(#REF!),#REF!)&lt;&gt;0,"","R"))</f>
        <v>#REF!</v>
      </c>
    </row>
    <row r="288" spans="2:26" ht="15" x14ac:dyDescent="0.25">
      <c r="B288" s="32" t="s">
        <v>484</v>
      </c>
      <c r="C288" s="44" t="s">
        <v>485</v>
      </c>
      <c r="D288" s="45" t="s">
        <v>245</v>
      </c>
      <c r="E288" s="45">
        <v>1</v>
      </c>
      <c r="F288" s="46">
        <v>19.2</v>
      </c>
      <c r="G288" s="47">
        <v>1</v>
      </c>
      <c r="H288" s="34">
        <f>IFERROR(T_nomenclature[[#This Row],[quantite securite]]*T_nomenclature[[#This Row],[prix unitaire]],0)</f>
        <v>19.2</v>
      </c>
      <c r="I288" s="18" t="s">
        <v>136</v>
      </c>
      <c r="J288" s="18">
        <v>5000163964</v>
      </c>
      <c r="K288" s="45" t="s">
        <v>456</v>
      </c>
      <c r="L288" s="18">
        <f>T_nomenclature[[#This Row],[quantite]]</f>
        <v>1</v>
      </c>
      <c r="M288" s="36" t="e">
        <f>IF(T_nomenclature[[#This Row],[revision 2018]]="R",T_nomenclature[[#This Row],[quantite 2018]]*T_nomenclature[[#This Row],[prix unitaire]],0)</f>
        <v>#REF!</v>
      </c>
      <c r="N288" s="18" t="e">
        <f>IF(ISBLANK(#REF!),"",IF(MOD(N$7-YEAR(#REF!),#REF!)&lt;&gt;0,"","R"))</f>
        <v>#REF!</v>
      </c>
      <c r="O288" s="18">
        <f>T_nomenclature[[#This Row],[quantite]]</f>
        <v>1</v>
      </c>
      <c r="P288" s="36" t="e">
        <f>IF(T_nomenclature[[#This Row],[revision 2019]]="R",T_nomenclature[[#This Row],[quantite 2019]]*T_nomenclature[[#This Row],[prix unitaire]],0)</f>
        <v>#REF!</v>
      </c>
      <c r="Q288" s="18" t="e">
        <f>IF(ISBLANK(#REF!),"",IF(MOD(Q$7-YEAR(#REF!),#REF!)&lt;&gt;0,"","R"))</f>
        <v>#REF!</v>
      </c>
      <c r="R288" s="18">
        <f>T_nomenclature[[#This Row],[quantite]]</f>
        <v>1</v>
      </c>
      <c r="S288" s="36" t="e">
        <f>IF(T_nomenclature[[#This Row],[revision 2020]]="R",T_nomenclature[[#This Row],[quantite 2020]]*T_nomenclature[[#This Row],[prix unitaire]],0)</f>
        <v>#REF!</v>
      </c>
      <c r="T288" s="18" t="e">
        <f>IF(ISBLANK(#REF!),"",IF(MOD(T$7-YEAR(#REF!),#REF!)&lt;&gt;0,"","R"))</f>
        <v>#REF!</v>
      </c>
      <c r="U288" s="18">
        <f>T_nomenclature[[#This Row],[quantite]]</f>
        <v>1</v>
      </c>
      <c r="V288" s="36" t="e">
        <f>IF(T_nomenclature[[#This Row],[revision 2021]]="R",T_nomenclature[[#This Row],[quantite 2021]]*T_nomenclature[[#This Row],[prix unitaire]],0)</f>
        <v>#REF!</v>
      </c>
      <c r="W288" s="18" t="e">
        <f>IF(ISBLANK(#REF!),"",IF(MOD(W$7-YEAR(#REF!),#REF!)&lt;&gt;0,"","R"))</f>
        <v>#REF!</v>
      </c>
      <c r="X288" s="18">
        <f>T_nomenclature[[#This Row],[quantite]]</f>
        <v>1</v>
      </c>
      <c r="Y288" s="36" t="e">
        <f>IF(T_nomenclature[[#This Row],[revision 2022]]="R",T_nomenclature[[#This Row],[quantite 2022]]*T_nomenclature[[#This Row],[prix unitaire]],0)</f>
        <v>#REF!</v>
      </c>
      <c r="Z288" s="18" t="e">
        <f>IF(ISBLANK(#REF!),"",IF(MOD(Z$7-YEAR(#REF!),#REF!)&lt;&gt;0,"","R"))</f>
        <v>#REF!</v>
      </c>
    </row>
    <row r="289" spans="2:26" ht="15" x14ac:dyDescent="0.25">
      <c r="B289" s="32" t="s">
        <v>486</v>
      </c>
      <c r="C289" s="44" t="s">
        <v>487</v>
      </c>
      <c r="D289" s="45" t="s">
        <v>245</v>
      </c>
      <c r="E289" s="45">
        <v>1</v>
      </c>
      <c r="F289" s="46">
        <v>28.63</v>
      </c>
      <c r="G289" s="47">
        <v>1</v>
      </c>
      <c r="H289" s="34">
        <f>IFERROR(T_nomenclature[[#This Row],[quantite securite]]*T_nomenclature[[#This Row],[prix unitaire]],0)</f>
        <v>28.63</v>
      </c>
      <c r="I289" s="18" t="s">
        <v>136</v>
      </c>
      <c r="J289" s="18">
        <v>5000163939</v>
      </c>
      <c r="K289" s="45" t="s">
        <v>488</v>
      </c>
      <c r="L289" s="18">
        <f>T_nomenclature[[#This Row],[quantite]]</f>
        <v>1</v>
      </c>
      <c r="M289" s="36" t="e">
        <f>IF(T_nomenclature[[#This Row],[revision 2018]]="R",T_nomenclature[[#This Row],[quantite 2018]]*T_nomenclature[[#This Row],[prix unitaire]],0)</f>
        <v>#REF!</v>
      </c>
      <c r="N289" s="18" t="e">
        <f>IF(ISBLANK(#REF!),"",IF(MOD(N$7-YEAR(#REF!),#REF!)&lt;&gt;0,"","R"))</f>
        <v>#REF!</v>
      </c>
      <c r="O289" s="18">
        <f>T_nomenclature[[#This Row],[quantite]]</f>
        <v>1</v>
      </c>
      <c r="P289" s="36" t="e">
        <f>IF(T_nomenclature[[#This Row],[revision 2019]]="R",T_nomenclature[[#This Row],[quantite 2019]]*T_nomenclature[[#This Row],[prix unitaire]],0)</f>
        <v>#REF!</v>
      </c>
      <c r="Q289" s="18" t="e">
        <f>IF(ISBLANK(#REF!),"",IF(MOD(Q$7-YEAR(#REF!),#REF!)&lt;&gt;0,"","R"))</f>
        <v>#REF!</v>
      </c>
      <c r="R289" s="18">
        <f>T_nomenclature[[#This Row],[quantite]]</f>
        <v>1</v>
      </c>
      <c r="S289" s="36" t="e">
        <f>IF(T_nomenclature[[#This Row],[revision 2020]]="R",T_nomenclature[[#This Row],[quantite 2020]]*T_nomenclature[[#This Row],[prix unitaire]],0)</f>
        <v>#REF!</v>
      </c>
      <c r="T289" s="18" t="e">
        <f>IF(ISBLANK(#REF!),"",IF(MOD(T$7-YEAR(#REF!),#REF!)&lt;&gt;0,"","R"))</f>
        <v>#REF!</v>
      </c>
      <c r="U289" s="18">
        <f>T_nomenclature[[#This Row],[quantite]]</f>
        <v>1</v>
      </c>
      <c r="V289" s="36" t="e">
        <f>IF(T_nomenclature[[#This Row],[revision 2021]]="R",T_nomenclature[[#This Row],[quantite 2021]]*T_nomenclature[[#This Row],[prix unitaire]],0)</f>
        <v>#REF!</v>
      </c>
      <c r="W289" s="18" t="e">
        <f>IF(ISBLANK(#REF!),"",IF(MOD(W$7-YEAR(#REF!),#REF!)&lt;&gt;0,"","R"))</f>
        <v>#REF!</v>
      </c>
      <c r="X289" s="18">
        <f>T_nomenclature[[#This Row],[quantite]]</f>
        <v>1</v>
      </c>
      <c r="Y289" s="36" t="e">
        <f>IF(T_nomenclature[[#This Row],[revision 2022]]="R",T_nomenclature[[#This Row],[quantite 2022]]*T_nomenclature[[#This Row],[prix unitaire]],0)</f>
        <v>#REF!</v>
      </c>
      <c r="Z289" s="18" t="e">
        <f>IF(ISBLANK(#REF!),"",IF(MOD(Z$7-YEAR(#REF!),#REF!)&lt;&gt;0,"","R"))</f>
        <v>#REF!</v>
      </c>
    </row>
    <row r="290" spans="2:26" ht="15" x14ac:dyDescent="0.25">
      <c r="B290" s="32" t="s">
        <v>489</v>
      </c>
      <c r="C290" s="44" t="s">
        <v>490</v>
      </c>
      <c r="D290" s="45" t="s">
        <v>245</v>
      </c>
      <c r="E290" s="45">
        <v>1</v>
      </c>
      <c r="F290" s="46">
        <v>67.599999999999994</v>
      </c>
      <c r="G290" s="47">
        <v>1</v>
      </c>
      <c r="H290" s="34">
        <f>IFERROR(T_nomenclature[[#This Row],[quantite securite]]*T_nomenclature[[#This Row],[prix unitaire]],0)</f>
        <v>67.599999999999994</v>
      </c>
      <c r="I290" s="18" t="s">
        <v>136</v>
      </c>
      <c r="J290" s="18">
        <v>5000164134</v>
      </c>
      <c r="K290" s="45" t="s">
        <v>491</v>
      </c>
      <c r="L290" s="18">
        <f>T_nomenclature[[#This Row],[quantite]]</f>
        <v>1</v>
      </c>
      <c r="M290" s="36" t="e">
        <f>IF(T_nomenclature[[#This Row],[revision 2018]]="R",T_nomenclature[[#This Row],[quantite 2018]]*T_nomenclature[[#This Row],[prix unitaire]],0)</f>
        <v>#REF!</v>
      </c>
      <c r="N290" s="18" t="e">
        <f>IF(ISBLANK(#REF!),"",IF(MOD(N$7-YEAR(#REF!),#REF!)&lt;&gt;0,"","R"))</f>
        <v>#REF!</v>
      </c>
      <c r="O290" s="18">
        <f>T_nomenclature[[#This Row],[quantite]]</f>
        <v>1</v>
      </c>
      <c r="P290" s="36" t="e">
        <f>IF(T_nomenclature[[#This Row],[revision 2019]]="R",T_nomenclature[[#This Row],[quantite 2019]]*T_nomenclature[[#This Row],[prix unitaire]],0)</f>
        <v>#REF!</v>
      </c>
      <c r="Q290" s="18" t="e">
        <f>IF(ISBLANK(#REF!),"",IF(MOD(Q$7-YEAR(#REF!),#REF!)&lt;&gt;0,"","R"))</f>
        <v>#REF!</v>
      </c>
      <c r="R290" s="18">
        <f>T_nomenclature[[#This Row],[quantite]]</f>
        <v>1</v>
      </c>
      <c r="S290" s="36" t="e">
        <f>IF(T_nomenclature[[#This Row],[revision 2020]]="R",T_nomenclature[[#This Row],[quantite 2020]]*T_nomenclature[[#This Row],[prix unitaire]],0)</f>
        <v>#REF!</v>
      </c>
      <c r="T290" s="18" t="e">
        <f>IF(ISBLANK(#REF!),"",IF(MOD(T$7-YEAR(#REF!),#REF!)&lt;&gt;0,"","R"))</f>
        <v>#REF!</v>
      </c>
      <c r="U290" s="18">
        <f>T_nomenclature[[#This Row],[quantite]]</f>
        <v>1</v>
      </c>
      <c r="V290" s="36" t="e">
        <f>IF(T_nomenclature[[#This Row],[revision 2021]]="R",T_nomenclature[[#This Row],[quantite 2021]]*T_nomenclature[[#This Row],[prix unitaire]],0)</f>
        <v>#REF!</v>
      </c>
      <c r="W290" s="18" t="e">
        <f>IF(ISBLANK(#REF!),"",IF(MOD(W$7-YEAR(#REF!),#REF!)&lt;&gt;0,"","R"))</f>
        <v>#REF!</v>
      </c>
      <c r="X290" s="18">
        <f>T_nomenclature[[#This Row],[quantite]]</f>
        <v>1</v>
      </c>
      <c r="Y290" s="36" t="e">
        <f>IF(T_nomenclature[[#This Row],[revision 2022]]="R",T_nomenclature[[#This Row],[quantite 2022]]*T_nomenclature[[#This Row],[prix unitaire]],0)</f>
        <v>#REF!</v>
      </c>
      <c r="Z290" s="18" t="e">
        <f>IF(ISBLANK(#REF!),"",IF(MOD(Z$7-YEAR(#REF!),#REF!)&lt;&gt;0,"","R"))</f>
        <v>#REF!</v>
      </c>
    </row>
  </sheetData>
  <mergeCells count="3">
    <mergeCell ref="F6:H6"/>
    <mergeCell ref="B3:H3"/>
    <mergeCell ref="F5:H5"/>
  </mergeCells>
  <conditionalFormatting sqref="J11:J290">
    <cfRule type="expression" dxfId="36" priority="2">
      <formula>$I11="contrat"</formula>
    </cfRule>
    <cfRule type="expression" dxfId="35" priority="3">
      <formula>$I11="A créer"</formula>
    </cfRule>
  </conditionalFormatting>
  <dataValidations count="1">
    <dataValidation type="list" allowBlank="1" showInputMessage="1" showErrorMessage="1" sqref="I11:I290">
      <formula1>premiere_urgence</formula1>
    </dataValidation>
  </dataValidations>
  <pageMargins left="0.23622047244094491" right="0.23622047244094491" top="0.74803149606299213" bottom="0.74803149606299213" header="0.31496062992125984" footer="0.31496062992125984"/>
  <pageSetup paperSize="9" scale="42" fitToHeight="0" orientation="landscape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deroulante </vt:lpstr>
      <vt:lpstr>Nomenclature</vt:lpstr>
      <vt:lpstr>premiere_urgence</vt:lpstr>
      <vt:lpstr>'liste deroulante '!stoch</vt:lpstr>
      <vt:lpstr>Nomenclature!Zone_d_impression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Lionel</dc:creator>
  <cp:lastModifiedBy>isabelle</cp:lastModifiedBy>
  <dcterms:created xsi:type="dcterms:W3CDTF">2017-06-05T06:26:20Z</dcterms:created>
  <dcterms:modified xsi:type="dcterms:W3CDTF">2017-06-20T13:49:53Z</dcterms:modified>
</cp:coreProperties>
</file>