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 activeTab="5"/>
  </bookViews>
  <sheets>
    <sheet name="Données" sheetId="1" r:id="rId1"/>
    <sheet name="2015-2016" sheetId="2" r:id="rId2"/>
    <sheet name="2016-2017" sheetId="3" r:id="rId3"/>
    <sheet name="2017-2018" sheetId="4" r:id="rId4"/>
    <sheet name="2018-2019" sheetId="5" r:id="rId5"/>
    <sheet name="2019-2020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6" l="1"/>
  <c r="N7" i="6"/>
  <c r="N7" i="5"/>
  <c r="N2" i="6"/>
  <c r="N5" i="6"/>
  <c r="N3" i="6"/>
  <c r="N4" i="6"/>
  <c r="N6" i="5"/>
  <c r="N5" i="5"/>
  <c r="N4" i="5"/>
  <c r="N3" i="5"/>
  <c r="N2" i="5"/>
  <c r="N6" i="4"/>
  <c r="N5" i="4"/>
  <c r="N3" i="4"/>
  <c r="N2" i="4"/>
  <c r="N4" i="4"/>
  <c r="N4" i="3"/>
  <c r="N5" i="3"/>
  <c r="N6" i="3"/>
  <c r="N3" i="3"/>
  <c r="N7" i="3"/>
  <c r="N2" i="3"/>
  <c r="N1" i="4" l="1"/>
  <c r="N1" i="6"/>
  <c r="N1" i="5"/>
  <c r="N1" i="3"/>
</calcChain>
</file>

<file path=xl/sharedStrings.xml><?xml version="1.0" encoding="utf-8"?>
<sst xmlns="http://schemas.openxmlformats.org/spreadsheetml/2006/main" count="282" uniqueCount="71">
  <si>
    <t>NUM_LICENCE</t>
  </si>
  <si>
    <t>NUM_ETAB</t>
  </si>
  <si>
    <t>NOM</t>
  </si>
  <si>
    <t>PRENOM</t>
  </si>
  <si>
    <t>SEXE1</t>
  </si>
  <si>
    <t>CATEGORIE</t>
  </si>
  <si>
    <t>SEXE2</t>
  </si>
  <si>
    <t>DATE_NAISSANCE</t>
  </si>
  <si>
    <t>TYPE_ETAB1</t>
  </si>
  <si>
    <t>TYPE_ETAB2</t>
  </si>
  <si>
    <t>NOM_ETAB</t>
  </si>
  <si>
    <t>J</t>
  </si>
  <si>
    <t>F</t>
  </si>
  <si>
    <t>LYC</t>
  </si>
  <si>
    <t>G</t>
  </si>
  <si>
    <t>PIERRE</t>
  </si>
  <si>
    <t>Catherine</t>
  </si>
  <si>
    <t>ROBERT</t>
  </si>
  <si>
    <t>MARTIN</t>
  </si>
  <si>
    <t>TARTANPION</t>
  </si>
  <si>
    <t>MICHEL</t>
  </si>
  <si>
    <t>MAURICE</t>
  </si>
  <si>
    <t>Alain</t>
  </si>
  <si>
    <t>Annie</t>
  </si>
  <si>
    <t>Anne</t>
  </si>
  <si>
    <t>Michel</t>
  </si>
  <si>
    <t>Jean</t>
  </si>
  <si>
    <t>PICASSO</t>
  </si>
  <si>
    <t>Ce que je cherche</t>
  </si>
  <si>
    <t>% de licenciés qui renouvellent leur licence 2 ans de suite</t>
  </si>
  <si>
    <t>% de licenciés qui renouvellent leur licence 3 ans de suite</t>
  </si>
  <si>
    <t>% de licenciés qui renouvellent leur licence 4 ans de suite</t>
  </si>
  <si>
    <t>% de licenciés qui renouvellent leur licence en fonction de leur niveau de classe</t>
  </si>
  <si>
    <t>6ème</t>
  </si>
  <si>
    <t>5ème</t>
  </si>
  <si>
    <t>4ème</t>
  </si>
  <si>
    <t>3ème</t>
  </si>
  <si>
    <t>2nde</t>
  </si>
  <si>
    <t>1ère</t>
  </si>
  <si>
    <t>CLASSE</t>
  </si>
  <si>
    <t>PAUL</t>
  </si>
  <si>
    <t>Paul</t>
  </si>
  <si>
    <t>X</t>
  </si>
  <si>
    <t>Y</t>
  </si>
  <si>
    <t>Z</t>
  </si>
  <si>
    <t>Q</t>
  </si>
  <si>
    <t>x</t>
  </si>
  <si>
    <t>A</t>
  </si>
  <si>
    <t>B</t>
  </si>
  <si>
    <t>C</t>
  </si>
  <si>
    <t>D</t>
  </si>
  <si>
    <t>E</t>
  </si>
  <si>
    <t>H</t>
  </si>
  <si>
    <t>I</t>
  </si>
  <si>
    <t>K</t>
  </si>
  <si>
    <t>L</t>
  </si>
  <si>
    <t>M</t>
  </si>
  <si>
    <t>N</t>
  </si>
  <si>
    <t>O</t>
  </si>
  <si>
    <t>P</t>
  </si>
  <si>
    <t>R</t>
  </si>
  <si>
    <t>S</t>
  </si>
  <si>
    <t>T</t>
  </si>
  <si>
    <t>% de licenciés qui ont renouvelé leur licence entre 2015-2016 et 2016-2017</t>
  </si>
  <si>
    <t>% de licenciés qui ont renouvelé leur licence en 2016-2017 et 2016-2018</t>
  </si>
  <si>
    <t>% de licenciés qui ont renouvelé leur licence en 2017-2018 et 2018-2019</t>
  </si>
  <si>
    <t>% de licenciés qui ont renouvelé leur licence en 2018-2019 et 2019-2020</t>
  </si>
  <si>
    <t>2015-2016</t>
  </si>
  <si>
    <t>2016-2017</t>
  </si>
  <si>
    <t>2017-2018</t>
  </si>
  <si>
    <t>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</si>
</sst>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workbookViewId="0">
      <selection activeCell="A18" sqref="A18"/>
    </sheetView>
  </sheetViews>
  <sheetFormatPr baseColWidth="10" defaultColWidth="9.140625" defaultRowHeight="15" x14ac:dyDescent="0.25"/>
  <cols>
    <col min="1" max="1" width="73.28515625" bestFit="1" customWidth="1"/>
    <col min="3" max="3" width="8.5703125" customWidth="1"/>
    <col min="8" max="8" width="16.85546875" bestFit="1" customWidth="1"/>
  </cols>
  <sheetData>
    <row r="2" spans="1:8" x14ac:dyDescent="0.25">
      <c r="H2" s="1"/>
    </row>
    <row r="3" spans="1:8" x14ac:dyDescent="0.25">
      <c r="H3" s="1"/>
    </row>
    <row r="4" spans="1:8" x14ac:dyDescent="0.25">
      <c r="A4" t="s">
        <v>28</v>
      </c>
      <c r="H4" s="1"/>
    </row>
    <row r="5" spans="1:8" x14ac:dyDescent="0.25">
      <c r="A5" t="s">
        <v>63</v>
      </c>
      <c r="H5" s="1"/>
    </row>
    <row r="6" spans="1:8" x14ac:dyDescent="0.25">
      <c r="A6" t="s">
        <v>64</v>
      </c>
      <c r="H6" s="1"/>
    </row>
    <row r="7" spans="1:8" x14ac:dyDescent="0.25">
      <c r="A7" t="s">
        <v>65</v>
      </c>
      <c r="H7" s="1"/>
    </row>
    <row r="8" spans="1:8" x14ac:dyDescent="0.25">
      <c r="A8" t="s">
        <v>66</v>
      </c>
    </row>
    <row r="9" spans="1:8" x14ac:dyDescent="0.25">
      <c r="A9" t="s">
        <v>29</v>
      </c>
    </row>
    <row r="10" spans="1:8" x14ac:dyDescent="0.25">
      <c r="A10" t="s">
        <v>30</v>
      </c>
    </row>
    <row r="11" spans="1:8" x14ac:dyDescent="0.25">
      <c r="A11" t="s">
        <v>31</v>
      </c>
    </row>
    <row r="12" spans="1:8" x14ac:dyDescent="0.25">
      <c r="B12" t="s">
        <v>33</v>
      </c>
      <c r="C12" t="s">
        <v>34</v>
      </c>
      <c r="D12" t="s">
        <v>35</v>
      </c>
      <c r="E12" t="s">
        <v>36</v>
      </c>
      <c r="F12" t="s">
        <v>37</v>
      </c>
      <c r="G12" t="s">
        <v>38</v>
      </c>
    </row>
    <row r="13" spans="1:8" x14ac:dyDescent="0.25">
      <c r="A13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C41" sqref="C41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</row>
    <row r="2" spans="1:12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33</v>
      </c>
      <c r="K2" t="s">
        <v>13</v>
      </c>
      <c r="L2" t="s">
        <v>27</v>
      </c>
    </row>
    <row r="3" spans="1:12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33</v>
      </c>
      <c r="K3" t="s">
        <v>13</v>
      </c>
      <c r="L3" t="s">
        <v>27</v>
      </c>
    </row>
    <row r="4" spans="1:12" x14ac:dyDescent="0.25">
      <c r="A4">
        <v>186070021</v>
      </c>
      <c r="B4">
        <v>18607</v>
      </c>
      <c r="C4" t="s">
        <v>18</v>
      </c>
      <c r="D4" t="s">
        <v>23</v>
      </c>
      <c r="E4">
        <v>2</v>
      </c>
      <c r="F4" t="s">
        <v>11</v>
      </c>
      <c r="G4" t="s">
        <v>12</v>
      </c>
      <c r="H4" s="1">
        <v>37593</v>
      </c>
      <c r="I4">
        <v>2</v>
      </c>
      <c r="J4" t="s">
        <v>35</v>
      </c>
      <c r="K4" t="s">
        <v>13</v>
      </c>
      <c r="L4" t="s">
        <v>27</v>
      </c>
    </row>
    <row r="5" spans="1:12" x14ac:dyDescent="0.25">
      <c r="A5">
        <v>186070112</v>
      </c>
      <c r="B5">
        <v>18607</v>
      </c>
      <c r="C5" t="s">
        <v>19</v>
      </c>
      <c r="D5" t="s">
        <v>24</v>
      </c>
      <c r="E5">
        <v>2</v>
      </c>
      <c r="F5" t="s">
        <v>11</v>
      </c>
      <c r="G5" t="s">
        <v>12</v>
      </c>
      <c r="H5" s="1">
        <v>37196</v>
      </c>
      <c r="I5">
        <v>2</v>
      </c>
      <c r="J5" t="s">
        <v>36</v>
      </c>
      <c r="K5" t="s">
        <v>13</v>
      </c>
      <c r="L5" t="s">
        <v>27</v>
      </c>
    </row>
    <row r="6" spans="1:12" x14ac:dyDescent="0.25">
      <c r="A6">
        <v>186070131</v>
      </c>
      <c r="B6">
        <v>18607</v>
      </c>
      <c r="C6" t="s">
        <v>20</v>
      </c>
      <c r="D6" t="s">
        <v>25</v>
      </c>
      <c r="E6">
        <v>1</v>
      </c>
      <c r="F6" t="s">
        <v>11</v>
      </c>
      <c r="G6" t="s">
        <v>14</v>
      </c>
      <c r="H6" s="1">
        <v>37026</v>
      </c>
      <c r="I6">
        <v>2</v>
      </c>
      <c r="J6" t="s">
        <v>36</v>
      </c>
      <c r="K6" t="s">
        <v>13</v>
      </c>
      <c r="L6" t="s">
        <v>27</v>
      </c>
    </row>
    <row r="7" spans="1:12" x14ac:dyDescent="0.25">
      <c r="A7">
        <v>186070096</v>
      </c>
      <c r="B7">
        <v>18607</v>
      </c>
      <c r="C7" t="s">
        <v>21</v>
      </c>
      <c r="D7" t="s">
        <v>26</v>
      </c>
      <c r="E7">
        <v>1</v>
      </c>
      <c r="F7" t="s">
        <v>11</v>
      </c>
      <c r="G7" t="s">
        <v>14</v>
      </c>
      <c r="H7" s="1">
        <v>36303</v>
      </c>
      <c r="I7">
        <v>2</v>
      </c>
      <c r="J7" t="s">
        <v>38</v>
      </c>
      <c r="K7" t="s">
        <v>13</v>
      </c>
      <c r="L7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N1" sqref="N1"/>
    </sheetView>
  </sheetViews>
  <sheetFormatPr baseColWidth="10" defaultRowHeight="15" x14ac:dyDescent="0.25"/>
  <cols>
    <col min="14" max="15" width="11.42578125" style="3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  <c r="N1" s="2">
        <f ca="1">AVERAGE(N2:N7)</f>
        <v>0.5</v>
      </c>
      <c r="O1" s="3" t="s">
        <v>67</v>
      </c>
    </row>
    <row r="2" spans="1:15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34</v>
      </c>
      <c r="K2" t="s">
        <v>13</v>
      </c>
      <c r="L2" t="s">
        <v>27</v>
      </c>
      <c r="N2" s="3">
        <f ca="1">SUMPRODUCT((INDIRECT("'"&amp;$O$1&amp;"'!C2:C100")=C2)*(INDIRECT("'"&amp;$O$1&amp;"'!D2:D100")=D2)*(INDIRECT("'"&amp;$O$1&amp;"'!H2:H100")=H2))</f>
        <v>1</v>
      </c>
    </row>
    <row r="3" spans="1:15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34</v>
      </c>
      <c r="K3" t="s">
        <v>13</v>
      </c>
      <c r="L3" t="s">
        <v>27</v>
      </c>
      <c r="N3" s="3">
        <f t="shared" ref="N3:N7" ca="1" si="0">SUMPRODUCT((INDIRECT("'"&amp;$O$1&amp;"'!C2:C100")=C3)*(INDIRECT("'"&amp;$O$1&amp;"'!D2:D100")=D3)*(INDIRECT("'"&amp;$O$1&amp;"'!H2:H100")=H3))</f>
        <v>1</v>
      </c>
    </row>
    <row r="4" spans="1:15" x14ac:dyDescent="0.25">
      <c r="A4">
        <v>186070021</v>
      </c>
      <c r="B4">
        <v>18607</v>
      </c>
      <c r="C4" t="s">
        <v>40</v>
      </c>
      <c r="D4" t="s">
        <v>41</v>
      </c>
      <c r="E4">
        <v>2</v>
      </c>
      <c r="F4" t="s">
        <v>11</v>
      </c>
      <c r="G4" t="s">
        <v>12</v>
      </c>
      <c r="H4" s="1">
        <v>36863</v>
      </c>
      <c r="I4">
        <v>2</v>
      </c>
      <c r="J4" t="s">
        <v>35</v>
      </c>
      <c r="K4" t="s">
        <v>13</v>
      </c>
      <c r="L4" t="s">
        <v>27</v>
      </c>
      <c r="N4" s="3">
        <f t="shared" ca="1" si="0"/>
        <v>0</v>
      </c>
    </row>
    <row r="5" spans="1:15" x14ac:dyDescent="0.25">
      <c r="A5">
        <v>186070112</v>
      </c>
      <c r="B5">
        <v>18607</v>
      </c>
      <c r="C5" t="s">
        <v>19</v>
      </c>
      <c r="D5" t="s">
        <v>24</v>
      </c>
      <c r="E5">
        <v>2</v>
      </c>
      <c r="F5" t="s">
        <v>11</v>
      </c>
      <c r="G5" t="s">
        <v>12</v>
      </c>
      <c r="H5" s="1">
        <v>37196</v>
      </c>
      <c r="I5">
        <v>2</v>
      </c>
      <c r="J5" t="s">
        <v>37</v>
      </c>
      <c r="K5" t="s">
        <v>13</v>
      </c>
      <c r="L5" t="s">
        <v>27</v>
      </c>
      <c r="N5" s="3">
        <f t="shared" ca="1" si="0"/>
        <v>1</v>
      </c>
    </row>
    <row r="6" spans="1:15" x14ac:dyDescent="0.25">
      <c r="A6">
        <v>186070131</v>
      </c>
      <c r="B6">
        <v>18607</v>
      </c>
      <c r="C6" t="s">
        <v>42</v>
      </c>
      <c r="D6" t="s">
        <v>43</v>
      </c>
      <c r="E6">
        <v>1</v>
      </c>
      <c r="F6" t="s">
        <v>11</v>
      </c>
      <c r="G6" t="s">
        <v>14</v>
      </c>
      <c r="H6" s="1">
        <v>36661</v>
      </c>
      <c r="I6">
        <v>2</v>
      </c>
      <c r="J6" t="s">
        <v>36</v>
      </c>
      <c r="K6" t="s">
        <v>13</v>
      </c>
      <c r="L6" t="s">
        <v>27</v>
      </c>
      <c r="N6" s="3">
        <f t="shared" ca="1" si="0"/>
        <v>0</v>
      </c>
    </row>
    <row r="7" spans="1:15" x14ac:dyDescent="0.25">
      <c r="A7">
        <v>186070096</v>
      </c>
      <c r="B7">
        <v>18607</v>
      </c>
      <c r="C7" t="s">
        <v>44</v>
      </c>
      <c r="D7" t="s">
        <v>45</v>
      </c>
      <c r="E7">
        <v>1</v>
      </c>
      <c r="F7" t="s">
        <v>11</v>
      </c>
      <c r="G7" t="s">
        <v>14</v>
      </c>
      <c r="H7" s="1">
        <v>36669</v>
      </c>
      <c r="I7">
        <v>2</v>
      </c>
      <c r="J7" t="s">
        <v>38</v>
      </c>
      <c r="K7" t="s">
        <v>13</v>
      </c>
      <c r="L7" t="s">
        <v>27</v>
      </c>
      <c r="N7" s="3">
        <f t="shared" ca="1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N1" sqref="N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  <c r="N1" s="2">
        <f ca="1">AVERAGE(N2:N7)</f>
        <v>0.6</v>
      </c>
      <c r="O1" s="3" t="s">
        <v>68</v>
      </c>
    </row>
    <row r="2" spans="1:15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35</v>
      </c>
      <c r="K2" t="s">
        <v>13</v>
      </c>
      <c r="L2" t="s">
        <v>27</v>
      </c>
      <c r="N2" s="3">
        <f ca="1">SUMPRODUCT((INDIRECT("'"&amp;$O$1&amp;"'!C2:C100")=C2)*(INDIRECT("'"&amp;$O$1&amp;"'!D2:D100")=D2)*(INDIRECT("'"&amp;$O$1&amp;"'!H2:H100")=H2))</f>
        <v>1</v>
      </c>
      <c r="O2" s="3"/>
    </row>
    <row r="3" spans="1:15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35</v>
      </c>
      <c r="K3" t="s">
        <v>13</v>
      </c>
      <c r="L3" t="s">
        <v>27</v>
      </c>
      <c r="N3" s="3">
        <f t="shared" ref="N3:N7" ca="1" si="0">SUMPRODUCT((INDIRECT("'"&amp;$O$1&amp;"'!C2:C100")=C3)*(INDIRECT("'"&amp;$O$1&amp;"'!D2:D100")=D3)*(INDIRECT("'"&amp;$O$1&amp;"'!H2:H100")=H3))</f>
        <v>1</v>
      </c>
      <c r="O3" s="3"/>
    </row>
    <row r="4" spans="1:15" x14ac:dyDescent="0.25">
      <c r="A4">
        <v>186070021</v>
      </c>
      <c r="B4">
        <v>18607</v>
      </c>
      <c r="C4" t="s">
        <v>49</v>
      </c>
      <c r="D4" t="s">
        <v>50</v>
      </c>
      <c r="E4">
        <v>2</v>
      </c>
      <c r="F4" t="s">
        <v>11</v>
      </c>
      <c r="G4" t="s">
        <v>12</v>
      </c>
      <c r="H4" s="1">
        <v>36863</v>
      </c>
      <c r="I4">
        <v>2</v>
      </c>
      <c r="J4" t="s">
        <v>35</v>
      </c>
      <c r="K4" t="s">
        <v>13</v>
      </c>
      <c r="L4" t="s">
        <v>27</v>
      </c>
      <c r="N4" s="3">
        <f t="shared" ca="1" si="0"/>
        <v>0</v>
      </c>
      <c r="O4" s="3"/>
    </row>
    <row r="5" spans="1:15" x14ac:dyDescent="0.25">
      <c r="A5">
        <v>186070131</v>
      </c>
      <c r="B5">
        <v>18607</v>
      </c>
      <c r="C5" t="s">
        <v>46</v>
      </c>
      <c r="D5" t="s">
        <v>43</v>
      </c>
      <c r="E5">
        <v>1</v>
      </c>
      <c r="F5" t="s">
        <v>11</v>
      </c>
      <c r="G5" t="s">
        <v>14</v>
      </c>
      <c r="H5" s="1">
        <v>36661</v>
      </c>
      <c r="I5">
        <v>2</v>
      </c>
      <c r="J5" t="s">
        <v>37</v>
      </c>
      <c r="K5" t="s">
        <v>13</v>
      </c>
      <c r="L5" t="s">
        <v>27</v>
      </c>
      <c r="N5" s="3">
        <f t="shared" ca="1" si="0"/>
        <v>1</v>
      </c>
      <c r="O5" s="3"/>
    </row>
    <row r="6" spans="1:15" x14ac:dyDescent="0.25">
      <c r="A6">
        <v>186070096</v>
      </c>
      <c r="B6">
        <v>18607</v>
      </c>
      <c r="C6" t="s">
        <v>47</v>
      </c>
      <c r="D6" t="s">
        <v>48</v>
      </c>
      <c r="E6">
        <v>1</v>
      </c>
      <c r="F6" t="s">
        <v>11</v>
      </c>
      <c r="G6" t="s">
        <v>14</v>
      </c>
      <c r="H6" s="1">
        <v>36669</v>
      </c>
      <c r="I6">
        <v>2</v>
      </c>
      <c r="J6" t="s">
        <v>38</v>
      </c>
      <c r="K6" t="s">
        <v>13</v>
      </c>
      <c r="L6" t="s">
        <v>27</v>
      </c>
      <c r="N6" s="3">
        <f t="shared" ca="1" si="0"/>
        <v>0</v>
      </c>
      <c r="O6" s="3"/>
    </row>
    <row r="7" spans="1:15" x14ac:dyDescent="0.25">
      <c r="N7" s="3"/>
      <c r="O7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N1" sqref="N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  <c r="N1" s="2">
        <f ca="1">AVERAGE(N2:N7)</f>
        <v>0.33333333333333331</v>
      </c>
      <c r="O1" s="3" t="s">
        <v>69</v>
      </c>
    </row>
    <row r="2" spans="1:15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36</v>
      </c>
      <c r="K2" t="s">
        <v>13</v>
      </c>
      <c r="L2" t="s">
        <v>27</v>
      </c>
      <c r="N2" s="3">
        <f ca="1">SUMPRODUCT((INDIRECT("'"&amp;$O$1&amp;"'!C2:C100")=C2)*(INDIRECT("'"&amp;$O$1&amp;"'!D2:D100")=D2)*(INDIRECT("'"&amp;$O$1&amp;"'!H2:H100")=H2))</f>
        <v>1</v>
      </c>
      <c r="O2" s="3"/>
    </row>
    <row r="3" spans="1:15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36</v>
      </c>
      <c r="K3" t="s">
        <v>13</v>
      </c>
      <c r="L3" t="s">
        <v>27</v>
      </c>
      <c r="N3" s="3">
        <f t="shared" ref="N3:N7" ca="1" si="0">SUMPRODUCT((INDIRECT("'"&amp;$O$1&amp;"'!C2:C100")=C3)*(INDIRECT("'"&amp;$O$1&amp;"'!D2:D100")=D3)*(INDIRECT("'"&amp;$O$1&amp;"'!H2:H100")=H3))</f>
        <v>1</v>
      </c>
      <c r="O3" s="3"/>
    </row>
    <row r="4" spans="1:15" x14ac:dyDescent="0.25">
      <c r="A4">
        <v>186070021</v>
      </c>
      <c r="B4">
        <v>18607</v>
      </c>
      <c r="C4" t="s">
        <v>51</v>
      </c>
      <c r="D4" t="s">
        <v>12</v>
      </c>
      <c r="E4">
        <v>2</v>
      </c>
      <c r="F4" t="s">
        <v>11</v>
      </c>
      <c r="G4" t="s">
        <v>12</v>
      </c>
      <c r="H4" s="1">
        <v>36863</v>
      </c>
      <c r="I4">
        <v>2</v>
      </c>
      <c r="J4" t="s">
        <v>35</v>
      </c>
      <c r="K4" t="s">
        <v>13</v>
      </c>
      <c r="L4" t="s">
        <v>27</v>
      </c>
      <c r="N4" s="3">
        <f t="shared" ca="1" si="0"/>
        <v>0</v>
      </c>
      <c r="O4" s="3"/>
    </row>
    <row r="5" spans="1:15" x14ac:dyDescent="0.25">
      <c r="A5">
        <v>186070112</v>
      </c>
      <c r="B5">
        <v>18607</v>
      </c>
      <c r="C5" t="s">
        <v>14</v>
      </c>
      <c r="D5" t="s">
        <v>52</v>
      </c>
      <c r="E5">
        <v>2</v>
      </c>
      <c r="F5" t="s">
        <v>11</v>
      </c>
      <c r="G5" t="s">
        <v>12</v>
      </c>
      <c r="H5" s="1">
        <v>36831</v>
      </c>
      <c r="I5">
        <v>2</v>
      </c>
      <c r="J5" t="s">
        <v>36</v>
      </c>
      <c r="K5" t="s">
        <v>13</v>
      </c>
      <c r="L5" t="s">
        <v>27</v>
      </c>
      <c r="N5" s="3">
        <f t="shared" ca="1" si="0"/>
        <v>0</v>
      </c>
      <c r="O5" s="3"/>
    </row>
    <row r="6" spans="1:15" x14ac:dyDescent="0.25">
      <c r="A6">
        <v>186070131</v>
      </c>
      <c r="B6">
        <v>18607</v>
      </c>
      <c r="C6" t="s">
        <v>53</v>
      </c>
      <c r="D6" t="s">
        <v>11</v>
      </c>
      <c r="E6">
        <v>1</v>
      </c>
      <c r="F6" t="s">
        <v>11</v>
      </c>
      <c r="G6" t="s">
        <v>14</v>
      </c>
      <c r="H6" s="1">
        <v>36661</v>
      </c>
      <c r="I6">
        <v>2</v>
      </c>
      <c r="J6" t="s">
        <v>36</v>
      </c>
      <c r="K6" t="s">
        <v>13</v>
      </c>
      <c r="L6" t="s">
        <v>27</v>
      </c>
      <c r="N6" s="3">
        <f t="shared" ca="1" si="0"/>
        <v>0</v>
      </c>
      <c r="O6" s="3"/>
    </row>
    <row r="7" spans="1:15" x14ac:dyDescent="0.25">
      <c r="A7">
        <v>186070096</v>
      </c>
      <c r="B7">
        <v>18607</v>
      </c>
      <c r="C7" t="s">
        <v>54</v>
      </c>
      <c r="D7" t="s">
        <v>55</v>
      </c>
      <c r="E7">
        <v>1</v>
      </c>
      <c r="F7" t="s">
        <v>11</v>
      </c>
      <c r="G7" t="s">
        <v>14</v>
      </c>
      <c r="H7" s="1">
        <v>36669</v>
      </c>
      <c r="I7">
        <v>2</v>
      </c>
      <c r="J7" t="s">
        <v>38</v>
      </c>
      <c r="K7" t="s">
        <v>13</v>
      </c>
      <c r="L7" t="s">
        <v>27</v>
      </c>
      <c r="N7" s="3">
        <f t="shared" ca="1" si="0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N2" sqref="N2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  <c r="K1" t="s">
        <v>9</v>
      </c>
      <c r="L1" t="s">
        <v>10</v>
      </c>
      <c r="N1" s="2">
        <f ca="1">AVERAGE(N2:N7)</f>
        <v>0.33333333333333331</v>
      </c>
      <c r="O1" s="3" t="s">
        <v>70</v>
      </c>
    </row>
    <row r="2" spans="1:15" x14ac:dyDescent="0.25">
      <c r="A2">
        <v>186070049</v>
      </c>
      <c r="B2">
        <v>18607</v>
      </c>
      <c r="C2" t="s">
        <v>15</v>
      </c>
      <c r="D2" t="s">
        <v>16</v>
      </c>
      <c r="E2">
        <v>2</v>
      </c>
      <c r="F2" t="s">
        <v>11</v>
      </c>
      <c r="G2" t="s">
        <v>12</v>
      </c>
      <c r="H2" s="1">
        <v>38009</v>
      </c>
      <c r="I2">
        <v>2</v>
      </c>
      <c r="J2" t="s">
        <v>37</v>
      </c>
      <c r="K2" t="s">
        <v>13</v>
      </c>
      <c r="L2" t="s">
        <v>27</v>
      </c>
      <c r="N2" s="3">
        <f ca="1">SUMPRODUCT((INDIRECT("'"&amp;$O$1&amp;"'!C2:C100")=C2)*(INDIRECT("'"&amp;$O$1&amp;"'!D2:D100")=D2)*(INDIRECT("'"&amp;$O$1&amp;"'!H2:H100")=H2))</f>
        <v>1</v>
      </c>
      <c r="O2" s="3"/>
    </row>
    <row r="3" spans="1:15" x14ac:dyDescent="0.25">
      <c r="A3">
        <v>186070095</v>
      </c>
      <c r="B3">
        <v>18607</v>
      </c>
      <c r="C3" t="s">
        <v>17</v>
      </c>
      <c r="D3" t="s">
        <v>22</v>
      </c>
      <c r="E3">
        <v>1</v>
      </c>
      <c r="F3" t="s">
        <v>11</v>
      </c>
      <c r="G3" t="s">
        <v>14</v>
      </c>
      <c r="H3" s="1">
        <v>38289</v>
      </c>
      <c r="I3">
        <v>2</v>
      </c>
      <c r="J3" t="s">
        <v>37</v>
      </c>
      <c r="K3" t="s">
        <v>13</v>
      </c>
      <c r="L3" t="s">
        <v>27</v>
      </c>
      <c r="N3" s="3">
        <f t="shared" ref="N3:N7" ca="1" si="0">SUMPRODUCT((INDIRECT("'"&amp;$O$1&amp;"'!C2:C100")=C3)*(INDIRECT("'"&amp;$O$1&amp;"'!D2:D100")=D3)*(INDIRECT("'"&amp;$O$1&amp;"'!H2:H100")=H3))</f>
        <v>1</v>
      </c>
      <c r="O3" s="3"/>
    </row>
    <row r="4" spans="1:15" x14ac:dyDescent="0.25">
      <c r="A4">
        <v>186070021</v>
      </c>
      <c r="B4">
        <v>18607</v>
      </c>
      <c r="C4" t="s">
        <v>56</v>
      </c>
      <c r="D4" t="s">
        <v>57</v>
      </c>
      <c r="E4">
        <v>2</v>
      </c>
      <c r="F4" t="s">
        <v>11</v>
      </c>
      <c r="G4" t="s">
        <v>12</v>
      </c>
      <c r="H4" s="1">
        <v>39054</v>
      </c>
      <c r="I4">
        <v>2</v>
      </c>
      <c r="J4" t="s">
        <v>35</v>
      </c>
      <c r="K4" t="s">
        <v>13</v>
      </c>
      <c r="L4" t="s">
        <v>27</v>
      </c>
      <c r="N4" s="3">
        <f t="shared" ca="1" si="0"/>
        <v>0</v>
      </c>
      <c r="O4" s="3"/>
    </row>
    <row r="5" spans="1:15" x14ac:dyDescent="0.25">
      <c r="A5">
        <v>186070112</v>
      </c>
      <c r="B5">
        <v>18607</v>
      </c>
      <c r="C5" t="s">
        <v>58</v>
      </c>
      <c r="D5" t="s">
        <v>59</v>
      </c>
      <c r="E5">
        <v>2</v>
      </c>
      <c r="F5" t="s">
        <v>11</v>
      </c>
      <c r="G5" t="s">
        <v>12</v>
      </c>
      <c r="H5" s="1">
        <v>39753</v>
      </c>
      <c r="I5">
        <v>2</v>
      </c>
      <c r="J5" t="s">
        <v>33</v>
      </c>
      <c r="K5" t="s">
        <v>13</v>
      </c>
      <c r="L5" t="s">
        <v>27</v>
      </c>
      <c r="N5" s="3">
        <f t="shared" ca="1" si="0"/>
        <v>0</v>
      </c>
      <c r="O5" s="3"/>
    </row>
    <row r="6" spans="1:15" x14ac:dyDescent="0.25">
      <c r="A6">
        <v>186070131</v>
      </c>
      <c r="B6">
        <v>18607</v>
      </c>
      <c r="C6" t="s">
        <v>45</v>
      </c>
      <c r="D6" t="s">
        <v>60</v>
      </c>
      <c r="E6">
        <v>1</v>
      </c>
      <c r="F6" t="s">
        <v>11</v>
      </c>
      <c r="G6" t="s">
        <v>14</v>
      </c>
      <c r="H6" s="1">
        <v>38487</v>
      </c>
      <c r="I6">
        <v>2</v>
      </c>
      <c r="J6" t="s">
        <v>36</v>
      </c>
      <c r="K6" t="s">
        <v>13</v>
      </c>
      <c r="L6" t="s">
        <v>27</v>
      </c>
      <c r="N6" s="3">
        <f t="shared" ca="1" si="0"/>
        <v>0</v>
      </c>
      <c r="O6" s="3"/>
    </row>
    <row r="7" spans="1:15" x14ac:dyDescent="0.25">
      <c r="A7">
        <v>186070096</v>
      </c>
      <c r="B7">
        <v>18607</v>
      </c>
      <c r="C7" t="s">
        <v>61</v>
      </c>
      <c r="D7" t="s">
        <v>62</v>
      </c>
      <c r="E7">
        <v>1</v>
      </c>
      <c r="F7" t="s">
        <v>11</v>
      </c>
      <c r="G7" t="s">
        <v>14</v>
      </c>
      <c r="H7" s="1">
        <v>39591</v>
      </c>
      <c r="I7">
        <v>2</v>
      </c>
      <c r="J7" t="s">
        <v>33</v>
      </c>
      <c r="K7" t="s">
        <v>13</v>
      </c>
      <c r="L7" t="s">
        <v>27</v>
      </c>
      <c r="N7" s="3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</vt:lpstr>
      <vt:lpstr>2015-2016</vt:lpstr>
      <vt:lpstr>2016-2017</vt:lpstr>
      <vt:lpstr>2017-2018</vt:lpstr>
      <vt:lpstr>2018-2019</vt:lpstr>
      <vt:lpstr>2019-2020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2020-04-19T14:20:52Z</dcterms:modified>
</cp:coreProperties>
</file>