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9040" windowHeight="157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1" l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6" i="1"/>
  <c r="D9" i="1"/>
  <c r="D16" i="1"/>
  <c r="C7" i="1"/>
  <c r="D7" i="1" s="1"/>
  <c r="C8" i="1"/>
  <c r="D8" i="1" s="1"/>
  <c r="C9" i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C17" i="1"/>
  <c r="D17" i="1" s="1"/>
  <c r="C18" i="1"/>
  <c r="D18" i="1" s="1"/>
  <c r="C19" i="1"/>
  <c r="D19" i="1" s="1"/>
  <c r="C20" i="1"/>
  <c r="D20" i="1" s="1"/>
  <c r="C6" i="1"/>
  <c r="D6" i="1" s="1"/>
  <c r="U28" i="1"/>
  <c r="U30" i="1"/>
  <c r="J27" i="1" l="1"/>
  <c r="K27" i="1"/>
  <c r="L27" i="1"/>
  <c r="M27" i="1"/>
  <c r="O27" i="1"/>
  <c r="P27" i="1"/>
  <c r="Q27" i="1"/>
  <c r="R27" i="1"/>
  <c r="S27" i="1"/>
  <c r="U27" i="1"/>
  <c r="V27" i="1"/>
  <c r="W27" i="1"/>
  <c r="X27" i="1"/>
  <c r="Y27" i="1"/>
  <c r="J28" i="1"/>
  <c r="K28" i="1"/>
  <c r="L28" i="1"/>
  <c r="M28" i="1"/>
  <c r="O28" i="1"/>
  <c r="P28" i="1"/>
  <c r="Q28" i="1"/>
  <c r="R28" i="1"/>
  <c r="S28" i="1"/>
  <c r="V28" i="1"/>
  <c r="W28" i="1"/>
  <c r="X28" i="1"/>
  <c r="Y28" i="1"/>
  <c r="J29" i="1"/>
  <c r="K29" i="1"/>
  <c r="L29" i="1"/>
  <c r="M29" i="1"/>
  <c r="O29" i="1"/>
  <c r="P29" i="1"/>
  <c r="Q29" i="1"/>
  <c r="R29" i="1"/>
  <c r="S29" i="1"/>
  <c r="V29" i="1"/>
  <c r="W29" i="1"/>
  <c r="X29" i="1"/>
  <c r="Y29" i="1"/>
  <c r="J30" i="1"/>
  <c r="K30" i="1"/>
  <c r="L30" i="1"/>
  <c r="M30" i="1"/>
  <c r="O30" i="1"/>
  <c r="P30" i="1"/>
  <c r="Q30" i="1"/>
  <c r="R30" i="1"/>
  <c r="S30" i="1"/>
  <c r="V30" i="1"/>
  <c r="W30" i="1"/>
  <c r="X30" i="1"/>
  <c r="Y30" i="1"/>
  <c r="I30" i="1"/>
  <c r="I28" i="1"/>
  <c r="I29" i="1"/>
  <c r="I27" i="1"/>
</calcChain>
</file>

<file path=xl/sharedStrings.xml><?xml version="1.0" encoding="utf-8"?>
<sst xmlns="http://schemas.openxmlformats.org/spreadsheetml/2006/main" count="115" uniqueCount="25">
  <si>
    <t>N°</t>
  </si>
  <si>
    <t xml:space="preserve">C C Mus. </t>
  </si>
  <si>
    <t xml:space="preserve">C R Mus. </t>
  </si>
  <si>
    <t xml:space="preserve">C R Total </t>
  </si>
  <si>
    <t>CC+CR</t>
  </si>
  <si>
    <t>P ch</t>
  </si>
  <si>
    <t xml:space="preserve">D C Mus. </t>
  </si>
  <si>
    <t xml:space="preserve">D R Mus. </t>
  </si>
  <si>
    <t xml:space="preserve">D R Total </t>
  </si>
  <si>
    <t>DC+DR</t>
  </si>
  <si>
    <t>P dr</t>
  </si>
  <si>
    <t xml:space="preserve">E C Mus. </t>
  </si>
  <si>
    <t xml:space="preserve">E R Mus. </t>
  </si>
  <si>
    <t xml:space="preserve">E R Total </t>
  </si>
  <si>
    <t>EC+ER</t>
  </si>
  <si>
    <t>P en</t>
  </si>
  <si>
    <t>Or</t>
  </si>
  <si>
    <t>Cible</t>
  </si>
  <si>
    <t/>
  </si>
  <si>
    <t>TOTAL</t>
  </si>
  <si>
    <t>vert</t>
  </si>
  <si>
    <t>jaune</t>
  </si>
  <si>
    <t>total</t>
  </si>
  <si>
    <t>macro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</si>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</sst>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8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8" fillId="0" borderId="0" xfId="0" applyFont="1"/>
    <xf numFmtId="0" fontId="8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8" xfId="0" applyFont="1" applyFill="1" applyBorder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10" xfId="0" applyFont="1" applyFill="1" applyBorder="1" applyAlignment="1">
      <alignment vertical="center"/>
    </xf>
    <xf numFmtId="0" fontId="0" fillId="3" borderId="11" xfId="0" applyFill="1" applyBorder="1" applyAlignment="1">
      <alignment vertical="center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1" fontId="3" fillId="5" borderId="18" xfId="0" applyNumberFormat="1" applyFont="1" applyFill="1" applyBorder="1" applyAlignment="1">
      <alignment horizontal="center" vertical="center"/>
    </xf>
    <xf numFmtId="1" fontId="3" fillId="5" borderId="19" xfId="0" applyNumberFormat="1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/>
    <xf numFmtId="0" fontId="0" fillId="6" borderId="25" xfId="0" applyFill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/>
    <xf numFmtId="0" fontId="0" fillId="6" borderId="32" xfId="0" applyFill="1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" fontId="0" fillId="0" borderId="36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2" fillId="3" borderId="9" xfId="0" applyFont="1" applyFill="1" applyBorder="1" applyAlignment="1">
      <alignment vertical="center"/>
    </xf>
    <xf numFmtId="1" fontId="3" fillId="2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27" xfId="0" applyFont="1" applyBorder="1"/>
    <xf numFmtId="1" fontId="10" fillId="0" borderId="22" xfId="0" applyNumberFormat="1" applyFont="1" applyBorder="1" applyAlignment="1">
      <alignment horizontal="center" vertical="center"/>
    </xf>
    <xf numFmtId="0" fontId="10" fillId="0" borderId="0" xfId="0" applyFont="1"/>
    <xf numFmtId="0" fontId="0" fillId="0" borderId="2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1" fontId="11" fillId="0" borderId="22" xfId="0" applyNumberFormat="1" applyFon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38" xfId="0" applyNumberFormat="1" applyBorder="1" applyAlignment="1">
      <alignment horizontal="center" vertical="center"/>
    </xf>
    <xf numFmtId="1" fontId="0" fillId="7" borderId="22" xfId="0" applyNumberFormat="1" applyFill="1" applyBorder="1" applyAlignment="1">
      <alignment horizontal="center" vertical="center"/>
    </xf>
    <xf numFmtId="0" fontId="11" fillId="6" borderId="25" xfId="0" applyFont="1" applyFill="1" applyBorder="1" applyAlignment="1">
      <alignment horizontal="center" vertical="center"/>
    </xf>
    <xf numFmtId="1" fontId="11" fillId="0" borderId="25" xfId="0" applyNumberFormat="1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164" fontId="11" fillId="0" borderId="26" xfId="0" applyNumberFormat="1" applyFont="1" applyBorder="1" applyAlignment="1">
      <alignment horizontal="center" vertical="center"/>
    </xf>
    <xf numFmtId="1" fontId="11" fillId="7" borderId="22" xfId="0" applyNumberFormat="1" applyFont="1" applyFill="1" applyBorder="1" applyAlignment="1">
      <alignment horizontal="center" vertical="center"/>
    </xf>
    <xf numFmtId="1" fontId="11" fillId="0" borderId="22" xfId="0" applyNumberFormat="1" applyFon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  <xf numFmtId="0" fontId="0" fillId="0" borderId="0" xfId="0" applyFill="1"/>
    <xf numFmtId="0" fontId="14" fillId="0" borderId="4" xfId="0" applyFont="1" applyBorder="1" applyAlignment="1">
      <alignment horizontal="center"/>
    </xf>
    <xf numFmtId="0" fontId="0" fillId="6" borderId="39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10" fillId="6" borderId="40" xfId="0" applyFont="1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left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left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44" xfId="0" applyBorder="1"/>
    <xf numFmtId="0" fontId="11" fillId="0" borderId="44" xfId="0" applyFont="1" applyBorder="1" applyAlignment="1">
      <alignment horizontal="center" vertical="center"/>
    </xf>
    <xf numFmtId="0" fontId="0" fillId="0" borderId="4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0" fillId="0" borderId="26" xfId="0" applyBorder="1"/>
    <xf numFmtId="0" fontId="0" fillId="0" borderId="29" xfId="0" applyBorder="1"/>
    <xf numFmtId="0" fontId="0" fillId="0" borderId="31" xfId="0" applyBorder="1" applyAlignment="1">
      <alignment horizontal="center"/>
    </xf>
    <xf numFmtId="0" fontId="13" fillId="0" borderId="54" xfId="0" applyFont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13" fillId="0" borderId="55" xfId="0" applyFont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10" fillId="0" borderId="27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/>
    </xf>
    <xf numFmtId="1" fontId="0" fillId="0" borderId="45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171450</xdr:colOff>
      <xdr:row>0</xdr:row>
      <xdr:rowOff>95250</xdr:rowOff>
    </xdr:from>
    <xdr:to>
      <xdr:col>30</xdr:col>
      <xdr:colOff>361950</xdr:colOff>
      <xdr:row>2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="" xmlns:a16="http://schemas.microsoft.com/office/drawing/2014/main" id="{7215CAF6-D23B-46AA-8007-C06EC84F6268}"/>
            </a:ext>
          </a:extLst>
        </xdr:cNvPr>
        <xdr:cNvSpPr/>
      </xdr:nvSpPr>
      <xdr:spPr>
        <a:xfrm>
          <a:off x="19573875" y="95250"/>
          <a:ext cx="190500" cy="48577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238125</xdr:colOff>
      <xdr:row>0</xdr:row>
      <xdr:rowOff>152400</xdr:rowOff>
    </xdr:from>
    <xdr:to>
      <xdr:col>3</xdr:col>
      <xdr:colOff>180975</xdr:colOff>
      <xdr:row>1</xdr:row>
      <xdr:rowOff>200025</xdr:rowOff>
    </xdr:to>
    <xdr:sp macro="[0]!test" textlink="">
      <xdr:nvSpPr>
        <xdr:cNvPr id="3" name="Rectangle à coins arrondis 2"/>
        <xdr:cNvSpPr/>
      </xdr:nvSpPr>
      <xdr:spPr>
        <a:xfrm>
          <a:off x="1000125" y="152400"/>
          <a:ext cx="9048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8</xdr:col>
      <xdr:colOff>266700</xdr:colOff>
      <xdr:row>0</xdr:row>
      <xdr:rowOff>200024</xdr:rowOff>
    </xdr:from>
    <xdr:to>
      <xdr:col>22</xdr:col>
      <xdr:colOff>152400</xdr:colOff>
      <xdr:row>2</xdr:row>
      <xdr:rowOff>95249</xdr:rowOff>
    </xdr:to>
    <xdr:sp macro="" textlink="">
      <xdr:nvSpPr>
        <xdr:cNvPr id="4" name="ZoneTexte 3"/>
        <xdr:cNvSpPr txBox="1"/>
      </xdr:nvSpPr>
      <xdr:spPr>
        <a:xfrm>
          <a:off x="4562475" y="200024"/>
          <a:ext cx="7086600" cy="4667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1">
              <a:solidFill>
                <a:srgbClr val="FF0000"/>
              </a:solidFill>
            </a:rPr>
            <a:t>en colonne  -  J, O, P, R, V, W </a:t>
          </a:r>
          <a:r>
            <a:rPr lang="fr-CA" sz="1200" b="1" baseline="0">
              <a:solidFill>
                <a:srgbClr val="FF0000"/>
              </a:solidFill>
            </a:rPr>
            <a:t> le 4èm n'est pas inscrit malgré les doublons --&gt; voir cellule jaune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en colonne  -  U, X, Y  </a:t>
          </a:r>
          <a:r>
            <a:rPr lang="fr-CA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 4èm et +    est  inscrit en comptant  les doublons</a:t>
          </a:r>
          <a:endParaRPr lang="fr-CA" sz="1200" b="1">
            <a:solidFill>
              <a:srgbClr val="FF0000"/>
            </a:solidFill>
            <a:effectLst/>
          </a:endParaRPr>
        </a:p>
        <a:p>
          <a:endParaRPr lang="fr-CA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40"/>
  <sheetViews>
    <sheetView showZeros="0" tabSelected="1" workbookViewId="0"/>
  </sheetViews>
  <sheetFormatPr baseColWidth="10" defaultRowHeight="15" x14ac:dyDescent="0.25"/>
  <cols>
    <col min="2" max="2" width="6.7109375" customWidth="1"/>
    <col min="3" max="31" width="7.7109375" customWidth="1"/>
  </cols>
  <sheetData>
    <row r="1" spans="1:31" ht="28.5" customHeight="1" thickTop="1" thickBot="1" x14ac:dyDescent="0.3">
      <c r="A1" s="1" t="b">
        <v>1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1"/>
    </row>
    <row r="2" spans="1:31" ht="16.5" thickTop="1" x14ac:dyDescent="0.25">
      <c r="A2" s="2"/>
      <c r="B2" s="3"/>
      <c r="C2" s="4"/>
      <c r="D2" s="5"/>
      <c r="E2" s="4"/>
      <c r="G2" s="4"/>
      <c r="H2" s="6"/>
      <c r="I2" s="7"/>
      <c r="J2" s="7"/>
      <c r="K2" s="8"/>
      <c r="L2" s="8"/>
      <c r="M2" s="8"/>
      <c r="N2" s="7"/>
      <c r="O2" s="8"/>
      <c r="P2" s="8"/>
      <c r="Q2" s="7"/>
      <c r="R2" s="7"/>
      <c r="S2" s="7"/>
      <c r="T2" s="8"/>
      <c r="U2" s="8"/>
      <c r="V2" s="8"/>
      <c r="W2" s="8"/>
      <c r="X2" s="8"/>
      <c r="Y2" s="8"/>
      <c r="Z2" s="8"/>
      <c r="AA2" s="5"/>
      <c r="AB2" s="5"/>
      <c r="AC2" s="8"/>
      <c r="AD2" s="52"/>
      <c r="AE2" s="52"/>
    </row>
    <row r="3" spans="1:31" ht="16.5" thickBot="1" x14ac:dyDescent="0.3">
      <c r="A3" s="2"/>
      <c r="B3" s="9"/>
      <c r="C3" s="4"/>
      <c r="D3" s="11"/>
      <c r="E3" s="4"/>
      <c r="F3" s="10"/>
      <c r="G3" s="4"/>
      <c r="H3" s="12"/>
      <c r="I3" s="13"/>
      <c r="J3" s="13"/>
      <c r="K3" s="14"/>
      <c r="L3" s="14"/>
      <c r="M3" s="14"/>
      <c r="N3" s="13"/>
      <c r="O3" s="14"/>
      <c r="P3" s="14"/>
      <c r="Q3" s="13"/>
      <c r="R3" s="13"/>
      <c r="S3" s="13"/>
      <c r="T3" s="14"/>
      <c r="U3" s="14"/>
      <c r="V3" s="14"/>
      <c r="W3" s="14"/>
      <c r="X3" s="14"/>
      <c r="Y3" s="14"/>
      <c r="Z3" s="14"/>
      <c r="AA3" s="15"/>
      <c r="AB3" s="15"/>
      <c r="AC3" s="14"/>
      <c r="AD3" s="53"/>
      <c r="AE3" s="53"/>
    </row>
    <row r="4" spans="1:31" ht="17.25" thickTop="1" thickBot="1" x14ac:dyDescent="0.3">
      <c r="A4" s="77" t="s">
        <v>24</v>
      </c>
      <c r="B4" s="16"/>
      <c r="C4" s="17"/>
      <c r="D4" s="18"/>
      <c r="E4" s="17"/>
      <c r="F4" s="17"/>
      <c r="G4" s="17"/>
      <c r="H4" s="19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1"/>
      <c r="V4" s="20"/>
      <c r="W4" s="22"/>
      <c r="X4" s="23"/>
      <c r="Y4" s="24"/>
      <c r="Z4" s="24"/>
      <c r="AA4" s="24">
        <v>0</v>
      </c>
      <c r="AB4" s="24"/>
      <c r="AC4" s="24">
        <v>0</v>
      </c>
      <c r="AD4" s="54"/>
      <c r="AE4" s="54"/>
    </row>
    <row r="5" spans="1:31" ht="17.25" thickTop="1" thickBot="1" x14ac:dyDescent="0.3">
      <c r="A5" s="77" t="s">
        <v>23</v>
      </c>
      <c r="B5" s="25"/>
      <c r="C5" s="86" t="s">
        <v>22</v>
      </c>
      <c r="D5" s="87"/>
      <c r="E5" s="86"/>
      <c r="F5" s="88" t="s">
        <v>20</v>
      </c>
      <c r="G5" s="88" t="s">
        <v>21</v>
      </c>
      <c r="H5" s="25" t="s">
        <v>0</v>
      </c>
      <c r="I5" s="26" t="s">
        <v>1</v>
      </c>
      <c r="J5" s="27" t="s">
        <v>2</v>
      </c>
      <c r="K5" s="26" t="s">
        <v>3</v>
      </c>
      <c r="L5" s="28" t="s">
        <v>4</v>
      </c>
      <c r="M5" s="28" t="s">
        <v>5</v>
      </c>
      <c r="N5" s="25" t="s">
        <v>0</v>
      </c>
      <c r="O5" s="26" t="s">
        <v>6</v>
      </c>
      <c r="P5" s="27" t="s">
        <v>7</v>
      </c>
      <c r="Q5" s="26" t="s">
        <v>8</v>
      </c>
      <c r="R5" s="28" t="s">
        <v>9</v>
      </c>
      <c r="S5" s="28" t="s">
        <v>10</v>
      </c>
      <c r="T5" s="25" t="s">
        <v>0</v>
      </c>
      <c r="U5" s="26" t="s">
        <v>11</v>
      </c>
      <c r="V5" s="27" t="s">
        <v>12</v>
      </c>
      <c r="W5" s="26" t="s">
        <v>13</v>
      </c>
      <c r="X5" s="28" t="s">
        <v>14</v>
      </c>
      <c r="Y5" s="28" t="s">
        <v>15</v>
      </c>
      <c r="Z5" s="29"/>
      <c r="AA5" s="30"/>
      <c r="AB5" s="31" t="s">
        <v>16</v>
      </c>
      <c r="AC5" s="32" t="s">
        <v>17</v>
      </c>
      <c r="AD5" s="33" t="s">
        <v>17</v>
      </c>
      <c r="AE5" s="55" t="s">
        <v>19</v>
      </c>
    </row>
    <row r="6" spans="1:31" ht="16.5" thickTop="1" x14ac:dyDescent="0.25">
      <c r="A6" s="63">
        <v>4</v>
      </c>
      <c r="B6" s="78"/>
      <c r="C6" s="89">
        <f>SUM(F6:G6)</f>
        <v>4</v>
      </c>
      <c r="D6" s="90" t="str">
        <f>IF(A6=C6,"ok","")</f>
        <v>ok</v>
      </c>
      <c r="E6" s="91"/>
      <c r="F6" s="92">
        <v>4</v>
      </c>
      <c r="G6" s="93"/>
      <c r="H6" s="82">
        <v>1</v>
      </c>
      <c r="I6" s="35">
        <v>41.666666666666664</v>
      </c>
      <c r="J6" s="35">
        <v>16.666666666666664</v>
      </c>
      <c r="K6" s="35">
        <v>23.076923076923077</v>
      </c>
      <c r="L6" s="35">
        <v>58.333333333333329</v>
      </c>
      <c r="M6" s="35">
        <v>13</v>
      </c>
      <c r="N6" s="34">
        <v>1</v>
      </c>
      <c r="O6" s="35">
        <v>43.333333333333336</v>
      </c>
      <c r="P6" s="35">
        <v>33.333333333333329</v>
      </c>
      <c r="Q6" s="35">
        <v>14.772727272727273</v>
      </c>
      <c r="R6" s="35">
        <v>76.666666666666657</v>
      </c>
      <c r="S6" s="35">
        <v>9</v>
      </c>
      <c r="T6" s="34">
        <v>1</v>
      </c>
      <c r="U6" s="35">
        <v>38.18181818181818</v>
      </c>
      <c r="V6" s="35">
        <v>9.0909090909090917</v>
      </c>
      <c r="W6" s="35">
        <v>25.651577503429358</v>
      </c>
      <c r="X6" s="35">
        <v>47.272727272727273</v>
      </c>
      <c r="Y6" s="35">
        <v>11</v>
      </c>
      <c r="Z6" s="36"/>
      <c r="AA6" s="37"/>
      <c r="AB6" s="35">
        <v>14</v>
      </c>
      <c r="AC6" s="38"/>
      <c r="AD6" s="35">
        <v>14</v>
      </c>
      <c r="AE6" s="118">
        <f>A6</f>
        <v>4</v>
      </c>
    </row>
    <row r="7" spans="1:31" ht="15.75" x14ac:dyDescent="0.25">
      <c r="A7" s="63">
        <v>4</v>
      </c>
      <c r="B7" s="79"/>
      <c r="C7" s="94">
        <f>SUM(F7:G7)</f>
        <v>4</v>
      </c>
      <c r="D7" s="60" t="str">
        <f>IF(A7=C7,"ok","")</f>
        <v>ok</v>
      </c>
      <c r="E7" s="40"/>
      <c r="F7" s="116">
        <v>3</v>
      </c>
      <c r="G7" s="96">
        <v>1</v>
      </c>
      <c r="H7" s="83">
        <v>2</v>
      </c>
      <c r="I7" s="35">
        <v>44.166666666666664</v>
      </c>
      <c r="J7" s="35">
        <v>33.333333333333329</v>
      </c>
      <c r="K7" s="35">
        <v>28.571428571428569</v>
      </c>
      <c r="L7" s="35">
        <v>77.5</v>
      </c>
      <c r="M7" s="35">
        <v>10</v>
      </c>
      <c r="N7" s="41">
        <v>2</v>
      </c>
      <c r="O7" s="68">
        <v>50</v>
      </c>
      <c r="P7" s="35">
        <v>33.333333333333329</v>
      </c>
      <c r="Q7" s="35">
        <v>34.95145631067961</v>
      </c>
      <c r="R7" s="35">
        <v>83.333333333333329</v>
      </c>
      <c r="S7" s="35">
        <v>7</v>
      </c>
      <c r="T7" s="41">
        <v>2</v>
      </c>
      <c r="U7" s="35">
        <v>52.5</v>
      </c>
      <c r="V7" s="35">
        <v>41.666666666666671</v>
      </c>
      <c r="W7" s="35">
        <v>30.246913580246915</v>
      </c>
      <c r="X7" s="35">
        <v>94.166666666666671</v>
      </c>
      <c r="Y7" s="35">
        <v>8</v>
      </c>
      <c r="Z7" s="42"/>
      <c r="AA7" s="39"/>
      <c r="AB7" s="35">
        <v>15</v>
      </c>
      <c r="AC7" s="43"/>
      <c r="AD7" s="35">
        <v>15</v>
      </c>
      <c r="AE7" s="119">
        <f t="shared" ref="AE7:AE24" si="0">A7</f>
        <v>4</v>
      </c>
    </row>
    <row r="8" spans="1:31" ht="15.75" x14ac:dyDescent="0.25">
      <c r="A8" s="63">
        <v>8</v>
      </c>
      <c r="B8" s="79"/>
      <c r="C8" s="94">
        <f>SUM(F8:G8)</f>
        <v>8</v>
      </c>
      <c r="D8" s="60" t="str">
        <f>IF(A8=C8,"ok","")</f>
        <v>ok</v>
      </c>
      <c r="E8" s="40"/>
      <c r="F8" s="62">
        <v>8</v>
      </c>
      <c r="G8" s="95"/>
      <c r="H8" s="83">
        <v>3</v>
      </c>
      <c r="I8" s="35">
        <v>47.5</v>
      </c>
      <c r="J8" s="35">
        <v>25</v>
      </c>
      <c r="K8" s="35" t="s">
        <v>18</v>
      </c>
      <c r="L8" s="35">
        <v>72.5</v>
      </c>
      <c r="M8" s="35">
        <v>12</v>
      </c>
      <c r="N8" s="41">
        <v>3</v>
      </c>
      <c r="O8" s="35">
        <v>67.5</v>
      </c>
      <c r="P8" s="35">
        <v>66.666666666666657</v>
      </c>
      <c r="Q8" s="35">
        <v>34.666666666666671</v>
      </c>
      <c r="R8" s="35">
        <v>134.16666666666666</v>
      </c>
      <c r="S8" s="35">
        <v>1</v>
      </c>
      <c r="T8" s="41">
        <v>3</v>
      </c>
      <c r="U8" s="35">
        <v>58.3333333333333</v>
      </c>
      <c r="V8" s="35">
        <v>50</v>
      </c>
      <c r="W8" s="35">
        <v>25.925925925925924</v>
      </c>
      <c r="X8" s="35">
        <v>108.33333333333334</v>
      </c>
      <c r="Y8" s="35">
        <v>3</v>
      </c>
      <c r="Z8" s="42"/>
      <c r="AA8" s="39"/>
      <c r="AB8" s="35">
        <v>10</v>
      </c>
      <c r="AC8" s="43"/>
      <c r="AD8" s="35">
        <v>11</v>
      </c>
      <c r="AE8" s="119">
        <f t="shared" si="0"/>
        <v>8</v>
      </c>
    </row>
    <row r="9" spans="1:31" ht="15.75" x14ac:dyDescent="0.25">
      <c r="A9" s="63">
        <v>3</v>
      </c>
      <c r="B9" s="79"/>
      <c r="C9" s="94">
        <f>SUM(F9:G9)</f>
        <v>3</v>
      </c>
      <c r="D9" s="60" t="str">
        <f>IF(A9=C9,"ok","")</f>
        <v>ok</v>
      </c>
      <c r="E9" s="40"/>
      <c r="F9" s="62">
        <v>3</v>
      </c>
      <c r="G9" s="95"/>
      <c r="H9" s="83">
        <v>4</v>
      </c>
      <c r="I9" s="35">
        <v>36.666666666666664</v>
      </c>
      <c r="J9" s="35">
        <v>8.3333333333333321</v>
      </c>
      <c r="K9" s="35">
        <v>11.111111111111111</v>
      </c>
      <c r="L9" s="35">
        <v>45</v>
      </c>
      <c r="M9" s="35">
        <v>15</v>
      </c>
      <c r="N9" s="41">
        <v>4</v>
      </c>
      <c r="O9" s="35">
        <v>38.18181818181818</v>
      </c>
      <c r="P9" s="35">
        <v>9.0909090909090917</v>
      </c>
      <c r="Q9" s="35">
        <v>26.509186351706038</v>
      </c>
      <c r="R9" s="35">
        <v>47.272727272727273</v>
      </c>
      <c r="S9" s="35">
        <v>14</v>
      </c>
      <c r="T9" s="41">
        <v>4</v>
      </c>
      <c r="U9" s="35">
        <v>38.18181818181818</v>
      </c>
      <c r="V9" s="35">
        <v>9.0909090909090917</v>
      </c>
      <c r="W9" s="35">
        <v>25.651577503429358</v>
      </c>
      <c r="X9" s="35">
        <v>47.272727272727273</v>
      </c>
      <c r="Y9" s="35">
        <v>11</v>
      </c>
      <c r="Z9" s="42"/>
      <c r="AA9" s="39"/>
      <c r="AB9" s="35">
        <v>5</v>
      </c>
      <c r="AC9" s="43"/>
      <c r="AD9" s="35">
        <v>5</v>
      </c>
      <c r="AE9" s="119">
        <f t="shared" si="0"/>
        <v>3</v>
      </c>
    </row>
    <row r="10" spans="1:31" ht="15.75" x14ac:dyDescent="0.25">
      <c r="A10" s="63">
        <v>4</v>
      </c>
      <c r="B10" s="79"/>
      <c r="C10" s="94">
        <f>SUM(F10:G10)</f>
        <v>4</v>
      </c>
      <c r="D10" s="60" t="str">
        <f>IF(A10=C10,"ok","")</f>
        <v>ok</v>
      </c>
      <c r="E10" s="40"/>
      <c r="F10" s="116">
        <v>3</v>
      </c>
      <c r="G10" s="96">
        <v>1</v>
      </c>
      <c r="H10" s="83">
        <v>5</v>
      </c>
      <c r="I10" s="35">
        <v>53.636363636363633</v>
      </c>
      <c r="J10" s="68">
        <v>45.454545454545453</v>
      </c>
      <c r="K10" s="35">
        <v>26.666666666666668</v>
      </c>
      <c r="L10" s="35">
        <v>99.090909090909093</v>
      </c>
      <c r="M10" s="35">
        <v>6</v>
      </c>
      <c r="N10" s="41">
        <v>5</v>
      </c>
      <c r="O10" s="35">
        <v>40.909090909090907</v>
      </c>
      <c r="P10" s="35">
        <v>27.27272727272727</v>
      </c>
      <c r="Q10" s="35">
        <v>13.83399209486166</v>
      </c>
      <c r="R10" s="35">
        <v>68.181818181818173</v>
      </c>
      <c r="S10" s="35">
        <v>12</v>
      </c>
      <c r="T10" s="41">
        <v>5</v>
      </c>
      <c r="U10" s="35">
        <v>40</v>
      </c>
      <c r="V10" s="35">
        <v>25</v>
      </c>
      <c r="W10" s="35">
        <v>13.090909090909092</v>
      </c>
      <c r="X10" s="35">
        <v>65</v>
      </c>
      <c r="Y10" s="35">
        <v>10</v>
      </c>
      <c r="Z10" s="42"/>
      <c r="AA10" s="39"/>
      <c r="AB10" s="35">
        <v>13</v>
      </c>
      <c r="AC10" s="43"/>
      <c r="AD10" s="35">
        <v>13</v>
      </c>
      <c r="AE10" s="119">
        <f t="shared" si="0"/>
        <v>4</v>
      </c>
    </row>
    <row r="11" spans="1:31" ht="15.75" x14ac:dyDescent="0.25">
      <c r="A11" s="63">
        <v>5</v>
      </c>
      <c r="B11" s="79"/>
      <c r="C11" s="94">
        <f>SUM(F11:G11)</f>
        <v>5</v>
      </c>
      <c r="D11" s="60" t="str">
        <f>IF(A11=C11,"ok","")</f>
        <v>ok</v>
      </c>
      <c r="E11" s="40"/>
      <c r="F11" s="62">
        <v>5</v>
      </c>
      <c r="G11" s="95"/>
      <c r="H11" s="83">
        <v>6</v>
      </c>
      <c r="I11" s="35">
        <v>76.666666666666671</v>
      </c>
      <c r="J11" s="35">
        <v>66.666666666666657</v>
      </c>
      <c r="K11" s="35">
        <v>55.555555555555557</v>
      </c>
      <c r="L11" s="35">
        <v>143.33333333333331</v>
      </c>
      <c r="M11" s="35">
        <v>1</v>
      </c>
      <c r="N11" s="41">
        <v>6</v>
      </c>
      <c r="O11" s="35">
        <v>42.727272727272727</v>
      </c>
      <c r="P11" s="35">
        <v>27.27272727272727</v>
      </c>
      <c r="Q11" s="35">
        <v>21.582733812949641</v>
      </c>
      <c r="R11" s="35">
        <v>70</v>
      </c>
      <c r="S11" s="35">
        <v>10</v>
      </c>
      <c r="T11" s="41">
        <v>6</v>
      </c>
      <c r="U11" s="35">
        <v>33.333333333333336</v>
      </c>
      <c r="V11" s="35">
        <v>11.111111111111111</v>
      </c>
      <c r="W11" s="35">
        <v>18.548387096774192</v>
      </c>
      <c r="X11" s="35">
        <v>44.444444444444443</v>
      </c>
      <c r="Y11" s="35">
        <v>14</v>
      </c>
      <c r="Z11" s="42"/>
      <c r="AA11" s="39"/>
      <c r="AB11" s="35">
        <v>4</v>
      </c>
      <c r="AC11" s="43"/>
      <c r="AD11" s="35">
        <v>4</v>
      </c>
      <c r="AE11" s="119">
        <f t="shared" si="0"/>
        <v>5</v>
      </c>
    </row>
    <row r="12" spans="1:31" ht="15.75" x14ac:dyDescent="0.25">
      <c r="A12" s="63">
        <v>8</v>
      </c>
      <c r="B12" s="79"/>
      <c r="C12" s="94">
        <f>SUM(F12:G12)</f>
        <v>8</v>
      </c>
      <c r="D12" s="60" t="str">
        <f>IF(A12=C12,"ok","")</f>
        <v>ok</v>
      </c>
      <c r="E12" s="40"/>
      <c r="F12" s="62">
        <v>8</v>
      </c>
      <c r="G12" s="95"/>
      <c r="H12" s="83">
        <v>7</v>
      </c>
      <c r="I12" s="35">
        <v>67</v>
      </c>
      <c r="J12" s="35">
        <v>70</v>
      </c>
      <c r="K12" s="35">
        <v>50</v>
      </c>
      <c r="L12" s="35">
        <v>137</v>
      </c>
      <c r="M12" s="35">
        <v>2</v>
      </c>
      <c r="N12" s="41">
        <v>7</v>
      </c>
      <c r="O12" s="35">
        <v>40</v>
      </c>
      <c r="P12" s="35">
        <v>20</v>
      </c>
      <c r="Q12" s="35">
        <v>37.45454545454546</v>
      </c>
      <c r="R12" s="35">
        <v>60</v>
      </c>
      <c r="S12" s="35">
        <v>13</v>
      </c>
      <c r="T12" s="41">
        <v>7</v>
      </c>
      <c r="U12" s="35">
        <v>41</v>
      </c>
      <c r="V12" s="35">
        <v>40</v>
      </c>
      <c r="W12" s="35">
        <v>27.099236641221374</v>
      </c>
      <c r="X12" s="35">
        <v>81</v>
      </c>
      <c r="Y12" s="35">
        <v>9</v>
      </c>
      <c r="Z12" s="42"/>
      <c r="AA12" s="39"/>
      <c r="AB12" s="35">
        <v>12</v>
      </c>
      <c r="AC12" s="43"/>
      <c r="AD12" s="35">
        <v>12</v>
      </c>
      <c r="AE12" s="119">
        <f t="shared" si="0"/>
        <v>8</v>
      </c>
    </row>
    <row r="13" spans="1:31" ht="15.75" x14ac:dyDescent="0.25">
      <c r="A13" s="63">
        <v>4</v>
      </c>
      <c r="B13" s="79"/>
      <c r="C13" s="94">
        <f>SUM(F13:G13)</f>
        <v>4</v>
      </c>
      <c r="D13" s="60" t="str">
        <f>IF(A13=C13,"ok","")</f>
        <v>ok</v>
      </c>
      <c r="E13" s="40"/>
      <c r="F13" s="116">
        <v>2</v>
      </c>
      <c r="G13" s="96">
        <v>2</v>
      </c>
      <c r="H13" s="83">
        <v>8</v>
      </c>
      <c r="I13" s="35">
        <v>51.81818181818182</v>
      </c>
      <c r="J13" s="35">
        <v>36.363636363636367</v>
      </c>
      <c r="K13" s="35">
        <v>42.857142857142854</v>
      </c>
      <c r="L13" s="35">
        <v>88.181818181818187</v>
      </c>
      <c r="M13" s="35">
        <v>8</v>
      </c>
      <c r="N13" s="41">
        <v>8</v>
      </c>
      <c r="O13" s="75">
        <v>49.090909090909093</v>
      </c>
      <c r="P13" s="68">
        <v>36.363636363636367</v>
      </c>
      <c r="Q13" s="35">
        <v>32.752613240418114</v>
      </c>
      <c r="R13" s="35">
        <v>85.454545454545467</v>
      </c>
      <c r="S13" s="35">
        <v>6</v>
      </c>
      <c r="T13" s="41">
        <v>8</v>
      </c>
      <c r="U13" s="35">
        <v>50.909090909090907</v>
      </c>
      <c r="V13" s="68">
        <v>45.454545454545453</v>
      </c>
      <c r="W13" s="35">
        <v>33.486238532110093</v>
      </c>
      <c r="X13" s="35">
        <v>96.36363636363636</v>
      </c>
      <c r="Y13" s="35">
        <v>7</v>
      </c>
      <c r="Z13" s="42"/>
      <c r="AA13" s="39"/>
      <c r="AB13" s="35">
        <v>10</v>
      </c>
      <c r="AC13" s="43"/>
      <c r="AD13" s="35">
        <v>10</v>
      </c>
      <c r="AE13" s="119">
        <f t="shared" si="0"/>
        <v>4</v>
      </c>
    </row>
    <row r="14" spans="1:31" ht="15.75" x14ac:dyDescent="0.25">
      <c r="A14" s="63">
        <v>3</v>
      </c>
      <c r="B14" s="79"/>
      <c r="C14" s="94">
        <f>SUM(F14:G14)</f>
        <v>3</v>
      </c>
      <c r="D14" s="60" t="str">
        <f>IF(A14=C14,"ok","")</f>
        <v>ok</v>
      </c>
      <c r="E14" s="40"/>
      <c r="F14" s="62">
        <v>3</v>
      </c>
      <c r="G14" s="95"/>
      <c r="H14" s="83">
        <v>9</v>
      </c>
      <c r="I14" s="35">
        <v>59.166666666666664</v>
      </c>
      <c r="J14" s="35">
        <v>41.666666666666671</v>
      </c>
      <c r="K14" s="35">
        <v>22.222222222222221</v>
      </c>
      <c r="L14" s="35">
        <v>100.83333333333334</v>
      </c>
      <c r="M14" s="35">
        <v>5</v>
      </c>
      <c r="N14" s="41">
        <v>9</v>
      </c>
      <c r="O14" s="35">
        <v>38.333333333333336</v>
      </c>
      <c r="P14" s="67">
        <v>8.3333333333333321</v>
      </c>
      <c r="Q14" s="35">
        <v>21.428571428571427</v>
      </c>
      <c r="R14" s="35">
        <v>46.666666666666671</v>
      </c>
      <c r="S14" s="35">
        <v>15</v>
      </c>
      <c r="T14" s="41">
        <v>9</v>
      </c>
      <c r="U14" s="35">
        <v>38.333333333333336</v>
      </c>
      <c r="V14" s="35">
        <v>8.3333333333333321</v>
      </c>
      <c r="W14" s="35">
        <v>17.647058823529413</v>
      </c>
      <c r="X14" s="35">
        <v>46.666666666666671</v>
      </c>
      <c r="Y14" s="35">
        <v>13</v>
      </c>
      <c r="Z14" s="42"/>
      <c r="AA14" s="39"/>
      <c r="AB14" s="35">
        <v>3</v>
      </c>
      <c r="AC14" s="43"/>
      <c r="AD14" s="35">
        <v>3</v>
      </c>
      <c r="AE14" s="119">
        <f t="shared" si="0"/>
        <v>3</v>
      </c>
    </row>
    <row r="15" spans="1:31" ht="15.75" x14ac:dyDescent="0.25">
      <c r="A15" s="63">
        <v>6</v>
      </c>
      <c r="B15" s="79"/>
      <c r="C15" s="94">
        <f>SUM(F15:G15)</f>
        <v>6</v>
      </c>
      <c r="D15" s="60" t="str">
        <f>IF(A15=C15,"ok","")</f>
        <v>ok</v>
      </c>
      <c r="E15" s="40"/>
      <c r="F15" s="62">
        <v>6</v>
      </c>
      <c r="G15" s="95"/>
      <c r="H15" s="83">
        <v>10</v>
      </c>
      <c r="I15" s="35">
        <v>49.166666666666664</v>
      </c>
      <c r="J15" s="35">
        <v>41.666666666666671</v>
      </c>
      <c r="K15" s="35">
        <v>40</v>
      </c>
      <c r="L15" s="35">
        <v>90.833333333333343</v>
      </c>
      <c r="M15" s="35">
        <v>7</v>
      </c>
      <c r="N15" s="41">
        <v>10</v>
      </c>
      <c r="O15" s="65">
        <v>62.5</v>
      </c>
      <c r="P15" s="35">
        <v>57</v>
      </c>
      <c r="Q15" s="66">
        <v>28.42323651452282</v>
      </c>
      <c r="R15" s="35">
        <v>120.83333333333334</v>
      </c>
      <c r="S15" s="35">
        <v>2</v>
      </c>
      <c r="T15" s="41">
        <v>10</v>
      </c>
      <c r="U15" s="35">
        <v>64.166666666666671</v>
      </c>
      <c r="V15" s="35">
        <v>58.333333333333336</v>
      </c>
      <c r="W15" s="35">
        <v>23.772321428571427</v>
      </c>
      <c r="X15" s="35">
        <v>122.5</v>
      </c>
      <c r="Y15" s="35">
        <v>2</v>
      </c>
      <c r="Z15" s="42"/>
      <c r="AA15" s="39"/>
      <c r="AB15" s="35">
        <v>1</v>
      </c>
      <c r="AC15" s="43"/>
      <c r="AD15" s="35">
        <v>1</v>
      </c>
      <c r="AE15" s="119">
        <f t="shared" si="0"/>
        <v>6</v>
      </c>
    </row>
    <row r="16" spans="1:31" ht="15.75" x14ac:dyDescent="0.25">
      <c r="A16" s="63">
        <v>7</v>
      </c>
      <c r="B16" s="79"/>
      <c r="C16" s="94">
        <f>SUM(F16:G16)</f>
        <v>7</v>
      </c>
      <c r="D16" s="60" t="str">
        <f>IF(A16=C16,"ok","")</f>
        <v>ok</v>
      </c>
      <c r="E16" s="40"/>
      <c r="F16" s="62">
        <v>7</v>
      </c>
      <c r="G16" s="95"/>
      <c r="H16" s="83">
        <v>11</v>
      </c>
      <c r="I16" s="35">
        <v>46.363636363636367</v>
      </c>
      <c r="J16" s="35">
        <v>36.363636363636367</v>
      </c>
      <c r="K16" s="35">
        <v>36.363636363636367</v>
      </c>
      <c r="L16" s="35">
        <v>82.727272727272734</v>
      </c>
      <c r="M16" s="35">
        <v>9</v>
      </c>
      <c r="N16" s="41">
        <v>11</v>
      </c>
      <c r="O16" s="35">
        <v>62.5</v>
      </c>
      <c r="P16" s="35">
        <v>57</v>
      </c>
      <c r="Q16" s="35">
        <v>30.215827338129497</v>
      </c>
      <c r="R16" s="35">
        <v>120.83333333333334</v>
      </c>
      <c r="S16" s="35">
        <v>2</v>
      </c>
      <c r="T16" s="41">
        <v>11</v>
      </c>
      <c r="U16" s="35">
        <v>56.666666666666664</v>
      </c>
      <c r="V16" s="35">
        <v>50</v>
      </c>
      <c r="W16" s="35">
        <v>32.091097308488614</v>
      </c>
      <c r="X16" s="35">
        <v>106.66666666666666</v>
      </c>
      <c r="Y16" s="35">
        <v>4</v>
      </c>
      <c r="Z16" s="42"/>
      <c r="AA16" s="39"/>
      <c r="AB16" s="35">
        <v>6</v>
      </c>
      <c r="AC16" s="43"/>
      <c r="AD16" s="35">
        <v>9</v>
      </c>
      <c r="AE16" s="119">
        <f t="shared" si="0"/>
        <v>7</v>
      </c>
    </row>
    <row r="17" spans="1:31" ht="15.75" x14ac:dyDescent="0.25">
      <c r="A17" s="63">
        <v>6</v>
      </c>
      <c r="B17" s="79"/>
      <c r="C17" s="94">
        <f>SUM(F17:G17)</f>
        <v>6</v>
      </c>
      <c r="D17" s="60" t="str">
        <f>IF(A17=C17,"ok","")</f>
        <v>ok</v>
      </c>
      <c r="E17" s="40"/>
      <c r="F17" s="116">
        <v>5</v>
      </c>
      <c r="G17" s="96">
        <v>1</v>
      </c>
      <c r="H17" s="83">
        <v>12</v>
      </c>
      <c r="I17" s="35">
        <v>43.333333333333336</v>
      </c>
      <c r="J17" s="35">
        <v>33.333333333333329</v>
      </c>
      <c r="K17" s="35">
        <v>33.333333333333329</v>
      </c>
      <c r="L17" s="35">
        <v>76.666666666666657</v>
      </c>
      <c r="M17" s="35">
        <v>11</v>
      </c>
      <c r="N17" s="41">
        <v>12</v>
      </c>
      <c r="O17" s="35">
        <v>60</v>
      </c>
      <c r="P17" s="58">
        <v>51</v>
      </c>
      <c r="Q17" s="35">
        <v>37.829912023460409</v>
      </c>
      <c r="R17" s="35">
        <v>110</v>
      </c>
      <c r="S17" s="35">
        <v>4</v>
      </c>
      <c r="T17" s="41">
        <v>12</v>
      </c>
      <c r="U17" s="35">
        <v>56.666666666666664</v>
      </c>
      <c r="V17" s="35">
        <v>41.666666666666671</v>
      </c>
      <c r="W17" s="68">
        <v>31.806615776081426</v>
      </c>
      <c r="X17" s="75">
        <v>98.333333333333343</v>
      </c>
      <c r="Y17" s="35">
        <v>6</v>
      </c>
      <c r="Z17" s="42"/>
      <c r="AA17" s="39"/>
      <c r="AB17" s="35">
        <v>6</v>
      </c>
      <c r="AC17" s="43"/>
      <c r="AD17" s="35">
        <v>8</v>
      </c>
      <c r="AE17" s="119">
        <f t="shared" si="0"/>
        <v>6</v>
      </c>
    </row>
    <row r="18" spans="1:31" s="59" customFormat="1" ht="15.75" x14ac:dyDescent="0.25">
      <c r="A18" s="63">
        <v>8</v>
      </c>
      <c r="B18" s="80"/>
      <c r="C18" s="94">
        <f>SUM(F18:G18)</f>
        <v>8</v>
      </c>
      <c r="D18" s="60" t="str">
        <f>IF(A18=C18,"ok","")</f>
        <v>ok</v>
      </c>
      <c r="E18" s="57"/>
      <c r="F18" s="116">
        <v>7</v>
      </c>
      <c r="G18" s="96">
        <v>1</v>
      </c>
      <c r="H18" s="84">
        <v>13</v>
      </c>
      <c r="I18" s="64">
        <v>57.5</v>
      </c>
      <c r="J18" s="64">
        <v>50</v>
      </c>
      <c r="K18" s="64">
        <v>33.333333333333329</v>
      </c>
      <c r="L18" s="64">
        <v>107.5</v>
      </c>
      <c r="M18" s="64">
        <v>4</v>
      </c>
      <c r="N18" s="69">
        <v>13</v>
      </c>
      <c r="O18" s="74">
        <v>48.333333333333336</v>
      </c>
      <c r="P18" s="64">
        <v>51</v>
      </c>
      <c r="Q18" s="64">
        <v>22.134387351778656</v>
      </c>
      <c r="R18" s="73">
        <v>98.333333333333343</v>
      </c>
      <c r="S18" s="64">
        <v>5</v>
      </c>
      <c r="T18" s="69">
        <v>13</v>
      </c>
      <c r="U18" s="64">
        <v>56.666666666666664</v>
      </c>
      <c r="V18" s="64">
        <v>50</v>
      </c>
      <c r="W18" s="64">
        <v>32.091097308488614</v>
      </c>
      <c r="X18" s="64">
        <v>106.66666666666666</v>
      </c>
      <c r="Y18" s="64">
        <v>4</v>
      </c>
      <c r="Z18" s="70"/>
      <c r="AA18" s="71"/>
      <c r="AB18" s="64">
        <v>6</v>
      </c>
      <c r="AC18" s="72"/>
      <c r="AD18" s="64">
        <v>7</v>
      </c>
      <c r="AE18" s="119">
        <f t="shared" si="0"/>
        <v>8</v>
      </c>
    </row>
    <row r="19" spans="1:31" s="59" customFormat="1" ht="15.75" x14ac:dyDescent="0.25">
      <c r="A19" s="63">
        <v>8</v>
      </c>
      <c r="B19" s="80"/>
      <c r="C19" s="94">
        <f>SUM(F19:G19)</f>
        <v>8</v>
      </c>
      <c r="D19" s="60" t="str">
        <f>IF(A19=C19,"ok","")</f>
        <v>ok</v>
      </c>
      <c r="E19" s="57"/>
      <c r="F19" s="62">
        <v>8</v>
      </c>
      <c r="G19" s="96"/>
      <c r="H19" s="84">
        <v>14</v>
      </c>
      <c r="I19" s="64">
        <v>66.666666666666671</v>
      </c>
      <c r="J19" s="64">
        <v>50</v>
      </c>
      <c r="K19" s="64">
        <v>60</v>
      </c>
      <c r="L19" s="64">
        <v>116.66666666666667</v>
      </c>
      <c r="M19" s="64">
        <v>3</v>
      </c>
      <c r="N19" s="69">
        <v>14</v>
      </c>
      <c r="O19" s="64">
        <v>46.666666666666664</v>
      </c>
      <c r="P19" s="64">
        <v>33.333333333333329</v>
      </c>
      <c r="Q19" s="64">
        <v>34.549878345498797</v>
      </c>
      <c r="R19" s="64">
        <v>80</v>
      </c>
      <c r="S19" s="64">
        <v>8</v>
      </c>
      <c r="T19" s="69">
        <v>14</v>
      </c>
      <c r="U19" s="64">
        <v>70.833333333333329</v>
      </c>
      <c r="V19" s="64">
        <v>66.666666666666657</v>
      </c>
      <c r="W19" s="64">
        <v>39.76608187134503</v>
      </c>
      <c r="X19" s="64">
        <v>137.5</v>
      </c>
      <c r="Y19" s="64">
        <v>1</v>
      </c>
      <c r="Z19" s="70"/>
      <c r="AA19" s="71"/>
      <c r="AB19" s="64">
        <v>2</v>
      </c>
      <c r="AC19" s="72"/>
      <c r="AD19" s="64">
        <v>2</v>
      </c>
      <c r="AE19" s="119">
        <f t="shared" si="0"/>
        <v>8</v>
      </c>
    </row>
    <row r="20" spans="1:31" ht="15.75" x14ac:dyDescent="0.25">
      <c r="A20" s="63">
        <v>2</v>
      </c>
      <c r="B20" s="79"/>
      <c r="C20" s="94">
        <f>SUM(F20:G20)</f>
        <v>2</v>
      </c>
      <c r="D20" s="60" t="str">
        <f>IF(A20=C20,"ok","")</f>
        <v>ok</v>
      </c>
      <c r="E20" s="40"/>
      <c r="F20" s="62">
        <v>2</v>
      </c>
      <c r="G20" s="95"/>
      <c r="H20" s="84">
        <v>15</v>
      </c>
      <c r="I20" s="64">
        <v>40</v>
      </c>
      <c r="J20" s="64">
        <v>9.0909090909090917</v>
      </c>
      <c r="K20" s="64">
        <v>6.25</v>
      </c>
      <c r="L20" s="64">
        <v>49.090909090909093</v>
      </c>
      <c r="M20" s="64">
        <v>14</v>
      </c>
      <c r="N20" s="69">
        <v>15</v>
      </c>
      <c r="O20" s="64">
        <v>45</v>
      </c>
      <c r="P20" s="64">
        <v>25</v>
      </c>
      <c r="Q20" s="64">
        <v>11.176470588235295</v>
      </c>
      <c r="R20" s="64">
        <v>70</v>
      </c>
      <c r="S20" s="64">
        <v>10</v>
      </c>
      <c r="T20" s="69">
        <v>15</v>
      </c>
      <c r="U20" s="64">
        <v>33.333333333333336</v>
      </c>
      <c r="V20" s="64">
        <v>8.3333333333333321</v>
      </c>
      <c r="W20" s="64">
        <v>12.328767123287671</v>
      </c>
      <c r="X20" s="64">
        <v>41.666666666666671</v>
      </c>
      <c r="Y20" s="64">
        <v>15</v>
      </c>
      <c r="Z20" s="70"/>
      <c r="AA20" s="71"/>
      <c r="AB20" s="64">
        <v>6</v>
      </c>
      <c r="AC20" s="72"/>
      <c r="AD20" s="64">
        <v>6</v>
      </c>
      <c r="AE20" s="119">
        <f t="shared" si="0"/>
        <v>2</v>
      </c>
    </row>
    <row r="21" spans="1:31" ht="15.75" x14ac:dyDescent="0.25">
      <c r="A21" s="63">
        <v>0</v>
      </c>
      <c r="B21" s="79"/>
      <c r="C21" s="97"/>
      <c r="D21" s="60"/>
      <c r="E21" s="40"/>
      <c r="F21" s="60"/>
      <c r="G21" s="95"/>
      <c r="H21" s="83">
        <v>16</v>
      </c>
      <c r="I21" s="35" t="s">
        <v>18</v>
      </c>
      <c r="J21" s="35" t="s">
        <v>18</v>
      </c>
      <c r="K21" s="35" t="s">
        <v>18</v>
      </c>
      <c r="L21" s="35" t="s">
        <v>18</v>
      </c>
      <c r="M21" s="35" t="s">
        <v>18</v>
      </c>
      <c r="N21" s="41">
        <v>16</v>
      </c>
      <c r="O21" s="35" t="s">
        <v>18</v>
      </c>
      <c r="P21" s="35" t="s">
        <v>18</v>
      </c>
      <c r="Q21" s="35" t="s">
        <v>18</v>
      </c>
      <c r="R21" s="35" t="s">
        <v>18</v>
      </c>
      <c r="S21" s="35" t="s">
        <v>18</v>
      </c>
      <c r="T21" s="41">
        <v>16</v>
      </c>
      <c r="U21" s="35" t="s">
        <v>18</v>
      </c>
      <c r="V21" s="35" t="s">
        <v>18</v>
      </c>
      <c r="W21" s="35" t="s">
        <v>18</v>
      </c>
      <c r="X21" s="35" t="s">
        <v>18</v>
      </c>
      <c r="Y21" s="35" t="s">
        <v>18</v>
      </c>
      <c r="Z21" s="42"/>
      <c r="AA21" s="39"/>
      <c r="AB21" s="35" t="s">
        <v>18</v>
      </c>
      <c r="AC21" s="43"/>
      <c r="AD21" s="35" t="s">
        <v>18</v>
      </c>
      <c r="AE21" s="119">
        <f t="shared" si="0"/>
        <v>0</v>
      </c>
    </row>
    <row r="22" spans="1:31" ht="15.75" x14ac:dyDescent="0.25">
      <c r="A22" s="63">
        <v>0</v>
      </c>
      <c r="B22" s="79"/>
      <c r="C22" s="97"/>
      <c r="D22" s="60"/>
      <c r="E22" s="40"/>
      <c r="F22" s="60"/>
      <c r="G22" s="95"/>
      <c r="H22" s="83">
        <v>17</v>
      </c>
      <c r="I22" s="35" t="s">
        <v>18</v>
      </c>
      <c r="J22" s="35" t="s">
        <v>18</v>
      </c>
      <c r="K22" s="35" t="s">
        <v>18</v>
      </c>
      <c r="L22" s="35" t="s">
        <v>18</v>
      </c>
      <c r="M22" s="35" t="s">
        <v>18</v>
      </c>
      <c r="N22" s="41">
        <v>17</v>
      </c>
      <c r="O22" s="35" t="s">
        <v>18</v>
      </c>
      <c r="P22" s="35" t="s">
        <v>18</v>
      </c>
      <c r="Q22" s="35" t="s">
        <v>18</v>
      </c>
      <c r="R22" s="35" t="s">
        <v>18</v>
      </c>
      <c r="S22" s="35" t="s">
        <v>18</v>
      </c>
      <c r="T22" s="41">
        <v>17</v>
      </c>
      <c r="U22" s="35" t="s">
        <v>18</v>
      </c>
      <c r="V22" s="35" t="s">
        <v>18</v>
      </c>
      <c r="W22" s="35" t="s">
        <v>18</v>
      </c>
      <c r="X22" s="35" t="s">
        <v>18</v>
      </c>
      <c r="Y22" s="35" t="s">
        <v>18</v>
      </c>
      <c r="Z22" s="42"/>
      <c r="AA22" s="39"/>
      <c r="AB22" s="35" t="s">
        <v>18</v>
      </c>
      <c r="AC22" s="43"/>
      <c r="AD22" s="35" t="s">
        <v>18</v>
      </c>
      <c r="AE22" s="119">
        <f t="shared" si="0"/>
        <v>0</v>
      </c>
    </row>
    <row r="23" spans="1:31" ht="15.75" x14ac:dyDescent="0.25">
      <c r="A23" s="63">
        <v>0</v>
      </c>
      <c r="B23" s="79"/>
      <c r="C23" s="97"/>
      <c r="D23" s="60"/>
      <c r="E23" s="40"/>
      <c r="F23" s="60"/>
      <c r="G23" s="95"/>
      <c r="H23" s="83">
        <v>18</v>
      </c>
      <c r="I23" s="35" t="s">
        <v>18</v>
      </c>
      <c r="J23" s="35" t="s">
        <v>18</v>
      </c>
      <c r="K23" s="35" t="s">
        <v>18</v>
      </c>
      <c r="L23" s="35" t="s">
        <v>18</v>
      </c>
      <c r="M23" s="35" t="s">
        <v>18</v>
      </c>
      <c r="N23" s="41">
        <v>18</v>
      </c>
      <c r="O23" s="35" t="s">
        <v>18</v>
      </c>
      <c r="P23" s="35" t="s">
        <v>18</v>
      </c>
      <c r="Q23" s="35" t="s">
        <v>18</v>
      </c>
      <c r="R23" s="35" t="s">
        <v>18</v>
      </c>
      <c r="S23" s="35" t="s">
        <v>18</v>
      </c>
      <c r="T23" s="41">
        <v>18</v>
      </c>
      <c r="U23" s="35" t="s">
        <v>18</v>
      </c>
      <c r="V23" s="35" t="s">
        <v>18</v>
      </c>
      <c r="W23" s="35" t="s">
        <v>18</v>
      </c>
      <c r="X23" s="35" t="s">
        <v>18</v>
      </c>
      <c r="Y23" s="35" t="s">
        <v>18</v>
      </c>
      <c r="Z23" s="42"/>
      <c r="AA23" s="39"/>
      <c r="AB23" s="35" t="s">
        <v>18</v>
      </c>
      <c r="AC23" s="43"/>
      <c r="AD23" s="35" t="s">
        <v>18</v>
      </c>
      <c r="AE23" s="119">
        <f t="shared" si="0"/>
        <v>0</v>
      </c>
    </row>
    <row r="24" spans="1:31" ht="15.75" x14ac:dyDescent="0.25">
      <c r="A24" s="63">
        <v>0</v>
      </c>
      <c r="B24" s="79"/>
      <c r="C24" s="97"/>
      <c r="D24" s="60"/>
      <c r="E24" s="40"/>
      <c r="F24" s="60"/>
      <c r="G24" s="95"/>
      <c r="H24" s="83">
        <v>19</v>
      </c>
      <c r="I24" s="35" t="s">
        <v>18</v>
      </c>
      <c r="J24" s="35" t="s">
        <v>18</v>
      </c>
      <c r="K24" s="35" t="s">
        <v>18</v>
      </c>
      <c r="L24" s="35" t="s">
        <v>18</v>
      </c>
      <c r="M24" s="35" t="s">
        <v>18</v>
      </c>
      <c r="N24" s="41">
        <v>19</v>
      </c>
      <c r="O24" s="35" t="s">
        <v>18</v>
      </c>
      <c r="P24" s="35" t="s">
        <v>18</v>
      </c>
      <c r="Q24" s="35" t="s">
        <v>18</v>
      </c>
      <c r="R24" s="35" t="s">
        <v>18</v>
      </c>
      <c r="S24" s="35" t="s">
        <v>18</v>
      </c>
      <c r="T24" s="41">
        <v>19</v>
      </c>
      <c r="U24" s="35" t="s">
        <v>18</v>
      </c>
      <c r="V24" s="35" t="s">
        <v>18</v>
      </c>
      <c r="W24" s="35" t="s">
        <v>18</v>
      </c>
      <c r="X24" s="35" t="s">
        <v>18</v>
      </c>
      <c r="Y24" s="35" t="s">
        <v>18</v>
      </c>
      <c r="Z24" s="42"/>
      <c r="AA24" s="39"/>
      <c r="AB24" s="35" t="s">
        <v>18</v>
      </c>
      <c r="AC24" s="43"/>
      <c r="AD24" s="35" t="s">
        <v>18</v>
      </c>
      <c r="AE24" s="119">
        <f t="shared" si="0"/>
        <v>0</v>
      </c>
    </row>
    <row r="25" spans="1:31" ht="16.5" thickBot="1" x14ac:dyDescent="0.3">
      <c r="A25" s="117">
        <v>0</v>
      </c>
      <c r="B25" s="81"/>
      <c r="C25" s="98"/>
      <c r="D25" s="61"/>
      <c r="E25" s="45"/>
      <c r="F25" s="61"/>
      <c r="G25" s="99"/>
      <c r="H25" s="85">
        <v>20</v>
      </c>
      <c r="I25" s="47" t="s">
        <v>18</v>
      </c>
      <c r="J25" s="47" t="s">
        <v>18</v>
      </c>
      <c r="K25" s="47" t="s">
        <v>18</v>
      </c>
      <c r="L25" s="47" t="s">
        <v>18</v>
      </c>
      <c r="M25" s="47" t="s">
        <v>18</v>
      </c>
      <c r="N25" s="46">
        <v>20</v>
      </c>
      <c r="O25" s="47" t="s">
        <v>18</v>
      </c>
      <c r="P25" s="47" t="s">
        <v>18</v>
      </c>
      <c r="Q25" s="47" t="s">
        <v>18</v>
      </c>
      <c r="R25" s="47" t="s">
        <v>18</v>
      </c>
      <c r="S25" s="47" t="s">
        <v>18</v>
      </c>
      <c r="T25" s="46">
        <v>20</v>
      </c>
      <c r="U25" s="47" t="s">
        <v>18</v>
      </c>
      <c r="V25" s="47" t="s">
        <v>18</v>
      </c>
      <c r="W25" s="47" t="s">
        <v>18</v>
      </c>
      <c r="X25" s="47" t="s">
        <v>18</v>
      </c>
      <c r="Y25" s="47" t="s">
        <v>18</v>
      </c>
      <c r="Z25" s="48"/>
      <c r="AA25" s="44"/>
      <c r="AB25" s="47" t="s">
        <v>18</v>
      </c>
      <c r="AC25" s="49"/>
      <c r="AD25" s="47" t="s">
        <v>18</v>
      </c>
      <c r="AE25" s="50"/>
    </row>
    <row r="26" spans="1:31" ht="15.75" thickTop="1" x14ac:dyDescent="0.25"/>
    <row r="27" spans="1:31" x14ac:dyDescent="0.25">
      <c r="H27" s="76"/>
      <c r="I27" s="76">
        <f>MATCH(I32,I$6:I$25,0)</f>
        <v>6</v>
      </c>
      <c r="J27" s="76">
        <f t="shared" ref="J27:Y29" si="1">MATCH(J32,J$6:J$25,0)</f>
        <v>7</v>
      </c>
      <c r="K27" s="76">
        <f t="shared" si="1"/>
        <v>14</v>
      </c>
      <c r="L27" s="76">
        <f t="shared" si="1"/>
        <v>6</v>
      </c>
      <c r="M27">
        <f t="shared" si="1"/>
        <v>4</v>
      </c>
      <c r="O27">
        <f t="shared" si="1"/>
        <v>3</v>
      </c>
      <c r="P27">
        <f t="shared" si="1"/>
        <v>3</v>
      </c>
      <c r="Q27">
        <f t="shared" si="1"/>
        <v>12</v>
      </c>
      <c r="R27">
        <f t="shared" si="1"/>
        <v>3</v>
      </c>
      <c r="S27">
        <f t="shared" si="1"/>
        <v>9</v>
      </c>
      <c r="U27">
        <f t="shared" si="1"/>
        <v>14</v>
      </c>
      <c r="V27">
        <f t="shared" si="1"/>
        <v>14</v>
      </c>
      <c r="W27">
        <f t="shared" si="1"/>
        <v>14</v>
      </c>
      <c r="X27">
        <f t="shared" si="1"/>
        <v>14</v>
      </c>
      <c r="Y27">
        <f t="shared" si="1"/>
        <v>15</v>
      </c>
    </row>
    <row r="28" spans="1:31" x14ac:dyDescent="0.25">
      <c r="H28" s="76"/>
      <c r="I28" s="76">
        <f t="shared" ref="I28:X29" si="2">MATCH(I33,I$6:I$25,0)</f>
        <v>7</v>
      </c>
      <c r="J28" s="76">
        <f t="shared" si="2"/>
        <v>6</v>
      </c>
      <c r="K28" s="76">
        <f t="shared" si="2"/>
        <v>6</v>
      </c>
      <c r="L28" s="76">
        <f t="shared" si="2"/>
        <v>7</v>
      </c>
      <c r="M28">
        <f t="shared" si="2"/>
        <v>15</v>
      </c>
      <c r="O28">
        <f t="shared" si="2"/>
        <v>10</v>
      </c>
      <c r="P28">
        <f t="shared" si="2"/>
        <v>10</v>
      </c>
      <c r="Q28">
        <f t="shared" si="2"/>
        <v>7</v>
      </c>
      <c r="R28">
        <f t="shared" si="2"/>
        <v>10</v>
      </c>
      <c r="S28">
        <f t="shared" si="2"/>
        <v>4</v>
      </c>
      <c r="U28">
        <f t="shared" ref="U28" si="3">MATCH(U33,U$6:U$25,0)</f>
        <v>10</v>
      </c>
      <c r="V28">
        <f t="shared" si="2"/>
        <v>10</v>
      </c>
      <c r="W28">
        <f t="shared" si="2"/>
        <v>8</v>
      </c>
      <c r="X28">
        <f t="shared" si="2"/>
        <v>10</v>
      </c>
      <c r="Y28">
        <f t="shared" si="1"/>
        <v>6</v>
      </c>
    </row>
    <row r="29" spans="1:31" x14ac:dyDescent="0.25">
      <c r="H29" s="76"/>
      <c r="I29" s="76">
        <f t="shared" si="2"/>
        <v>14</v>
      </c>
      <c r="J29" s="76">
        <f t="shared" si="1"/>
        <v>13</v>
      </c>
      <c r="K29" s="76">
        <f t="shared" si="1"/>
        <v>7</v>
      </c>
      <c r="L29" s="76">
        <f t="shared" si="1"/>
        <v>14</v>
      </c>
      <c r="M29">
        <f t="shared" si="1"/>
        <v>1</v>
      </c>
      <c r="O29">
        <f t="shared" si="1"/>
        <v>12</v>
      </c>
      <c r="P29">
        <f t="shared" si="1"/>
        <v>12</v>
      </c>
      <c r="Q29">
        <f t="shared" si="1"/>
        <v>2</v>
      </c>
      <c r="R29">
        <f t="shared" si="1"/>
        <v>12</v>
      </c>
      <c r="S29">
        <f t="shared" si="1"/>
        <v>7</v>
      </c>
      <c r="U29">
        <v>3</v>
      </c>
      <c r="V29">
        <f t="shared" si="1"/>
        <v>3</v>
      </c>
      <c r="W29">
        <f t="shared" si="1"/>
        <v>11</v>
      </c>
      <c r="X29">
        <f t="shared" si="1"/>
        <v>3</v>
      </c>
      <c r="Y29">
        <f t="shared" si="1"/>
        <v>9</v>
      </c>
    </row>
    <row r="30" spans="1:31" x14ac:dyDescent="0.25">
      <c r="H30" s="76"/>
      <c r="I30" s="76">
        <f>MATCH(I35,I$6:I$25,0)</f>
        <v>9</v>
      </c>
      <c r="J30" s="76">
        <f t="shared" ref="J30:Y30" si="4">MATCH(J35,J$6:J$25,0)</f>
        <v>5</v>
      </c>
      <c r="K30" s="76">
        <f t="shared" si="4"/>
        <v>8</v>
      </c>
      <c r="L30" s="76">
        <f t="shared" si="4"/>
        <v>13</v>
      </c>
      <c r="M30">
        <f t="shared" si="4"/>
        <v>3</v>
      </c>
      <c r="O30">
        <f t="shared" si="4"/>
        <v>2</v>
      </c>
      <c r="P30">
        <f t="shared" si="4"/>
        <v>8</v>
      </c>
      <c r="Q30">
        <f t="shared" si="4"/>
        <v>3</v>
      </c>
      <c r="R30">
        <f t="shared" si="4"/>
        <v>13</v>
      </c>
      <c r="S30">
        <f t="shared" si="4"/>
        <v>5</v>
      </c>
      <c r="U30">
        <f t="shared" ref="U30" si="5">MATCH(U35,U$6:U$25,0)</f>
        <v>11</v>
      </c>
      <c r="V30">
        <f t="shared" si="4"/>
        <v>8</v>
      </c>
      <c r="W30">
        <f t="shared" si="4"/>
        <v>12</v>
      </c>
      <c r="X30">
        <f t="shared" si="4"/>
        <v>11</v>
      </c>
      <c r="Y30">
        <f t="shared" si="4"/>
        <v>1</v>
      </c>
    </row>
    <row r="31" spans="1:31" ht="15.75" thickBot="1" x14ac:dyDescent="0.3">
      <c r="H31" s="76"/>
      <c r="I31" s="76"/>
      <c r="J31" s="76"/>
      <c r="K31" s="76"/>
      <c r="L31" s="76"/>
    </row>
    <row r="32" spans="1:31" x14ac:dyDescent="0.25">
      <c r="H32" s="100" t="s">
        <v>24</v>
      </c>
      <c r="I32" s="101">
        <v>76.666666666666671</v>
      </c>
      <c r="J32" s="102">
        <v>70</v>
      </c>
      <c r="K32" s="102">
        <v>60</v>
      </c>
      <c r="L32" s="102">
        <v>143.33333333333331</v>
      </c>
      <c r="M32" s="103">
        <v>15</v>
      </c>
      <c r="N32" s="103"/>
      <c r="O32" s="103">
        <v>67.5</v>
      </c>
      <c r="P32" s="103">
        <v>66.666666666666657</v>
      </c>
      <c r="Q32" s="103">
        <v>37.829912023460409</v>
      </c>
      <c r="R32" s="103">
        <v>134.16666666666666</v>
      </c>
      <c r="S32" s="103">
        <v>15</v>
      </c>
      <c r="T32" s="103"/>
      <c r="U32" s="103">
        <v>70.833333333333329</v>
      </c>
      <c r="V32" s="103">
        <v>66.666666666666657</v>
      </c>
      <c r="W32" s="103">
        <v>39.76608187134503</v>
      </c>
      <c r="X32" s="103">
        <v>137.5</v>
      </c>
      <c r="Y32" s="104">
        <v>15</v>
      </c>
    </row>
    <row r="33" spans="8:25" x14ac:dyDescent="0.25">
      <c r="H33" s="105" t="s">
        <v>23</v>
      </c>
      <c r="I33" s="106">
        <v>67</v>
      </c>
      <c r="J33" s="107">
        <v>66.666666666666657</v>
      </c>
      <c r="K33" s="107">
        <v>55.555555555555557</v>
      </c>
      <c r="L33" s="107">
        <v>137</v>
      </c>
      <c r="M33" s="108">
        <v>14</v>
      </c>
      <c r="N33" s="108"/>
      <c r="O33" s="108">
        <v>62.5</v>
      </c>
      <c r="P33" s="108">
        <v>57</v>
      </c>
      <c r="Q33" s="108">
        <v>37.45454545454546</v>
      </c>
      <c r="R33" s="108">
        <v>120.83333333333334</v>
      </c>
      <c r="S33" s="108">
        <v>14</v>
      </c>
      <c r="T33" s="108"/>
      <c r="U33" s="108">
        <v>64.166666666666671</v>
      </c>
      <c r="V33" s="108">
        <v>58.333333333333336</v>
      </c>
      <c r="W33" s="108">
        <v>33.486238532110093</v>
      </c>
      <c r="X33" s="108">
        <v>122.5</v>
      </c>
      <c r="Y33" s="109">
        <v>14</v>
      </c>
    </row>
    <row r="34" spans="8:25" x14ac:dyDescent="0.25">
      <c r="H34" s="110"/>
      <c r="I34" s="106">
        <v>66.666666666666671</v>
      </c>
      <c r="J34" s="107">
        <v>50</v>
      </c>
      <c r="K34" s="107">
        <v>50</v>
      </c>
      <c r="L34" s="107">
        <v>116.66666666666667</v>
      </c>
      <c r="M34" s="108">
        <v>13</v>
      </c>
      <c r="N34" s="108"/>
      <c r="O34" s="108">
        <v>60</v>
      </c>
      <c r="P34" s="108">
        <v>51</v>
      </c>
      <c r="Q34" s="108">
        <v>34.95145631067961</v>
      </c>
      <c r="R34" s="108">
        <v>110</v>
      </c>
      <c r="S34" s="108">
        <v>13</v>
      </c>
      <c r="T34" s="108"/>
      <c r="U34" s="108">
        <v>58.333333333333336</v>
      </c>
      <c r="V34" s="108">
        <v>50</v>
      </c>
      <c r="W34" s="108">
        <v>32.091097308488614</v>
      </c>
      <c r="X34" s="108">
        <v>108.33333333333334</v>
      </c>
      <c r="Y34" s="109">
        <v>13</v>
      </c>
    </row>
    <row r="35" spans="8:25" ht="15.75" thickBot="1" x14ac:dyDescent="0.3">
      <c r="H35" s="111"/>
      <c r="I35" s="112">
        <v>59.166666666666664</v>
      </c>
      <c r="J35" s="113">
        <v>45.454545454545453</v>
      </c>
      <c r="K35" s="113">
        <v>42.857142857142854</v>
      </c>
      <c r="L35" s="113">
        <v>107.5</v>
      </c>
      <c r="M35" s="114">
        <v>12</v>
      </c>
      <c r="N35" s="114"/>
      <c r="O35" s="114">
        <v>50</v>
      </c>
      <c r="P35" s="114">
        <v>36.363636363636367</v>
      </c>
      <c r="Q35" s="114">
        <v>34.666666666666671</v>
      </c>
      <c r="R35" s="114">
        <v>98.333333333333343</v>
      </c>
      <c r="S35" s="114">
        <v>12</v>
      </c>
      <c r="T35" s="114"/>
      <c r="U35" s="114">
        <v>56.666666666666664</v>
      </c>
      <c r="V35" s="114">
        <v>45.454545454545453</v>
      </c>
      <c r="W35" s="114">
        <v>31.806615776081426</v>
      </c>
      <c r="X35" s="114">
        <v>106.66666666666666</v>
      </c>
      <c r="Y35" s="115">
        <v>11</v>
      </c>
    </row>
    <row r="40" spans="8:25" x14ac:dyDescent="0.25">
      <c r="J40" s="59"/>
      <c r="K40" s="59"/>
      <c r="L40" s="59"/>
      <c r="M40" s="59"/>
    </row>
  </sheetData>
  <conditionalFormatting sqref="I6:I25">
    <cfRule type="top10" dxfId="17" priority="21" rank="4"/>
  </conditionalFormatting>
  <conditionalFormatting sqref="J6:J25">
    <cfRule type="top10" dxfId="16" priority="20" rank="4"/>
  </conditionalFormatting>
  <conditionalFormatting sqref="K6:K25">
    <cfRule type="top10" dxfId="15" priority="19" rank="4"/>
  </conditionalFormatting>
  <conditionalFormatting sqref="L6:L25">
    <cfRule type="top10" dxfId="14" priority="18" rank="4"/>
  </conditionalFormatting>
  <conditionalFormatting sqref="M6:M25">
    <cfRule type="top10" dxfId="13" priority="17" rank="4"/>
  </conditionalFormatting>
  <conditionalFormatting sqref="O6:O25">
    <cfRule type="top10" dxfId="12" priority="16" rank="4"/>
  </conditionalFormatting>
  <conditionalFormatting sqref="P6:P25">
    <cfRule type="top10" dxfId="11" priority="15" rank="4"/>
  </conditionalFormatting>
  <conditionalFormatting sqref="Q6:Q25">
    <cfRule type="top10" dxfId="10" priority="14" rank="4"/>
  </conditionalFormatting>
  <conditionalFormatting sqref="R6:R25">
    <cfRule type="top10" dxfId="9" priority="13" rank="4"/>
  </conditionalFormatting>
  <conditionalFormatting sqref="S6:S25">
    <cfRule type="top10" dxfId="8" priority="12" rank="4"/>
  </conditionalFormatting>
  <conditionalFormatting sqref="U6:U25">
    <cfRule type="top10" dxfId="7" priority="11" rank="4"/>
  </conditionalFormatting>
  <conditionalFormatting sqref="V6:V25">
    <cfRule type="top10" dxfId="6" priority="10" rank="4"/>
  </conditionalFormatting>
  <conditionalFormatting sqref="W6:W25">
    <cfRule type="top10" dxfId="5" priority="9" rank="4"/>
  </conditionalFormatting>
  <conditionalFormatting sqref="X6:X25">
    <cfRule type="top10" dxfId="4" priority="8" rank="4"/>
  </conditionalFormatting>
  <conditionalFormatting sqref="Y6:Y25">
    <cfRule type="top10" dxfId="3" priority="7" rank="4"/>
  </conditionalFormatting>
  <conditionalFormatting sqref="AB6:AB25">
    <cfRule type="top10" dxfId="2" priority="6" rank="4"/>
  </conditionalFormatting>
  <conditionalFormatting sqref="AD6:AD25">
    <cfRule type="top10" dxfId="1" priority="5" rank="4"/>
  </conditionalFormatting>
  <conditionalFormatting sqref="B1:AD1">
    <cfRule type="top10" dxfId="0" priority="2" rank="4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isabelle</cp:lastModifiedBy>
  <dcterms:created xsi:type="dcterms:W3CDTF">2019-03-09T09:58:12Z</dcterms:created>
  <dcterms:modified xsi:type="dcterms:W3CDTF">2019-03-10T00:32:15Z</dcterms:modified>
</cp:coreProperties>
</file>