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showInkAnnotation="0" codeName="ThisWorkbook" autoCompressPictures="0"/>
  <bookViews>
    <workbookView xWindow="0" yWindow="60" windowWidth="28800" windowHeight="16380" tabRatio="835" activeTab="2"/>
  </bookViews>
  <sheets>
    <sheet name="Analyse " sheetId="1" r:id="rId1"/>
    <sheet name="Matrice" sheetId="2" state="hidden" r:id="rId2"/>
    <sheet name="Prouty" sheetId="9" r:id="rId3"/>
    <sheet name="Prouty Residuel" sheetId="11" r:id="rId4"/>
    <sheet name="Feuil1" sheetId="13" r:id="rId5"/>
  </sheets>
  <definedNames>
    <definedName name="Tab">Matrice!$A$1:$D$4</definedName>
    <definedName name="Tablo">Feuil1!$B$13:$E$36</definedName>
  </definedNames>
  <calcPr calcId="145621"/>
</workbook>
</file>

<file path=xl/calcChain.xml><?xml version="1.0" encoding="utf-8"?>
<calcChain xmlns="http://schemas.openxmlformats.org/spreadsheetml/2006/main">
  <c r="K9" i="1" l="1"/>
  <c r="K10" i="1"/>
  <c r="K11" i="1"/>
  <c r="K12" i="1"/>
  <c r="K13" i="1"/>
  <c r="K14" i="1"/>
  <c r="K15" i="1"/>
  <c r="K16" i="1"/>
  <c r="K17" i="1"/>
  <c r="K18" i="1"/>
  <c r="K19" i="1"/>
  <c r="K20" i="1"/>
  <c r="K21" i="1"/>
  <c r="K22" i="1"/>
  <c r="K23" i="1"/>
  <c r="K24" i="1"/>
  <c r="K25" i="1"/>
  <c r="K26" i="1"/>
  <c r="K27" i="1"/>
  <c r="K28" i="1"/>
  <c r="K29" i="1"/>
  <c r="K30" i="1"/>
  <c r="K31" i="1"/>
  <c r="K32" i="1"/>
  <c r="K33" i="1"/>
  <c r="K34" i="1"/>
  <c r="K35" i="1"/>
  <c r="K36" i="1"/>
  <c r="T32" i="1" l="1"/>
  <c r="T33" i="1"/>
  <c r="T34" i="1"/>
  <c r="T35" i="1"/>
  <c r="T36" i="1"/>
  <c r="J32" i="1"/>
  <c r="J33" i="1"/>
  <c r="J34" i="1"/>
  <c r="J35" i="1"/>
  <c r="J36" i="1"/>
  <c r="Z32" i="1"/>
  <c r="AA32" i="1" s="1"/>
  <c r="Z33" i="1"/>
  <c r="AA33" i="1"/>
  <c r="Z34" i="1"/>
  <c r="AA34" i="1" s="1"/>
  <c r="Z35" i="1"/>
  <c r="AA35" i="1"/>
  <c r="Z36" i="1"/>
  <c r="AA36" i="1" s="1"/>
  <c r="M32" i="1"/>
  <c r="N32" i="1"/>
  <c r="M33" i="1"/>
  <c r="N33" i="1"/>
  <c r="M34" i="1"/>
  <c r="N34" i="1"/>
  <c r="M35" i="1"/>
  <c r="N35" i="1" s="1"/>
  <c r="M36" i="1"/>
  <c r="N36" i="1" s="1"/>
  <c r="AA10" i="1" l="1"/>
  <c r="AA11" i="1"/>
  <c r="AA12" i="1"/>
  <c r="AA13" i="1"/>
  <c r="AA14" i="1"/>
  <c r="AA15" i="1"/>
  <c r="AA16" i="1"/>
  <c r="AA17" i="1"/>
  <c r="AA18" i="1"/>
  <c r="AA19" i="1"/>
  <c r="AA20" i="1"/>
  <c r="AA21" i="1"/>
  <c r="AA22" i="1"/>
  <c r="AA23" i="1"/>
  <c r="AA24" i="1"/>
  <c r="AA25" i="1"/>
  <c r="AA26" i="1"/>
  <c r="AA27" i="1"/>
  <c r="AA28" i="1"/>
  <c r="AA29" i="1"/>
  <c r="AA30" i="1"/>
  <c r="AA31" i="1"/>
  <c r="AA9" i="1"/>
  <c r="Z13" i="1"/>
  <c r="Z14" i="1"/>
  <c r="Z15" i="1"/>
  <c r="Z16" i="1"/>
  <c r="Z17" i="1"/>
  <c r="Z18" i="1"/>
  <c r="Z19" i="1"/>
  <c r="Z20" i="1"/>
  <c r="Z21" i="1"/>
  <c r="Z22" i="1"/>
  <c r="Z23" i="1"/>
  <c r="Z24" i="1"/>
  <c r="Z25" i="1"/>
  <c r="Z26" i="1"/>
  <c r="Z27" i="1"/>
  <c r="Z28" i="1"/>
  <c r="Z29" i="1"/>
  <c r="Z30" i="1"/>
  <c r="Z31" i="1"/>
  <c r="N9" i="1" l="1"/>
  <c r="D6" i="13" l="1"/>
  <c r="E6" i="13"/>
  <c r="F6" i="13"/>
  <c r="G6" i="13"/>
  <c r="H6" i="13"/>
  <c r="I6" i="13"/>
  <c r="J6" i="13"/>
  <c r="K6" i="13"/>
  <c r="L6" i="13"/>
  <c r="M6" i="13"/>
  <c r="N6" i="13"/>
  <c r="O6" i="13"/>
  <c r="P6" i="13"/>
  <c r="Q6" i="13"/>
  <c r="R6" i="13"/>
  <c r="S6" i="13"/>
  <c r="T6" i="13"/>
  <c r="U6" i="13"/>
  <c r="V6" i="13"/>
  <c r="W6" i="13"/>
  <c r="X6" i="13"/>
  <c r="Y6" i="13"/>
  <c r="Z6" i="13"/>
  <c r="AA6" i="13"/>
  <c r="AB6" i="13"/>
  <c r="AC6" i="13"/>
  <c r="AD6" i="13"/>
  <c r="AE6" i="13"/>
  <c r="AF6" i="13"/>
  <c r="AG6" i="13"/>
  <c r="AH6" i="13"/>
  <c r="AI6" i="13"/>
  <c r="AJ6" i="13"/>
  <c r="AK6" i="13"/>
  <c r="AL6" i="13"/>
  <c r="AM6" i="13"/>
  <c r="AN6" i="13"/>
  <c r="AO6" i="13"/>
  <c r="AP6" i="13"/>
  <c r="AQ6" i="13"/>
  <c r="AR6" i="13"/>
  <c r="AS6" i="13"/>
  <c r="AT6" i="13"/>
  <c r="AU6" i="13"/>
  <c r="AV6" i="13"/>
  <c r="AW6" i="13"/>
  <c r="AX6" i="13"/>
  <c r="AY6" i="13"/>
  <c r="AZ6" i="13"/>
  <c r="BA6" i="13"/>
  <c r="BB6" i="13"/>
  <c r="BC6" i="13"/>
  <c r="BD6" i="13"/>
  <c r="BE6" i="13"/>
  <c r="BF6" i="13"/>
  <c r="BG6" i="13"/>
  <c r="BH6" i="13"/>
  <c r="BI6" i="13"/>
  <c r="BJ6" i="13"/>
  <c r="BK6" i="13"/>
  <c r="BL6" i="13"/>
  <c r="BM6" i="13"/>
  <c r="BN6" i="13"/>
  <c r="BO6" i="13"/>
  <c r="BP6" i="13"/>
  <c r="BQ6" i="13"/>
  <c r="BR6" i="13"/>
  <c r="BS6" i="13"/>
  <c r="BT6" i="13"/>
  <c r="BU6" i="13"/>
  <c r="BV6" i="13"/>
  <c r="BW6" i="13"/>
  <c r="BX6" i="13"/>
  <c r="BY6" i="13"/>
  <c r="BZ6" i="13"/>
  <c r="CA6" i="13"/>
  <c r="CB6" i="13"/>
  <c r="CC6" i="13"/>
  <c r="CD6" i="13"/>
  <c r="CE6" i="13"/>
  <c r="CF6" i="13"/>
  <c r="CG6" i="13"/>
  <c r="CH6" i="13"/>
  <c r="CI6" i="13"/>
  <c r="CJ6" i="13"/>
  <c r="CK6" i="13"/>
  <c r="CL6" i="13"/>
  <c r="CM6" i="13"/>
  <c r="CN6" i="13"/>
  <c r="CO6" i="13"/>
  <c r="CP6" i="13"/>
  <c r="CQ6" i="13"/>
  <c r="CR6" i="13"/>
  <c r="CS6" i="13"/>
  <c r="C6" i="13"/>
  <c r="D7" i="13"/>
  <c r="E7" i="13"/>
  <c r="F7" i="13"/>
  <c r="G7" i="13"/>
  <c r="H7" i="13"/>
  <c r="I7" i="13"/>
  <c r="J7" i="13"/>
  <c r="K7" i="13"/>
  <c r="L7" i="13"/>
  <c r="M7" i="13"/>
  <c r="N7" i="13"/>
  <c r="O7" i="13"/>
  <c r="P7" i="13"/>
  <c r="Q7" i="13"/>
  <c r="R7" i="13"/>
  <c r="S7" i="13"/>
  <c r="T7" i="13"/>
  <c r="U7" i="13"/>
  <c r="V7" i="13"/>
  <c r="W7" i="13"/>
  <c r="X7" i="13"/>
  <c r="Y7" i="13"/>
  <c r="Z7" i="13"/>
  <c r="AA7" i="13"/>
  <c r="AB7" i="13"/>
  <c r="AC7" i="13"/>
  <c r="AD7" i="13"/>
  <c r="AE7" i="13"/>
  <c r="AF7" i="13"/>
  <c r="AG7" i="13"/>
  <c r="AH7" i="13"/>
  <c r="AI7" i="13"/>
  <c r="AJ7" i="13"/>
  <c r="AK7" i="13"/>
  <c r="AL7" i="13"/>
  <c r="AM7" i="13"/>
  <c r="AN7" i="13"/>
  <c r="AO7" i="13"/>
  <c r="AP7" i="13"/>
  <c r="AQ7" i="13"/>
  <c r="AR7" i="13"/>
  <c r="AS7" i="13"/>
  <c r="AT7" i="13"/>
  <c r="AU7" i="13"/>
  <c r="AV7" i="13"/>
  <c r="AW7" i="13"/>
  <c r="AX7" i="13"/>
  <c r="AY7" i="13"/>
  <c r="AZ7" i="13"/>
  <c r="BA7" i="13"/>
  <c r="BB7" i="13"/>
  <c r="BC7" i="13"/>
  <c r="BD7" i="13"/>
  <c r="BE7" i="13"/>
  <c r="BF7" i="13"/>
  <c r="BG7" i="13"/>
  <c r="BH7" i="13"/>
  <c r="BI7" i="13"/>
  <c r="BJ7" i="13"/>
  <c r="BK7" i="13"/>
  <c r="BL7" i="13"/>
  <c r="BM7" i="13"/>
  <c r="BN7" i="13"/>
  <c r="BO7" i="13"/>
  <c r="BP7" i="13"/>
  <c r="BQ7" i="13"/>
  <c r="BR7" i="13"/>
  <c r="BS7" i="13"/>
  <c r="BT7" i="13"/>
  <c r="BU7" i="13"/>
  <c r="BV7" i="13"/>
  <c r="BW7" i="13"/>
  <c r="BX7" i="13"/>
  <c r="BY7" i="13"/>
  <c r="BZ7" i="13"/>
  <c r="CA7" i="13"/>
  <c r="CB7" i="13"/>
  <c r="CC7" i="13"/>
  <c r="CD7" i="13"/>
  <c r="CE7" i="13"/>
  <c r="CF7" i="13"/>
  <c r="CG7" i="13"/>
  <c r="CH7" i="13"/>
  <c r="CI7" i="13"/>
  <c r="CJ7" i="13"/>
  <c r="CK7" i="13"/>
  <c r="CL7" i="13"/>
  <c r="CM7" i="13"/>
  <c r="CN7" i="13"/>
  <c r="CO7" i="13"/>
  <c r="CP7" i="13"/>
  <c r="CQ7" i="13"/>
  <c r="CR7" i="13"/>
  <c r="CS7" i="13"/>
  <c r="C7" i="13"/>
  <c r="E8" i="13"/>
  <c r="F8" i="13"/>
  <c r="G8" i="13"/>
  <c r="H8" i="13"/>
  <c r="I8" i="13"/>
  <c r="J8" i="13"/>
  <c r="K8" i="13"/>
  <c r="L8" i="13"/>
  <c r="M8" i="13"/>
  <c r="N8" i="13"/>
  <c r="O8" i="13"/>
  <c r="P8" i="13"/>
  <c r="Q8" i="13"/>
  <c r="R8" i="13"/>
  <c r="S8" i="13"/>
  <c r="T8" i="13"/>
  <c r="U8" i="13"/>
  <c r="V8" i="13"/>
  <c r="W8" i="13"/>
  <c r="X8" i="13"/>
  <c r="Y8" i="13"/>
  <c r="Z8" i="13"/>
  <c r="AA8" i="13"/>
  <c r="AB8" i="13"/>
  <c r="AC8" i="13"/>
  <c r="AD8" i="13"/>
  <c r="AE8" i="13"/>
  <c r="AF8" i="13"/>
  <c r="AG8" i="13"/>
  <c r="AH8" i="13"/>
  <c r="AI8" i="13"/>
  <c r="AJ8" i="13"/>
  <c r="AK8" i="13"/>
  <c r="AL8" i="13"/>
  <c r="AM8" i="13"/>
  <c r="AN8" i="13"/>
  <c r="AO8" i="13"/>
  <c r="AP8" i="13"/>
  <c r="AQ8" i="13"/>
  <c r="AR8" i="13"/>
  <c r="AS8" i="13"/>
  <c r="AT8" i="13"/>
  <c r="AU8" i="13"/>
  <c r="AV8" i="13"/>
  <c r="AW8" i="13"/>
  <c r="AX8" i="13"/>
  <c r="AY8" i="13"/>
  <c r="AZ8" i="13"/>
  <c r="BA8" i="13"/>
  <c r="BB8" i="13"/>
  <c r="BC8" i="13"/>
  <c r="BD8" i="13"/>
  <c r="BE8" i="13"/>
  <c r="BF8" i="13"/>
  <c r="BG8" i="13"/>
  <c r="BH8" i="13"/>
  <c r="BI8" i="13"/>
  <c r="BJ8" i="13"/>
  <c r="BK8" i="13"/>
  <c r="BL8" i="13"/>
  <c r="BM8" i="13"/>
  <c r="BN8" i="13"/>
  <c r="BO8" i="13"/>
  <c r="BP8" i="13"/>
  <c r="BQ8" i="13"/>
  <c r="BR8" i="13"/>
  <c r="BS8" i="13"/>
  <c r="BT8" i="13"/>
  <c r="BU8" i="13"/>
  <c r="BV8" i="13"/>
  <c r="BW8" i="13"/>
  <c r="BX8" i="13"/>
  <c r="BY8" i="13"/>
  <c r="BZ8" i="13"/>
  <c r="CA8" i="13"/>
  <c r="CB8" i="13"/>
  <c r="CC8" i="13"/>
  <c r="CD8" i="13"/>
  <c r="CE8" i="13"/>
  <c r="CF8" i="13"/>
  <c r="CG8" i="13"/>
  <c r="CH8" i="13"/>
  <c r="CI8" i="13"/>
  <c r="CJ8" i="13"/>
  <c r="CK8" i="13"/>
  <c r="CL8" i="13"/>
  <c r="CM8" i="13"/>
  <c r="CN8" i="13"/>
  <c r="CO8" i="13"/>
  <c r="CP8" i="13"/>
  <c r="CQ8" i="13"/>
  <c r="CR8" i="13"/>
  <c r="CS8" i="13"/>
  <c r="D8" i="13"/>
  <c r="C8" i="13"/>
  <c r="J14" i="1" l="1"/>
  <c r="M14" i="1"/>
  <c r="N14" i="1" s="1"/>
  <c r="T14" i="1"/>
  <c r="X14" i="1" s="1"/>
  <c r="J19" i="1" l="1"/>
  <c r="M19" i="1"/>
  <c r="N19" i="1" s="1"/>
  <c r="T19" i="1"/>
  <c r="X19" i="1" s="1"/>
  <c r="J18" i="1"/>
  <c r="M18" i="1"/>
  <c r="N18" i="1" s="1"/>
  <c r="T18" i="1"/>
  <c r="X18" i="1" s="1"/>
  <c r="J17" i="1"/>
  <c r="M17" i="1"/>
  <c r="N17" i="1" s="1"/>
  <c r="T17" i="1"/>
  <c r="X17" i="1" s="1"/>
  <c r="J15" i="1"/>
  <c r="M15" i="1"/>
  <c r="N15" i="1" s="1"/>
  <c r="T15" i="1"/>
  <c r="X15" i="1" s="1"/>
  <c r="J10" i="1"/>
  <c r="M10" i="1"/>
  <c r="N10" i="1" s="1"/>
  <c r="T10" i="1"/>
  <c r="X10" i="1" s="1"/>
  <c r="Z10" i="1"/>
  <c r="Z9" i="1" l="1"/>
  <c r="Z11" i="1"/>
  <c r="Z12" i="1"/>
  <c r="M9" i="1" l="1"/>
  <c r="M11" i="1"/>
  <c r="N11" i="1" s="1"/>
  <c r="M12" i="1"/>
  <c r="N12" i="1" s="1"/>
  <c r="M13" i="1"/>
  <c r="N13" i="1" s="1"/>
  <c r="M16" i="1"/>
  <c r="N16" i="1" s="1"/>
  <c r="M20" i="1"/>
  <c r="N20" i="1" s="1"/>
  <c r="M21" i="1"/>
  <c r="N21" i="1" s="1"/>
  <c r="M22" i="1"/>
  <c r="N22" i="1" s="1"/>
  <c r="M23" i="1"/>
  <c r="N23" i="1" s="1"/>
  <c r="M24" i="1"/>
  <c r="N24" i="1" s="1"/>
  <c r="M25" i="1"/>
  <c r="N25" i="1" s="1"/>
  <c r="M26" i="1"/>
  <c r="N26" i="1" s="1"/>
  <c r="M27" i="1"/>
  <c r="N27" i="1" s="1"/>
  <c r="M28" i="1"/>
  <c r="N28" i="1" s="1"/>
  <c r="M29" i="1"/>
  <c r="N29" i="1" s="1"/>
  <c r="M30" i="1"/>
  <c r="N30" i="1" s="1"/>
  <c r="M31" i="1"/>
  <c r="N31" i="1" s="1"/>
  <c r="J9" i="1"/>
  <c r="T13" i="1" l="1"/>
  <c r="X13" i="1" s="1"/>
  <c r="T9" i="1"/>
  <c r="X9" i="1" s="1"/>
  <c r="T11" i="1"/>
  <c r="X11" i="1" s="1"/>
  <c r="T12" i="1"/>
  <c r="X12" i="1" s="1"/>
  <c r="T16" i="1"/>
  <c r="X16" i="1" s="1"/>
  <c r="T20" i="1"/>
  <c r="X20" i="1" s="1"/>
  <c r="T21" i="1"/>
  <c r="X21" i="1" s="1"/>
  <c r="T22" i="1"/>
  <c r="X22" i="1" s="1"/>
  <c r="T23" i="1"/>
  <c r="X23" i="1" s="1"/>
  <c r="T24" i="1"/>
  <c r="X24" i="1" s="1"/>
  <c r="T25" i="1"/>
  <c r="X25" i="1" s="1"/>
  <c r="T26" i="1"/>
  <c r="X26" i="1" s="1"/>
  <c r="T27" i="1"/>
  <c r="X27" i="1" s="1"/>
  <c r="T28" i="1"/>
  <c r="X28" i="1" s="1"/>
  <c r="T29" i="1"/>
  <c r="X29" i="1" s="1"/>
  <c r="T30" i="1"/>
  <c r="X30" i="1" s="1"/>
  <c r="T31" i="1"/>
  <c r="X31" i="1" s="1"/>
  <c r="A1" i="2"/>
  <c r="B1" i="2"/>
  <c r="J29" i="1"/>
  <c r="J30" i="1"/>
  <c r="J31" i="1"/>
  <c r="J11" i="1"/>
  <c r="J12" i="1"/>
  <c r="J13" i="1"/>
  <c r="J16" i="1"/>
  <c r="J20" i="1"/>
  <c r="J21" i="1"/>
  <c r="J22" i="1"/>
  <c r="J23" i="1"/>
  <c r="J24" i="1"/>
  <c r="J25" i="1"/>
  <c r="J26" i="1"/>
  <c r="J27" i="1"/>
  <c r="J28" i="1"/>
</calcChain>
</file>

<file path=xl/sharedStrings.xml><?xml version="1.0" encoding="utf-8"?>
<sst xmlns="http://schemas.openxmlformats.org/spreadsheetml/2006/main" count="104" uniqueCount="75">
  <si>
    <t>Gravité</t>
  </si>
  <si>
    <t>Facteur de maîtrise résiduelle</t>
  </si>
  <si>
    <t>F\G</t>
  </si>
  <si>
    <t>Probabilité</t>
  </si>
  <si>
    <t>Afficher ds matrice de Prouty</t>
  </si>
  <si>
    <t>Risk Residuel Réel</t>
  </si>
  <si>
    <t>Avancement du plan d'action</t>
  </si>
  <si>
    <t>Prouty</t>
  </si>
  <si>
    <t>Matrice de Prouty</t>
  </si>
  <si>
    <t>Matrice de Prouty Residuel</t>
  </si>
  <si>
    <t>G/F</t>
  </si>
  <si>
    <t>Oui</t>
  </si>
  <si>
    <t>Risques</t>
  </si>
  <si>
    <t>Conséquences</t>
  </si>
  <si>
    <t>R1</t>
  </si>
  <si>
    <t>R2</t>
  </si>
  <si>
    <t>R3</t>
  </si>
  <si>
    <t>R4</t>
  </si>
  <si>
    <t>R5</t>
  </si>
  <si>
    <t>R6</t>
  </si>
  <si>
    <t>R7</t>
  </si>
  <si>
    <t>R8</t>
  </si>
  <si>
    <t>R9</t>
  </si>
  <si>
    <t>R10</t>
  </si>
  <si>
    <t>R11</t>
  </si>
  <si>
    <t>R12</t>
  </si>
  <si>
    <t>R13</t>
  </si>
  <si>
    <t>R14</t>
  </si>
  <si>
    <t>R15</t>
  </si>
  <si>
    <t>R16</t>
  </si>
  <si>
    <t>R17</t>
  </si>
  <si>
    <t>R18</t>
  </si>
  <si>
    <t>R19</t>
  </si>
  <si>
    <t>R20</t>
  </si>
  <si>
    <t>R21</t>
  </si>
  <si>
    <t>R22</t>
  </si>
  <si>
    <t>R23</t>
  </si>
  <si>
    <t>R24</t>
  </si>
  <si>
    <t>IdRisque</t>
  </si>
  <si>
    <t>Criticité</t>
  </si>
  <si>
    <t>Prouty résiduelle</t>
  </si>
  <si>
    <t>Facteurs déclencheurs (EC, EA)</t>
  </si>
  <si>
    <t>Mesures de prévention préexistantes</t>
  </si>
  <si>
    <t>Mesures de précaution préexistantes</t>
  </si>
  <si>
    <t>Risque Brut</t>
  </si>
  <si>
    <t>Décision (zone de criticité + priorité de traitement)</t>
  </si>
  <si>
    <t>Mesures de prévention adoptées</t>
  </si>
  <si>
    <t>Mesures de précaution adoptées</t>
  </si>
  <si>
    <t>Probabilité Residuelle</t>
  </si>
  <si>
    <t>Risque Residuel</t>
  </si>
  <si>
    <t>Pondération Résiduelle</t>
  </si>
  <si>
    <t>Criticité Résiduelle</t>
  </si>
  <si>
    <t>Probabilité x Criticité</t>
  </si>
  <si>
    <t>Case Prouty</t>
  </si>
  <si>
    <t>Probabilité Residuel x Criticité Residuel</t>
  </si>
  <si>
    <t>R25</t>
  </si>
  <si>
    <t>R26</t>
  </si>
  <si>
    <t>R27</t>
  </si>
  <si>
    <t>R28</t>
  </si>
  <si>
    <t>Pondération (Détectabilité)</t>
  </si>
  <si>
    <t>Case Prouty Residuel</t>
  </si>
  <si>
    <t>Gravité Résiduelle</t>
  </si>
  <si>
    <t xml:space="preserve"> R4</t>
  </si>
  <si>
    <t xml:space="preserve"> R1 R2</t>
  </si>
  <si>
    <t xml:space="preserve"> R6 R9 R13 R16</t>
  </si>
  <si>
    <t xml:space="preserve"> R17</t>
  </si>
  <si>
    <t xml:space="preserve"> R3 R5 R7 R10 R12 R18 R21 R22</t>
  </si>
  <si>
    <t xml:space="preserve"> R4 R8 R11 R14 R15 R19 R20 R23</t>
  </si>
  <si>
    <t xml:space="preserve"> R1 R2 R3</t>
  </si>
  <si>
    <t xml:space="preserve"> R8</t>
  </si>
  <si>
    <t xml:space="preserve"> R5 R9 R10 R11</t>
  </si>
  <si>
    <t xml:space="preserve"> R6 R7 R12</t>
  </si>
  <si>
    <t xml:space="preserve"> R13 R14</t>
  </si>
  <si>
    <t xml:space="preserve"> R15 R19 R20</t>
  </si>
  <si>
    <t xml:space="preserve"> R16 R18 R21 R22 R23</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</si>
</sst>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 #,##0.00\ &quot;€&quot;_-;\-* #,##0.00\ &quot;€&quot;_-;_-* &quot;-&quot;??\ &quot;€&quot;_-;_-@_-"/>
  </numFmts>
  <fonts count="11" x14ac:knownFonts="1">
    <font>
      <sz val="12"/>
      <color theme="1"/>
      <name val="Calibri"/>
      <family val="2"/>
      <scheme val="minor"/>
    </font>
    <font>
      <sz val="12"/>
      <color theme="0"/>
      <name val="Calibri"/>
      <family val="2"/>
      <scheme val="minor"/>
    </font>
    <font>
      <u/>
      <sz val="12"/>
      <color theme="10"/>
      <name val="Calibri"/>
      <family val="2"/>
      <scheme val="minor"/>
    </font>
    <font>
      <u/>
      <sz val="12"/>
      <color theme="11"/>
      <name val="Calibri"/>
      <family val="2"/>
      <scheme val="minor"/>
    </font>
    <font>
      <sz val="12"/>
      <name val="Calibri"/>
      <family val="2"/>
      <scheme val="minor"/>
    </font>
    <font>
      <b/>
      <sz val="12"/>
      <color theme="1"/>
      <name val="Calibri"/>
      <family val="2"/>
      <scheme val="minor"/>
    </font>
    <font>
      <sz val="10"/>
      <name val="Arial"/>
      <family val="2"/>
    </font>
    <font>
      <sz val="11"/>
      <color theme="1"/>
      <name val="Calibri"/>
      <family val="2"/>
      <scheme val="minor"/>
    </font>
    <font>
      <b/>
      <sz val="16"/>
      <color theme="1"/>
      <name val="Calibri"/>
      <family val="2"/>
      <scheme val="minor"/>
    </font>
    <font>
      <b/>
      <sz val="18"/>
      <color theme="1"/>
      <name val="Calibri"/>
      <family val="2"/>
      <scheme val="minor"/>
    </font>
    <font>
      <b/>
      <sz val="9"/>
      <color theme="1"/>
      <name val="Calibri"/>
      <family val="2"/>
      <scheme val="minor"/>
    </font>
  </fonts>
  <fills count="13">
    <fill>
      <patternFill patternType="none"/>
    </fill>
    <fill>
      <patternFill patternType="gray125"/>
    </fill>
    <fill>
      <patternFill patternType="solid">
        <fgColor theme="0"/>
        <bgColor indexed="64"/>
      </patternFill>
    </fill>
    <fill>
      <patternFill patternType="solid">
        <fgColor rgb="FFFFFF00"/>
        <bgColor indexed="64"/>
      </patternFill>
    </fill>
    <fill>
      <patternFill patternType="solid">
        <fgColor rgb="FFFF0000"/>
        <bgColor indexed="64"/>
      </patternFill>
    </fill>
    <fill>
      <patternFill patternType="solid">
        <fgColor indexed="9"/>
        <bgColor indexed="64"/>
      </patternFill>
    </fill>
    <fill>
      <patternFill patternType="solid">
        <fgColor theme="0" tint="-0.249977111117893"/>
        <bgColor indexed="64"/>
      </patternFill>
    </fill>
    <fill>
      <patternFill patternType="solid">
        <fgColor theme="3" tint="0.79998168889431442"/>
        <bgColor indexed="64"/>
      </patternFill>
    </fill>
    <fill>
      <patternFill patternType="solid">
        <fgColor rgb="FFFF6600"/>
        <bgColor indexed="64"/>
      </patternFill>
    </fill>
    <fill>
      <patternFill patternType="solid">
        <fgColor theme="1"/>
        <bgColor indexed="64"/>
      </patternFill>
    </fill>
    <fill>
      <patternFill patternType="solid">
        <fgColor theme="4" tint="0.79998168889431442"/>
        <bgColor indexed="64"/>
      </patternFill>
    </fill>
    <fill>
      <patternFill patternType="solid">
        <fgColor theme="0" tint="-0.14999847407452621"/>
        <bgColor indexed="64"/>
      </patternFill>
    </fill>
    <fill>
      <patternFill patternType="solid">
        <fgColor rgb="FF00B050"/>
        <bgColor indexed="64"/>
      </patternFill>
    </fill>
  </fills>
  <borders count="11">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278">
    <xf numFmtId="0" fontId="0" fillId="0" borderId="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6" fillId="0" borderId="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7" fillId="5" borderId="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164" fontId="6" fillId="0" borderId="0" applyFon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cellStyleXfs>
  <cellXfs count="60">
    <xf numFmtId="0" fontId="0" fillId="0" borderId="0" xfId="0"/>
    <xf numFmtId="0" fontId="0" fillId="2" borderId="0" xfId="0" applyFill="1"/>
    <xf numFmtId="0" fontId="0" fillId="0" borderId="0" xfId="0" applyFill="1" applyAlignment="1">
      <alignment horizontal="center" vertical="center" wrapText="1"/>
    </xf>
    <xf numFmtId="0" fontId="1" fillId="4" borderId="1" xfId="0" applyFont="1" applyFill="1" applyBorder="1" applyAlignment="1">
      <alignment horizontal="center" vertical="center"/>
    </xf>
    <xf numFmtId="0" fontId="4" fillId="3" borderId="1" xfId="0" applyFont="1" applyFill="1" applyBorder="1" applyAlignment="1">
      <alignment horizontal="center" vertical="center"/>
    </xf>
    <xf numFmtId="0" fontId="0" fillId="2" borderId="0" xfId="0" applyFill="1" applyBorder="1" applyAlignment="1">
      <alignment horizontal="center" vertical="center"/>
    </xf>
    <xf numFmtId="0" fontId="0" fillId="2" borderId="0" xfId="0" applyFill="1" applyBorder="1" applyAlignment="1">
      <alignment vertical="center"/>
    </xf>
    <xf numFmtId="0" fontId="4" fillId="8" borderId="1" xfId="0" applyFont="1" applyFill="1" applyBorder="1" applyAlignment="1">
      <alignment horizontal="center" vertical="center"/>
    </xf>
    <xf numFmtId="0" fontId="0" fillId="2" borderId="0" xfId="0" applyFill="1" applyBorder="1" applyAlignment="1">
      <alignment horizontal="left" vertical="center"/>
    </xf>
    <xf numFmtId="0" fontId="0" fillId="2" borderId="0" xfId="0" applyFill="1" applyAlignment="1">
      <alignment horizontal="left"/>
    </xf>
    <xf numFmtId="0" fontId="5" fillId="2" borderId="0" xfId="0" applyFont="1" applyFill="1"/>
    <xf numFmtId="0" fontId="5" fillId="2" borderId="0" xfId="0" applyFont="1" applyFill="1" applyAlignment="1">
      <alignment horizontal="right"/>
    </xf>
    <xf numFmtId="0" fontId="0" fillId="2" borderId="0" xfId="0" applyFill="1" applyAlignment="1">
      <alignment horizontal="right"/>
    </xf>
    <xf numFmtId="0" fontId="0" fillId="3" borderId="1" xfId="0" applyFill="1" applyBorder="1" applyAlignment="1">
      <alignment horizontal="center" vertical="center"/>
    </xf>
    <xf numFmtId="0" fontId="0" fillId="6" borderId="1" xfId="0" applyFill="1" applyBorder="1" applyAlignment="1">
      <alignment horizontal="center" vertical="center"/>
    </xf>
    <xf numFmtId="0" fontId="9" fillId="2" borderId="0" xfId="0" applyFont="1" applyFill="1" applyAlignment="1">
      <alignment horizontal="center" vertical="center"/>
    </xf>
    <xf numFmtId="0" fontId="0" fillId="0" borderId="0" xfId="0" applyFill="1" applyAlignment="1">
      <alignment horizontal="center" vertical="center"/>
    </xf>
    <xf numFmtId="0" fontId="0" fillId="0" borderId="0" xfId="0" applyNumberFormat="1" applyFill="1" applyAlignment="1">
      <alignment horizontal="center" vertical="center"/>
    </xf>
    <xf numFmtId="0" fontId="4" fillId="6" borderId="1" xfId="0" applyFont="1" applyFill="1" applyBorder="1" applyAlignment="1">
      <alignment horizontal="center" vertical="center"/>
    </xf>
    <xf numFmtId="0" fontId="1" fillId="9" borderId="1" xfId="0" applyFont="1" applyFill="1" applyBorder="1" applyAlignment="1">
      <alignment horizontal="center" vertical="center"/>
    </xf>
    <xf numFmtId="0" fontId="0" fillId="2" borderId="0" xfId="0" applyFill="1" applyAlignment="1">
      <alignment horizontal="center" vertical="center"/>
    </xf>
    <xf numFmtId="0" fontId="0" fillId="2" borderId="0" xfId="0" applyFill="1" applyAlignment="1">
      <alignment horizontal="center"/>
    </xf>
    <xf numFmtId="0" fontId="10" fillId="2" borderId="0" xfId="0" applyFont="1" applyFill="1" applyAlignment="1">
      <alignment horizontal="center" vertical="center"/>
    </xf>
    <xf numFmtId="0" fontId="8" fillId="2" borderId="0" xfId="0" applyFont="1" applyFill="1" applyBorder="1" applyAlignment="1">
      <alignment horizontal="center" vertical="center"/>
    </xf>
    <xf numFmtId="0" fontId="0" fillId="0" borderId="0" xfId="0" applyAlignment="1">
      <alignment horizontal="center" vertical="center"/>
    </xf>
    <xf numFmtId="0" fontId="5" fillId="2" borderId="0" xfId="0" applyFont="1" applyFill="1" applyAlignment="1">
      <alignment horizontal="center" vertical="center"/>
    </xf>
    <xf numFmtId="0" fontId="0" fillId="0" borderId="0" xfId="0" applyFill="1" applyAlignment="1">
      <alignment horizontal="center" vertical="center" textRotation="90" wrapText="1"/>
    </xf>
    <xf numFmtId="0" fontId="8" fillId="0" borderId="0" xfId="0" applyFont="1" applyFill="1" applyBorder="1" applyAlignment="1"/>
    <xf numFmtId="0" fontId="4" fillId="11" borderId="1" xfId="0" applyFont="1" applyFill="1" applyBorder="1" applyAlignment="1">
      <alignment horizontal="center" vertical="center"/>
    </xf>
    <xf numFmtId="0" fontId="0" fillId="11" borderId="1" xfId="0" applyFill="1" applyBorder="1" applyAlignment="1">
      <alignment horizontal="center" vertical="center"/>
    </xf>
    <xf numFmtId="0" fontId="0" fillId="4" borderId="1" xfId="0" applyFill="1" applyBorder="1" applyAlignment="1">
      <alignment horizontal="center" vertical="center"/>
    </xf>
    <xf numFmtId="0" fontId="8" fillId="0" borderId="0" xfId="0" applyFont="1" applyFill="1" applyBorder="1" applyAlignment="1">
      <alignment horizontal="center" vertical="center"/>
    </xf>
    <xf numFmtId="0" fontId="0" fillId="2" borderId="0" xfId="0" applyFill="1" applyAlignment="1">
      <alignment horizontal="center" vertical="center" wrapText="1"/>
    </xf>
    <xf numFmtId="0" fontId="9" fillId="2" borderId="0" xfId="0" applyFont="1" applyFill="1" applyAlignment="1">
      <alignment horizontal="center" vertical="center"/>
    </xf>
    <xf numFmtId="0" fontId="0" fillId="0" borderId="0" xfId="0" applyAlignment="1">
      <alignment horizontal="center" vertical="center" wrapText="1"/>
    </xf>
    <xf numFmtId="0" fontId="0" fillId="2" borderId="0" xfId="0" applyFill="1" applyAlignment="1">
      <alignment wrapText="1"/>
    </xf>
    <xf numFmtId="0" fontId="0" fillId="0" borderId="3" xfId="0" applyBorder="1"/>
    <xf numFmtId="0" fontId="0" fillId="0" borderId="4" xfId="0" applyBorder="1"/>
    <xf numFmtId="0" fontId="0" fillId="0" borderId="5" xfId="0" applyBorder="1"/>
    <xf numFmtId="0" fontId="0" fillId="0" borderId="6" xfId="0" applyBorder="1"/>
    <xf numFmtId="0" fontId="0" fillId="0" borderId="0" xfId="0" applyBorder="1"/>
    <xf numFmtId="0" fontId="0" fillId="0" borderId="7" xfId="0" applyBorder="1"/>
    <xf numFmtId="0" fontId="0" fillId="0" borderId="8" xfId="0" applyBorder="1"/>
    <xf numFmtId="0" fontId="0" fillId="0" borderId="9" xfId="0" applyBorder="1"/>
    <xf numFmtId="0" fontId="0" fillId="0" borderId="10" xfId="0" applyBorder="1"/>
    <xf numFmtId="0" fontId="0" fillId="0" borderId="6" xfId="0" applyFill="1" applyBorder="1"/>
    <xf numFmtId="0" fontId="0" fillId="0" borderId="0" xfId="0" applyFill="1" applyBorder="1"/>
    <xf numFmtId="0" fontId="0" fillId="0" borderId="7" xfId="0" applyFill="1" applyBorder="1"/>
    <xf numFmtId="0" fontId="0" fillId="0" borderId="3" xfId="0" applyFill="1" applyBorder="1"/>
    <xf numFmtId="0" fontId="0" fillId="0" borderId="4" xfId="0" applyFill="1" applyBorder="1"/>
    <xf numFmtId="0" fontId="0" fillId="0" borderId="5" xfId="0" applyFill="1" applyBorder="1"/>
    <xf numFmtId="0" fontId="0" fillId="0" borderId="8" xfId="0" applyFill="1" applyBorder="1"/>
    <xf numFmtId="0" fontId="0" fillId="0" borderId="9" xfId="0" applyFill="1" applyBorder="1"/>
    <xf numFmtId="0" fontId="0" fillId="0" borderId="10" xfId="0" applyFill="1" applyBorder="1"/>
    <xf numFmtId="0" fontId="0" fillId="12" borderId="0" xfId="0" applyFill="1" applyAlignment="1">
      <alignment horizontal="center" vertical="center"/>
    </xf>
    <xf numFmtId="0" fontId="8" fillId="7" borderId="0" xfId="0" applyFont="1" applyFill="1" applyBorder="1" applyAlignment="1">
      <alignment horizontal="center"/>
    </xf>
    <xf numFmtId="0" fontId="8" fillId="10" borderId="2" xfId="0" applyFont="1" applyFill="1" applyBorder="1" applyAlignment="1">
      <alignment horizontal="center"/>
    </xf>
    <xf numFmtId="0" fontId="8" fillId="10" borderId="0" xfId="0" applyFont="1" applyFill="1" applyBorder="1" applyAlignment="1">
      <alignment horizontal="center"/>
    </xf>
    <xf numFmtId="0" fontId="9" fillId="2" borderId="0" xfId="0" applyFont="1" applyFill="1" applyAlignment="1">
      <alignment horizontal="center" vertical="center"/>
    </xf>
    <xf numFmtId="0" fontId="0" fillId="12" borderId="0" xfId="0" applyFill="1"/>
  </cellXfs>
  <cellStyles count="278">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xfId="29" builtinId="8" hidden="1"/>
    <cellStyle name="Lien hypertexte" xfId="31" builtinId="8" hidden="1"/>
    <cellStyle name="Lien hypertexte" xfId="33" builtinId="8" hidden="1"/>
    <cellStyle name="Lien hypertexte" xfId="35" builtinId="8" hidden="1"/>
    <cellStyle name="Lien hypertexte" xfId="37" builtinId="8" hidden="1"/>
    <cellStyle name="Lien hypertexte" xfId="39" builtinId="8" hidden="1"/>
    <cellStyle name="Lien hypertexte" xfId="41" builtinId="8" hidden="1"/>
    <cellStyle name="Lien hypertexte" xfId="43" builtinId="8" hidden="1"/>
    <cellStyle name="Lien hypertexte" xfId="45" builtinId="8" hidden="1"/>
    <cellStyle name="Lien hypertexte" xfId="47" builtinId="8" hidden="1"/>
    <cellStyle name="Lien hypertexte" xfId="49" builtinId="8" hidden="1"/>
    <cellStyle name="Lien hypertexte" xfId="51" builtinId="8" hidden="1"/>
    <cellStyle name="Lien hypertexte" xfId="53" builtinId="8" hidden="1"/>
    <cellStyle name="Lien hypertexte" xfId="55" builtinId="8" hidden="1"/>
    <cellStyle name="Lien hypertexte" xfId="57" builtinId="8" hidden="1"/>
    <cellStyle name="Lien hypertexte" xfId="59" builtinId="8" hidden="1"/>
    <cellStyle name="Lien hypertexte" xfId="61" builtinId="8" hidden="1"/>
    <cellStyle name="Lien hypertexte" xfId="63" builtinId="8" hidden="1"/>
    <cellStyle name="Lien hypertexte" xfId="65" builtinId="8" hidden="1"/>
    <cellStyle name="Lien hypertexte" xfId="67" builtinId="8" hidden="1"/>
    <cellStyle name="Lien hypertexte" xfId="69" builtinId="8" hidden="1"/>
    <cellStyle name="Lien hypertexte" xfId="71" builtinId="8" hidden="1"/>
    <cellStyle name="Lien hypertexte" xfId="73" builtinId="8" hidden="1"/>
    <cellStyle name="Lien hypertexte" xfId="75" builtinId="8" hidden="1"/>
    <cellStyle name="Lien hypertexte" xfId="77" builtinId="8" hidden="1"/>
    <cellStyle name="Lien hypertexte" xfId="79" builtinId="8" hidden="1"/>
    <cellStyle name="Lien hypertexte" xfId="81" builtinId="8" hidden="1"/>
    <cellStyle name="Lien hypertexte" xfId="83" builtinId="8" hidden="1"/>
    <cellStyle name="Lien hypertexte" xfId="85" builtinId="8" hidden="1"/>
    <cellStyle name="Lien hypertexte" xfId="87" builtinId="8" hidden="1"/>
    <cellStyle name="Lien hypertexte" xfId="89" builtinId="8" hidden="1"/>
    <cellStyle name="Lien hypertexte" xfId="91" builtinId="8" hidden="1"/>
    <cellStyle name="Lien hypertexte" xfId="93" builtinId="8" hidden="1"/>
    <cellStyle name="Lien hypertexte" xfId="95" builtinId="8" hidden="1"/>
    <cellStyle name="Lien hypertexte" xfId="97" builtinId="8" hidden="1"/>
    <cellStyle name="Lien hypertexte" xfId="99" builtinId="8" hidden="1"/>
    <cellStyle name="Lien hypertexte" xfId="101" builtinId="8" hidden="1"/>
    <cellStyle name="Lien hypertexte" xfId="103" builtinId="8" hidden="1"/>
    <cellStyle name="Lien hypertexte" xfId="105" builtinId="8" hidden="1"/>
    <cellStyle name="Lien hypertexte" xfId="107" builtinId="8" hidden="1"/>
    <cellStyle name="Lien hypertexte" xfId="109" builtinId="8" hidden="1"/>
    <cellStyle name="Lien hypertexte" xfId="112" builtinId="8" hidden="1"/>
    <cellStyle name="Lien hypertexte" xfId="114" builtinId="8" hidden="1"/>
    <cellStyle name="Lien hypertexte" xfId="116" builtinId="8" hidden="1"/>
    <cellStyle name="Lien hypertexte" xfId="118" builtinId="8" hidden="1"/>
    <cellStyle name="Lien hypertexte" xfId="120" builtinId="8" hidden="1"/>
    <cellStyle name="Lien hypertexte" xfId="122" builtinId="8" hidden="1"/>
    <cellStyle name="Lien hypertexte" xfId="124" builtinId="8" hidden="1"/>
    <cellStyle name="Lien hypertexte" xfId="126" builtinId="8" hidden="1"/>
    <cellStyle name="Lien hypertexte" xfId="129" builtinId="8" hidden="1"/>
    <cellStyle name="Lien hypertexte" xfId="131" builtinId="8" hidden="1"/>
    <cellStyle name="Lien hypertexte" xfId="133" builtinId="8" hidden="1"/>
    <cellStyle name="Lien hypertexte" xfId="135" builtinId="8" hidden="1"/>
    <cellStyle name="Lien hypertexte" xfId="137" builtinId="8" hidden="1"/>
    <cellStyle name="Lien hypertexte" xfId="139" builtinId="8" hidden="1"/>
    <cellStyle name="Lien hypertexte" xfId="141" builtinId="8" hidden="1"/>
    <cellStyle name="Lien hypertexte" xfId="143" builtinId="8" hidden="1"/>
    <cellStyle name="Lien hypertexte" xfId="145" builtinId="8" hidden="1"/>
    <cellStyle name="Lien hypertexte" xfId="147" builtinId="8" hidden="1"/>
    <cellStyle name="Lien hypertexte" xfId="149" builtinId="8" hidden="1"/>
    <cellStyle name="Lien hypertexte" xfId="152" builtinId="8" hidden="1"/>
    <cellStyle name="Lien hypertexte" xfId="154" builtinId="8" hidden="1"/>
    <cellStyle name="Lien hypertexte" xfId="156" builtinId="8" hidden="1"/>
    <cellStyle name="Lien hypertexte" xfId="158" builtinId="8" hidden="1"/>
    <cellStyle name="Lien hypertexte" xfId="160" builtinId="8" hidden="1"/>
    <cellStyle name="Lien hypertexte" xfId="162" builtinId="8" hidden="1"/>
    <cellStyle name="Lien hypertexte" xfId="164" builtinId="8" hidden="1"/>
    <cellStyle name="Lien hypertexte" xfId="166" builtinId="8" hidden="1"/>
    <cellStyle name="Lien hypertexte" xfId="168" builtinId="8" hidden="1"/>
    <cellStyle name="Lien hypertexte" xfId="170" builtinId="8" hidden="1"/>
    <cellStyle name="Lien hypertexte" xfId="172" builtinId="8" hidden="1"/>
    <cellStyle name="Lien hypertexte" xfId="174" builtinId="8" hidden="1"/>
    <cellStyle name="Lien hypertexte" xfId="176" builtinId="8" hidden="1"/>
    <cellStyle name="Lien hypertexte" xfId="178" builtinId="8" hidden="1"/>
    <cellStyle name="Lien hypertexte" xfId="180" builtinId="8" hidden="1"/>
    <cellStyle name="Lien hypertexte" xfId="182" builtinId="8" hidden="1"/>
    <cellStyle name="Lien hypertexte" xfId="184" builtinId="8" hidden="1"/>
    <cellStyle name="Lien hypertexte" xfId="186" builtinId="8" hidden="1"/>
    <cellStyle name="Lien hypertexte" xfId="188" builtinId="8" hidden="1"/>
    <cellStyle name="Lien hypertexte" xfId="190" builtinId="8" hidden="1"/>
    <cellStyle name="Lien hypertexte" xfId="192" builtinId="8" hidden="1"/>
    <cellStyle name="Lien hypertexte" xfId="194" builtinId="8" hidden="1"/>
    <cellStyle name="Lien hypertexte" xfId="196" builtinId="8" hidden="1"/>
    <cellStyle name="Lien hypertexte" xfId="198" builtinId="8" hidden="1"/>
    <cellStyle name="Lien hypertexte" xfId="200" builtinId="8" hidden="1"/>
    <cellStyle name="Lien hypertexte" xfId="202" builtinId="8" hidden="1"/>
    <cellStyle name="Lien hypertexte" xfId="204" builtinId="8" hidden="1"/>
    <cellStyle name="Lien hypertexte" xfId="206" builtinId="8" hidden="1"/>
    <cellStyle name="Lien hypertexte" xfId="208" builtinId="8" hidden="1"/>
    <cellStyle name="Lien hypertexte" xfId="210" builtinId="8" hidden="1"/>
    <cellStyle name="Lien hypertexte" xfId="212" builtinId="8" hidden="1"/>
    <cellStyle name="Lien hypertexte" xfId="214" builtinId="8" hidden="1"/>
    <cellStyle name="Lien hypertexte" xfId="216" builtinId="8" hidden="1"/>
    <cellStyle name="Lien hypertexte" xfId="218" builtinId="8" hidden="1"/>
    <cellStyle name="Lien hypertexte" xfId="220" builtinId="8" hidden="1"/>
    <cellStyle name="Lien hypertexte" xfId="222" builtinId="8" hidden="1"/>
    <cellStyle name="Lien hypertexte" xfId="224" builtinId="8" hidden="1"/>
    <cellStyle name="Lien hypertexte" xfId="226" builtinId="8" hidden="1"/>
    <cellStyle name="Lien hypertexte" xfId="228" builtinId="8" hidden="1"/>
    <cellStyle name="Lien hypertexte" xfId="230" builtinId="8" hidden="1"/>
    <cellStyle name="Lien hypertexte" xfId="232" builtinId="8" hidden="1"/>
    <cellStyle name="Lien hypertexte" xfId="234" builtinId="8" hidden="1"/>
    <cellStyle name="Lien hypertexte" xfId="236" builtinId="8" hidden="1"/>
    <cellStyle name="Lien hypertexte" xfId="238" builtinId="8" hidden="1"/>
    <cellStyle name="Lien hypertexte" xfId="240" builtinId="8" hidden="1"/>
    <cellStyle name="Lien hypertexte" xfId="242" builtinId="8" hidden="1"/>
    <cellStyle name="Lien hypertexte" xfId="244" builtinId="8" hidden="1"/>
    <cellStyle name="Lien hypertexte" xfId="246" builtinId="8" hidden="1"/>
    <cellStyle name="Lien hypertexte" xfId="248" builtinId="8" hidden="1"/>
    <cellStyle name="Lien hypertexte" xfId="250" builtinId="8" hidden="1"/>
    <cellStyle name="Lien hypertexte" xfId="252" builtinId="8" hidden="1"/>
    <cellStyle name="Lien hypertexte" xfId="254" builtinId="8" hidden="1"/>
    <cellStyle name="Lien hypertexte" xfId="256" builtinId="8" hidden="1"/>
    <cellStyle name="Lien hypertexte" xfId="258" builtinId="8" hidden="1"/>
    <cellStyle name="Lien hypertexte" xfId="260" builtinId="8" hidden="1"/>
    <cellStyle name="Lien hypertexte" xfId="262" builtinId="8" hidden="1"/>
    <cellStyle name="Lien hypertexte" xfId="264" builtinId="8" hidden="1"/>
    <cellStyle name="Lien hypertexte" xfId="266" builtinId="8" hidden="1"/>
    <cellStyle name="Lien hypertexte" xfId="268" builtinId="8" hidden="1"/>
    <cellStyle name="Lien hypertexte" xfId="270" builtinId="8" hidden="1"/>
    <cellStyle name="Lien hypertexte" xfId="272" builtinId="8" hidden="1"/>
    <cellStyle name="Lien hypertexte" xfId="274" builtinId="8" hidden="1"/>
    <cellStyle name="Lien hypertexte" xfId="276" builtinId="8" hidden="1"/>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Lien hypertexte visité" xfId="30" builtinId="9" hidden="1"/>
    <cellStyle name="Lien hypertexte visité" xfId="32" builtinId="9" hidden="1"/>
    <cellStyle name="Lien hypertexte visité" xfId="34" builtinId="9" hidden="1"/>
    <cellStyle name="Lien hypertexte visité" xfId="36" builtinId="9" hidden="1"/>
    <cellStyle name="Lien hypertexte visité" xfId="38" builtinId="9" hidden="1"/>
    <cellStyle name="Lien hypertexte visité" xfId="40" builtinId="9" hidden="1"/>
    <cellStyle name="Lien hypertexte visité" xfId="42" builtinId="9" hidden="1"/>
    <cellStyle name="Lien hypertexte visité" xfId="44" builtinId="9" hidden="1"/>
    <cellStyle name="Lien hypertexte visité" xfId="46" builtinId="9" hidden="1"/>
    <cellStyle name="Lien hypertexte visité" xfId="48" builtinId="9" hidden="1"/>
    <cellStyle name="Lien hypertexte visité" xfId="50" builtinId="9" hidden="1"/>
    <cellStyle name="Lien hypertexte visité" xfId="52" builtinId="9" hidden="1"/>
    <cellStyle name="Lien hypertexte visité" xfId="54" builtinId="9" hidden="1"/>
    <cellStyle name="Lien hypertexte visité" xfId="56" builtinId="9" hidden="1"/>
    <cellStyle name="Lien hypertexte visité" xfId="58" builtinId="9" hidden="1"/>
    <cellStyle name="Lien hypertexte visité" xfId="60" builtinId="9" hidden="1"/>
    <cellStyle name="Lien hypertexte visité" xfId="62" builtinId="9" hidden="1"/>
    <cellStyle name="Lien hypertexte visité" xfId="64" builtinId="9" hidden="1"/>
    <cellStyle name="Lien hypertexte visité" xfId="66" builtinId="9" hidden="1"/>
    <cellStyle name="Lien hypertexte visité" xfId="68" builtinId="9" hidden="1"/>
    <cellStyle name="Lien hypertexte visité" xfId="70" builtinId="9" hidden="1"/>
    <cellStyle name="Lien hypertexte visité" xfId="72" builtinId="9" hidden="1"/>
    <cellStyle name="Lien hypertexte visité" xfId="74" builtinId="9" hidden="1"/>
    <cellStyle name="Lien hypertexte visité" xfId="76" builtinId="9" hidden="1"/>
    <cellStyle name="Lien hypertexte visité" xfId="78" builtinId="9" hidden="1"/>
    <cellStyle name="Lien hypertexte visité" xfId="80" builtinId="9" hidden="1"/>
    <cellStyle name="Lien hypertexte visité" xfId="82" builtinId="9" hidden="1"/>
    <cellStyle name="Lien hypertexte visité" xfId="84" builtinId="9" hidden="1"/>
    <cellStyle name="Lien hypertexte visité" xfId="86" builtinId="9" hidden="1"/>
    <cellStyle name="Lien hypertexte visité" xfId="88" builtinId="9" hidden="1"/>
    <cellStyle name="Lien hypertexte visité" xfId="90" builtinId="9" hidden="1"/>
    <cellStyle name="Lien hypertexte visité" xfId="92" builtinId="9" hidden="1"/>
    <cellStyle name="Lien hypertexte visité" xfId="94" builtinId="9" hidden="1"/>
    <cellStyle name="Lien hypertexte visité" xfId="96" builtinId="9" hidden="1"/>
    <cellStyle name="Lien hypertexte visité" xfId="98" builtinId="9" hidden="1"/>
    <cellStyle name="Lien hypertexte visité" xfId="100" builtinId="9" hidden="1"/>
    <cellStyle name="Lien hypertexte visité" xfId="102" builtinId="9" hidden="1"/>
    <cellStyle name="Lien hypertexte visité" xfId="104" builtinId="9" hidden="1"/>
    <cellStyle name="Lien hypertexte visité" xfId="106" builtinId="9" hidden="1"/>
    <cellStyle name="Lien hypertexte visité" xfId="108" builtinId="9" hidden="1"/>
    <cellStyle name="Lien hypertexte visité" xfId="110" builtinId="9" hidden="1"/>
    <cellStyle name="Lien hypertexte visité" xfId="113" builtinId="9" hidden="1"/>
    <cellStyle name="Lien hypertexte visité" xfId="115" builtinId="9" hidden="1"/>
    <cellStyle name="Lien hypertexte visité" xfId="117" builtinId="9" hidden="1"/>
    <cellStyle name="Lien hypertexte visité" xfId="119" builtinId="9" hidden="1"/>
    <cellStyle name="Lien hypertexte visité" xfId="121" builtinId="9" hidden="1"/>
    <cellStyle name="Lien hypertexte visité" xfId="123" builtinId="9" hidden="1"/>
    <cellStyle name="Lien hypertexte visité" xfId="125" builtinId="9" hidden="1"/>
    <cellStyle name="Lien hypertexte visité" xfId="127" builtinId="9" hidden="1"/>
    <cellStyle name="Lien hypertexte visité" xfId="130" builtinId="9" hidden="1"/>
    <cellStyle name="Lien hypertexte visité" xfId="132" builtinId="9" hidden="1"/>
    <cellStyle name="Lien hypertexte visité" xfId="134" builtinId="9" hidden="1"/>
    <cellStyle name="Lien hypertexte visité" xfId="136" builtinId="9" hidden="1"/>
    <cellStyle name="Lien hypertexte visité" xfId="138" builtinId="9" hidden="1"/>
    <cellStyle name="Lien hypertexte visité" xfId="140" builtinId="9" hidden="1"/>
    <cellStyle name="Lien hypertexte visité" xfId="142" builtinId="9" hidden="1"/>
    <cellStyle name="Lien hypertexte visité" xfId="144" builtinId="9" hidden="1"/>
    <cellStyle name="Lien hypertexte visité" xfId="146" builtinId="9" hidden="1"/>
    <cellStyle name="Lien hypertexte visité" xfId="148" builtinId="9" hidden="1"/>
    <cellStyle name="Lien hypertexte visité" xfId="150" builtinId="9" hidden="1"/>
    <cellStyle name="Lien hypertexte visité" xfId="153" builtinId="9" hidden="1"/>
    <cellStyle name="Lien hypertexte visité" xfId="155" builtinId="9" hidden="1"/>
    <cellStyle name="Lien hypertexte visité" xfId="157" builtinId="9" hidden="1"/>
    <cellStyle name="Lien hypertexte visité" xfId="159" builtinId="9" hidden="1"/>
    <cellStyle name="Lien hypertexte visité" xfId="161" builtinId="9" hidden="1"/>
    <cellStyle name="Lien hypertexte visité" xfId="163" builtinId="9" hidden="1"/>
    <cellStyle name="Lien hypertexte visité" xfId="165" builtinId="9" hidden="1"/>
    <cellStyle name="Lien hypertexte visité" xfId="167" builtinId="9" hidden="1"/>
    <cellStyle name="Lien hypertexte visité" xfId="169" builtinId="9" hidden="1"/>
    <cellStyle name="Lien hypertexte visité" xfId="171" builtinId="9" hidden="1"/>
    <cellStyle name="Lien hypertexte visité" xfId="173" builtinId="9" hidden="1"/>
    <cellStyle name="Lien hypertexte visité" xfId="175" builtinId="9" hidden="1"/>
    <cellStyle name="Lien hypertexte visité" xfId="177" builtinId="9" hidden="1"/>
    <cellStyle name="Lien hypertexte visité" xfId="179" builtinId="9" hidden="1"/>
    <cellStyle name="Lien hypertexte visité" xfId="181" builtinId="9" hidden="1"/>
    <cellStyle name="Lien hypertexte visité" xfId="183" builtinId="9" hidden="1"/>
    <cellStyle name="Lien hypertexte visité" xfId="185" builtinId="9" hidden="1"/>
    <cellStyle name="Lien hypertexte visité" xfId="187" builtinId="9" hidden="1"/>
    <cellStyle name="Lien hypertexte visité" xfId="189" builtinId="9" hidden="1"/>
    <cellStyle name="Lien hypertexte visité" xfId="191" builtinId="9" hidden="1"/>
    <cellStyle name="Lien hypertexte visité" xfId="193" builtinId="9" hidden="1"/>
    <cellStyle name="Lien hypertexte visité" xfId="195" builtinId="9" hidden="1"/>
    <cellStyle name="Lien hypertexte visité" xfId="197" builtinId="9" hidden="1"/>
    <cellStyle name="Lien hypertexte visité" xfId="199" builtinId="9" hidden="1"/>
    <cellStyle name="Lien hypertexte visité" xfId="201" builtinId="9" hidden="1"/>
    <cellStyle name="Lien hypertexte visité" xfId="203" builtinId="9" hidden="1"/>
    <cellStyle name="Lien hypertexte visité" xfId="205" builtinId="9" hidden="1"/>
    <cellStyle name="Lien hypertexte visité" xfId="207" builtinId="9" hidden="1"/>
    <cellStyle name="Lien hypertexte visité" xfId="209" builtinId="9" hidden="1"/>
    <cellStyle name="Lien hypertexte visité" xfId="211" builtinId="9" hidden="1"/>
    <cellStyle name="Lien hypertexte visité" xfId="213" builtinId="9" hidden="1"/>
    <cellStyle name="Lien hypertexte visité" xfId="215" builtinId="9" hidden="1"/>
    <cellStyle name="Lien hypertexte visité" xfId="217" builtinId="9" hidden="1"/>
    <cellStyle name="Lien hypertexte visité" xfId="219" builtinId="9" hidden="1"/>
    <cellStyle name="Lien hypertexte visité" xfId="221" builtinId="9" hidden="1"/>
    <cellStyle name="Lien hypertexte visité" xfId="223" builtinId="9" hidden="1"/>
    <cellStyle name="Lien hypertexte visité" xfId="225" builtinId="9" hidden="1"/>
    <cellStyle name="Lien hypertexte visité" xfId="227" builtinId="9" hidden="1"/>
    <cellStyle name="Lien hypertexte visité" xfId="229" builtinId="9" hidden="1"/>
    <cellStyle name="Lien hypertexte visité" xfId="231" builtinId="9" hidden="1"/>
    <cellStyle name="Lien hypertexte visité" xfId="233" builtinId="9" hidden="1"/>
    <cellStyle name="Lien hypertexte visité" xfId="235" builtinId="9" hidden="1"/>
    <cellStyle name="Lien hypertexte visité" xfId="237" builtinId="9" hidden="1"/>
    <cellStyle name="Lien hypertexte visité" xfId="239" builtinId="9" hidden="1"/>
    <cellStyle name="Lien hypertexte visité" xfId="241" builtinId="9" hidden="1"/>
    <cellStyle name="Lien hypertexte visité" xfId="243" builtinId="9" hidden="1"/>
    <cellStyle name="Lien hypertexte visité" xfId="245" builtinId="9" hidden="1"/>
    <cellStyle name="Lien hypertexte visité" xfId="247" builtinId="9" hidden="1"/>
    <cellStyle name="Lien hypertexte visité" xfId="249" builtinId="9" hidden="1"/>
    <cellStyle name="Lien hypertexte visité" xfId="251" builtinId="9" hidden="1"/>
    <cellStyle name="Lien hypertexte visité" xfId="253" builtinId="9" hidden="1"/>
    <cellStyle name="Lien hypertexte visité" xfId="255" builtinId="9" hidden="1"/>
    <cellStyle name="Lien hypertexte visité" xfId="257" builtinId="9" hidden="1"/>
    <cellStyle name="Lien hypertexte visité" xfId="259" builtinId="9" hidden="1"/>
    <cellStyle name="Lien hypertexte visité" xfId="261" builtinId="9" hidden="1"/>
    <cellStyle name="Lien hypertexte visité" xfId="263" builtinId="9" hidden="1"/>
    <cellStyle name="Lien hypertexte visité" xfId="265" builtinId="9" hidden="1"/>
    <cellStyle name="Lien hypertexte visité" xfId="267" builtinId="9" hidden="1"/>
    <cellStyle name="Lien hypertexte visité" xfId="269" builtinId="9" hidden="1"/>
    <cellStyle name="Lien hypertexte visité" xfId="271" builtinId="9" hidden="1"/>
    <cellStyle name="Lien hypertexte visité" xfId="273" builtinId="9" hidden="1"/>
    <cellStyle name="Lien hypertexte visité" xfId="275" builtinId="9" hidden="1"/>
    <cellStyle name="Lien hypertexte visité" xfId="277" builtinId="9" hidden="1"/>
    <cellStyle name="Monétaire 2" xfId="151"/>
    <cellStyle name="Normal" xfId="0" builtinId="0"/>
    <cellStyle name="Normal 2" xfId="111"/>
    <cellStyle name="Normal 3" xfId="128"/>
  </cellStyles>
  <dxfs count="76">
    <dxf>
      <numFmt numFmtId="0" formatCode="General"/>
      <fill>
        <patternFill patternType="none">
          <fgColor indexed="64"/>
          <bgColor indexed="65"/>
        </patternFill>
      </fill>
      <alignment horizontal="center" vertical="center" textRotation="0" wrapText="0" indent="0" justifyLastLine="0" shrinkToFit="0" readingOrder="0"/>
    </dxf>
    <dxf>
      <font>
        <color auto="1"/>
      </font>
      <fill>
        <patternFill patternType="solid">
          <fgColor indexed="64"/>
          <bgColor theme="0" tint="-0.249977111117893"/>
        </patternFill>
      </fill>
    </dxf>
    <dxf>
      <font>
        <color theme="1"/>
      </font>
      <fill>
        <patternFill patternType="solid">
          <fgColor indexed="64"/>
          <bgColor rgb="FFFFFF00"/>
        </patternFill>
      </fill>
    </dxf>
    <dxf>
      <font>
        <color auto="1"/>
      </font>
      <fill>
        <patternFill patternType="solid">
          <fgColor indexed="64"/>
          <bgColor rgb="FFFF6600"/>
        </patternFill>
      </fill>
    </dxf>
    <dxf>
      <font>
        <color theme="0"/>
      </font>
      <fill>
        <patternFill patternType="solid">
          <fgColor indexed="64"/>
          <bgColor rgb="FF800000"/>
        </patternFill>
      </fill>
    </dxf>
    <dxf>
      <font>
        <color theme="0"/>
      </font>
      <fill>
        <patternFill patternType="solid">
          <fgColor indexed="64"/>
          <bgColor theme="1"/>
        </patternFill>
      </fill>
    </dxf>
    <dxf>
      <font>
        <color auto="1"/>
      </font>
      <fill>
        <patternFill patternType="solid">
          <fgColor indexed="64"/>
          <bgColor theme="0" tint="-0.249977111117893"/>
        </patternFill>
      </fill>
    </dxf>
    <dxf>
      <font>
        <color theme="1"/>
      </font>
      <fill>
        <patternFill patternType="solid">
          <fgColor indexed="64"/>
          <bgColor rgb="FFFFFF00"/>
        </patternFill>
      </fill>
    </dxf>
    <dxf>
      <font>
        <color auto="1"/>
      </font>
      <fill>
        <patternFill patternType="solid">
          <fgColor indexed="64"/>
          <bgColor rgb="FFFF6600"/>
        </patternFill>
      </fill>
    </dxf>
    <dxf>
      <font>
        <color theme="0"/>
      </font>
      <fill>
        <patternFill patternType="solid">
          <fgColor indexed="64"/>
          <bgColor rgb="FF800000"/>
        </patternFill>
      </fill>
    </dxf>
    <dxf>
      <font>
        <color auto="1"/>
      </font>
      <fill>
        <patternFill patternType="solid">
          <fgColor indexed="64"/>
          <bgColor theme="0" tint="-0.249977111117893"/>
        </patternFill>
      </fill>
    </dxf>
    <dxf>
      <font>
        <color theme="1"/>
      </font>
      <fill>
        <patternFill patternType="solid">
          <fgColor indexed="64"/>
          <bgColor rgb="FFFFFF00"/>
        </patternFill>
      </fill>
    </dxf>
    <dxf>
      <font>
        <color auto="1"/>
      </font>
      <fill>
        <patternFill patternType="solid">
          <fgColor indexed="64"/>
          <bgColor rgb="FFFF6600"/>
        </patternFill>
      </fill>
    </dxf>
    <dxf>
      <font>
        <color theme="0"/>
      </font>
      <fill>
        <patternFill patternType="solid">
          <fgColor indexed="64"/>
          <bgColor rgb="FF800000"/>
        </patternFill>
      </fill>
    </dxf>
    <dxf>
      <font>
        <color theme="0"/>
      </font>
      <fill>
        <patternFill patternType="solid">
          <fgColor indexed="64"/>
          <bgColor theme="1"/>
        </patternFill>
      </fill>
    </dxf>
    <dxf>
      <font>
        <color auto="1"/>
      </font>
      <fill>
        <patternFill patternType="solid">
          <fgColor indexed="64"/>
          <bgColor theme="0" tint="-0.249977111117893"/>
        </patternFill>
      </fill>
    </dxf>
    <dxf>
      <font>
        <color theme="1"/>
      </font>
      <fill>
        <patternFill patternType="solid">
          <fgColor indexed="64"/>
          <bgColor rgb="FFFFFF00"/>
        </patternFill>
      </fill>
    </dxf>
    <dxf>
      <font>
        <color auto="1"/>
      </font>
      <fill>
        <patternFill patternType="solid">
          <fgColor indexed="64"/>
          <bgColor rgb="FFFF6600"/>
        </patternFill>
      </fill>
    </dxf>
    <dxf>
      <font>
        <color theme="0"/>
      </font>
      <fill>
        <patternFill patternType="solid">
          <fgColor indexed="64"/>
          <bgColor rgb="FF800000"/>
        </patternFill>
      </fill>
    </dxf>
    <dxf>
      <numFmt numFmtId="0" formatCode="General"/>
      <fill>
        <patternFill patternType="none">
          <fgColor indexed="64"/>
          <bgColor theme="0"/>
        </patternFill>
      </fill>
      <alignment horizontal="center" vertical="center" indent="0" justifyLastLine="0" shrinkToFit="0" readingOrder="0"/>
    </dxf>
    <dxf>
      <numFmt numFmtId="0" formatCode="General"/>
      <fill>
        <patternFill patternType="none">
          <fgColor indexed="64"/>
          <bgColor theme="0"/>
        </patternFill>
      </fill>
      <alignment horizontal="center" vertical="center" indent="0" justifyLastLine="0" shrinkToFit="0" readingOrder="0"/>
    </dxf>
    <dxf>
      <fill>
        <patternFill patternType="none">
          <fgColor indexed="64"/>
          <bgColor theme="0"/>
        </patternFill>
      </fill>
      <alignment horizontal="center" vertical="center" indent="0" justifyLastLine="0" shrinkToFit="0" readingOrder="0"/>
    </dxf>
    <dxf>
      <numFmt numFmtId="0" formatCode="General"/>
      <fill>
        <patternFill patternType="none">
          <fgColor indexed="64"/>
          <bgColor indexed="65"/>
        </patternFill>
      </fill>
      <alignment horizontal="center" vertical="center" textRotation="0" wrapText="0" indent="0" justifyLastLine="0" shrinkToFit="0" readingOrder="0"/>
    </dxf>
    <dxf>
      <numFmt numFmtId="0" formatCode="General"/>
      <fill>
        <patternFill patternType="none">
          <fgColor indexed="64"/>
          <bgColor indexed="65"/>
        </patternFill>
      </fill>
      <alignment horizontal="center" vertical="center" textRotation="0" wrapText="0" indent="0" justifyLastLine="0" shrinkToFit="0" readingOrder="0"/>
    </dxf>
    <dxf>
      <fill>
        <patternFill patternType="none">
          <fgColor indexed="64"/>
          <bgColor indexed="65"/>
        </patternFill>
      </fill>
      <alignment horizontal="center" vertical="center" textRotation="0" wrapText="0" indent="0" justifyLastLine="0" shrinkToFit="0" readingOrder="0"/>
    </dxf>
    <dxf>
      <numFmt numFmtId="0" formatCode="General"/>
      <fill>
        <patternFill patternType="none">
          <fgColor indexed="64"/>
          <bgColor indexed="65"/>
        </patternFill>
      </fill>
      <alignment horizontal="center" vertical="center" textRotation="0" wrapText="0" indent="0" justifyLastLine="0" shrinkToFit="0" readingOrder="0"/>
    </dxf>
    <dxf>
      <numFmt numFmtId="0" formatCode="General"/>
      <fill>
        <patternFill patternType="none">
          <fgColor indexed="64"/>
          <bgColor theme="0"/>
        </patternFill>
      </fill>
      <alignment horizontal="center" vertical="center" textRotation="0" wrapText="0" indent="0" justifyLastLine="0" shrinkToFit="0" readingOrder="0"/>
    </dxf>
    <dxf>
      <fill>
        <patternFill patternType="none">
          <fgColor indexed="64"/>
          <bgColor indexed="65"/>
        </patternFill>
      </fill>
      <alignment horizontal="center" vertical="center" textRotation="0" wrapText="0" indent="0" justifyLastLine="0" shrinkToFit="0" readingOrder="0"/>
    </dxf>
    <dxf>
      <fill>
        <patternFill patternType="none">
          <fgColor indexed="64"/>
          <bgColor indexed="65"/>
        </patternFill>
      </fill>
      <alignment horizontal="center" vertical="center" textRotation="0" wrapText="0" indent="0" justifyLastLine="0" shrinkToFit="0" readingOrder="0"/>
    </dxf>
    <dxf>
      <fill>
        <patternFill patternType="none">
          <fgColor indexed="64"/>
          <bgColor theme="0"/>
        </patternFill>
      </fill>
      <alignment horizontal="center" vertical="center" indent="0" justifyLastLine="0" shrinkToFit="0" readingOrder="0"/>
    </dxf>
    <dxf>
      <fill>
        <patternFill patternType="none">
          <fgColor indexed="64"/>
          <bgColor indexed="65"/>
        </patternFill>
      </fill>
      <alignment horizontal="center" vertical="center" indent="0" justifyLastLine="0" shrinkToFit="0" readingOrder="0"/>
    </dxf>
    <dxf>
      <fill>
        <patternFill patternType="none">
          <fgColor indexed="64"/>
          <bgColor theme="0"/>
        </patternFill>
      </fill>
      <alignment horizontal="center" vertical="center" indent="0" justifyLastLine="0" shrinkToFit="0" readingOrder="0"/>
    </dxf>
    <dxf>
      <numFmt numFmtId="0" formatCode="General"/>
      <fill>
        <patternFill patternType="none">
          <fgColor indexed="64"/>
          <bgColor indexed="65"/>
        </patternFill>
      </fill>
      <alignment horizontal="center" vertical="center" textRotation="0" wrapText="0" indent="0" justifyLastLine="0" shrinkToFit="0" readingOrder="0"/>
    </dxf>
    <dxf>
      <numFmt numFmtId="0" formatCode="General"/>
      <fill>
        <patternFill patternType="none">
          <fgColor indexed="64"/>
          <bgColor indexed="65"/>
        </patternFill>
      </fill>
      <alignment horizontal="center" vertical="center" textRotation="0" wrapText="0" indent="0" justifyLastLine="0" shrinkToFit="0" readingOrder="0"/>
    </dxf>
    <dxf>
      <fill>
        <patternFill patternType="none">
          <fgColor indexed="64"/>
          <bgColor indexed="65"/>
        </patternFill>
      </fill>
      <alignment horizontal="center" vertical="center" textRotation="0" wrapText="0" indent="0" justifyLastLine="0" shrinkToFit="0" readingOrder="0"/>
    </dxf>
    <dxf>
      <numFmt numFmtId="0" formatCode="General"/>
      <fill>
        <patternFill patternType="none">
          <fgColor indexed="64"/>
          <bgColor indexed="65"/>
        </patternFill>
      </fill>
      <alignment horizontal="center" vertical="center" textRotation="0" wrapText="0" indent="0" justifyLastLine="0" shrinkToFit="0" readingOrder="0"/>
    </dxf>
    <dxf>
      <fill>
        <patternFill patternType="none">
          <fgColor indexed="64"/>
          <bgColor theme="0"/>
        </patternFill>
      </fill>
      <alignment horizontal="center" vertical="center" textRotation="0" wrapText="0" indent="0" justifyLastLine="0" shrinkToFit="0" readingOrder="0"/>
    </dxf>
    <dxf>
      <fill>
        <patternFill patternType="none">
          <fgColor indexed="64"/>
          <bgColor theme="0"/>
        </patternFill>
      </fill>
      <alignment horizontal="center" vertical="center" textRotation="0" wrapText="0" indent="0" justifyLastLine="0" shrinkToFit="0" readingOrder="0"/>
    </dxf>
    <dxf>
      <fill>
        <patternFill patternType="none">
          <fgColor indexed="64"/>
          <bgColor indexed="65"/>
        </patternFill>
      </fill>
      <alignment horizontal="center" vertical="center" textRotation="0" wrapText="1" indent="0" justifyLastLine="0" shrinkToFit="0" readingOrder="0"/>
    </dxf>
    <dxf>
      <fill>
        <patternFill patternType="none">
          <fgColor indexed="64"/>
          <bgColor theme="0"/>
        </patternFill>
      </fill>
      <alignment horizontal="center" vertical="center" textRotation="0" wrapText="1" indent="0" justifyLastLine="0" shrinkToFit="0" readingOrder="0"/>
    </dxf>
    <dxf>
      <fill>
        <patternFill patternType="none">
          <fgColor indexed="64"/>
          <bgColor theme="0"/>
        </patternFill>
      </fill>
      <alignment horizontal="center" vertical="center" indent="0" justifyLastLine="0" shrinkToFit="0" readingOrder="0"/>
    </dxf>
    <dxf>
      <fill>
        <patternFill patternType="none">
          <fgColor indexed="64"/>
          <bgColor theme="0"/>
        </patternFill>
      </fill>
      <alignment horizontal="center" vertical="center" indent="0" justifyLastLine="0" shrinkToFit="0" readingOrder="0"/>
    </dxf>
    <dxf>
      <fill>
        <patternFill patternType="none">
          <fgColor indexed="64"/>
          <bgColor theme="0"/>
        </patternFill>
      </fill>
      <alignment horizontal="center" vertical="center" textRotation="0" indent="0" justifyLastLine="0" shrinkToFit="0" readingOrder="0"/>
    </dxf>
    <dxf>
      <numFmt numFmtId="0" formatCode="General"/>
      <fill>
        <patternFill patternType="none">
          <fgColor indexed="64"/>
          <bgColor indexed="65"/>
        </patternFill>
      </fill>
      <alignment horizontal="center" vertical="center" textRotation="0" wrapText="0" indent="0" justifyLastLine="0" shrinkToFit="0" readingOrder="0"/>
    </dxf>
    <dxf>
      <fill>
        <patternFill patternType="none">
          <fgColor indexed="64"/>
          <bgColor indexed="65"/>
        </patternFill>
      </fill>
      <alignment horizontal="center" vertical="center" textRotation="0" indent="0" justifyLastLine="0" shrinkToFit="0" readingOrder="0"/>
    </dxf>
    <dxf>
      <fill>
        <patternFill patternType="none">
          <fgColor indexed="64"/>
          <bgColor theme="0"/>
        </patternFill>
      </fill>
      <alignment horizontal="center" vertical="center" indent="0" justifyLastLine="0" shrinkToFit="0" readingOrder="0"/>
    </dxf>
    <dxf>
      <fill>
        <patternFill patternType="none">
          <fgColor indexed="64"/>
          <bgColor theme="0"/>
        </patternFill>
      </fill>
      <alignment horizontal="center" vertical="center" textRotation="0" wrapText="1" indent="0" justifyLastLine="0" shrinkToFit="0" readingOrder="0"/>
    </dxf>
    <dxf>
      <font>
        <color auto="1"/>
      </font>
      <fill>
        <patternFill patternType="solid">
          <fgColor indexed="64"/>
          <bgColor theme="0" tint="-0.249977111117893"/>
        </patternFill>
      </fill>
    </dxf>
    <dxf>
      <font>
        <color theme="1"/>
      </font>
      <fill>
        <patternFill patternType="solid">
          <fgColor indexed="64"/>
          <bgColor rgb="FFFFFF00"/>
        </patternFill>
      </fill>
    </dxf>
    <dxf>
      <font>
        <color auto="1"/>
      </font>
      <fill>
        <patternFill patternType="solid">
          <fgColor indexed="64"/>
          <bgColor rgb="FFFF6600"/>
        </patternFill>
      </fill>
    </dxf>
    <dxf>
      <font>
        <color theme="0"/>
      </font>
      <fill>
        <patternFill patternType="solid">
          <fgColor indexed="64"/>
          <bgColor rgb="FF800000"/>
        </patternFill>
      </fill>
    </dxf>
    <dxf>
      <font>
        <color theme="0"/>
      </font>
      <fill>
        <patternFill patternType="solid">
          <fgColor indexed="64"/>
          <bgColor theme="1"/>
        </patternFill>
      </fill>
    </dxf>
    <dxf>
      <font>
        <color auto="1"/>
      </font>
      <fill>
        <patternFill patternType="solid">
          <fgColor indexed="64"/>
          <bgColor theme="0" tint="-0.249977111117893"/>
        </patternFill>
      </fill>
    </dxf>
    <dxf>
      <font>
        <color theme="1"/>
      </font>
      <fill>
        <patternFill patternType="solid">
          <fgColor indexed="64"/>
          <bgColor rgb="FFFFFF00"/>
        </patternFill>
      </fill>
    </dxf>
    <dxf>
      <font>
        <color auto="1"/>
      </font>
      <fill>
        <patternFill patternType="solid">
          <fgColor indexed="64"/>
          <bgColor rgb="FFFF6600"/>
        </patternFill>
      </fill>
    </dxf>
    <dxf>
      <font>
        <color theme="0"/>
      </font>
      <fill>
        <patternFill patternType="solid">
          <fgColor indexed="64"/>
          <bgColor rgb="FF800000"/>
        </patternFill>
      </fill>
    </dxf>
    <dxf>
      <font>
        <color theme="0"/>
      </font>
      <fill>
        <patternFill patternType="solid">
          <fgColor indexed="64"/>
          <bgColor theme="1"/>
        </patternFill>
      </fill>
    </dxf>
    <dxf>
      <font>
        <color auto="1"/>
      </font>
      <fill>
        <patternFill patternType="solid">
          <fgColor indexed="64"/>
          <bgColor theme="0" tint="-0.249977111117893"/>
        </patternFill>
      </fill>
    </dxf>
    <dxf>
      <font>
        <color theme="1"/>
      </font>
      <fill>
        <patternFill patternType="solid">
          <fgColor indexed="64"/>
          <bgColor rgb="FFFFFF00"/>
        </patternFill>
      </fill>
    </dxf>
    <dxf>
      <font>
        <color auto="1"/>
      </font>
      <fill>
        <patternFill patternType="solid">
          <fgColor indexed="64"/>
          <bgColor rgb="FFFF6600"/>
        </patternFill>
      </fill>
    </dxf>
    <dxf>
      <font>
        <color theme="0"/>
      </font>
      <fill>
        <patternFill patternType="solid">
          <fgColor indexed="64"/>
          <bgColor rgb="FF800000"/>
        </patternFill>
      </fill>
    </dxf>
    <dxf>
      <font>
        <color auto="1"/>
      </font>
      <fill>
        <patternFill patternType="solid">
          <fgColor indexed="64"/>
          <bgColor theme="0" tint="-0.249977111117893"/>
        </patternFill>
      </fill>
    </dxf>
    <dxf>
      <font>
        <color theme="1"/>
      </font>
      <fill>
        <patternFill patternType="solid">
          <fgColor indexed="64"/>
          <bgColor rgb="FFFFFF00"/>
        </patternFill>
      </fill>
    </dxf>
    <dxf>
      <font>
        <color auto="1"/>
      </font>
      <fill>
        <patternFill patternType="solid">
          <fgColor indexed="64"/>
          <bgColor rgb="FFFF6600"/>
        </patternFill>
      </fill>
    </dxf>
    <dxf>
      <font>
        <color theme="0"/>
      </font>
      <fill>
        <patternFill patternType="solid">
          <fgColor indexed="64"/>
          <bgColor rgb="FF800000"/>
        </patternFill>
      </fill>
    </dxf>
    <dxf>
      <font>
        <color theme="0"/>
      </font>
      <fill>
        <patternFill patternType="solid">
          <fgColor indexed="64"/>
          <bgColor theme="1"/>
        </patternFill>
      </fill>
    </dxf>
    <dxf>
      <font>
        <color auto="1"/>
      </font>
      <fill>
        <patternFill patternType="solid">
          <fgColor indexed="64"/>
          <bgColor theme="0" tint="-0.249977111117893"/>
        </patternFill>
      </fill>
    </dxf>
    <dxf>
      <font>
        <color theme="1"/>
      </font>
      <fill>
        <patternFill patternType="solid">
          <fgColor indexed="64"/>
          <bgColor rgb="FFFFFF00"/>
        </patternFill>
      </fill>
    </dxf>
    <dxf>
      <font>
        <color auto="1"/>
      </font>
      <fill>
        <patternFill patternType="solid">
          <fgColor indexed="64"/>
          <bgColor rgb="FFFF6600"/>
        </patternFill>
      </fill>
    </dxf>
    <dxf>
      <font>
        <color theme="0"/>
      </font>
      <fill>
        <patternFill patternType="solid">
          <fgColor indexed="64"/>
          <bgColor rgb="FF800000"/>
        </patternFill>
      </fill>
    </dxf>
    <dxf>
      <font>
        <color theme="0"/>
      </font>
      <fill>
        <patternFill patternType="solid">
          <fgColor indexed="64"/>
          <bgColor theme="1"/>
        </patternFill>
      </fill>
    </dxf>
    <dxf>
      <font>
        <color theme="0"/>
      </font>
      <fill>
        <patternFill patternType="solid">
          <fgColor indexed="64"/>
          <bgColor theme="1"/>
        </patternFill>
      </fill>
    </dxf>
    <dxf>
      <font>
        <color auto="1"/>
      </font>
      <fill>
        <patternFill patternType="solid">
          <fgColor indexed="64"/>
          <bgColor theme="0" tint="-0.249977111117893"/>
        </patternFill>
      </fill>
    </dxf>
    <dxf>
      <font>
        <color theme="1"/>
      </font>
      <fill>
        <patternFill patternType="solid">
          <fgColor indexed="64"/>
          <bgColor rgb="FFFFFF00"/>
        </patternFill>
      </fill>
    </dxf>
    <dxf>
      <font>
        <color auto="1"/>
      </font>
      <fill>
        <patternFill patternType="solid">
          <fgColor indexed="64"/>
          <bgColor rgb="FFFF6600"/>
        </patternFill>
      </fill>
    </dxf>
    <dxf>
      <font>
        <color theme="0"/>
      </font>
      <fill>
        <patternFill patternType="solid">
          <fgColor indexed="64"/>
          <bgColor rgb="FF800000"/>
        </patternFill>
      </fill>
    </dxf>
  </dxfs>
  <tableStyles count="0" defaultTableStyle="TableStyleMedium9" defaultPivotStyle="PivotStyleMedium4"/>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4</xdr:col>
      <xdr:colOff>662940</xdr:colOff>
      <xdr:row>0</xdr:row>
      <xdr:rowOff>192405</xdr:rowOff>
    </xdr:from>
    <xdr:to>
      <xdr:col>5</xdr:col>
      <xdr:colOff>769759</xdr:colOff>
      <xdr:row>4</xdr:row>
      <xdr:rowOff>169612</xdr:rowOff>
    </xdr:to>
    <xdr:pic macro="[0]!Prouty">
      <xdr:nvPicPr>
        <xdr:cNvPr id="4" name="Image 3">
          <a:extLst>
            <a:ext uri="{FF2B5EF4-FFF2-40B4-BE49-F238E27FC236}">
              <a16:creationId xmlns:a16="http://schemas.microsoft.com/office/drawing/2014/main" xmlns="" id="{36C8BA60-E325-4F5C-903E-16C7AAC06845}"/>
            </a:ext>
          </a:extLst>
        </xdr:cNvPr>
        <xdr:cNvPicPr>
          <a:picLocks noChangeAspect="1"/>
        </xdr:cNvPicPr>
      </xdr:nvPicPr>
      <xdr:blipFill>
        <a:blip xmlns:r="http://schemas.openxmlformats.org/officeDocument/2006/relationships" r:embed="rId1"/>
        <a:stretch>
          <a:fillRect/>
        </a:stretch>
      </xdr:blipFill>
      <xdr:spPr>
        <a:xfrm>
          <a:off x="6073140" y="192405"/>
          <a:ext cx="1611769" cy="777307"/>
        </a:xfrm>
        <a:prstGeom prst="rect">
          <a:avLst/>
        </a:prstGeom>
      </xdr:spPr>
    </xdr:pic>
    <xdr:clientData/>
  </xdr:twoCellAnchor>
  <xdr:twoCellAnchor>
    <xdr:from>
      <xdr:col>27</xdr:col>
      <xdr:colOff>264583</xdr:colOff>
      <xdr:row>7</xdr:row>
      <xdr:rowOff>116416</xdr:rowOff>
    </xdr:from>
    <xdr:to>
      <xdr:col>35</xdr:col>
      <xdr:colOff>202142</xdr:colOff>
      <xdr:row>7</xdr:row>
      <xdr:rowOff>697441</xdr:rowOff>
    </xdr:to>
    <xdr:sp macro="" textlink="">
      <xdr:nvSpPr>
        <xdr:cNvPr id="3" name="ZoneTexte 2"/>
        <xdr:cNvSpPr txBox="1"/>
      </xdr:nvSpPr>
      <xdr:spPr>
        <a:xfrm>
          <a:off x="24415750" y="1566333"/>
          <a:ext cx="7705725" cy="5810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1100" b="0" i="0">
              <a:solidFill>
                <a:schemeClr val="dk1"/>
              </a:solidFill>
              <a:effectLst/>
              <a:latin typeface="+mn-lt"/>
              <a:ea typeface="+mn-ea"/>
              <a:cs typeface="+mn-cs"/>
            </a:rPr>
            <a:t>Le résultat attendu est que l'ID de chaque risque suivant sa gravité (colonne I) et sa Proba * sa criticité (colonne N) se retrouve placer automatiquement dans une case de la matrice Prouty. Idem pour celle de Prouty résiduelle (colonne S * AA).</a:t>
          </a:r>
          <a:r>
            <a:rPr lang="fr-CA"/>
            <a:t/>
          </a:r>
          <a:br>
            <a:rPr lang="fr-CA"/>
          </a:br>
          <a:endParaRPr lang="fr-CA" sz="1100"/>
        </a:p>
      </xdr:txBody>
    </xdr:sp>
    <xdr:clientData/>
  </xdr:twoCellAnchor>
  <xdr:twoCellAnchor>
    <xdr:from>
      <xdr:col>2</xdr:col>
      <xdr:colOff>836083</xdr:colOff>
      <xdr:row>13</xdr:row>
      <xdr:rowOff>95250</xdr:rowOff>
    </xdr:from>
    <xdr:to>
      <xdr:col>6</xdr:col>
      <xdr:colOff>635000</xdr:colOff>
      <xdr:row>18</xdr:row>
      <xdr:rowOff>158750</xdr:rowOff>
    </xdr:to>
    <xdr:sp macro="" textlink="">
      <xdr:nvSpPr>
        <xdr:cNvPr id="2" name="ZoneTexte 1"/>
        <xdr:cNvSpPr txBox="1"/>
      </xdr:nvSpPr>
      <xdr:spPr>
        <a:xfrm>
          <a:off x="2423583" y="5101167"/>
          <a:ext cx="7228417" cy="106891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1100"/>
            <a:t>Pour la première ligne "12" par ex et sachant qu'on trouve l'ID R4 dans la case "E5" de la matrice Prouty qui se trouve dans l'onglet "Prouty" et sachant que la case E4 a comme valeur le résultat de la valeur E9 x A5 et donc 4 x 4 = 16, donc on trouvera ce résultat 16, dans la case "K12" de l'onglet "Analyse" ce qui indique que le risque qui porte l'ID4 se trouve dans la case E5 qui est égale à 16.</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752475</xdr:colOff>
      <xdr:row>14</xdr:row>
      <xdr:rowOff>66675</xdr:rowOff>
    </xdr:from>
    <xdr:to>
      <xdr:col>4</xdr:col>
      <xdr:colOff>152400</xdr:colOff>
      <xdr:row>17</xdr:row>
      <xdr:rowOff>47625</xdr:rowOff>
    </xdr:to>
    <xdr:sp macro="" textlink="">
      <xdr:nvSpPr>
        <xdr:cNvPr id="2" name="ZoneTexte 1"/>
        <xdr:cNvSpPr txBox="1"/>
      </xdr:nvSpPr>
      <xdr:spPr>
        <a:xfrm>
          <a:off x="752475" y="6172200"/>
          <a:ext cx="7705725" cy="5810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1100" b="0" i="0">
              <a:solidFill>
                <a:schemeClr val="dk1"/>
              </a:solidFill>
              <a:effectLst/>
              <a:latin typeface="+mn-lt"/>
              <a:ea typeface="+mn-ea"/>
              <a:cs typeface="+mn-cs"/>
            </a:rPr>
            <a:t>Le résultat attendu est que l'ID de chaque risque suivant sa gravité (colonne I) et sa Proba * sa criticité (colonne N) se retrouve placer automatiquement dans une case de la matrice Prouty. Idem pour celle de Prouty résiduelle (colonne S * AA).</a:t>
          </a:r>
          <a:r>
            <a:rPr lang="fr-CA"/>
            <a:t/>
          </a:r>
          <a:br>
            <a:rPr lang="fr-CA"/>
          </a:br>
          <a:endParaRPr lang="fr-CA" sz="1100"/>
        </a:p>
      </xdr:txBody>
    </xdr:sp>
    <xdr:clientData/>
  </xdr:twoCellAnchor>
</xdr:wsDr>
</file>

<file path=xl/tables/table1.xml><?xml version="1.0" encoding="utf-8"?>
<table xmlns="http://schemas.openxmlformats.org/spreadsheetml/2006/main" id="3" name="Table3" displayName="Table3" ref="A8:AA36" totalsRowShown="0" headerRowDxfId="46" dataDxfId="45">
  <autoFilter ref="A8:AA36"/>
  <tableColumns count="27">
    <tableColumn id="18" name="Afficher ds matrice de Prouty" dataDxfId="44"/>
    <tableColumn id="16" name="IdRisque" dataDxfId="43">
      <calculatedColumnFormula>CONCATENATE(#REF!,,#REF!,)</calculatedColumnFormula>
    </tableColumn>
    <tableColumn id="3" name="Risques" dataDxfId="42"/>
    <tableColumn id="4" name="Facteurs déclencheurs (EC, EA)" dataDxfId="41"/>
    <tableColumn id="5" name="Conséquences" dataDxfId="40"/>
    <tableColumn id="6" name="Mesures de prévention préexistantes" dataDxfId="39"/>
    <tableColumn id="1" name="Mesures de précaution préexistantes" dataDxfId="38"/>
    <tableColumn id="7" name="Probabilité" dataDxfId="37"/>
    <tableColumn id="8" name="Gravité" dataDxfId="36"/>
    <tableColumn id="9" name="Risque Brut" dataDxfId="35">
      <calculatedColumnFormula>Table3[[#This Row],[Probabilité]]*Table3[[#This Row],[Gravité]]</calculatedColumnFormula>
    </tableColumn>
    <tableColumn id="17" name="Case Prouty" dataDxfId="0">
      <calculatedColumnFormula>IFERROR(ADDRESS(MATCH(I9,Prouty!$A:$A,0),MATCH(H9,Prouty!$9:$9,0)),"")</calculatedColumnFormula>
    </tableColumn>
    <tableColumn id="14" name="Pondération (Détectabilité)" dataDxfId="34"/>
    <tableColumn id="2" name="Criticité" dataDxfId="33">
      <calculatedColumnFormula>Table3[[#This Row],[Probabilité]]*Table3[[#This Row],[Gravité]]*Table3[[#This Row],[Pondération (Détectabilité)]]</calculatedColumnFormula>
    </tableColumn>
    <tableColumn id="15" name="Probabilité x Criticité" dataDxfId="32">
      <calculatedColumnFormula>Table3[[#This Row],[Probabilité]]*Table3[[#This Row],[Criticité]]</calculatedColumnFormula>
    </tableColumn>
    <tableColumn id="10" name="Décision (zone de criticité + priorité de traitement)" dataDxfId="31"/>
    <tableColumn id="24" name="Mesures de prévention adoptées" dataDxfId="30"/>
    <tableColumn id="11" name="Mesures de précaution adoptées" dataDxfId="29"/>
    <tableColumn id="20" name="Probabilité Residuelle" dataDxfId="28"/>
    <tableColumn id="19" name="Gravité Résiduelle" dataDxfId="27"/>
    <tableColumn id="13" name="Risque Residuel" dataDxfId="26">
      <calculatedColumnFormula>Table3[[#This Row],[Probabilité Residuelle]]*Table3[[#This Row],[Gravité Résiduelle]]</calculatedColumnFormula>
    </tableColumn>
    <tableColumn id="21" name="Case Prouty Residuel" dataDxfId="25"/>
    <tableColumn id="23" name="Avancement du plan d'action" dataDxfId="24"/>
    <tableColumn id="12" name="Facteur de maîtrise résiduelle" dataDxfId="23"/>
    <tableColumn id="22" name="Risk Residuel Réel" dataDxfId="22">
      <calculatedColumnFormula>Table3[[#This Row],[Facteur de maîtrise résiduelle]]*Table3[[#This Row],[Risque Residuel]]</calculatedColumnFormula>
    </tableColumn>
    <tableColumn id="25" name="Pondération Résiduelle" dataDxfId="21"/>
    <tableColumn id="26" name="Criticité Résiduelle" dataDxfId="20">
      <calculatedColumnFormula>Table3[[#This Row],[Probabilité Residuelle]]*Table3[[#This Row],[Gravité Résiduelle]]*Table3[[#This Row],[Pondération Résiduelle]]</calculatedColumnFormula>
    </tableColumn>
    <tableColumn id="27" name="Probabilité Residuel x Criticité Residuel" dataDxfId="19">
      <calculatedColumnFormula>Table3[[#This Row],[Probabilité Residuelle]]*Table3[[#This Row],[Criticité Résiduelle]]</calculatedColumnFormula>
    </tableColumn>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B189"/>
  <sheetViews>
    <sheetView topLeftCell="A7" zoomScale="90" zoomScaleNormal="90" workbookViewId="0">
      <pane xSplit="2" ySplit="2" topLeftCell="C9" activePane="bottomRight" state="frozen"/>
      <selection activeCell="A7" sqref="A7"/>
      <selection pane="topRight" activeCell="C7" sqref="C7"/>
      <selection pane="bottomLeft" activeCell="A9" sqref="A9"/>
      <selection pane="bottomRight" activeCell="K12" sqref="K12"/>
    </sheetView>
  </sheetViews>
  <sheetFormatPr baseColWidth="10" defaultColWidth="10.75" defaultRowHeight="15.75" outlineLevelCol="1" x14ac:dyDescent="0.25"/>
  <cols>
    <col min="1" max="1" width="12.375" style="24" customWidth="1"/>
    <col min="2" max="2" width="8.5" style="1" customWidth="1"/>
    <col min="3" max="3" width="25.75" style="20" customWidth="1"/>
    <col min="4" max="4" width="25.75" style="1" customWidth="1"/>
    <col min="5" max="5" width="19.75" style="1" customWidth="1"/>
    <col min="6" max="6" width="26.375" style="35" customWidth="1"/>
    <col min="7" max="7" width="19.75" style="1" customWidth="1"/>
    <col min="8" max="8" width="5.625" style="1" customWidth="1"/>
    <col min="9" max="9" width="5.25" style="1" customWidth="1"/>
    <col min="10" max="10" width="6.875" style="1" customWidth="1"/>
    <col min="11" max="11" width="7" style="1" customWidth="1"/>
    <col min="12" max="12" width="12.875" style="1" customWidth="1"/>
    <col min="13" max="13" width="7.625" style="1" customWidth="1"/>
    <col min="14" max="14" width="12" style="1" bestFit="1" customWidth="1"/>
    <col min="15" max="17" width="19.5" style="1" customWidth="1"/>
    <col min="18" max="19" width="6.25" style="24" customWidth="1"/>
    <col min="20" max="20" width="8.125" style="24" customWidth="1"/>
    <col min="21" max="21" width="9.25" style="24" customWidth="1"/>
    <col min="22" max="22" width="23.5" hidden="1" customWidth="1" outlineLevel="1"/>
    <col min="23" max="24" width="10.75" hidden="1" customWidth="1" outlineLevel="1"/>
    <col min="25" max="25" width="11.75" customWidth="1" outlineLevel="1"/>
    <col min="26" max="27" width="10.75" customWidth="1" outlineLevel="1"/>
    <col min="28" max="28" width="11.25"/>
    <col min="29" max="29" width="13.75" style="1" customWidth="1"/>
    <col min="30" max="30" width="11.25" style="1" customWidth="1"/>
    <col min="31" max="34" width="13.75" style="1" customWidth="1"/>
    <col min="35" max="16384" width="10.75" style="1"/>
  </cols>
  <sheetData>
    <row r="1" spans="1:28" x14ac:dyDescent="0.25">
      <c r="A1" s="22"/>
      <c r="H1" s="11"/>
      <c r="I1" s="10"/>
      <c r="R1" s="25"/>
      <c r="S1" s="25"/>
      <c r="T1" s="20"/>
      <c r="U1" s="20"/>
      <c r="V1" s="1"/>
      <c r="W1" s="10"/>
      <c r="X1" s="1"/>
      <c r="Y1" s="1"/>
      <c r="Z1" s="1"/>
      <c r="AA1" s="1"/>
      <c r="AB1" s="1"/>
    </row>
    <row r="2" spans="1:28" x14ac:dyDescent="0.25">
      <c r="A2" s="20"/>
      <c r="H2" s="12"/>
      <c r="R2" s="20"/>
      <c r="S2" s="20"/>
      <c r="T2" s="20"/>
      <c r="U2" s="20"/>
      <c r="V2" s="1"/>
      <c r="W2" s="1"/>
      <c r="X2" s="1"/>
      <c r="Y2" s="1"/>
      <c r="Z2" s="1"/>
      <c r="AA2" s="1"/>
      <c r="AB2" s="1"/>
    </row>
    <row r="3" spans="1:28" x14ac:dyDescent="0.25">
      <c r="A3" s="20"/>
      <c r="H3" s="12"/>
      <c r="R3" s="20"/>
      <c r="S3" s="20"/>
      <c r="T3" s="20"/>
      <c r="U3" s="20"/>
      <c r="V3" s="1"/>
      <c r="W3" s="1"/>
      <c r="X3" s="1"/>
      <c r="Y3" s="1"/>
      <c r="Z3" s="1"/>
      <c r="AA3" s="1"/>
      <c r="AB3" s="1"/>
    </row>
    <row r="4" spans="1:28" x14ac:dyDescent="0.25">
      <c r="A4" s="20"/>
      <c r="H4" s="12"/>
      <c r="R4" s="20"/>
      <c r="S4" s="20"/>
      <c r="T4" s="20"/>
      <c r="U4" s="20"/>
      <c r="V4" s="1"/>
      <c r="W4" s="1"/>
      <c r="X4" s="1"/>
      <c r="Y4" s="1"/>
      <c r="Z4" s="1"/>
      <c r="AA4" s="1"/>
      <c r="AB4" s="1"/>
    </row>
    <row r="5" spans="1:28" x14ac:dyDescent="0.25">
      <c r="A5" s="20"/>
      <c r="H5" s="12"/>
      <c r="R5" s="20"/>
      <c r="S5" s="20"/>
      <c r="T5" s="20"/>
      <c r="U5" s="20"/>
      <c r="V5" s="1"/>
      <c r="W5" s="1"/>
      <c r="X5" s="1"/>
      <c r="Y5" s="1"/>
      <c r="Z5" s="1"/>
      <c r="AA5" s="1"/>
      <c r="AB5" s="1"/>
    </row>
    <row r="6" spans="1:28" x14ac:dyDescent="0.25">
      <c r="A6" s="20"/>
      <c r="R6" s="20"/>
      <c r="S6" s="20"/>
      <c r="T6" s="20"/>
      <c r="U6" s="20"/>
      <c r="V6" s="1"/>
      <c r="W6" s="1"/>
      <c r="X6" s="1"/>
      <c r="Y6" s="1"/>
      <c r="Z6" s="1"/>
      <c r="AA6" s="1"/>
      <c r="AB6" s="1"/>
    </row>
    <row r="7" spans="1:28" ht="19.149999999999999" customHeight="1" x14ac:dyDescent="0.35">
      <c r="A7" s="23"/>
      <c r="C7" s="31"/>
      <c r="D7" s="27"/>
      <c r="E7" s="27"/>
      <c r="F7" s="55" t="s">
        <v>7</v>
      </c>
      <c r="G7" s="55"/>
      <c r="H7" s="55"/>
      <c r="I7" s="55"/>
      <c r="J7" s="55"/>
      <c r="K7" s="55"/>
      <c r="L7" s="55"/>
      <c r="M7" s="55"/>
      <c r="N7" s="55"/>
      <c r="P7" s="56" t="s">
        <v>40</v>
      </c>
      <c r="Q7" s="57"/>
      <c r="R7" s="57"/>
      <c r="S7" s="57"/>
      <c r="T7" s="57"/>
      <c r="U7" s="57"/>
      <c r="V7" s="57"/>
      <c r="W7" s="57"/>
      <c r="X7" s="57"/>
      <c r="Y7" s="57"/>
      <c r="Z7" s="57"/>
      <c r="AA7" s="57"/>
      <c r="AB7" s="1"/>
    </row>
    <row r="8" spans="1:28" s="32" customFormat="1" ht="77.25" customHeight="1" x14ac:dyDescent="0.25">
      <c r="A8" s="2" t="s">
        <v>4</v>
      </c>
      <c r="B8" s="2" t="s">
        <v>38</v>
      </c>
      <c r="C8" s="2" t="s">
        <v>12</v>
      </c>
      <c r="D8" s="2" t="s">
        <v>41</v>
      </c>
      <c r="E8" s="2" t="s">
        <v>13</v>
      </c>
      <c r="F8" s="2" t="s">
        <v>42</v>
      </c>
      <c r="G8" s="2" t="s">
        <v>43</v>
      </c>
      <c r="H8" s="26" t="s">
        <v>3</v>
      </c>
      <c r="I8" s="26" t="s">
        <v>0</v>
      </c>
      <c r="J8" s="2" t="s">
        <v>44</v>
      </c>
      <c r="K8" s="2" t="s">
        <v>53</v>
      </c>
      <c r="L8" s="2" t="s">
        <v>59</v>
      </c>
      <c r="M8" s="2" t="s">
        <v>39</v>
      </c>
      <c r="N8" s="2" t="s">
        <v>52</v>
      </c>
      <c r="O8" s="2" t="s">
        <v>45</v>
      </c>
      <c r="P8" s="2" t="s">
        <v>46</v>
      </c>
      <c r="Q8" s="2" t="s">
        <v>47</v>
      </c>
      <c r="R8" s="26" t="s">
        <v>48</v>
      </c>
      <c r="S8" s="26" t="s">
        <v>61</v>
      </c>
      <c r="T8" s="2" t="s">
        <v>49</v>
      </c>
      <c r="U8" s="2" t="s">
        <v>60</v>
      </c>
      <c r="V8" s="2" t="s">
        <v>6</v>
      </c>
      <c r="W8" s="2" t="s">
        <v>1</v>
      </c>
      <c r="X8" s="2" t="s">
        <v>5</v>
      </c>
      <c r="Y8" s="2" t="s">
        <v>50</v>
      </c>
      <c r="Z8" s="2" t="s">
        <v>51</v>
      </c>
      <c r="AA8" s="2" t="s">
        <v>54</v>
      </c>
    </row>
    <row r="9" spans="1:28" s="20" customFormat="1" ht="87.6" customHeight="1" x14ac:dyDescent="0.25">
      <c r="A9" s="54" t="s">
        <v>11</v>
      </c>
      <c r="B9" s="16" t="s">
        <v>14</v>
      </c>
      <c r="C9" s="2"/>
      <c r="D9" s="2"/>
      <c r="E9" s="2"/>
      <c r="F9" s="2"/>
      <c r="G9" s="2"/>
      <c r="H9" s="54">
        <v>4</v>
      </c>
      <c r="I9" s="54">
        <v>2</v>
      </c>
      <c r="J9" s="16">
        <f>Table3[[#This Row],[Probabilité]]*Table3[[#This Row],[Gravité]]</f>
        <v>8</v>
      </c>
      <c r="K9" s="17" t="str">
        <f>IFERROR(ADDRESS(MATCH(I9,Prouty!$A:$A,0),MATCH(H9,Prouty!$9:$9,0)),"")</f>
        <v>$E$7</v>
      </c>
      <c r="L9" s="16">
        <v>2</v>
      </c>
      <c r="M9" s="16">
        <f>Table3[[#This Row],[Probabilité]]*Table3[[#This Row],[Gravité]]*Table3[[#This Row],[Pondération (Détectabilité)]]</f>
        <v>16</v>
      </c>
      <c r="N9" s="16">
        <f>Table3[[#This Row],[Probabilité]]*Table3[[#This Row],[Criticité]]</f>
        <v>64</v>
      </c>
      <c r="O9" s="16"/>
      <c r="P9" s="16"/>
      <c r="Q9" s="16"/>
      <c r="R9" s="54">
        <v>1</v>
      </c>
      <c r="S9" s="54">
        <v>1</v>
      </c>
      <c r="T9" s="16">
        <f>Table3[[#This Row],[Probabilité Residuelle]]*Table3[[#This Row],[Gravité Résiduelle]]</f>
        <v>1</v>
      </c>
      <c r="U9" s="16"/>
      <c r="V9" s="16"/>
      <c r="W9" s="16">
        <v>1</v>
      </c>
      <c r="X9" s="16">
        <f>Table3[[#This Row],[Facteur de maîtrise résiduelle]]*Table3[[#This Row],[Risque Residuel]]</f>
        <v>1</v>
      </c>
      <c r="Y9" s="16">
        <v>2</v>
      </c>
      <c r="Z9" s="16">
        <f>Table3[[#This Row],[Probabilité Residuelle]]*Table3[[#This Row],[Gravité Résiduelle]]*Table3[[#This Row],[Pondération Résiduelle]]</f>
        <v>2</v>
      </c>
      <c r="AA9" s="16">
        <f>Table3[[#This Row],[Probabilité Residuelle]]*Table3[[#This Row],[Criticité Résiduelle]]</f>
        <v>2</v>
      </c>
    </row>
    <row r="10" spans="1:28" s="20" customFormat="1" ht="46.5" customHeight="1" x14ac:dyDescent="0.25">
      <c r="A10" s="16" t="s">
        <v>11</v>
      </c>
      <c r="B10" s="16" t="s">
        <v>15</v>
      </c>
      <c r="C10" s="2"/>
      <c r="D10" s="2"/>
      <c r="E10" s="2"/>
      <c r="F10" s="2"/>
      <c r="G10" s="2"/>
      <c r="H10" s="16">
        <v>4</v>
      </c>
      <c r="I10" s="16">
        <v>2</v>
      </c>
      <c r="J10" s="17">
        <f>Table3[[#This Row],[Probabilité]]*Table3[[#This Row],[Gravité]]</f>
        <v>8</v>
      </c>
      <c r="K10" s="17" t="str">
        <f>IFERROR(ADDRESS(MATCH(I10,Prouty!$A:$A,0),MATCH(H10,Prouty!$9:$9,0)),"")</f>
        <v>$E$7</v>
      </c>
      <c r="L10" s="16">
        <v>3</v>
      </c>
      <c r="M10" s="17">
        <f>Table3[[#This Row],[Probabilité]]*Table3[[#This Row],[Gravité]]*Table3[[#This Row],[Pondération (Détectabilité)]]</f>
        <v>24</v>
      </c>
      <c r="N10" s="17">
        <f>Table3[[#This Row],[Probabilité]]*Table3[[#This Row],[Criticité]]</f>
        <v>96</v>
      </c>
      <c r="O10" s="16"/>
      <c r="P10" s="16"/>
      <c r="Q10" s="16"/>
      <c r="R10" s="16">
        <v>1</v>
      </c>
      <c r="S10" s="16">
        <v>1</v>
      </c>
      <c r="T10" s="17">
        <f>Table3[[#This Row],[Probabilité Residuelle]]*Table3[[#This Row],[Gravité Résiduelle]]</f>
        <v>1</v>
      </c>
      <c r="U10" s="16"/>
      <c r="V10" s="16"/>
      <c r="W10" s="17"/>
      <c r="X10" s="17">
        <f>Table3[[#This Row],[Facteur de maîtrise résiduelle]]*Table3[[#This Row],[Risque Residuel]]</f>
        <v>0</v>
      </c>
      <c r="Y10" s="16">
        <v>3</v>
      </c>
      <c r="Z10" s="17">
        <f>Table3[[#This Row],[Probabilité Residuelle]]*Table3[[#This Row],[Gravité Résiduelle]]*Table3[[#This Row],[Pondération Résiduelle]]</f>
        <v>3</v>
      </c>
      <c r="AA10" s="16">
        <f>Table3[[#This Row],[Probabilité Residuelle]]*Table3[[#This Row],[Criticité Résiduelle]]</f>
        <v>3</v>
      </c>
    </row>
    <row r="11" spans="1:28" s="20" customFormat="1" x14ac:dyDescent="0.25">
      <c r="A11" s="16" t="s">
        <v>11</v>
      </c>
      <c r="B11" s="16" t="s">
        <v>16</v>
      </c>
      <c r="C11" s="2"/>
      <c r="D11" s="2"/>
      <c r="E11" s="2"/>
      <c r="F11" s="2"/>
      <c r="G11" s="2"/>
      <c r="H11" s="16">
        <v>2</v>
      </c>
      <c r="I11" s="16">
        <v>3</v>
      </c>
      <c r="J11" s="16">
        <f>Table3[[#This Row],[Probabilité]]*Table3[[#This Row],[Gravité]]</f>
        <v>6</v>
      </c>
      <c r="K11" s="17" t="str">
        <f>IFERROR(ADDRESS(MATCH(I11,Prouty!$A:$A,0),MATCH(H11,Prouty!$9:$9,0)),"")</f>
        <v>$C$6</v>
      </c>
      <c r="L11" s="16">
        <v>3</v>
      </c>
      <c r="M11" s="16">
        <f>Table3[[#This Row],[Probabilité]]*Table3[[#This Row],[Gravité]]*Table3[[#This Row],[Pondération (Détectabilité)]]</f>
        <v>18</v>
      </c>
      <c r="N11" s="16">
        <f>Table3[[#This Row],[Probabilité]]*Table3[[#This Row],[Criticité]]</f>
        <v>36</v>
      </c>
      <c r="O11" s="16"/>
      <c r="P11" s="16"/>
      <c r="Q11" s="16"/>
      <c r="R11" s="16">
        <v>1</v>
      </c>
      <c r="S11" s="16">
        <v>1</v>
      </c>
      <c r="T11" s="16">
        <f>Table3[[#This Row],[Probabilité Residuelle]]*Table3[[#This Row],[Gravité Résiduelle]]</f>
        <v>1</v>
      </c>
      <c r="U11" s="16"/>
      <c r="V11" s="16"/>
      <c r="W11" s="16">
        <v>0.6</v>
      </c>
      <c r="X11" s="16">
        <f>Table3[[#This Row],[Facteur de maîtrise résiduelle]]*Table3[[#This Row],[Risque Residuel]]</f>
        <v>0.6</v>
      </c>
      <c r="Y11" s="16">
        <v>3</v>
      </c>
      <c r="Z11" s="16">
        <f>Table3[[#This Row],[Probabilité Residuelle]]*Table3[[#This Row],[Gravité Résiduelle]]*Table3[[#This Row],[Pondération Résiduelle]]</f>
        <v>3</v>
      </c>
      <c r="AA11" s="16">
        <f>Table3[[#This Row],[Probabilité Residuelle]]*Table3[[#This Row],[Criticité Résiduelle]]</f>
        <v>3</v>
      </c>
    </row>
    <row r="12" spans="1:28" s="20" customFormat="1" ht="37.9" customHeight="1" x14ac:dyDescent="0.25">
      <c r="A12" s="16" t="s">
        <v>11</v>
      </c>
      <c r="B12" s="16" t="s">
        <v>17</v>
      </c>
      <c r="C12" s="16"/>
      <c r="D12" s="2"/>
      <c r="E12" s="2"/>
      <c r="F12" s="2"/>
      <c r="G12" s="2"/>
      <c r="H12" s="16">
        <v>1</v>
      </c>
      <c r="I12" s="16">
        <v>4</v>
      </c>
      <c r="J12" s="16">
        <f>Table3[[#This Row],[Probabilité]]*Table3[[#This Row],[Gravité]]</f>
        <v>4</v>
      </c>
      <c r="K12" s="17" t="str">
        <f>IFERROR(ADDRESS(MATCH(I12,Prouty!$A:$A,0),MATCH(H12,Prouty!$9:$9,0)),"")</f>
        <v>$B$5</v>
      </c>
      <c r="L12" s="16">
        <v>1</v>
      </c>
      <c r="M12" s="16">
        <f>Table3[[#This Row],[Probabilité]]*Table3[[#This Row],[Gravité]]*Table3[[#This Row],[Pondération (Détectabilité)]]</f>
        <v>4</v>
      </c>
      <c r="N12" s="16">
        <f>Table3[[#This Row],[Probabilité]]*Table3[[#This Row],[Criticité]]</f>
        <v>4</v>
      </c>
      <c r="O12" s="16"/>
      <c r="P12" s="16"/>
      <c r="Q12" s="16"/>
      <c r="R12" s="16">
        <v>1</v>
      </c>
      <c r="S12" s="16">
        <v>3</v>
      </c>
      <c r="T12" s="16">
        <f>Table3[[#This Row],[Probabilité Residuelle]]*Table3[[#This Row],[Gravité Résiduelle]]</f>
        <v>3</v>
      </c>
      <c r="U12" s="16"/>
      <c r="V12" s="16"/>
      <c r="W12" s="16">
        <v>0.4</v>
      </c>
      <c r="X12" s="16">
        <f>Table3[[#This Row],[Facteur de maîtrise résiduelle]]*Table3[[#This Row],[Risque Residuel]]</f>
        <v>1.2000000000000002</v>
      </c>
      <c r="Y12" s="16">
        <v>1</v>
      </c>
      <c r="Z12" s="16">
        <f>Table3[[#This Row],[Probabilité Residuelle]]*Table3[[#This Row],[Gravité Résiduelle]]*Table3[[#This Row],[Pondération Résiduelle]]</f>
        <v>3</v>
      </c>
      <c r="AA12" s="16">
        <f>Table3[[#This Row],[Probabilité Residuelle]]*Table3[[#This Row],[Criticité Résiduelle]]</f>
        <v>3</v>
      </c>
    </row>
    <row r="13" spans="1:28" s="20" customFormat="1" x14ac:dyDescent="0.25">
      <c r="A13" s="16" t="s">
        <v>11</v>
      </c>
      <c r="B13" s="16" t="s">
        <v>18</v>
      </c>
      <c r="C13" s="2"/>
      <c r="D13" s="2"/>
      <c r="E13" s="2"/>
      <c r="F13" s="2"/>
      <c r="G13" s="2"/>
      <c r="H13" s="16">
        <v>2</v>
      </c>
      <c r="I13" s="16">
        <v>3</v>
      </c>
      <c r="J13" s="16">
        <f>Table3[[#This Row],[Probabilité]]*Table3[[#This Row],[Gravité]]</f>
        <v>6</v>
      </c>
      <c r="K13" s="17" t="str">
        <f>IFERROR(ADDRESS(MATCH(I13,Prouty!$A:$A,0),MATCH(H13,Prouty!$9:$9,0)),"")</f>
        <v>$C$6</v>
      </c>
      <c r="L13" s="16">
        <v>4</v>
      </c>
      <c r="M13" s="16">
        <f>Table3[[#This Row],[Probabilité]]*Table3[[#This Row],[Gravité]]*Table3[[#This Row],[Pondération (Détectabilité)]]</f>
        <v>24</v>
      </c>
      <c r="N13" s="16">
        <f>Table3[[#This Row],[Probabilité]]*Table3[[#This Row],[Criticité]]</f>
        <v>48</v>
      </c>
      <c r="O13" s="16"/>
      <c r="P13" s="16"/>
      <c r="Q13" s="16"/>
      <c r="R13" s="16">
        <v>1</v>
      </c>
      <c r="S13" s="16">
        <v>2</v>
      </c>
      <c r="T13" s="16">
        <f>Table3[[#This Row],[Probabilité Residuelle]]*Table3[[#This Row],[Gravité Résiduelle]]</f>
        <v>2</v>
      </c>
      <c r="U13" s="16"/>
      <c r="V13" s="16"/>
      <c r="W13" s="16">
        <v>0.1</v>
      </c>
      <c r="X13" s="16">
        <f>Table3[[#This Row],[Facteur de maîtrise résiduelle]]*Table3[[#This Row],[Risque Residuel]]</f>
        <v>0.2</v>
      </c>
      <c r="Y13" s="16">
        <v>4</v>
      </c>
      <c r="Z13" s="16">
        <f>Table3[[#This Row],[Probabilité Residuelle]]*Table3[[#This Row],[Gravité Résiduelle]]*Table3[[#This Row],[Pondération Résiduelle]]</f>
        <v>8</v>
      </c>
      <c r="AA13" s="16">
        <f>Table3[[#This Row],[Probabilité Residuelle]]*Table3[[#This Row],[Criticité Résiduelle]]</f>
        <v>8</v>
      </c>
    </row>
    <row r="14" spans="1:28" s="20" customFormat="1" x14ac:dyDescent="0.25">
      <c r="A14" s="16" t="s">
        <v>11</v>
      </c>
      <c r="B14" s="17" t="s">
        <v>19</v>
      </c>
      <c r="C14" s="34"/>
      <c r="D14" s="2"/>
      <c r="E14" s="2"/>
      <c r="F14" s="2"/>
      <c r="G14" s="2"/>
      <c r="H14" s="16">
        <v>3</v>
      </c>
      <c r="I14" s="16">
        <v>2</v>
      </c>
      <c r="J14" s="17">
        <f>Table3[[#This Row],[Probabilité]]*Table3[[#This Row],[Gravité]]</f>
        <v>6</v>
      </c>
      <c r="K14" s="17" t="str">
        <f>IFERROR(ADDRESS(MATCH(I14,Prouty!$A:$A,0),MATCH(H14,Prouty!$9:$9,0)),"")</f>
        <v>$D$7</v>
      </c>
      <c r="L14" s="16">
        <v>1</v>
      </c>
      <c r="M14" s="17">
        <f>Table3[[#This Row],[Probabilité]]*Table3[[#This Row],[Gravité]]*Table3[[#This Row],[Pondération (Détectabilité)]]</f>
        <v>6</v>
      </c>
      <c r="N14" s="17">
        <f>Table3[[#This Row],[Probabilité]]*Table3[[#This Row],[Criticité]]</f>
        <v>18</v>
      </c>
      <c r="O14" s="16"/>
      <c r="P14" s="16"/>
      <c r="Q14" s="16"/>
      <c r="R14" s="16">
        <v>2</v>
      </c>
      <c r="S14" s="16">
        <v>2</v>
      </c>
      <c r="T14" s="17">
        <f>Table3[[#This Row],[Probabilité Residuelle]]*Table3[[#This Row],[Gravité Résiduelle]]</f>
        <v>4</v>
      </c>
      <c r="U14" s="16"/>
      <c r="V14" s="16"/>
      <c r="W14" s="17"/>
      <c r="X14" s="17">
        <f>Table3[[#This Row],[Facteur de maîtrise résiduelle]]*Table3[[#This Row],[Risque Residuel]]</f>
        <v>0</v>
      </c>
      <c r="Y14" s="16">
        <v>1</v>
      </c>
      <c r="Z14" s="16">
        <f>Table3[[#This Row],[Probabilité Residuelle]]*Table3[[#This Row],[Gravité Résiduelle]]*Table3[[#This Row],[Pondération Résiduelle]]</f>
        <v>4</v>
      </c>
      <c r="AA14" s="16">
        <f>Table3[[#This Row],[Probabilité Residuelle]]*Table3[[#This Row],[Criticité Résiduelle]]</f>
        <v>8</v>
      </c>
    </row>
    <row r="15" spans="1:28" s="20" customFormat="1" x14ac:dyDescent="0.25">
      <c r="A15" s="16" t="s">
        <v>11</v>
      </c>
      <c r="B15" s="17" t="s">
        <v>20</v>
      </c>
      <c r="C15" s="34"/>
      <c r="D15" s="2"/>
      <c r="E15" s="2"/>
      <c r="F15" s="2"/>
      <c r="G15" s="2"/>
      <c r="H15" s="16">
        <v>2</v>
      </c>
      <c r="I15" s="16">
        <v>3</v>
      </c>
      <c r="J15" s="17">
        <f>Table3[[#This Row],[Probabilité]]*Table3[[#This Row],[Gravité]]</f>
        <v>6</v>
      </c>
      <c r="K15" s="17" t="str">
        <f>IFERROR(ADDRESS(MATCH(I15,Prouty!$A:$A,0),MATCH(H15,Prouty!$9:$9,0)),"")</f>
        <v>$C$6</v>
      </c>
      <c r="L15" s="16">
        <v>5</v>
      </c>
      <c r="M15" s="17">
        <f>Table3[[#This Row],[Probabilité]]*Table3[[#This Row],[Gravité]]*Table3[[#This Row],[Pondération (Détectabilité)]]</f>
        <v>30</v>
      </c>
      <c r="N15" s="17">
        <f>Table3[[#This Row],[Probabilité]]*Table3[[#This Row],[Criticité]]</f>
        <v>60</v>
      </c>
      <c r="O15" s="16"/>
      <c r="P15" s="16"/>
      <c r="Q15" s="16"/>
      <c r="R15" s="16">
        <v>2</v>
      </c>
      <c r="S15" s="16">
        <v>2</v>
      </c>
      <c r="T15" s="17">
        <f>Table3[[#This Row],[Probabilité Residuelle]]*Table3[[#This Row],[Gravité Résiduelle]]</f>
        <v>4</v>
      </c>
      <c r="U15" s="16"/>
      <c r="V15" s="16"/>
      <c r="W15" s="17"/>
      <c r="X15" s="17">
        <f>Table3[[#This Row],[Facteur de maîtrise résiduelle]]*Table3[[#This Row],[Risque Residuel]]</f>
        <v>0</v>
      </c>
      <c r="Y15" s="16">
        <v>5</v>
      </c>
      <c r="Z15" s="16">
        <f>Table3[[#This Row],[Probabilité Residuelle]]*Table3[[#This Row],[Gravité Résiduelle]]*Table3[[#This Row],[Pondération Résiduelle]]</f>
        <v>20</v>
      </c>
      <c r="AA15" s="16">
        <f>Table3[[#This Row],[Probabilité Residuelle]]*Table3[[#This Row],[Criticité Résiduelle]]</f>
        <v>40</v>
      </c>
    </row>
    <row r="16" spans="1:28" s="20" customFormat="1" x14ac:dyDescent="0.25">
      <c r="A16" s="16" t="s">
        <v>11</v>
      </c>
      <c r="B16" s="17" t="s">
        <v>21</v>
      </c>
      <c r="C16" s="16"/>
      <c r="D16" s="2"/>
      <c r="E16" s="2"/>
      <c r="F16" s="2"/>
      <c r="G16" s="2"/>
      <c r="H16" s="16">
        <v>1</v>
      </c>
      <c r="I16" s="16">
        <v>4</v>
      </c>
      <c r="J16" s="16">
        <f>Table3[[#This Row],[Probabilité]]*Table3[[#This Row],[Gravité]]</f>
        <v>4</v>
      </c>
      <c r="K16" s="17" t="str">
        <f>IFERROR(ADDRESS(MATCH(I16,Prouty!$A:$A,0),MATCH(H16,Prouty!$9:$9,0)),"")</f>
        <v>$B$5</v>
      </c>
      <c r="L16" s="16">
        <v>3</v>
      </c>
      <c r="M16" s="16">
        <f>Table3[[#This Row],[Probabilité]]*Table3[[#This Row],[Gravité]]*Table3[[#This Row],[Pondération (Détectabilité)]]</f>
        <v>12</v>
      </c>
      <c r="N16" s="16">
        <f>Table3[[#This Row],[Probabilité]]*Table3[[#This Row],[Criticité]]</f>
        <v>12</v>
      </c>
      <c r="O16" s="16"/>
      <c r="P16" s="16"/>
      <c r="Q16" s="16"/>
      <c r="R16" s="16">
        <v>2</v>
      </c>
      <c r="S16" s="16">
        <v>1</v>
      </c>
      <c r="T16" s="16">
        <f>Table3[[#This Row],[Probabilité Residuelle]]*Table3[[#This Row],[Gravité Résiduelle]]</f>
        <v>2</v>
      </c>
      <c r="U16" s="16"/>
      <c r="V16" s="16"/>
      <c r="W16" s="16">
        <v>1</v>
      </c>
      <c r="X16" s="16">
        <f>Table3[[#This Row],[Facteur de maîtrise résiduelle]]*Table3[[#This Row],[Risque Residuel]]</f>
        <v>2</v>
      </c>
      <c r="Y16" s="16">
        <v>3</v>
      </c>
      <c r="Z16" s="16">
        <f>Table3[[#This Row],[Probabilité Residuelle]]*Table3[[#This Row],[Gravité Résiduelle]]*Table3[[#This Row],[Pondération Résiduelle]]</f>
        <v>6</v>
      </c>
      <c r="AA16" s="16">
        <f>Table3[[#This Row],[Probabilité Residuelle]]*Table3[[#This Row],[Criticité Résiduelle]]</f>
        <v>12</v>
      </c>
    </row>
    <row r="17" spans="1:27" s="20" customFormat="1" x14ac:dyDescent="0.25">
      <c r="A17" s="16" t="s">
        <v>11</v>
      </c>
      <c r="B17" s="17" t="s">
        <v>22</v>
      </c>
      <c r="C17" s="16"/>
      <c r="D17" s="34"/>
      <c r="E17" s="2"/>
      <c r="F17" s="2"/>
      <c r="G17" s="2"/>
      <c r="H17" s="16">
        <v>3</v>
      </c>
      <c r="I17" s="16">
        <v>2</v>
      </c>
      <c r="J17" s="17">
        <f>Table3[[#This Row],[Probabilité]]*Table3[[#This Row],[Gravité]]</f>
        <v>6</v>
      </c>
      <c r="K17" s="17" t="str">
        <f>IFERROR(ADDRESS(MATCH(I17,Prouty!$A:$A,0),MATCH(H17,Prouty!$9:$9,0)),"")</f>
        <v>$D$7</v>
      </c>
      <c r="L17" s="16">
        <v>2</v>
      </c>
      <c r="M17" s="17">
        <f>Table3[[#This Row],[Probabilité]]*Table3[[#This Row],[Gravité]]*Table3[[#This Row],[Pondération (Détectabilité)]]</f>
        <v>12</v>
      </c>
      <c r="N17" s="17">
        <f>Table3[[#This Row],[Probabilité]]*Table3[[#This Row],[Criticité]]</f>
        <v>36</v>
      </c>
      <c r="O17" s="16"/>
      <c r="P17" s="16"/>
      <c r="Q17" s="16"/>
      <c r="R17" s="16">
        <v>1</v>
      </c>
      <c r="S17" s="16">
        <v>2</v>
      </c>
      <c r="T17" s="17">
        <f>Table3[[#This Row],[Probabilité Residuelle]]*Table3[[#This Row],[Gravité Résiduelle]]</f>
        <v>2</v>
      </c>
      <c r="U17" s="16"/>
      <c r="V17" s="16"/>
      <c r="W17" s="17"/>
      <c r="X17" s="17">
        <f>Table3[[#This Row],[Facteur de maîtrise résiduelle]]*Table3[[#This Row],[Risque Residuel]]</f>
        <v>0</v>
      </c>
      <c r="Y17" s="16">
        <v>2</v>
      </c>
      <c r="Z17" s="16">
        <f>Table3[[#This Row],[Probabilité Residuelle]]*Table3[[#This Row],[Gravité Résiduelle]]*Table3[[#This Row],[Pondération Résiduelle]]</f>
        <v>4</v>
      </c>
      <c r="AA17" s="16">
        <f>Table3[[#This Row],[Probabilité Residuelle]]*Table3[[#This Row],[Criticité Résiduelle]]</f>
        <v>4</v>
      </c>
    </row>
    <row r="18" spans="1:27" s="20" customFormat="1" x14ac:dyDescent="0.25">
      <c r="A18" s="16" t="s">
        <v>11</v>
      </c>
      <c r="B18" s="17" t="s">
        <v>23</v>
      </c>
      <c r="C18" s="16"/>
      <c r="D18" s="34"/>
      <c r="E18" s="2"/>
      <c r="F18" s="2"/>
      <c r="G18" s="2"/>
      <c r="H18" s="16">
        <v>2</v>
      </c>
      <c r="I18" s="16">
        <v>3</v>
      </c>
      <c r="J18" s="17">
        <f>Table3[[#This Row],[Probabilité]]*Table3[[#This Row],[Gravité]]</f>
        <v>6</v>
      </c>
      <c r="K18" s="17" t="str">
        <f>IFERROR(ADDRESS(MATCH(I18,Prouty!$A:$A,0),MATCH(H18,Prouty!$9:$9,0)),"")</f>
        <v>$C$6</v>
      </c>
      <c r="L18" s="16">
        <v>1</v>
      </c>
      <c r="M18" s="17">
        <f>Table3[[#This Row],[Probabilité]]*Table3[[#This Row],[Gravité]]*Table3[[#This Row],[Pondération (Détectabilité)]]</f>
        <v>6</v>
      </c>
      <c r="N18" s="17">
        <f>Table3[[#This Row],[Probabilité]]*Table3[[#This Row],[Criticité]]</f>
        <v>12</v>
      </c>
      <c r="O18" s="16"/>
      <c r="P18" s="16"/>
      <c r="Q18" s="16"/>
      <c r="R18" s="16">
        <v>1</v>
      </c>
      <c r="S18" s="16">
        <v>2</v>
      </c>
      <c r="T18" s="17">
        <f>Table3[[#This Row],[Probabilité Residuelle]]*Table3[[#This Row],[Gravité Résiduelle]]</f>
        <v>2</v>
      </c>
      <c r="U18" s="16"/>
      <c r="V18" s="16"/>
      <c r="W18" s="17"/>
      <c r="X18" s="17">
        <f>Table3[[#This Row],[Facteur de maîtrise résiduelle]]*Table3[[#This Row],[Risque Residuel]]</f>
        <v>0</v>
      </c>
      <c r="Y18" s="16">
        <v>1</v>
      </c>
      <c r="Z18" s="16">
        <f>Table3[[#This Row],[Probabilité Residuelle]]*Table3[[#This Row],[Gravité Résiduelle]]*Table3[[#This Row],[Pondération Résiduelle]]</f>
        <v>2</v>
      </c>
      <c r="AA18" s="16">
        <f>Table3[[#This Row],[Probabilité Residuelle]]*Table3[[#This Row],[Criticité Résiduelle]]</f>
        <v>2</v>
      </c>
    </row>
    <row r="19" spans="1:27" s="20" customFormat="1" x14ac:dyDescent="0.25">
      <c r="A19" s="16" t="s">
        <v>11</v>
      </c>
      <c r="B19" s="17" t="s">
        <v>24</v>
      </c>
      <c r="C19" s="16"/>
      <c r="D19" s="34"/>
      <c r="E19" s="2"/>
      <c r="F19" s="2"/>
      <c r="G19" s="2"/>
      <c r="H19" s="16">
        <v>1</v>
      </c>
      <c r="I19" s="16">
        <v>4</v>
      </c>
      <c r="J19" s="17">
        <f>Table3[[#This Row],[Probabilité]]*Table3[[#This Row],[Gravité]]</f>
        <v>4</v>
      </c>
      <c r="K19" s="17" t="str">
        <f>IFERROR(ADDRESS(MATCH(I19,Prouty!$A:$A,0),MATCH(H19,Prouty!$9:$9,0)),"")</f>
        <v>$B$5</v>
      </c>
      <c r="L19" s="16">
        <v>3</v>
      </c>
      <c r="M19" s="17">
        <f>Table3[[#This Row],[Probabilité]]*Table3[[#This Row],[Gravité]]*Table3[[#This Row],[Pondération (Détectabilité)]]</f>
        <v>12</v>
      </c>
      <c r="N19" s="17">
        <f>Table3[[#This Row],[Probabilité]]*Table3[[#This Row],[Criticité]]</f>
        <v>12</v>
      </c>
      <c r="O19" s="16"/>
      <c r="P19" s="16"/>
      <c r="Q19" s="16"/>
      <c r="R19" s="16">
        <v>1</v>
      </c>
      <c r="S19" s="16">
        <v>2</v>
      </c>
      <c r="T19" s="17">
        <f>Table3[[#This Row],[Probabilité Residuelle]]*Table3[[#This Row],[Gravité Résiduelle]]</f>
        <v>2</v>
      </c>
      <c r="U19" s="16"/>
      <c r="V19" s="16"/>
      <c r="W19" s="17"/>
      <c r="X19" s="17">
        <f>Table3[[#This Row],[Facteur de maîtrise résiduelle]]*Table3[[#This Row],[Risque Residuel]]</f>
        <v>0</v>
      </c>
      <c r="Y19" s="16">
        <v>3</v>
      </c>
      <c r="Z19" s="16">
        <f>Table3[[#This Row],[Probabilité Residuelle]]*Table3[[#This Row],[Gravité Résiduelle]]*Table3[[#This Row],[Pondération Résiduelle]]</f>
        <v>6</v>
      </c>
      <c r="AA19" s="16">
        <f>Table3[[#This Row],[Probabilité Residuelle]]*Table3[[#This Row],[Criticité Résiduelle]]</f>
        <v>6</v>
      </c>
    </row>
    <row r="20" spans="1:27" s="20" customFormat="1" x14ac:dyDescent="0.25">
      <c r="A20" s="16" t="s">
        <v>11</v>
      </c>
      <c r="B20" s="17" t="s">
        <v>25</v>
      </c>
      <c r="C20" s="16"/>
      <c r="D20" s="2"/>
      <c r="E20" s="2"/>
      <c r="F20" s="2"/>
      <c r="G20" s="2"/>
      <c r="H20" s="16">
        <v>2</v>
      </c>
      <c r="I20" s="16">
        <v>3</v>
      </c>
      <c r="J20" s="16">
        <f>Table3[[#This Row],[Probabilité]]*Table3[[#This Row],[Gravité]]</f>
        <v>6</v>
      </c>
      <c r="K20" s="17" t="str">
        <f>IFERROR(ADDRESS(MATCH(I20,Prouty!$A:$A,0),MATCH(H20,Prouty!$9:$9,0)),"")</f>
        <v>$C$6</v>
      </c>
      <c r="L20" s="16">
        <v>1</v>
      </c>
      <c r="M20" s="16">
        <f>Table3[[#This Row],[Probabilité]]*Table3[[#This Row],[Gravité]]*Table3[[#This Row],[Pondération (Détectabilité)]]</f>
        <v>6</v>
      </c>
      <c r="N20" s="16">
        <f>Table3[[#This Row],[Probabilité]]*Table3[[#This Row],[Criticité]]</f>
        <v>12</v>
      </c>
      <c r="O20" s="16"/>
      <c r="P20" s="16"/>
      <c r="Q20" s="16"/>
      <c r="R20" s="16">
        <v>2</v>
      </c>
      <c r="S20" s="16">
        <v>2</v>
      </c>
      <c r="T20" s="16">
        <f>Table3[[#This Row],[Probabilité Residuelle]]*Table3[[#This Row],[Gravité Résiduelle]]</f>
        <v>4</v>
      </c>
      <c r="U20" s="16"/>
      <c r="V20" s="16"/>
      <c r="W20" s="16">
        <v>0.6</v>
      </c>
      <c r="X20" s="16">
        <f>Table3[[#This Row],[Facteur de maîtrise résiduelle]]*Table3[[#This Row],[Risque Residuel]]</f>
        <v>2.4</v>
      </c>
      <c r="Y20" s="16">
        <v>1</v>
      </c>
      <c r="Z20" s="16">
        <f>Table3[[#This Row],[Probabilité Residuelle]]*Table3[[#This Row],[Gravité Résiduelle]]*Table3[[#This Row],[Pondération Résiduelle]]</f>
        <v>4</v>
      </c>
      <c r="AA20" s="16">
        <f>Table3[[#This Row],[Probabilité Residuelle]]*Table3[[#This Row],[Criticité Résiduelle]]</f>
        <v>8</v>
      </c>
    </row>
    <row r="21" spans="1:27" s="20" customFormat="1" x14ac:dyDescent="0.25">
      <c r="A21" s="16" t="s">
        <v>11</v>
      </c>
      <c r="B21" s="17" t="s">
        <v>26</v>
      </c>
      <c r="C21" s="2"/>
      <c r="D21" s="2"/>
      <c r="E21" s="16"/>
      <c r="F21" s="2"/>
      <c r="G21" s="2"/>
      <c r="H21" s="16">
        <v>3</v>
      </c>
      <c r="I21" s="16">
        <v>2</v>
      </c>
      <c r="J21" s="16">
        <f>Table3[[#This Row],[Probabilité]]*Table3[[#This Row],[Gravité]]</f>
        <v>6</v>
      </c>
      <c r="K21" s="17" t="str">
        <f>IFERROR(ADDRESS(MATCH(I21,Prouty!$A:$A,0),MATCH(H21,Prouty!$9:$9,0)),"")</f>
        <v>$D$7</v>
      </c>
      <c r="L21" s="16">
        <v>1</v>
      </c>
      <c r="M21" s="16">
        <f>Table3[[#This Row],[Probabilité]]*Table3[[#This Row],[Gravité]]*Table3[[#This Row],[Pondération (Détectabilité)]]</f>
        <v>6</v>
      </c>
      <c r="N21" s="16">
        <f>Table3[[#This Row],[Probabilité]]*Table3[[#This Row],[Criticité]]</f>
        <v>18</v>
      </c>
      <c r="O21" s="16"/>
      <c r="P21" s="16"/>
      <c r="Q21" s="16"/>
      <c r="R21" s="16">
        <v>2</v>
      </c>
      <c r="S21" s="16">
        <v>3</v>
      </c>
      <c r="T21" s="16">
        <f>Table3[[#This Row],[Probabilité Residuelle]]*Table3[[#This Row],[Gravité Résiduelle]]</f>
        <v>6</v>
      </c>
      <c r="U21" s="16"/>
      <c r="V21" s="16"/>
      <c r="W21" s="16">
        <v>0.4</v>
      </c>
      <c r="X21" s="16">
        <f>Table3[[#This Row],[Facteur de maîtrise résiduelle]]*Table3[[#This Row],[Risque Residuel]]</f>
        <v>2.4000000000000004</v>
      </c>
      <c r="Y21" s="16">
        <v>1</v>
      </c>
      <c r="Z21" s="16">
        <f>Table3[[#This Row],[Probabilité Residuelle]]*Table3[[#This Row],[Gravité Résiduelle]]*Table3[[#This Row],[Pondération Résiduelle]]</f>
        <v>6</v>
      </c>
      <c r="AA21" s="16">
        <f>Table3[[#This Row],[Probabilité Residuelle]]*Table3[[#This Row],[Criticité Résiduelle]]</f>
        <v>12</v>
      </c>
    </row>
    <row r="22" spans="1:27" s="20" customFormat="1" x14ac:dyDescent="0.25">
      <c r="A22" s="16" t="s">
        <v>11</v>
      </c>
      <c r="B22" s="17" t="s">
        <v>27</v>
      </c>
      <c r="C22" s="16"/>
      <c r="D22" s="2"/>
      <c r="E22" s="2"/>
      <c r="F22" s="2"/>
      <c r="G22" s="2"/>
      <c r="H22" s="16">
        <v>1</v>
      </c>
      <c r="I22" s="16">
        <v>4</v>
      </c>
      <c r="J22" s="16">
        <f>Table3[[#This Row],[Probabilité]]*Table3[[#This Row],[Gravité]]</f>
        <v>4</v>
      </c>
      <c r="K22" s="17" t="str">
        <f>IFERROR(ADDRESS(MATCH(I22,Prouty!$A:$A,0),MATCH(H22,Prouty!$9:$9,0)),"")</f>
        <v>$B$5</v>
      </c>
      <c r="L22" s="16">
        <v>5</v>
      </c>
      <c r="M22" s="16">
        <f>Table3[[#This Row],[Probabilité]]*Table3[[#This Row],[Gravité]]*Table3[[#This Row],[Pondération (Détectabilité)]]</f>
        <v>20</v>
      </c>
      <c r="N22" s="16">
        <f>Table3[[#This Row],[Probabilité]]*Table3[[#This Row],[Criticité]]</f>
        <v>20</v>
      </c>
      <c r="O22" s="16"/>
      <c r="P22" s="16"/>
      <c r="Q22" s="16"/>
      <c r="R22" s="16">
        <v>2</v>
      </c>
      <c r="S22" s="16">
        <v>3</v>
      </c>
      <c r="T22" s="16">
        <f>Table3[[#This Row],[Probabilité Residuelle]]*Table3[[#This Row],[Gravité Résiduelle]]</f>
        <v>6</v>
      </c>
      <c r="U22" s="16"/>
      <c r="V22" s="16"/>
      <c r="W22" s="16">
        <v>0.1</v>
      </c>
      <c r="X22" s="16">
        <f>Table3[[#This Row],[Facteur de maîtrise résiduelle]]*Table3[[#This Row],[Risque Residuel]]</f>
        <v>0.60000000000000009</v>
      </c>
      <c r="Y22" s="16">
        <v>5</v>
      </c>
      <c r="Z22" s="16">
        <f>Table3[[#This Row],[Probabilité Residuelle]]*Table3[[#This Row],[Gravité Résiduelle]]*Table3[[#This Row],[Pondération Résiduelle]]</f>
        <v>30</v>
      </c>
      <c r="AA22" s="16">
        <f>Table3[[#This Row],[Probabilité Residuelle]]*Table3[[#This Row],[Criticité Résiduelle]]</f>
        <v>60</v>
      </c>
    </row>
    <row r="23" spans="1:27" s="20" customFormat="1" x14ac:dyDescent="0.25">
      <c r="A23" s="16" t="s">
        <v>11</v>
      </c>
      <c r="B23" s="17" t="s">
        <v>28</v>
      </c>
      <c r="C23" s="16"/>
      <c r="D23" s="2"/>
      <c r="E23" s="2"/>
      <c r="F23" s="2"/>
      <c r="G23" s="2"/>
      <c r="H23" s="16">
        <v>1</v>
      </c>
      <c r="I23" s="16">
        <v>4</v>
      </c>
      <c r="J23" s="16">
        <f>Table3[[#This Row],[Probabilité]]*Table3[[#This Row],[Gravité]]</f>
        <v>4</v>
      </c>
      <c r="K23" s="17" t="str">
        <f>IFERROR(ADDRESS(MATCH(I23,Prouty!$A:$A,0),MATCH(H23,Prouty!$9:$9,0)),"")</f>
        <v>$B$5</v>
      </c>
      <c r="L23" s="16">
        <v>5</v>
      </c>
      <c r="M23" s="16">
        <f>Table3[[#This Row],[Probabilité]]*Table3[[#This Row],[Gravité]]*Table3[[#This Row],[Pondération (Détectabilité)]]</f>
        <v>20</v>
      </c>
      <c r="N23" s="16">
        <f>Table3[[#This Row],[Probabilité]]*Table3[[#This Row],[Criticité]]</f>
        <v>20</v>
      </c>
      <c r="O23" s="16"/>
      <c r="P23" s="16"/>
      <c r="Q23" s="16"/>
      <c r="R23" s="16">
        <v>3</v>
      </c>
      <c r="S23" s="16">
        <v>1</v>
      </c>
      <c r="T23" s="16">
        <f>Table3[[#This Row],[Probabilité Residuelle]]*Table3[[#This Row],[Gravité Résiduelle]]</f>
        <v>3</v>
      </c>
      <c r="U23" s="16"/>
      <c r="V23" s="16"/>
      <c r="W23" s="16">
        <v>1</v>
      </c>
      <c r="X23" s="16">
        <f>Table3[[#This Row],[Facteur de maîtrise résiduelle]]*Table3[[#This Row],[Risque Residuel]]</f>
        <v>3</v>
      </c>
      <c r="Y23" s="16">
        <v>5</v>
      </c>
      <c r="Z23" s="16">
        <f>Table3[[#This Row],[Probabilité Residuelle]]*Table3[[#This Row],[Gravité Résiduelle]]*Table3[[#This Row],[Pondération Résiduelle]]</f>
        <v>15</v>
      </c>
      <c r="AA23" s="16">
        <f>Table3[[#This Row],[Probabilité Residuelle]]*Table3[[#This Row],[Criticité Résiduelle]]</f>
        <v>45</v>
      </c>
    </row>
    <row r="24" spans="1:27" s="20" customFormat="1" x14ac:dyDescent="0.25">
      <c r="A24" s="16" t="s">
        <v>11</v>
      </c>
      <c r="B24" s="17" t="s">
        <v>29</v>
      </c>
      <c r="C24" s="2"/>
      <c r="D24" s="2"/>
      <c r="E24" s="2"/>
      <c r="F24" s="2"/>
      <c r="G24" s="2"/>
      <c r="H24" s="16">
        <v>3</v>
      </c>
      <c r="I24" s="16">
        <v>2</v>
      </c>
      <c r="J24" s="16">
        <f>Table3[[#This Row],[Probabilité]]*Table3[[#This Row],[Gravité]]</f>
        <v>6</v>
      </c>
      <c r="K24" s="17" t="str">
        <f>IFERROR(ADDRESS(MATCH(I24,Prouty!$A:$A,0),MATCH(H24,Prouty!$9:$9,0)),"")</f>
        <v>$D$7</v>
      </c>
      <c r="L24" s="16">
        <v>1</v>
      </c>
      <c r="M24" s="16">
        <f>Table3[[#This Row],[Probabilité]]*Table3[[#This Row],[Gravité]]*Table3[[#This Row],[Pondération (Détectabilité)]]</f>
        <v>6</v>
      </c>
      <c r="N24" s="16">
        <f>Table3[[#This Row],[Probabilité]]*Table3[[#This Row],[Criticité]]</f>
        <v>18</v>
      </c>
      <c r="O24" s="16"/>
      <c r="P24" s="16"/>
      <c r="Q24" s="16"/>
      <c r="R24" s="16">
        <v>3</v>
      </c>
      <c r="S24" s="16">
        <v>2</v>
      </c>
      <c r="T24" s="16">
        <f>Table3[[#This Row],[Probabilité Residuelle]]*Table3[[#This Row],[Gravité Résiduelle]]</f>
        <v>6</v>
      </c>
      <c r="U24" s="16"/>
      <c r="V24" s="16"/>
      <c r="W24" s="16">
        <v>0.6</v>
      </c>
      <c r="X24" s="16">
        <f>Table3[[#This Row],[Facteur de maîtrise résiduelle]]*Table3[[#This Row],[Risque Residuel]]</f>
        <v>3.5999999999999996</v>
      </c>
      <c r="Y24" s="16">
        <v>1</v>
      </c>
      <c r="Z24" s="16">
        <f>Table3[[#This Row],[Probabilité Residuelle]]*Table3[[#This Row],[Gravité Résiduelle]]*Table3[[#This Row],[Pondération Résiduelle]]</f>
        <v>6</v>
      </c>
      <c r="AA24" s="16">
        <f>Table3[[#This Row],[Probabilité Residuelle]]*Table3[[#This Row],[Criticité Résiduelle]]</f>
        <v>18</v>
      </c>
    </row>
    <row r="25" spans="1:27" s="20" customFormat="1" x14ac:dyDescent="0.25">
      <c r="A25" s="16" t="s">
        <v>11</v>
      </c>
      <c r="B25" s="17" t="s">
        <v>30</v>
      </c>
      <c r="C25" s="16"/>
      <c r="D25" s="16"/>
      <c r="E25" s="2"/>
      <c r="F25" s="2"/>
      <c r="G25" s="2"/>
      <c r="H25" s="16">
        <v>2</v>
      </c>
      <c r="I25" s="16">
        <v>4</v>
      </c>
      <c r="J25" s="16">
        <f>Table3[[#This Row],[Probabilité]]*Table3[[#This Row],[Gravité]]</f>
        <v>8</v>
      </c>
      <c r="K25" s="17" t="str">
        <f>IFERROR(ADDRESS(MATCH(I25,Prouty!$A:$A,0),MATCH(H25,Prouty!$9:$9,0)),"")</f>
        <v>$C$5</v>
      </c>
      <c r="L25" s="16">
        <v>2</v>
      </c>
      <c r="M25" s="16">
        <f>Table3[[#This Row],[Probabilité]]*Table3[[#This Row],[Gravité]]*Table3[[#This Row],[Pondération (Détectabilité)]]</f>
        <v>16</v>
      </c>
      <c r="N25" s="16">
        <f>Table3[[#This Row],[Probabilité]]*Table3[[#This Row],[Criticité]]</f>
        <v>32</v>
      </c>
      <c r="O25" s="16"/>
      <c r="P25" s="16"/>
      <c r="Q25" s="16"/>
      <c r="R25" s="16">
        <v>3</v>
      </c>
      <c r="S25" s="16">
        <v>4</v>
      </c>
      <c r="T25" s="16">
        <f>Table3[[#This Row],[Probabilité Residuelle]]*Table3[[#This Row],[Gravité Résiduelle]]</f>
        <v>12</v>
      </c>
      <c r="U25" s="16"/>
      <c r="V25" s="16"/>
      <c r="W25" s="16">
        <v>0.4</v>
      </c>
      <c r="X25" s="16">
        <f>Table3[[#This Row],[Facteur de maîtrise résiduelle]]*Table3[[#This Row],[Risque Residuel]]</f>
        <v>4.8000000000000007</v>
      </c>
      <c r="Y25" s="16">
        <v>2</v>
      </c>
      <c r="Z25" s="16">
        <f>Table3[[#This Row],[Probabilité Residuelle]]*Table3[[#This Row],[Gravité Résiduelle]]*Table3[[#This Row],[Pondération Résiduelle]]</f>
        <v>24</v>
      </c>
      <c r="AA25" s="16">
        <f>Table3[[#This Row],[Probabilité Residuelle]]*Table3[[#This Row],[Criticité Résiduelle]]</f>
        <v>72</v>
      </c>
    </row>
    <row r="26" spans="1:27" s="20" customFormat="1" x14ac:dyDescent="0.25">
      <c r="A26" s="16" t="s">
        <v>11</v>
      </c>
      <c r="B26" s="17" t="s">
        <v>31</v>
      </c>
      <c r="C26" s="16"/>
      <c r="D26" s="2"/>
      <c r="E26" s="2"/>
      <c r="F26" s="2"/>
      <c r="G26" s="2"/>
      <c r="H26" s="16">
        <v>2</v>
      </c>
      <c r="I26" s="16">
        <v>3</v>
      </c>
      <c r="J26" s="16">
        <f>Table3[[#This Row],[Probabilité]]*Table3[[#This Row],[Gravité]]</f>
        <v>6</v>
      </c>
      <c r="K26" s="17" t="str">
        <f>IFERROR(ADDRESS(MATCH(I26,Prouty!$A:$A,0),MATCH(H26,Prouty!$9:$9,0)),"")</f>
        <v>$C$6</v>
      </c>
      <c r="L26" s="16">
        <v>3</v>
      </c>
      <c r="M26" s="16">
        <f>Table3[[#This Row],[Probabilité]]*Table3[[#This Row],[Gravité]]*Table3[[#This Row],[Pondération (Détectabilité)]]</f>
        <v>18</v>
      </c>
      <c r="N26" s="16">
        <f>Table3[[#This Row],[Probabilité]]*Table3[[#This Row],[Criticité]]</f>
        <v>36</v>
      </c>
      <c r="O26" s="16"/>
      <c r="P26" s="16"/>
      <c r="Q26" s="16"/>
      <c r="R26" s="16">
        <v>3</v>
      </c>
      <c r="S26" s="16">
        <v>2</v>
      </c>
      <c r="T26" s="16">
        <f>Table3[[#This Row],[Probabilité Residuelle]]*Table3[[#This Row],[Gravité Résiduelle]]</f>
        <v>6</v>
      </c>
      <c r="U26" s="16"/>
      <c r="V26" s="16"/>
      <c r="W26" s="16">
        <v>0.6</v>
      </c>
      <c r="X26" s="16">
        <f>Table3[[#This Row],[Facteur de maîtrise résiduelle]]*Table3[[#This Row],[Risque Residuel]]</f>
        <v>3.5999999999999996</v>
      </c>
      <c r="Y26" s="16">
        <v>3</v>
      </c>
      <c r="Z26" s="16">
        <f>Table3[[#This Row],[Probabilité Residuelle]]*Table3[[#This Row],[Gravité Résiduelle]]*Table3[[#This Row],[Pondération Résiduelle]]</f>
        <v>18</v>
      </c>
      <c r="AA26" s="16">
        <f>Table3[[#This Row],[Probabilité Residuelle]]*Table3[[#This Row],[Criticité Résiduelle]]</f>
        <v>54</v>
      </c>
    </row>
    <row r="27" spans="1:27" s="20" customFormat="1" x14ac:dyDescent="0.25">
      <c r="A27" s="16" t="s">
        <v>11</v>
      </c>
      <c r="B27" s="17" t="s">
        <v>32</v>
      </c>
      <c r="C27" s="16"/>
      <c r="D27" s="2"/>
      <c r="E27" s="2"/>
      <c r="F27" s="2"/>
      <c r="G27" s="2"/>
      <c r="H27" s="16">
        <v>1</v>
      </c>
      <c r="I27" s="16">
        <v>4</v>
      </c>
      <c r="J27" s="16">
        <f>Table3[[#This Row],[Probabilité]]*Table3[[#This Row],[Gravité]]</f>
        <v>4</v>
      </c>
      <c r="K27" s="17" t="str">
        <f>IFERROR(ADDRESS(MATCH(I27,Prouty!$A:$A,0),MATCH(H27,Prouty!$9:$9,0)),"")</f>
        <v>$B$5</v>
      </c>
      <c r="L27" s="16">
        <v>2</v>
      </c>
      <c r="M27" s="16">
        <f>Table3[[#This Row],[Probabilité]]*Table3[[#This Row],[Gravité]]*Table3[[#This Row],[Pondération (Détectabilité)]]</f>
        <v>8</v>
      </c>
      <c r="N27" s="16">
        <f>Table3[[#This Row],[Probabilité]]*Table3[[#This Row],[Criticité]]</f>
        <v>8</v>
      </c>
      <c r="O27" s="16"/>
      <c r="P27" s="16"/>
      <c r="Q27" s="16"/>
      <c r="R27" s="16">
        <v>3</v>
      </c>
      <c r="S27" s="16">
        <v>1</v>
      </c>
      <c r="T27" s="16">
        <f>Table3[[#This Row],[Probabilité Residuelle]]*Table3[[#This Row],[Gravité Résiduelle]]</f>
        <v>3</v>
      </c>
      <c r="U27" s="16"/>
      <c r="V27" s="16"/>
      <c r="W27" s="16">
        <v>0.4</v>
      </c>
      <c r="X27" s="16">
        <f>Table3[[#This Row],[Facteur de maîtrise résiduelle]]*Table3[[#This Row],[Risque Residuel]]</f>
        <v>1.2000000000000002</v>
      </c>
      <c r="Y27" s="16">
        <v>2</v>
      </c>
      <c r="Z27" s="16">
        <f>Table3[[#This Row],[Probabilité Residuelle]]*Table3[[#This Row],[Gravité Résiduelle]]*Table3[[#This Row],[Pondération Résiduelle]]</f>
        <v>6</v>
      </c>
      <c r="AA27" s="16">
        <f>Table3[[#This Row],[Probabilité Residuelle]]*Table3[[#This Row],[Criticité Résiduelle]]</f>
        <v>18</v>
      </c>
    </row>
    <row r="28" spans="1:27" s="20" customFormat="1" x14ac:dyDescent="0.25">
      <c r="A28" s="16" t="s">
        <v>11</v>
      </c>
      <c r="B28" s="17" t="s">
        <v>33</v>
      </c>
      <c r="C28" s="2"/>
      <c r="D28" s="16"/>
      <c r="E28" s="2"/>
      <c r="F28" s="2"/>
      <c r="G28" s="2"/>
      <c r="H28" s="16">
        <v>1</v>
      </c>
      <c r="I28" s="16">
        <v>4</v>
      </c>
      <c r="J28" s="16">
        <f>Table3[[#This Row],[Probabilité]]*Table3[[#This Row],[Gravité]]</f>
        <v>4</v>
      </c>
      <c r="K28" s="17" t="str">
        <f>IFERROR(ADDRESS(MATCH(I28,Prouty!$A:$A,0),MATCH(H28,Prouty!$9:$9,0)),"")</f>
        <v>$B$5</v>
      </c>
      <c r="L28" s="16">
        <v>3</v>
      </c>
      <c r="M28" s="16">
        <f>Table3[[#This Row],[Probabilité]]*Table3[[#This Row],[Gravité]]*Table3[[#This Row],[Pondération (Détectabilité)]]</f>
        <v>12</v>
      </c>
      <c r="N28" s="16">
        <f>Table3[[#This Row],[Probabilité]]*Table3[[#This Row],[Criticité]]</f>
        <v>12</v>
      </c>
      <c r="O28" s="16"/>
      <c r="P28" s="16"/>
      <c r="Q28" s="16"/>
      <c r="R28" s="16">
        <v>3</v>
      </c>
      <c r="S28" s="16">
        <v>1</v>
      </c>
      <c r="T28" s="16">
        <f>Table3[[#This Row],[Probabilité Residuelle]]*Table3[[#This Row],[Gravité Résiduelle]]</f>
        <v>3</v>
      </c>
      <c r="U28" s="16"/>
      <c r="V28" s="16"/>
      <c r="W28" s="16">
        <v>0.1</v>
      </c>
      <c r="X28" s="16">
        <f>Table3[[#This Row],[Facteur de maîtrise résiduelle]]*Table3[[#This Row],[Risque Residuel]]</f>
        <v>0.30000000000000004</v>
      </c>
      <c r="Y28" s="16">
        <v>3</v>
      </c>
      <c r="Z28" s="16">
        <f>Table3[[#This Row],[Probabilité Residuelle]]*Table3[[#This Row],[Gravité Résiduelle]]*Table3[[#This Row],[Pondération Résiduelle]]</f>
        <v>9</v>
      </c>
      <c r="AA28" s="16">
        <f>Table3[[#This Row],[Probabilité Residuelle]]*Table3[[#This Row],[Criticité Résiduelle]]</f>
        <v>27</v>
      </c>
    </row>
    <row r="29" spans="1:27" s="20" customFormat="1" x14ac:dyDescent="0.25">
      <c r="A29" s="16" t="s">
        <v>11</v>
      </c>
      <c r="B29" s="17" t="s">
        <v>34</v>
      </c>
      <c r="C29" s="2"/>
      <c r="D29" s="16"/>
      <c r="E29" s="2"/>
      <c r="F29" s="2"/>
      <c r="G29" s="2"/>
      <c r="H29" s="16">
        <v>2</v>
      </c>
      <c r="I29" s="16">
        <v>3</v>
      </c>
      <c r="J29" s="17">
        <f>Table3[[#This Row],[Probabilité]]*Table3[[#This Row],[Gravité]]</f>
        <v>6</v>
      </c>
      <c r="K29" s="17" t="str">
        <f>IFERROR(ADDRESS(MATCH(I29,Prouty!$A:$A,0),MATCH(H29,Prouty!$9:$9,0)),"")</f>
        <v>$C$6</v>
      </c>
      <c r="L29" s="16">
        <v>1</v>
      </c>
      <c r="M29" s="16">
        <f>Table3[[#This Row],[Probabilité]]*Table3[[#This Row],[Gravité]]*Table3[[#This Row],[Pondération (Détectabilité)]]</f>
        <v>6</v>
      </c>
      <c r="N29" s="16">
        <f>Table3[[#This Row],[Probabilité]]*Table3[[#This Row],[Criticité]]</f>
        <v>12</v>
      </c>
      <c r="O29" s="16"/>
      <c r="P29" s="16"/>
      <c r="Q29" s="16"/>
      <c r="R29" s="16">
        <v>3</v>
      </c>
      <c r="S29" s="16">
        <v>2</v>
      </c>
      <c r="T29" s="17">
        <f>Table3[[#This Row],[Probabilité Residuelle]]*Table3[[#This Row],[Gravité Résiduelle]]</f>
        <v>6</v>
      </c>
      <c r="U29" s="16"/>
      <c r="V29" s="16"/>
      <c r="W29" s="16"/>
      <c r="X29" s="16">
        <f>Table3[[#This Row],[Facteur de maîtrise résiduelle]]*Table3[[#This Row],[Risque Residuel]]</f>
        <v>0</v>
      </c>
      <c r="Y29" s="16">
        <v>1</v>
      </c>
      <c r="Z29" s="16">
        <f>Table3[[#This Row],[Probabilité Residuelle]]*Table3[[#This Row],[Gravité Résiduelle]]*Table3[[#This Row],[Pondération Résiduelle]]</f>
        <v>6</v>
      </c>
      <c r="AA29" s="16">
        <f>Table3[[#This Row],[Probabilité Residuelle]]*Table3[[#This Row],[Criticité Résiduelle]]</f>
        <v>18</v>
      </c>
    </row>
    <row r="30" spans="1:27" s="20" customFormat="1" x14ac:dyDescent="0.25">
      <c r="A30" s="16" t="s">
        <v>11</v>
      </c>
      <c r="B30" s="17" t="s">
        <v>35</v>
      </c>
      <c r="C30" s="2"/>
      <c r="D30" s="16"/>
      <c r="E30" s="2"/>
      <c r="F30" s="2"/>
      <c r="G30" s="2"/>
      <c r="H30" s="16">
        <v>2</v>
      </c>
      <c r="I30" s="16">
        <v>3</v>
      </c>
      <c r="J30" s="17">
        <f>Table3[[#This Row],[Probabilité]]*Table3[[#This Row],[Gravité]]</f>
        <v>6</v>
      </c>
      <c r="K30" s="17" t="str">
        <f>IFERROR(ADDRESS(MATCH(I30,Prouty!$A:$A,0),MATCH(H30,Prouty!$9:$9,0)),"")</f>
        <v>$C$6</v>
      </c>
      <c r="L30" s="16">
        <v>1</v>
      </c>
      <c r="M30" s="16">
        <f>Table3[[#This Row],[Probabilité]]*Table3[[#This Row],[Gravité]]*Table3[[#This Row],[Pondération (Détectabilité)]]</f>
        <v>6</v>
      </c>
      <c r="N30" s="16">
        <f>Table3[[#This Row],[Probabilité]]*Table3[[#This Row],[Criticité]]</f>
        <v>12</v>
      </c>
      <c r="O30" s="16"/>
      <c r="P30" s="16"/>
      <c r="Q30" s="16"/>
      <c r="R30" s="16">
        <v>3</v>
      </c>
      <c r="S30" s="16">
        <v>2</v>
      </c>
      <c r="T30" s="17">
        <f>Table3[[#This Row],[Probabilité Residuelle]]*Table3[[#This Row],[Gravité Résiduelle]]</f>
        <v>6</v>
      </c>
      <c r="U30" s="16"/>
      <c r="V30" s="16"/>
      <c r="W30" s="16"/>
      <c r="X30" s="16">
        <f>Table3[[#This Row],[Facteur de maîtrise résiduelle]]*Table3[[#This Row],[Risque Residuel]]</f>
        <v>0</v>
      </c>
      <c r="Y30" s="16">
        <v>1</v>
      </c>
      <c r="Z30" s="16">
        <f>Table3[[#This Row],[Probabilité Residuelle]]*Table3[[#This Row],[Gravité Résiduelle]]*Table3[[#This Row],[Pondération Résiduelle]]</f>
        <v>6</v>
      </c>
      <c r="AA30" s="16">
        <f>Table3[[#This Row],[Probabilité Residuelle]]*Table3[[#This Row],[Criticité Résiduelle]]</f>
        <v>18</v>
      </c>
    </row>
    <row r="31" spans="1:27" s="20" customFormat="1" x14ac:dyDescent="0.25">
      <c r="A31" s="16" t="s">
        <v>11</v>
      </c>
      <c r="B31" s="17" t="s">
        <v>36</v>
      </c>
      <c r="C31" s="2"/>
      <c r="D31" s="2"/>
      <c r="E31" s="2"/>
      <c r="F31" s="2"/>
      <c r="G31" s="2"/>
      <c r="H31" s="16">
        <v>1</v>
      </c>
      <c r="I31" s="16">
        <v>4</v>
      </c>
      <c r="J31" s="17">
        <f>Table3[[#This Row],[Probabilité]]*Table3[[#This Row],[Gravité]]</f>
        <v>4</v>
      </c>
      <c r="K31" s="17" t="str">
        <f>IFERROR(ADDRESS(MATCH(I31,Prouty!$A:$A,0),MATCH(H31,Prouty!$9:$9,0)),"")</f>
        <v>$B$5</v>
      </c>
      <c r="L31" s="16">
        <v>1</v>
      </c>
      <c r="M31" s="16">
        <f>Table3[[#This Row],[Probabilité]]*Table3[[#This Row],[Gravité]]*Table3[[#This Row],[Pondération (Détectabilité)]]</f>
        <v>4</v>
      </c>
      <c r="N31" s="16">
        <f>Table3[[#This Row],[Probabilité]]*Table3[[#This Row],[Criticité]]</f>
        <v>4</v>
      </c>
      <c r="O31" s="16"/>
      <c r="P31" s="16"/>
      <c r="Q31" s="16"/>
      <c r="R31" s="16">
        <v>3</v>
      </c>
      <c r="S31" s="16">
        <v>2</v>
      </c>
      <c r="T31" s="17">
        <f>Table3[[#This Row],[Probabilité Residuelle]]*Table3[[#This Row],[Gravité Résiduelle]]</f>
        <v>6</v>
      </c>
      <c r="U31" s="16"/>
      <c r="V31" s="16"/>
      <c r="W31" s="16"/>
      <c r="X31" s="16">
        <f>Table3[[#This Row],[Facteur de maîtrise résiduelle]]*Table3[[#This Row],[Risque Residuel]]</f>
        <v>0</v>
      </c>
      <c r="Y31" s="16">
        <v>1</v>
      </c>
      <c r="Z31" s="16">
        <f>Table3[[#This Row],[Probabilité Residuelle]]*Table3[[#This Row],[Gravité Résiduelle]]*Table3[[#This Row],[Pondération Résiduelle]]</f>
        <v>6</v>
      </c>
      <c r="AA31" s="16">
        <f>Table3[[#This Row],[Probabilité Residuelle]]*Table3[[#This Row],[Criticité Résiduelle]]</f>
        <v>18</v>
      </c>
    </row>
    <row r="32" spans="1:27" s="20" customFormat="1" x14ac:dyDescent="0.25">
      <c r="A32" s="16"/>
      <c r="B32" s="17" t="s">
        <v>37</v>
      </c>
      <c r="C32" s="16"/>
      <c r="D32" s="16"/>
      <c r="E32" s="16"/>
      <c r="F32" s="2"/>
      <c r="G32" s="2"/>
      <c r="H32" s="16"/>
      <c r="I32" s="16"/>
      <c r="J32" s="17">
        <f>Table3[[#This Row],[Probabilité]]*Table3[[#This Row],[Gravité]]</f>
        <v>0</v>
      </c>
      <c r="K32" s="17" t="str">
        <f>IFERROR(ADDRESS(MATCH(I32,Prouty!$A:$A,0),MATCH(H32,Prouty!$9:$9,0)),"")</f>
        <v/>
      </c>
      <c r="L32" s="16"/>
      <c r="M32" s="16">
        <f>Table3[[#This Row],[Probabilité]]*Table3[[#This Row],[Gravité]]*Table3[[#This Row],[Pondération (Détectabilité)]]</f>
        <v>0</v>
      </c>
      <c r="N32" s="16">
        <f>Table3[[#This Row],[Probabilité]]*Table3[[#This Row],[Criticité]]</f>
        <v>0</v>
      </c>
      <c r="O32" s="16"/>
      <c r="P32" s="16"/>
      <c r="Q32" s="16"/>
      <c r="R32" s="16"/>
      <c r="S32" s="16"/>
      <c r="T32" s="17">
        <f>Table3[[#This Row],[Probabilité Residuelle]]*Table3[[#This Row],[Gravité Résiduelle]]</f>
        <v>0</v>
      </c>
      <c r="U32" s="16"/>
      <c r="V32" s="16"/>
      <c r="W32" s="16"/>
      <c r="X32" s="16"/>
      <c r="Y32" s="16"/>
      <c r="Z32" s="16">
        <f>Table3[[#This Row],[Probabilité Residuelle]]*Table3[[#This Row],[Gravité Résiduelle]]*Table3[[#This Row],[Pondération Résiduelle]]</f>
        <v>0</v>
      </c>
      <c r="AA32" s="16">
        <f>Table3[[#This Row],[Probabilité Residuelle]]*Table3[[#This Row],[Criticité Résiduelle]]</f>
        <v>0</v>
      </c>
    </row>
    <row r="33" spans="1:28" s="20" customFormat="1" x14ac:dyDescent="0.25">
      <c r="A33" s="16"/>
      <c r="B33" s="17" t="s">
        <v>55</v>
      </c>
      <c r="C33" s="16"/>
      <c r="D33" s="16"/>
      <c r="E33" s="16"/>
      <c r="F33" s="2"/>
      <c r="G33" s="2"/>
      <c r="H33" s="16"/>
      <c r="I33" s="16"/>
      <c r="J33" s="17">
        <f>Table3[[#This Row],[Probabilité]]*Table3[[#This Row],[Gravité]]</f>
        <v>0</v>
      </c>
      <c r="K33" s="17" t="str">
        <f>IFERROR(ADDRESS(MATCH(I33,Prouty!$A:$A,0),MATCH(H33,Prouty!$9:$9,0)),"")</f>
        <v/>
      </c>
      <c r="L33" s="16"/>
      <c r="M33" s="16">
        <f>Table3[[#This Row],[Probabilité]]*Table3[[#This Row],[Gravité]]*Table3[[#This Row],[Pondération (Détectabilité)]]</f>
        <v>0</v>
      </c>
      <c r="N33" s="16">
        <f>Table3[[#This Row],[Probabilité]]*Table3[[#This Row],[Criticité]]</f>
        <v>0</v>
      </c>
      <c r="O33" s="16"/>
      <c r="P33" s="16"/>
      <c r="Q33" s="16"/>
      <c r="R33" s="16"/>
      <c r="S33" s="16"/>
      <c r="T33" s="17">
        <f>Table3[[#This Row],[Probabilité Residuelle]]*Table3[[#This Row],[Gravité Résiduelle]]</f>
        <v>0</v>
      </c>
      <c r="U33" s="16"/>
      <c r="V33" s="16"/>
      <c r="W33" s="16"/>
      <c r="X33" s="16"/>
      <c r="Y33" s="16"/>
      <c r="Z33" s="16">
        <f>Table3[[#This Row],[Probabilité Residuelle]]*Table3[[#This Row],[Gravité Résiduelle]]*Table3[[#This Row],[Pondération Résiduelle]]</f>
        <v>0</v>
      </c>
      <c r="AA33" s="16">
        <f>Table3[[#This Row],[Probabilité Residuelle]]*Table3[[#This Row],[Criticité Résiduelle]]</f>
        <v>0</v>
      </c>
    </row>
    <row r="34" spans="1:28" s="20" customFormat="1" x14ac:dyDescent="0.25">
      <c r="A34" s="16"/>
      <c r="B34" s="17" t="s">
        <v>56</v>
      </c>
      <c r="C34" s="16"/>
      <c r="D34" s="16"/>
      <c r="E34" s="16"/>
      <c r="F34" s="2"/>
      <c r="G34" s="2"/>
      <c r="H34" s="16"/>
      <c r="I34" s="16"/>
      <c r="J34" s="17">
        <f>Table3[[#This Row],[Probabilité]]*Table3[[#This Row],[Gravité]]</f>
        <v>0</v>
      </c>
      <c r="K34" s="17" t="str">
        <f>IFERROR(ADDRESS(MATCH(I34,Prouty!$A:$A,0),MATCH(H34,Prouty!$9:$9,0)),"")</f>
        <v/>
      </c>
      <c r="L34" s="16"/>
      <c r="M34" s="16">
        <f>Table3[[#This Row],[Probabilité]]*Table3[[#This Row],[Gravité]]*Table3[[#This Row],[Pondération (Détectabilité)]]</f>
        <v>0</v>
      </c>
      <c r="N34" s="16">
        <f>Table3[[#This Row],[Probabilité]]*Table3[[#This Row],[Criticité]]</f>
        <v>0</v>
      </c>
      <c r="O34" s="16"/>
      <c r="P34" s="16"/>
      <c r="Q34" s="16"/>
      <c r="R34" s="16"/>
      <c r="S34" s="16"/>
      <c r="T34" s="17">
        <f>Table3[[#This Row],[Probabilité Residuelle]]*Table3[[#This Row],[Gravité Résiduelle]]</f>
        <v>0</v>
      </c>
      <c r="U34" s="16"/>
      <c r="V34" s="16"/>
      <c r="W34" s="16"/>
      <c r="X34" s="16"/>
      <c r="Y34" s="16"/>
      <c r="Z34" s="16">
        <f>Table3[[#This Row],[Probabilité Residuelle]]*Table3[[#This Row],[Gravité Résiduelle]]*Table3[[#This Row],[Pondération Résiduelle]]</f>
        <v>0</v>
      </c>
      <c r="AA34" s="16">
        <f>Table3[[#This Row],[Probabilité Residuelle]]*Table3[[#This Row],[Criticité Résiduelle]]</f>
        <v>0</v>
      </c>
    </row>
    <row r="35" spans="1:28" s="20" customFormat="1" x14ac:dyDescent="0.25">
      <c r="A35" s="16"/>
      <c r="B35" s="17" t="s">
        <v>57</v>
      </c>
      <c r="C35" s="16"/>
      <c r="D35" s="16"/>
      <c r="E35" s="16"/>
      <c r="F35" s="2"/>
      <c r="G35" s="2"/>
      <c r="H35" s="16"/>
      <c r="I35" s="16"/>
      <c r="J35" s="17">
        <f>Table3[[#This Row],[Probabilité]]*Table3[[#This Row],[Gravité]]</f>
        <v>0</v>
      </c>
      <c r="K35" s="17" t="str">
        <f>IFERROR(ADDRESS(MATCH(I35,Prouty!$A:$A,0),MATCH(H35,Prouty!$9:$9,0)),"")</f>
        <v/>
      </c>
      <c r="L35" s="16"/>
      <c r="M35" s="16">
        <f>Table3[[#This Row],[Probabilité]]*Table3[[#This Row],[Gravité]]*Table3[[#This Row],[Pondération (Détectabilité)]]</f>
        <v>0</v>
      </c>
      <c r="N35" s="16">
        <f>Table3[[#This Row],[Probabilité]]*Table3[[#This Row],[Criticité]]</f>
        <v>0</v>
      </c>
      <c r="O35" s="16"/>
      <c r="P35" s="16"/>
      <c r="Q35" s="16"/>
      <c r="R35" s="16"/>
      <c r="S35" s="16"/>
      <c r="T35" s="17">
        <f>Table3[[#This Row],[Probabilité Residuelle]]*Table3[[#This Row],[Gravité Résiduelle]]</f>
        <v>0</v>
      </c>
      <c r="U35" s="16"/>
      <c r="V35" s="16"/>
      <c r="W35" s="16"/>
      <c r="X35" s="16"/>
      <c r="Y35" s="16"/>
      <c r="Z35" s="16">
        <f>Table3[[#This Row],[Probabilité Residuelle]]*Table3[[#This Row],[Gravité Résiduelle]]*Table3[[#This Row],[Pondération Résiduelle]]</f>
        <v>0</v>
      </c>
      <c r="AA35" s="16">
        <f>Table3[[#This Row],[Probabilité Residuelle]]*Table3[[#This Row],[Criticité Résiduelle]]</f>
        <v>0</v>
      </c>
    </row>
    <row r="36" spans="1:28" s="20" customFormat="1" x14ac:dyDescent="0.25">
      <c r="A36" s="16"/>
      <c r="B36" s="17" t="s">
        <v>58</v>
      </c>
      <c r="C36" s="16"/>
      <c r="D36" s="16"/>
      <c r="E36" s="16"/>
      <c r="F36" s="2"/>
      <c r="G36" s="2"/>
      <c r="H36" s="16"/>
      <c r="I36" s="16"/>
      <c r="J36" s="17">
        <f>Table3[[#This Row],[Probabilité]]*Table3[[#This Row],[Gravité]]</f>
        <v>0</v>
      </c>
      <c r="K36" s="17" t="str">
        <f>IFERROR(ADDRESS(MATCH(I36,Prouty!$A:$A,0),MATCH(H36,Prouty!$9:$9,0)),"")</f>
        <v/>
      </c>
      <c r="L36" s="16"/>
      <c r="M36" s="16">
        <f>Table3[[#This Row],[Probabilité]]*Table3[[#This Row],[Gravité]]*Table3[[#This Row],[Pondération (Détectabilité)]]</f>
        <v>0</v>
      </c>
      <c r="N36" s="16">
        <f>Table3[[#This Row],[Probabilité]]*Table3[[#This Row],[Criticité]]</f>
        <v>0</v>
      </c>
      <c r="O36" s="16"/>
      <c r="P36" s="16"/>
      <c r="Q36" s="16"/>
      <c r="R36" s="16"/>
      <c r="S36" s="16"/>
      <c r="T36" s="17">
        <f>Table3[[#This Row],[Probabilité Residuelle]]*Table3[[#This Row],[Gravité Résiduelle]]</f>
        <v>0</v>
      </c>
      <c r="U36" s="16"/>
      <c r="V36" s="16"/>
      <c r="W36" s="16"/>
      <c r="X36" s="16"/>
      <c r="Y36" s="16"/>
      <c r="Z36" s="16">
        <f>Table3[[#This Row],[Probabilité Residuelle]]*Table3[[#This Row],[Gravité Résiduelle]]*Table3[[#This Row],[Pondération Résiduelle]]</f>
        <v>0</v>
      </c>
      <c r="AA36" s="16">
        <f>Table3[[#This Row],[Probabilité Residuelle]]*Table3[[#This Row],[Criticité Résiduelle]]</f>
        <v>0</v>
      </c>
    </row>
    <row r="37" spans="1:28" s="20" customFormat="1" x14ac:dyDescent="0.25">
      <c r="F37" s="32"/>
    </row>
    <row r="38" spans="1:28" x14ac:dyDescent="0.25">
      <c r="A38" s="20"/>
      <c r="R38" s="20"/>
      <c r="S38" s="20"/>
      <c r="T38" s="20"/>
      <c r="U38" s="20"/>
      <c r="V38" s="1"/>
      <c r="W38" s="1"/>
      <c r="X38" s="1"/>
      <c r="Y38" s="1"/>
      <c r="Z38" s="1"/>
      <c r="AA38" s="1"/>
      <c r="AB38" s="1"/>
    </row>
    <row r="39" spans="1:28" x14ac:dyDescent="0.25">
      <c r="A39" s="20"/>
      <c r="R39" s="20"/>
      <c r="S39" s="20"/>
      <c r="T39" s="20"/>
      <c r="U39" s="20"/>
      <c r="V39" s="1"/>
      <c r="W39" s="1"/>
      <c r="X39" s="1"/>
      <c r="Y39" s="1"/>
      <c r="Z39" s="1"/>
      <c r="AA39" s="1"/>
      <c r="AB39" s="1"/>
    </row>
    <row r="40" spans="1:28" x14ac:dyDescent="0.25">
      <c r="A40" s="20"/>
      <c r="R40" s="20"/>
      <c r="S40" s="20"/>
      <c r="T40" s="20"/>
      <c r="U40" s="20"/>
      <c r="V40" s="1"/>
      <c r="W40" s="1"/>
      <c r="X40" s="1"/>
      <c r="Y40" s="1"/>
      <c r="Z40" s="1"/>
      <c r="AA40" s="1"/>
      <c r="AB40" s="1"/>
    </row>
    <row r="41" spans="1:28" x14ac:dyDescent="0.25">
      <c r="A41" s="20"/>
      <c r="R41" s="20"/>
      <c r="S41" s="20"/>
      <c r="T41" s="20"/>
      <c r="U41" s="20"/>
      <c r="V41" s="1"/>
      <c r="W41" s="1"/>
      <c r="X41" s="1"/>
      <c r="Y41" s="1"/>
      <c r="Z41" s="1"/>
      <c r="AA41" s="1"/>
      <c r="AB41" s="1"/>
    </row>
    <row r="42" spans="1:28" x14ac:dyDescent="0.25">
      <c r="A42" s="20"/>
      <c r="R42" s="20"/>
      <c r="S42" s="20"/>
      <c r="T42" s="20"/>
      <c r="U42" s="20"/>
      <c r="V42" s="1"/>
      <c r="W42" s="1"/>
      <c r="X42" s="1"/>
      <c r="Y42" s="1"/>
      <c r="Z42" s="1"/>
      <c r="AA42" s="1"/>
      <c r="AB42" s="1"/>
    </row>
    <row r="43" spans="1:28" x14ac:dyDescent="0.25">
      <c r="A43" s="20"/>
      <c r="R43" s="20"/>
      <c r="S43" s="20"/>
      <c r="T43" s="20"/>
      <c r="U43" s="20"/>
      <c r="V43" s="1"/>
      <c r="W43" s="1"/>
      <c r="X43" s="1"/>
      <c r="Y43" s="1"/>
      <c r="Z43" s="1"/>
      <c r="AA43" s="1"/>
      <c r="AB43" s="1"/>
    </row>
    <row r="44" spans="1:28" x14ac:dyDescent="0.25">
      <c r="A44" s="20"/>
      <c r="R44" s="20"/>
      <c r="S44" s="20"/>
      <c r="T44" s="20"/>
      <c r="U44" s="20"/>
      <c r="V44" s="1"/>
      <c r="W44" s="1"/>
      <c r="X44" s="1"/>
      <c r="Y44" s="1"/>
      <c r="Z44" s="1"/>
      <c r="AA44" s="1"/>
      <c r="AB44" s="1"/>
    </row>
    <row r="45" spans="1:28" x14ac:dyDescent="0.25">
      <c r="A45" s="20"/>
      <c r="R45" s="20"/>
      <c r="S45" s="20"/>
      <c r="T45" s="20"/>
      <c r="U45" s="20"/>
      <c r="V45" s="1"/>
      <c r="W45" s="1"/>
      <c r="X45" s="1"/>
      <c r="Y45" s="1"/>
      <c r="Z45" s="1"/>
      <c r="AA45" s="1"/>
      <c r="AB45" s="1"/>
    </row>
    <row r="46" spans="1:28" x14ac:dyDescent="0.25">
      <c r="A46" s="20"/>
      <c r="R46" s="20"/>
      <c r="S46" s="20"/>
      <c r="T46" s="20"/>
      <c r="U46" s="20"/>
      <c r="V46" s="1"/>
      <c r="W46" s="1"/>
      <c r="X46" s="1"/>
      <c r="Y46" s="1"/>
      <c r="Z46" s="1"/>
      <c r="AA46" s="1"/>
      <c r="AB46" s="1"/>
    </row>
    <row r="47" spans="1:28" x14ac:dyDescent="0.25">
      <c r="A47" s="20"/>
      <c r="R47" s="20"/>
      <c r="S47" s="20"/>
      <c r="T47" s="20"/>
      <c r="U47" s="20"/>
      <c r="V47" s="1"/>
      <c r="W47" s="1"/>
      <c r="X47" s="1"/>
      <c r="Y47" s="1"/>
      <c r="Z47" s="1"/>
      <c r="AA47" s="1"/>
      <c r="AB47" s="1"/>
    </row>
    <row r="48" spans="1:28" x14ac:dyDescent="0.25">
      <c r="A48" s="20"/>
      <c r="R48" s="20"/>
      <c r="S48" s="20"/>
      <c r="T48" s="20"/>
      <c r="U48" s="20"/>
      <c r="V48" s="1"/>
      <c r="W48" s="1"/>
      <c r="X48" s="1"/>
      <c r="Y48" s="1"/>
      <c r="Z48" s="1"/>
      <c r="AA48" s="1"/>
      <c r="AB48" s="1"/>
    </row>
    <row r="49" spans="1:28" x14ac:dyDescent="0.25">
      <c r="A49" s="20"/>
      <c r="R49" s="20"/>
      <c r="S49" s="20"/>
      <c r="T49" s="20"/>
      <c r="U49" s="20"/>
      <c r="V49" s="1"/>
      <c r="W49" s="1"/>
      <c r="X49" s="1"/>
      <c r="Y49" s="1"/>
      <c r="Z49" s="1"/>
      <c r="AA49" s="1"/>
      <c r="AB49" s="1"/>
    </row>
    <row r="50" spans="1:28" x14ac:dyDescent="0.25">
      <c r="A50" s="20"/>
      <c r="R50" s="20"/>
      <c r="S50" s="20"/>
      <c r="T50" s="20"/>
      <c r="U50" s="20"/>
      <c r="V50" s="1"/>
      <c r="W50" s="1"/>
      <c r="X50" s="1"/>
      <c r="Y50" s="1"/>
      <c r="Z50" s="1"/>
      <c r="AA50" s="1"/>
      <c r="AB50" s="1"/>
    </row>
    <row r="51" spans="1:28" x14ac:dyDescent="0.25">
      <c r="A51" s="20"/>
      <c r="R51" s="20"/>
      <c r="S51" s="20"/>
      <c r="T51" s="20"/>
      <c r="U51" s="20"/>
      <c r="V51" s="1"/>
      <c r="W51" s="1"/>
      <c r="X51" s="1"/>
      <c r="Y51" s="1"/>
      <c r="Z51" s="1"/>
      <c r="AA51" s="1"/>
      <c r="AB51" s="1"/>
    </row>
    <row r="52" spans="1:28" x14ac:dyDescent="0.25">
      <c r="A52" s="20"/>
      <c r="R52" s="20"/>
      <c r="S52" s="20"/>
      <c r="T52" s="20"/>
      <c r="U52" s="20"/>
      <c r="V52" s="1"/>
      <c r="W52" s="1"/>
      <c r="X52" s="1"/>
      <c r="Y52" s="1"/>
      <c r="Z52" s="1"/>
      <c r="AA52" s="1"/>
      <c r="AB52" s="1"/>
    </row>
    <row r="53" spans="1:28" x14ac:dyDescent="0.25">
      <c r="A53" s="20"/>
      <c r="R53" s="20"/>
      <c r="S53" s="20"/>
      <c r="T53" s="20"/>
      <c r="U53" s="20"/>
      <c r="V53" s="1"/>
      <c r="W53" s="1"/>
      <c r="X53" s="1"/>
      <c r="Y53" s="1"/>
      <c r="Z53" s="1"/>
      <c r="AA53" s="1"/>
      <c r="AB53" s="1"/>
    </row>
    <row r="54" spans="1:28" x14ac:dyDescent="0.25">
      <c r="A54" s="20"/>
      <c r="R54" s="20"/>
      <c r="S54" s="20"/>
      <c r="T54" s="20"/>
      <c r="U54" s="20"/>
      <c r="V54" s="1"/>
      <c r="W54" s="1"/>
      <c r="X54" s="1"/>
      <c r="Y54" s="1"/>
      <c r="Z54" s="1"/>
      <c r="AA54" s="1"/>
      <c r="AB54" s="1"/>
    </row>
    <row r="55" spans="1:28" x14ac:dyDescent="0.25">
      <c r="A55" s="20"/>
      <c r="R55" s="20"/>
      <c r="S55" s="20"/>
      <c r="T55" s="20"/>
      <c r="U55" s="20"/>
      <c r="V55" s="1"/>
      <c r="W55" s="1"/>
      <c r="X55" s="1"/>
      <c r="Y55" s="1"/>
      <c r="Z55" s="1"/>
      <c r="AA55" s="1"/>
      <c r="AB55" s="1"/>
    </row>
    <row r="56" spans="1:28" x14ac:dyDescent="0.25">
      <c r="A56" s="20"/>
      <c r="R56" s="20"/>
      <c r="S56" s="20"/>
      <c r="T56" s="20"/>
      <c r="U56" s="20"/>
      <c r="V56" s="1"/>
      <c r="W56" s="1"/>
      <c r="X56" s="1"/>
      <c r="Y56" s="1"/>
      <c r="Z56" s="1"/>
      <c r="AA56" s="1"/>
      <c r="AB56" s="1"/>
    </row>
    <row r="57" spans="1:28" x14ac:dyDescent="0.25">
      <c r="A57" s="20"/>
      <c r="R57" s="20"/>
      <c r="S57" s="20"/>
      <c r="T57" s="20"/>
      <c r="U57" s="20"/>
      <c r="V57" s="1"/>
      <c r="W57" s="1"/>
      <c r="X57" s="1"/>
      <c r="Y57" s="1"/>
      <c r="Z57" s="1"/>
      <c r="AA57" s="1"/>
      <c r="AB57" s="1"/>
    </row>
    <row r="58" spans="1:28" x14ac:dyDescent="0.25">
      <c r="A58" s="20"/>
      <c r="R58" s="20"/>
      <c r="S58" s="20"/>
      <c r="T58" s="20"/>
      <c r="U58" s="20"/>
      <c r="V58" s="1"/>
      <c r="W58" s="1"/>
      <c r="X58" s="1"/>
      <c r="Y58" s="1"/>
      <c r="Z58" s="1"/>
      <c r="AA58" s="1"/>
      <c r="AB58" s="1"/>
    </row>
    <row r="59" spans="1:28" x14ac:dyDescent="0.25">
      <c r="A59" s="20"/>
      <c r="R59" s="20"/>
      <c r="S59" s="20"/>
      <c r="T59" s="20"/>
      <c r="U59" s="20"/>
      <c r="V59" s="1"/>
      <c r="W59" s="1"/>
      <c r="X59" s="1"/>
      <c r="Y59" s="1"/>
      <c r="Z59" s="1"/>
      <c r="AA59" s="1"/>
      <c r="AB59" s="1"/>
    </row>
    <row r="60" spans="1:28" x14ac:dyDescent="0.25">
      <c r="A60" s="20"/>
      <c r="R60" s="20"/>
      <c r="S60" s="20"/>
      <c r="T60" s="20"/>
      <c r="U60" s="20"/>
      <c r="V60" s="1"/>
      <c r="W60" s="1"/>
      <c r="X60" s="1"/>
      <c r="Y60" s="1"/>
      <c r="Z60" s="1"/>
      <c r="AA60" s="1"/>
      <c r="AB60" s="1"/>
    </row>
    <row r="61" spans="1:28" x14ac:dyDescent="0.25">
      <c r="A61" s="20"/>
      <c r="R61" s="20"/>
      <c r="S61" s="20"/>
      <c r="T61" s="20"/>
      <c r="U61" s="20"/>
      <c r="V61" s="1"/>
      <c r="W61" s="1"/>
      <c r="X61" s="1"/>
      <c r="Y61" s="1"/>
      <c r="Z61" s="1"/>
      <c r="AA61" s="1"/>
      <c r="AB61" s="1"/>
    </row>
    <row r="62" spans="1:28" x14ac:dyDescent="0.25">
      <c r="A62" s="20"/>
      <c r="R62" s="20"/>
      <c r="S62" s="20"/>
      <c r="T62" s="20"/>
      <c r="U62" s="20"/>
      <c r="V62" s="1"/>
      <c r="W62" s="1"/>
      <c r="X62" s="1"/>
      <c r="Y62" s="1"/>
      <c r="Z62" s="1"/>
      <c r="AA62" s="1"/>
      <c r="AB62" s="1"/>
    </row>
    <row r="63" spans="1:28" x14ac:dyDescent="0.25">
      <c r="A63" s="20"/>
      <c r="R63" s="20"/>
      <c r="S63" s="20"/>
      <c r="T63" s="20"/>
      <c r="U63" s="20"/>
      <c r="V63" s="1"/>
      <c r="W63" s="1"/>
      <c r="X63" s="1"/>
      <c r="Y63" s="1"/>
      <c r="Z63" s="1"/>
      <c r="AA63" s="1"/>
      <c r="AB63" s="1"/>
    </row>
    <row r="64" spans="1:28" x14ac:dyDescent="0.25">
      <c r="A64" s="20"/>
      <c r="R64" s="20"/>
      <c r="S64" s="20"/>
      <c r="T64" s="20"/>
      <c r="U64" s="20"/>
      <c r="V64" s="1"/>
      <c r="W64" s="1"/>
      <c r="X64" s="1"/>
      <c r="Y64" s="1"/>
      <c r="Z64" s="1"/>
      <c r="AA64" s="1"/>
      <c r="AB64" s="1"/>
    </row>
    <row r="65" spans="1:28" x14ac:dyDescent="0.25">
      <c r="A65" s="20"/>
      <c r="R65" s="20"/>
      <c r="S65" s="20"/>
      <c r="T65" s="20"/>
      <c r="U65" s="20"/>
      <c r="V65" s="1"/>
      <c r="W65" s="1"/>
      <c r="X65" s="1"/>
      <c r="Y65" s="1"/>
      <c r="Z65" s="1"/>
      <c r="AA65" s="1"/>
      <c r="AB65" s="1"/>
    </row>
    <row r="66" spans="1:28" x14ac:dyDescent="0.25">
      <c r="A66" s="20"/>
      <c r="R66" s="20"/>
      <c r="S66" s="20"/>
      <c r="T66" s="20"/>
      <c r="U66" s="20"/>
      <c r="V66" s="1"/>
      <c r="W66" s="1"/>
      <c r="X66" s="1"/>
      <c r="Y66" s="1"/>
      <c r="Z66" s="1"/>
      <c r="AA66" s="1"/>
      <c r="AB66" s="1"/>
    </row>
    <row r="67" spans="1:28" x14ac:dyDescent="0.25">
      <c r="A67" s="20"/>
      <c r="R67" s="20"/>
      <c r="S67" s="20"/>
      <c r="T67" s="20"/>
      <c r="U67" s="20"/>
      <c r="V67" s="1"/>
      <c r="W67" s="1"/>
      <c r="X67" s="1"/>
      <c r="Y67" s="1"/>
      <c r="Z67" s="1"/>
      <c r="AA67" s="1"/>
      <c r="AB67" s="1"/>
    </row>
    <row r="68" spans="1:28" x14ac:dyDescent="0.25">
      <c r="A68" s="20"/>
      <c r="R68" s="20"/>
      <c r="S68" s="20"/>
      <c r="T68" s="20"/>
      <c r="U68" s="20"/>
      <c r="V68" s="1"/>
      <c r="W68" s="1"/>
      <c r="X68" s="1"/>
      <c r="Y68" s="1"/>
      <c r="Z68" s="1"/>
      <c r="AA68" s="1"/>
      <c r="AB68" s="1"/>
    </row>
    <row r="69" spans="1:28" x14ac:dyDescent="0.25">
      <c r="A69" s="20"/>
      <c r="R69" s="20"/>
      <c r="S69" s="20"/>
      <c r="T69" s="20"/>
      <c r="U69" s="20"/>
      <c r="V69" s="1"/>
      <c r="W69" s="1"/>
      <c r="X69" s="1"/>
      <c r="Y69" s="1"/>
      <c r="Z69" s="1"/>
      <c r="AA69" s="1"/>
      <c r="AB69" s="1"/>
    </row>
    <row r="70" spans="1:28" x14ac:dyDescent="0.25">
      <c r="A70" s="20"/>
      <c r="R70" s="20"/>
      <c r="S70" s="20"/>
      <c r="T70" s="20"/>
      <c r="U70" s="20"/>
      <c r="V70" s="1"/>
      <c r="W70" s="1"/>
      <c r="X70" s="1"/>
      <c r="Y70" s="1"/>
      <c r="Z70" s="1"/>
      <c r="AA70" s="1"/>
      <c r="AB70" s="1"/>
    </row>
    <row r="71" spans="1:28" x14ac:dyDescent="0.25">
      <c r="A71" s="20"/>
      <c r="R71" s="20"/>
      <c r="S71" s="20"/>
      <c r="T71" s="20"/>
      <c r="U71" s="20"/>
      <c r="V71" s="1"/>
      <c r="W71" s="1"/>
      <c r="X71" s="1"/>
      <c r="Y71" s="1"/>
      <c r="Z71" s="1"/>
      <c r="AA71" s="1"/>
      <c r="AB71" s="1"/>
    </row>
    <row r="72" spans="1:28" x14ac:dyDescent="0.25">
      <c r="A72" s="20"/>
      <c r="R72" s="20"/>
      <c r="S72" s="20"/>
      <c r="T72" s="20"/>
      <c r="U72" s="20"/>
      <c r="V72" s="1"/>
      <c r="W72" s="1"/>
      <c r="X72" s="1"/>
      <c r="Y72" s="1"/>
      <c r="Z72" s="1"/>
      <c r="AA72" s="1"/>
      <c r="AB72" s="1"/>
    </row>
    <row r="73" spans="1:28" x14ac:dyDescent="0.25">
      <c r="A73" s="20"/>
      <c r="R73" s="20"/>
      <c r="S73" s="20"/>
      <c r="T73" s="20"/>
      <c r="U73" s="20"/>
      <c r="V73" s="1"/>
      <c r="W73" s="1"/>
      <c r="X73" s="1"/>
      <c r="Y73" s="1"/>
      <c r="Z73" s="1"/>
      <c r="AA73" s="1"/>
      <c r="AB73" s="1"/>
    </row>
    <row r="74" spans="1:28" x14ac:dyDescent="0.25">
      <c r="A74" s="20"/>
      <c r="R74" s="20"/>
      <c r="S74" s="20"/>
      <c r="T74" s="20"/>
      <c r="U74" s="20"/>
      <c r="V74" s="1"/>
      <c r="W74" s="1"/>
      <c r="X74" s="1"/>
      <c r="Y74" s="1"/>
      <c r="Z74" s="1"/>
      <c r="AA74" s="1"/>
      <c r="AB74" s="1"/>
    </row>
    <row r="75" spans="1:28" x14ac:dyDescent="0.25">
      <c r="A75" s="20"/>
      <c r="R75" s="20"/>
      <c r="S75" s="20"/>
      <c r="T75" s="20"/>
      <c r="U75" s="20"/>
      <c r="V75" s="1"/>
      <c r="W75" s="1"/>
      <c r="X75" s="1"/>
      <c r="Y75" s="1"/>
      <c r="Z75" s="1"/>
      <c r="AA75" s="1"/>
      <c r="AB75" s="1"/>
    </row>
    <row r="76" spans="1:28" x14ac:dyDescent="0.25">
      <c r="A76" s="20"/>
      <c r="R76" s="20"/>
      <c r="S76" s="20"/>
      <c r="T76" s="20"/>
      <c r="U76" s="20"/>
      <c r="V76" s="1"/>
      <c r="W76" s="1"/>
      <c r="X76" s="1"/>
      <c r="Y76" s="1"/>
      <c r="Z76" s="1"/>
      <c r="AA76" s="1"/>
      <c r="AB76" s="1"/>
    </row>
    <row r="77" spans="1:28" x14ac:dyDescent="0.25">
      <c r="A77" s="20"/>
      <c r="R77" s="20"/>
      <c r="S77" s="20"/>
      <c r="T77" s="20"/>
      <c r="U77" s="20"/>
      <c r="V77" s="1"/>
      <c r="W77" s="1"/>
      <c r="X77" s="1"/>
      <c r="Y77" s="1"/>
      <c r="Z77" s="1"/>
      <c r="AA77" s="1"/>
      <c r="AB77" s="1"/>
    </row>
    <row r="78" spans="1:28" x14ac:dyDescent="0.25">
      <c r="A78" s="20"/>
      <c r="R78" s="20"/>
      <c r="S78" s="20"/>
      <c r="T78" s="20"/>
      <c r="U78" s="20"/>
      <c r="V78" s="1"/>
      <c r="W78" s="1"/>
      <c r="X78" s="1"/>
      <c r="Y78" s="1"/>
      <c r="Z78" s="1"/>
      <c r="AA78" s="1"/>
      <c r="AB78" s="1"/>
    </row>
    <row r="79" spans="1:28" x14ac:dyDescent="0.25">
      <c r="A79" s="20"/>
      <c r="R79" s="20"/>
      <c r="S79" s="20"/>
      <c r="T79" s="20"/>
      <c r="U79" s="20"/>
      <c r="V79" s="1"/>
      <c r="W79" s="1"/>
      <c r="X79" s="1"/>
      <c r="Y79" s="1"/>
      <c r="Z79" s="1"/>
      <c r="AA79" s="1"/>
      <c r="AB79" s="1"/>
    </row>
    <row r="80" spans="1:28" x14ac:dyDescent="0.25">
      <c r="A80" s="20"/>
      <c r="R80" s="20"/>
      <c r="S80" s="20"/>
      <c r="T80" s="20"/>
      <c r="U80" s="20"/>
      <c r="V80" s="1"/>
      <c r="W80" s="1"/>
      <c r="X80" s="1"/>
      <c r="Y80" s="1"/>
      <c r="Z80" s="1"/>
      <c r="AA80" s="1"/>
      <c r="AB80" s="1"/>
    </row>
    <row r="81" spans="1:28" x14ac:dyDescent="0.25">
      <c r="A81" s="20"/>
      <c r="R81" s="20"/>
      <c r="S81" s="20"/>
      <c r="T81" s="20"/>
      <c r="U81" s="20"/>
      <c r="V81" s="1"/>
      <c r="W81" s="1"/>
      <c r="X81" s="1"/>
      <c r="Y81" s="1"/>
      <c r="Z81" s="1"/>
      <c r="AA81" s="1"/>
      <c r="AB81" s="1"/>
    </row>
    <row r="82" spans="1:28" x14ac:dyDescent="0.25">
      <c r="A82" s="20"/>
      <c r="R82" s="20"/>
      <c r="S82" s="20"/>
      <c r="T82" s="20"/>
      <c r="U82" s="20"/>
      <c r="V82" s="1"/>
      <c r="W82" s="1"/>
      <c r="X82" s="1"/>
      <c r="Y82" s="1"/>
      <c r="Z82" s="1"/>
      <c r="AA82" s="1"/>
      <c r="AB82" s="1"/>
    </row>
    <row r="83" spans="1:28" x14ac:dyDescent="0.25">
      <c r="A83" s="20"/>
      <c r="R83" s="20"/>
      <c r="S83" s="20"/>
      <c r="T83" s="20"/>
      <c r="U83" s="20"/>
      <c r="V83" s="1"/>
      <c r="W83" s="1"/>
      <c r="X83" s="1"/>
      <c r="Y83" s="1"/>
      <c r="Z83" s="1"/>
      <c r="AA83" s="1"/>
      <c r="AB83" s="1"/>
    </row>
    <row r="84" spans="1:28" x14ac:dyDescent="0.25">
      <c r="A84" s="20"/>
      <c r="R84" s="20"/>
      <c r="S84" s="20"/>
      <c r="T84" s="20"/>
      <c r="U84" s="20"/>
      <c r="V84" s="1"/>
      <c r="W84" s="1"/>
      <c r="X84" s="1"/>
      <c r="Y84" s="1"/>
      <c r="Z84" s="1"/>
      <c r="AA84" s="1"/>
      <c r="AB84" s="1"/>
    </row>
    <row r="85" spans="1:28" x14ac:dyDescent="0.25">
      <c r="A85" s="20"/>
      <c r="R85" s="20"/>
      <c r="S85" s="20"/>
      <c r="T85" s="20"/>
      <c r="U85" s="20"/>
      <c r="V85" s="1"/>
      <c r="W85" s="1"/>
      <c r="X85" s="1"/>
      <c r="Y85" s="1"/>
      <c r="Z85" s="1"/>
      <c r="AA85" s="1"/>
      <c r="AB85" s="1"/>
    </row>
    <row r="86" spans="1:28" x14ac:dyDescent="0.25">
      <c r="A86" s="20"/>
      <c r="R86" s="20"/>
      <c r="S86" s="20"/>
      <c r="T86" s="20"/>
      <c r="U86" s="20"/>
      <c r="V86" s="1"/>
      <c r="W86" s="1"/>
      <c r="X86" s="1"/>
      <c r="Y86" s="1"/>
      <c r="Z86" s="1"/>
      <c r="AA86" s="1"/>
      <c r="AB86" s="1"/>
    </row>
    <row r="87" spans="1:28" x14ac:dyDescent="0.25">
      <c r="A87" s="20"/>
      <c r="R87" s="20"/>
      <c r="S87" s="20"/>
      <c r="T87" s="20"/>
      <c r="U87" s="20"/>
      <c r="V87" s="1"/>
      <c r="W87" s="1"/>
      <c r="X87" s="1"/>
      <c r="Y87" s="1"/>
      <c r="Z87" s="1"/>
      <c r="AA87" s="1"/>
      <c r="AB87" s="1"/>
    </row>
    <row r="88" spans="1:28" x14ac:dyDescent="0.25">
      <c r="A88" s="20"/>
      <c r="R88" s="20"/>
      <c r="S88" s="20"/>
      <c r="T88" s="20"/>
      <c r="U88" s="20"/>
      <c r="V88" s="1"/>
      <c r="W88" s="1"/>
      <c r="X88" s="1"/>
      <c r="Y88" s="1"/>
      <c r="Z88" s="1"/>
      <c r="AA88" s="1"/>
      <c r="AB88" s="1"/>
    </row>
    <row r="89" spans="1:28" x14ac:dyDescent="0.25">
      <c r="A89" s="20"/>
      <c r="R89" s="20"/>
      <c r="S89" s="20"/>
      <c r="T89" s="20"/>
      <c r="U89" s="20"/>
      <c r="V89" s="1"/>
      <c r="W89" s="1"/>
      <c r="X89" s="1"/>
      <c r="Y89" s="1"/>
      <c r="Z89" s="1"/>
      <c r="AA89" s="1"/>
      <c r="AB89" s="1"/>
    </row>
    <row r="90" spans="1:28" x14ac:dyDescent="0.25">
      <c r="A90" s="20"/>
      <c r="R90" s="20"/>
      <c r="S90" s="20"/>
      <c r="T90" s="20"/>
      <c r="U90" s="20"/>
      <c r="V90" s="1"/>
      <c r="W90" s="1"/>
      <c r="X90" s="1"/>
      <c r="Y90" s="1"/>
      <c r="Z90" s="1"/>
      <c r="AA90" s="1"/>
      <c r="AB90" s="1"/>
    </row>
    <row r="91" spans="1:28" x14ac:dyDescent="0.25">
      <c r="A91" s="20"/>
      <c r="R91" s="20"/>
      <c r="S91" s="20"/>
      <c r="T91" s="20"/>
      <c r="U91" s="20"/>
      <c r="V91" s="1"/>
      <c r="W91" s="1"/>
      <c r="X91" s="1"/>
      <c r="Y91" s="1"/>
      <c r="Z91" s="1"/>
      <c r="AA91" s="1"/>
      <c r="AB91" s="1"/>
    </row>
    <row r="92" spans="1:28" x14ac:dyDescent="0.25">
      <c r="A92" s="20"/>
      <c r="R92" s="20"/>
      <c r="S92" s="20"/>
      <c r="T92" s="20"/>
      <c r="U92" s="20"/>
      <c r="V92" s="1"/>
      <c r="W92" s="1"/>
      <c r="X92" s="1"/>
      <c r="Y92" s="1"/>
      <c r="Z92" s="1"/>
      <c r="AA92" s="1"/>
      <c r="AB92" s="1"/>
    </row>
    <row r="93" spans="1:28" x14ac:dyDescent="0.25">
      <c r="A93" s="20"/>
      <c r="R93" s="20"/>
      <c r="S93" s="20"/>
      <c r="T93" s="20"/>
      <c r="U93" s="20"/>
      <c r="V93" s="1"/>
      <c r="W93" s="1"/>
      <c r="X93" s="1"/>
      <c r="Y93" s="1"/>
      <c r="Z93" s="1"/>
      <c r="AA93" s="1"/>
      <c r="AB93" s="1"/>
    </row>
    <row r="94" spans="1:28" x14ac:dyDescent="0.25">
      <c r="A94" s="20"/>
      <c r="R94" s="20"/>
      <c r="S94" s="20"/>
      <c r="T94" s="20"/>
      <c r="U94" s="20"/>
      <c r="V94" s="1"/>
      <c r="W94" s="1"/>
      <c r="X94" s="1"/>
      <c r="Y94" s="1"/>
      <c r="Z94" s="1"/>
      <c r="AA94" s="1"/>
      <c r="AB94" s="1"/>
    </row>
    <row r="95" spans="1:28" x14ac:dyDescent="0.25">
      <c r="A95" s="20"/>
      <c r="R95" s="20"/>
      <c r="S95" s="20"/>
      <c r="T95" s="20"/>
      <c r="U95" s="20"/>
      <c r="V95" s="1"/>
      <c r="W95" s="1"/>
      <c r="X95" s="1"/>
      <c r="Y95" s="1"/>
      <c r="Z95" s="1"/>
      <c r="AA95" s="1"/>
      <c r="AB95" s="1"/>
    </row>
    <row r="96" spans="1:28" x14ac:dyDescent="0.25">
      <c r="A96" s="20"/>
      <c r="R96" s="20"/>
      <c r="S96" s="20"/>
      <c r="T96" s="20"/>
      <c r="U96" s="20"/>
      <c r="V96" s="1"/>
      <c r="W96" s="1"/>
      <c r="X96" s="1"/>
      <c r="Y96" s="1"/>
      <c r="Z96" s="1"/>
      <c r="AA96" s="1"/>
      <c r="AB96" s="1"/>
    </row>
    <row r="97" spans="1:28" x14ac:dyDescent="0.25">
      <c r="A97" s="20"/>
      <c r="R97" s="20"/>
      <c r="S97" s="20"/>
      <c r="T97" s="20"/>
      <c r="U97" s="20"/>
      <c r="V97" s="1"/>
      <c r="W97" s="1"/>
      <c r="X97" s="1"/>
      <c r="Y97" s="1"/>
      <c r="Z97" s="1"/>
      <c r="AA97" s="1"/>
      <c r="AB97" s="1"/>
    </row>
    <row r="98" spans="1:28" x14ac:dyDescent="0.25">
      <c r="A98" s="20"/>
      <c r="R98" s="20"/>
      <c r="S98" s="20"/>
      <c r="T98" s="20"/>
      <c r="U98" s="20"/>
      <c r="V98" s="1"/>
      <c r="W98" s="1"/>
      <c r="X98" s="1"/>
      <c r="Y98" s="1"/>
      <c r="Z98" s="1"/>
      <c r="AA98" s="1"/>
      <c r="AB98" s="1"/>
    </row>
    <row r="99" spans="1:28" x14ac:dyDescent="0.25">
      <c r="A99" s="20"/>
      <c r="R99" s="20"/>
      <c r="S99" s="20"/>
      <c r="T99" s="20"/>
      <c r="U99" s="20"/>
      <c r="V99" s="1"/>
      <c r="W99" s="1"/>
      <c r="X99" s="1"/>
      <c r="Y99" s="1"/>
      <c r="Z99" s="1"/>
      <c r="AA99" s="1"/>
      <c r="AB99" s="1"/>
    </row>
    <row r="100" spans="1:28" x14ac:dyDescent="0.25">
      <c r="A100" s="20"/>
      <c r="R100" s="20"/>
      <c r="S100" s="20"/>
      <c r="T100" s="20"/>
      <c r="U100" s="20"/>
      <c r="V100" s="1"/>
      <c r="W100" s="1"/>
      <c r="X100" s="1"/>
      <c r="Y100" s="1"/>
      <c r="Z100" s="1"/>
      <c r="AA100" s="1"/>
      <c r="AB100" s="1"/>
    </row>
    <row r="101" spans="1:28" x14ac:dyDescent="0.25">
      <c r="A101" s="20"/>
      <c r="R101" s="20"/>
      <c r="S101" s="20"/>
      <c r="T101" s="20"/>
      <c r="U101" s="20"/>
      <c r="V101" s="1"/>
      <c r="W101" s="1"/>
      <c r="X101" s="1"/>
      <c r="Y101" s="1"/>
      <c r="Z101" s="1"/>
      <c r="AA101" s="1"/>
      <c r="AB101" s="1"/>
    </row>
    <row r="102" spans="1:28" x14ac:dyDescent="0.25">
      <c r="A102" s="20"/>
      <c r="R102" s="20"/>
      <c r="S102" s="20"/>
      <c r="T102" s="20"/>
      <c r="U102" s="20"/>
      <c r="V102" s="1"/>
      <c r="W102" s="1"/>
      <c r="X102" s="1"/>
      <c r="Y102" s="1"/>
      <c r="Z102" s="1"/>
      <c r="AA102" s="1"/>
      <c r="AB102" s="1"/>
    </row>
    <row r="103" spans="1:28" x14ac:dyDescent="0.25">
      <c r="A103" s="20"/>
      <c r="R103" s="20"/>
      <c r="S103" s="20"/>
      <c r="T103" s="20"/>
      <c r="U103" s="20"/>
      <c r="V103" s="1"/>
      <c r="W103" s="1"/>
      <c r="X103" s="1"/>
      <c r="Y103" s="1"/>
      <c r="Z103" s="1"/>
      <c r="AA103" s="1"/>
      <c r="AB103" s="1"/>
    </row>
    <row r="104" spans="1:28" x14ac:dyDescent="0.25">
      <c r="A104" s="20"/>
      <c r="R104" s="20"/>
      <c r="S104" s="20"/>
      <c r="T104" s="20"/>
      <c r="U104" s="20"/>
      <c r="V104" s="1"/>
      <c r="W104" s="1"/>
      <c r="X104" s="1"/>
      <c r="Y104" s="1"/>
      <c r="Z104" s="1"/>
      <c r="AA104" s="1"/>
      <c r="AB104" s="1"/>
    </row>
    <row r="105" spans="1:28" x14ac:dyDescent="0.25">
      <c r="A105" s="20"/>
      <c r="R105" s="20"/>
      <c r="S105" s="20"/>
      <c r="T105" s="20"/>
      <c r="U105" s="20"/>
      <c r="V105" s="1"/>
      <c r="W105" s="1"/>
      <c r="X105" s="1"/>
      <c r="Y105" s="1"/>
      <c r="Z105" s="1"/>
      <c r="AA105" s="1"/>
      <c r="AB105" s="1"/>
    </row>
    <row r="106" spans="1:28" x14ac:dyDescent="0.25">
      <c r="A106" s="20"/>
      <c r="R106" s="20"/>
      <c r="S106" s="20"/>
      <c r="T106" s="20"/>
      <c r="U106" s="20"/>
      <c r="V106" s="1"/>
      <c r="W106" s="1"/>
      <c r="X106" s="1"/>
      <c r="Y106" s="1"/>
      <c r="Z106" s="1"/>
      <c r="AA106" s="1"/>
      <c r="AB106" s="1"/>
    </row>
    <row r="107" spans="1:28" x14ac:dyDescent="0.25">
      <c r="A107" s="20"/>
      <c r="R107" s="20"/>
      <c r="S107" s="20"/>
      <c r="T107" s="20"/>
      <c r="U107" s="20"/>
      <c r="V107" s="1"/>
      <c r="W107" s="1"/>
      <c r="X107" s="1"/>
      <c r="Y107" s="1"/>
      <c r="Z107" s="1"/>
      <c r="AA107" s="1"/>
      <c r="AB107" s="1"/>
    </row>
    <row r="108" spans="1:28" x14ac:dyDescent="0.25">
      <c r="A108" s="20"/>
      <c r="R108" s="20"/>
      <c r="S108" s="20"/>
      <c r="T108" s="20"/>
      <c r="U108" s="20"/>
      <c r="V108" s="1"/>
      <c r="W108" s="1"/>
      <c r="X108" s="1"/>
      <c r="Y108" s="1"/>
      <c r="Z108" s="1"/>
      <c r="AA108" s="1"/>
      <c r="AB108" s="1"/>
    </row>
    <row r="109" spans="1:28" x14ac:dyDescent="0.25">
      <c r="A109" s="20"/>
      <c r="R109" s="20"/>
      <c r="S109" s="20"/>
      <c r="T109" s="20"/>
      <c r="U109" s="20"/>
      <c r="V109" s="1"/>
      <c r="W109" s="1"/>
      <c r="X109" s="1"/>
      <c r="Y109" s="1"/>
      <c r="Z109" s="1"/>
      <c r="AA109" s="1"/>
      <c r="AB109" s="1"/>
    </row>
    <row r="110" spans="1:28" x14ac:dyDescent="0.25">
      <c r="A110" s="20"/>
      <c r="R110" s="20"/>
      <c r="S110" s="20"/>
      <c r="T110" s="20"/>
      <c r="U110" s="20"/>
      <c r="V110" s="1"/>
      <c r="W110" s="1"/>
      <c r="X110" s="1"/>
      <c r="Y110" s="1"/>
      <c r="Z110" s="1"/>
      <c r="AA110" s="1"/>
      <c r="AB110" s="1"/>
    </row>
    <row r="111" spans="1:28" x14ac:dyDescent="0.25">
      <c r="A111" s="20"/>
      <c r="R111" s="20"/>
      <c r="S111" s="20"/>
      <c r="T111" s="20"/>
      <c r="U111" s="20"/>
      <c r="V111" s="1"/>
      <c r="W111" s="1"/>
      <c r="X111" s="1"/>
      <c r="Y111" s="1"/>
      <c r="Z111" s="1"/>
      <c r="AA111" s="1"/>
      <c r="AB111" s="1"/>
    </row>
    <row r="112" spans="1:28" x14ac:dyDescent="0.25">
      <c r="A112" s="20"/>
      <c r="R112" s="20"/>
      <c r="S112" s="20"/>
      <c r="T112" s="20"/>
      <c r="U112" s="20"/>
      <c r="V112" s="1"/>
      <c r="W112" s="1"/>
      <c r="X112" s="1"/>
      <c r="Y112" s="1"/>
      <c r="Z112" s="1"/>
      <c r="AA112" s="1"/>
      <c r="AB112" s="1"/>
    </row>
    <row r="113" spans="1:28" x14ac:dyDescent="0.25">
      <c r="A113" s="20"/>
      <c r="R113" s="20"/>
      <c r="S113" s="20"/>
      <c r="T113" s="20"/>
      <c r="U113" s="20"/>
      <c r="V113" s="1"/>
      <c r="W113" s="1"/>
      <c r="X113" s="1"/>
      <c r="Y113" s="1"/>
      <c r="Z113" s="1"/>
      <c r="AA113" s="1"/>
      <c r="AB113" s="1"/>
    </row>
    <row r="114" spans="1:28" x14ac:dyDescent="0.25">
      <c r="A114" s="20"/>
      <c r="R114" s="20"/>
      <c r="S114" s="20"/>
      <c r="T114" s="20"/>
      <c r="U114" s="20"/>
      <c r="V114" s="1"/>
      <c r="W114" s="1"/>
      <c r="X114" s="1"/>
      <c r="Y114" s="1"/>
      <c r="Z114" s="1"/>
      <c r="AA114" s="1"/>
      <c r="AB114" s="1"/>
    </row>
    <row r="115" spans="1:28" x14ac:dyDescent="0.25">
      <c r="A115" s="20"/>
      <c r="R115" s="20"/>
      <c r="S115" s="20"/>
      <c r="T115" s="20"/>
      <c r="U115" s="20"/>
      <c r="V115" s="1"/>
      <c r="W115" s="1"/>
      <c r="X115" s="1"/>
      <c r="Y115" s="1"/>
      <c r="Z115" s="1"/>
      <c r="AA115" s="1"/>
      <c r="AB115" s="1"/>
    </row>
    <row r="116" spans="1:28" x14ac:dyDescent="0.25">
      <c r="A116" s="20"/>
      <c r="R116" s="20"/>
      <c r="S116" s="20"/>
      <c r="T116" s="20"/>
      <c r="U116" s="20"/>
      <c r="V116" s="1"/>
      <c r="W116" s="1"/>
      <c r="X116" s="1"/>
      <c r="Y116" s="1"/>
      <c r="Z116" s="1"/>
      <c r="AA116" s="1"/>
      <c r="AB116" s="1"/>
    </row>
    <row r="117" spans="1:28" x14ac:dyDescent="0.25">
      <c r="A117" s="20"/>
      <c r="R117" s="20"/>
      <c r="S117" s="20"/>
      <c r="T117" s="20"/>
      <c r="U117" s="20"/>
      <c r="V117" s="1"/>
      <c r="W117" s="1"/>
      <c r="X117" s="1"/>
      <c r="Y117" s="1"/>
      <c r="Z117" s="1"/>
      <c r="AA117" s="1"/>
      <c r="AB117" s="1"/>
    </row>
    <row r="118" spans="1:28" x14ac:dyDescent="0.25">
      <c r="A118" s="20"/>
      <c r="R118" s="20"/>
      <c r="S118" s="20"/>
      <c r="T118" s="20"/>
      <c r="U118" s="20"/>
      <c r="V118" s="1"/>
      <c r="W118" s="1"/>
      <c r="X118" s="1"/>
      <c r="Y118" s="1"/>
      <c r="Z118" s="1"/>
      <c r="AA118" s="1"/>
      <c r="AB118" s="1"/>
    </row>
    <row r="119" spans="1:28" x14ac:dyDescent="0.25">
      <c r="A119" s="20"/>
      <c r="R119" s="20"/>
      <c r="S119" s="20"/>
      <c r="T119" s="20"/>
      <c r="U119" s="20"/>
      <c r="V119" s="1"/>
      <c r="W119" s="1"/>
      <c r="X119" s="1"/>
      <c r="Y119" s="1"/>
      <c r="Z119" s="1"/>
      <c r="AA119" s="1"/>
      <c r="AB119" s="1"/>
    </row>
    <row r="120" spans="1:28" x14ac:dyDescent="0.25">
      <c r="A120" s="20"/>
      <c r="R120" s="20"/>
      <c r="S120" s="20"/>
      <c r="T120" s="20"/>
      <c r="U120" s="20"/>
      <c r="V120" s="1"/>
      <c r="W120" s="1"/>
      <c r="X120" s="1"/>
      <c r="Y120" s="1"/>
      <c r="Z120" s="1"/>
      <c r="AA120" s="1"/>
      <c r="AB120" s="1"/>
    </row>
    <row r="121" spans="1:28" x14ac:dyDescent="0.25">
      <c r="A121" s="20"/>
      <c r="R121" s="20"/>
      <c r="S121" s="20"/>
      <c r="T121" s="20"/>
      <c r="U121" s="20"/>
      <c r="V121" s="1"/>
      <c r="W121" s="1"/>
      <c r="X121" s="1"/>
      <c r="Y121" s="1"/>
      <c r="Z121" s="1"/>
      <c r="AA121" s="1"/>
      <c r="AB121" s="1"/>
    </row>
    <row r="122" spans="1:28" x14ac:dyDescent="0.25">
      <c r="A122" s="20"/>
      <c r="R122" s="20"/>
      <c r="S122" s="20"/>
      <c r="T122" s="20"/>
      <c r="U122" s="20"/>
      <c r="V122" s="1"/>
      <c r="W122" s="1"/>
      <c r="X122" s="1"/>
      <c r="Y122" s="1"/>
      <c r="Z122" s="1"/>
      <c r="AA122" s="1"/>
      <c r="AB122" s="1"/>
    </row>
    <row r="123" spans="1:28" x14ac:dyDescent="0.25">
      <c r="A123" s="20"/>
      <c r="R123" s="20"/>
      <c r="S123" s="20"/>
      <c r="T123" s="20"/>
      <c r="U123" s="20"/>
      <c r="V123" s="1"/>
      <c r="W123" s="1"/>
      <c r="X123" s="1"/>
      <c r="Y123" s="1"/>
      <c r="Z123" s="1"/>
      <c r="AA123" s="1"/>
      <c r="AB123" s="1"/>
    </row>
    <row r="124" spans="1:28" x14ac:dyDescent="0.25">
      <c r="A124" s="20"/>
      <c r="R124" s="20"/>
      <c r="S124" s="20"/>
      <c r="T124" s="20"/>
      <c r="U124" s="20"/>
      <c r="V124" s="1"/>
      <c r="W124" s="1"/>
      <c r="X124" s="1"/>
      <c r="Y124" s="1"/>
      <c r="Z124" s="1"/>
      <c r="AA124" s="1"/>
      <c r="AB124" s="1"/>
    </row>
    <row r="125" spans="1:28" x14ac:dyDescent="0.25">
      <c r="A125" s="20"/>
      <c r="R125" s="20"/>
      <c r="S125" s="20"/>
      <c r="T125" s="20"/>
      <c r="U125" s="20"/>
      <c r="V125" s="1"/>
      <c r="W125" s="1"/>
      <c r="X125" s="1"/>
      <c r="Y125" s="1"/>
      <c r="Z125" s="1"/>
      <c r="AA125" s="1"/>
      <c r="AB125" s="1"/>
    </row>
    <row r="126" spans="1:28" x14ac:dyDescent="0.25">
      <c r="A126" s="20"/>
      <c r="R126" s="20"/>
      <c r="S126" s="20"/>
      <c r="T126" s="20"/>
      <c r="U126" s="20"/>
      <c r="V126" s="1"/>
      <c r="W126" s="1"/>
      <c r="X126" s="1"/>
      <c r="Y126" s="1"/>
      <c r="Z126" s="1"/>
      <c r="AA126" s="1"/>
      <c r="AB126" s="1"/>
    </row>
    <row r="127" spans="1:28" x14ac:dyDescent="0.25">
      <c r="A127" s="20"/>
      <c r="R127" s="20"/>
      <c r="S127" s="20"/>
      <c r="T127" s="20"/>
      <c r="U127" s="20"/>
      <c r="V127" s="1"/>
      <c r="W127" s="1"/>
      <c r="X127" s="1"/>
      <c r="Y127" s="1"/>
      <c r="Z127" s="1"/>
      <c r="AA127" s="1"/>
      <c r="AB127" s="1"/>
    </row>
    <row r="128" spans="1:28" x14ac:dyDescent="0.25">
      <c r="A128" s="20"/>
      <c r="R128" s="20"/>
      <c r="S128" s="20"/>
      <c r="T128" s="20"/>
      <c r="U128" s="20"/>
      <c r="V128" s="1"/>
      <c r="W128" s="1"/>
      <c r="X128" s="1"/>
      <c r="Y128" s="1"/>
      <c r="Z128" s="1"/>
      <c r="AA128" s="1"/>
      <c r="AB128" s="1"/>
    </row>
    <row r="129" spans="1:28" x14ac:dyDescent="0.25">
      <c r="A129" s="20"/>
      <c r="R129" s="20"/>
      <c r="S129" s="20"/>
      <c r="T129" s="20"/>
      <c r="U129" s="20"/>
      <c r="V129" s="1"/>
      <c r="W129" s="1"/>
      <c r="X129" s="1"/>
      <c r="Y129" s="1"/>
      <c r="Z129" s="1"/>
      <c r="AA129" s="1"/>
      <c r="AB129" s="1"/>
    </row>
    <row r="130" spans="1:28" x14ac:dyDescent="0.25">
      <c r="A130" s="20"/>
      <c r="R130" s="20"/>
      <c r="S130" s="20"/>
      <c r="T130" s="20"/>
      <c r="U130" s="20"/>
      <c r="V130" s="1"/>
      <c r="W130" s="1"/>
      <c r="X130" s="1"/>
      <c r="Y130" s="1"/>
      <c r="Z130" s="1"/>
      <c r="AA130" s="1"/>
      <c r="AB130" s="1"/>
    </row>
    <row r="131" spans="1:28" x14ac:dyDescent="0.25">
      <c r="A131" s="20"/>
      <c r="R131" s="20"/>
      <c r="S131" s="20"/>
      <c r="T131" s="20"/>
      <c r="U131" s="20"/>
      <c r="V131" s="1"/>
      <c r="W131" s="1"/>
      <c r="X131" s="1"/>
      <c r="Y131" s="1"/>
      <c r="Z131" s="1"/>
      <c r="AA131" s="1"/>
      <c r="AB131" s="1"/>
    </row>
    <row r="132" spans="1:28" x14ac:dyDescent="0.25">
      <c r="A132" s="20"/>
      <c r="R132" s="20"/>
      <c r="S132" s="20"/>
      <c r="T132" s="20"/>
      <c r="U132" s="20"/>
      <c r="V132" s="1"/>
      <c r="W132" s="1"/>
      <c r="X132" s="1"/>
      <c r="Y132" s="1"/>
      <c r="Z132" s="1"/>
      <c r="AA132" s="1"/>
      <c r="AB132" s="1"/>
    </row>
    <row r="133" spans="1:28" x14ac:dyDescent="0.25">
      <c r="A133" s="20"/>
      <c r="R133" s="20"/>
      <c r="S133" s="20"/>
      <c r="T133" s="20"/>
      <c r="U133" s="20"/>
      <c r="V133" s="1"/>
      <c r="W133" s="1"/>
      <c r="X133" s="1"/>
      <c r="Y133" s="1"/>
      <c r="Z133" s="1"/>
      <c r="AA133" s="1"/>
      <c r="AB133" s="1"/>
    </row>
    <row r="134" spans="1:28" x14ac:dyDescent="0.25">
      <c r="A134" s="20"/>
      <c r="R134" s="20"/>
      <c r="S134" s="20"/>
      <c r="T134" s="20"/>
      <c r="U134" s="20"/>
      <c r="V134" s="1"/>
      <c r="W134" s="1"/>
      <c r="X134" s="1"/>
      <c r="Y134" s="1"/>
      <c r="Z134" s="1"/>
      <c r="AA134" s="1"/>
      <c r="AB134" s="1"/>
    </row>
    <row r="135" spans="1:28" x14ac:dyDescent="0.25">
      <c r="A135" s="20"/>
      <c r="R135" s="20"/>
      <c r="S135" s="20"/>
      <c r="T135" s="20"/>
      <c r="U135" s="20"/>
      <c r="V135" s="1"/>
      <c r="W135" s="1"/>
      <c r="X135" s="1"/>
      <c r="Y135" s="1"/>
      <c r="Z135" s="1"/>
      <c r="AA135" s="1"/>
      <c r="AB135" s="1"/>
    </row>
    <row r="136" spans="1:28" x14ac:dyDescent="0.25">
      <c r="A136" s="20"/>
      <c r="R136" s="20"/>
      <c r="S136" s="20"/>
      <c r="T136" s="20"/>
      <c r="U136" s="20"/>
      <c r="V136" s="1"/>
      <c r="W136" s="1"/>
      <c r="X136" s="1"/>
      <c r="Y136" s="1"/>
      <c r="Z136" s="1"/>
      <c r="AA136" s="1"/>
      <c r="AB136" s="1"/>
    </row>
    <row r="137" spans="1:28" x14ac:dyDescent="0.25">
      <c r="A137" s="20"/>
      <c r="R137" s="20"/>
      <c r="S137" s="20"/>
      <c r="T137" s="20"/>
      <c r="U137" s="20"/>
      <c r="V137" s="1"/>
      <c r="W137" s="1"/>
      <c r="X137" s="1"/>
      <c r="Y137" s="1"/>
      <c r="Z137" s="1"/>
      <c r="AA137" s="1"/>
      <c r="AB137" s="1"/>
    </row>
    <row r="138" spans="1:28" x14ac:dyDescent="0.25">
      <c r="A138" s="20"/>
      <c r="R138" s="20"/>
      <c r="S138" s="20"/>
      <c r="T138" s="20"/>
      <c r="U138" s="20"/>
      <c r="V138" s="1"/>
      <c r="W138" s="1"/>
      <c r="X138" s="1"/>
      <c r="Y138" s="1"/>
      <c r="Z138" s="1"/>
      <c r="AA138" s="1"/>
      <c r="AB138" s="1"/>
    </row>
    <row r="139" spans="1:28" x14ac:dyDescent="0.25">
      <c r="A139" s="20"/>
      <c r="R139" s="20"/>
      <c r="S139" s="20"/>
      <c r="T139" s="20"/>
      <c r="U139" s="20"/>
      <c r="V139" s="1"/>
      <c r="W139" s="1"/>
      <c r="X139" s="1"/>
      <c r="Y139" s="1"/>
      <c r="Z139" s="1"/>
      <c r="AA139" s="1"/>
      <c r="AB139" s="1"/>
    </row>
    <row r="140" spans="1:28" x14ac:dyDescent="0.25">
      <c r="A140" s="20"/>
      <c r="R140" s="20"/>
      <c r="S140" s="20"/>
      <c r="T140" s="20"/>
      <c r="U140" s="20"/>
      <c r="V140" s="1"/>
      <c r="W140" s="1"/>
      <c r="X140" s="1"/>
      <c r="Y140" s="1"/>
      <c r="Z140" s="1"/>
      <c r="AA140" s="1"/>
      <c r="AB140" s="1"/>
    </row>
    <row r="141" spans="1:28" x14ac:dyDescent="0.25">
      <c r="A141" s="20"/>
      <c r="R141" s="20"/>
      <c r="S141" s="20"/>
      <c r="T141" s="20"/>
      <c r="U141" s="20"/>
      <c r="V141" s="1"/>
      <c r="W141" s="1"/>
      <c r="X141" s="1"/>
      <c r="Y141" s="1"/>
      <c r="Z141" s="1"/>
      <c r="AA141" s="1"/>
      <c r="AB141" s="1"/>
    </row>
    <row r="142" spans="1:28" x14ac:dyDescent="0.25">
      <c r="A142" s="20"/>
      <c r="R142" s="20"/>
      <c r="S142" s="20"/>
      <c r="T142" s="20"/>
      <c r="U142" s="20"/>
      <c r="V142" s="1"/>
      <c r="W142" s="1"/>
      <c r="X142" s="1"/>
      <c r="Y142" s="1"/>
      <c r="Z142" s="1"/>
      <c r="AA142" s="1"/>
      <c r="AB142" s="1"/>
    </row>
    <row r="143" spans="1:28" x14ac:dyDescent="0.25">
      <c r="A143" s="20"/>
      <c r="R143" s="20"/>
      <c r="S143" s="20"/>
      <c r="T143" s="20"/>
      <c r="U143" s="20"/>
      <c r="V143" s="1"/>
      <c r="W143" s="1"/>
      <c r="X143" s="1"/>
      <c r="Y143" s="1"/>
      <c r="Z143" s="1"/>
      <c r="AA143" s="1"/>
      <c r="AB143" s="1"/>
    </row>
    <row r="144" spans="1:28" x14ac:dyDescent="0.25">
      <c r="A144" s="20"/>
      <c r="R144" s="20"/>
      <c r="S144" s="20"/>
      <c r="T144" s="20"/>
      <c r="U144" s="20"/>
      <c r="V144" s="1"/>
      <c r="W144" s="1"/>
      <c r="X144" s="1"/>
      <c r="Y144" s="1"/>
      <c r="Z144" s="1"/>
      <c r="AA144" s="1"/>
      <c r="AB144" s="1"/>
    </row>
    <row r="145" spans="1:28" x14ac:dyDescent="0.25">
      <c r="A145" s="20"/>
      <c r="R145" s="20"/>
      <c r="S145" s="20"/>
      <c r="T145" s="20"/>
      <c r="U145" s="20"/>
      <c r="V145" s="1"/>
      <c r="W145" s="1"/>
      <c r="X145" s="1"/>
      <c r="Y145" s="1"/>
      <c r="Z145" s="1"/>
      <c r="AA145" s="1"/>
      <c r="AB145" s="1"/>
    </row>
    <row r="146" spans="1:28" x14ac:dyDescent="0.25">
      <c r="A146" s="20"/>
      <c r="R146" s="20"/>
      <c r="S146" s="20"/>
      <c r="T146" s="20"/>
      <c r="U146" s="20"/>
      <c r="V146" s="1"/>
      <c r="W146" s="1"/>
      <c r="X146" s="1"/>
      <c r="Y146" s="1"/>
      <c r="Z146" s="1"/>
      <c r="AA146" s="1"/>
      <c r="AB146" s="1"/>
    </row>
    <row r="147" spans="1:28" x14ac:dyDescent="0.25">
      <c r="A147" s="20"/>
      <c r="R147" s="20"/>
      <c r="S147" s="20"/>
      <c r="T147" s="20"/>
      <c r="U147" s="20"/>
      <c r="V147" s="1"/>
      <c r="W147" s="1"/>
      <c r="X147" s="1"/>
      <c r="Y147" s="1"/>
      <c r="Z147" s="1"/>
      <c r="AA147" s="1"/>
      <c r="AB147" s="1"/>
    </row>
    <row r="148" spans="1:28" x14ac:dyDescent="0.25">
      <c r="A148" s="20"/>
      <c r="R148" s="20"/>
      <c r="S148" s="20"/>
      <c r="T148" s="20"/>
      <c r="U148" s="20"/>
      <c r="V148" s="1"/>
      <c r="W148" s="1"/>
      <c r="X148" s="1"/>
      <c r="Y148" s="1"/>
      <c r="Z148" s="1"/>
      <c r="AA148" s="1"/>
      <c r="AB148" s="1"/>
    </row>
    <row r="149" spans="1:28" x14ac:dyDescent="0.25">
      <c r="A149" s="20"/>
      <c r="R149" s="20"/>
      <c r="S149" s="20"/>
      <c r="T149" s="20"/>
      <c r="U149" s="20"/>
      <c r="V149" s="1"/>
      <c r="W149" s="1"/>
      <c r="X149" s="1"/>
      <c r="Y149" s="1"/>
      <c r="Z149" s="1"/>
      <c r="AA149" s="1"/>
      <c r="AB149" s="1"/>
    </row>
    <row r="150" spans="1:28" x14ac:dyDescent="0.25">
      <c r="A150" s="20"/>
      <c r="R150" s="20"/>
      <c r="S150" s="20"/>
      <c r="T150" s="20"/>
      <c r="U150" s="20"/>
      <c r="V150" s="1"/>
      <c r="W150" s="1"/>
      <c r="X150" s="1"/>
      <c r="Y150" s="1"/>
      <c r="Z150" s="1"/>
      <c r="AA150" s="1"/>
      <c r="AB150" s="1"/>
    </row>
    <row r="151" spans="1:28" x14ac:dyDescent="0.25">
      <c r="A151" s="20"/>
      <c r="R151" s="20"/>
      <c r="S151" s="20"/>
      <c r="T151" s="20"/>
      <c r="U151" s="20"/>
      <c r="V151" s="1"/>
      <c r="W151" s="1"/>
      <c r="X151" s="1"/>
      <c r="Y151" s="1"/>
      <c r="Z151" s="1"/>
      <c r="AA151" s="1"/>
      <c r="AB151" s="1"/>
    </row>
    <row r="152" spans="1:28" x14ac:dyDescent="0.25">
      <c r="A152" s="20"/>
      <c r="R152" s="20"/>
      <c r="S152" s="20"/>
      <c r="T152" s="20"/>
      <c r="U152" s="20"/>
      <c r="V152" s="1"/>
      <c r="W152" s="1"/>
      <c r="X152" s="1"/>
      <c r="Y152" s="1"/>
      <c r="Z152" s="1"/>
      <c r="AA152" s="1"/>
      <c r="AB152" s="1"/>
    </row>
    <row r="153" spans="1:28" x14ac:dyDescent="0.25">
      <c r="A153" s="20"/>
      <c r="R153" s="20"/>
      <c r="S153" s="20"/>
      <c r="T153" s="20"/>
      <c r="U153" s="20"/>
      <c r="V153" s="1"/>
      <c r="W153" s="1"/>
      <c r="X153" s="1"/>
      <c r="Y153" s="1"/>
      <c r="Z153" s="1"/>
      <c r="AA153" s="1"/>
      <c r="AB153" s="1"/>
    </row>
    <row r="154" spans="1:28" x14ac:dyDescent="0.25">
      <c r="A154" s="20"/>
      <c r="R154" s="20"/>
      <c r="S154" s="20"/>
      <c r="T154" s="20"/>
      <c r="U154" s="20"/>
      <c r="V154" s="1"/>
      <c r="W154" s="1"/>
      <c r="X154" s="1"/>
      <c r="Y154" s="1"/>
      <c r="Z154" s="1"/>
      <c r="AA154" s="1"/>
      <c r="AB154" s="1"/>
    </row>
    <row r="155" spans="1:28" x14ac:dyDescent="0.25">
      <c r="A155" s="20"/>
      <c r="R155" s="20"/>
      <c r="S155" s="20"/>
      <c r="T155" s="20"/>
      <c r="U155" s="20"/>
      <c r="V155" s="1"/>
      <c r="W155" s="1"/>
      <c r="X155" s="1"/>
      <c r="Y155" s="1"/>
      <c r="Z155" s="1"/>
      <c r="AA155" s="1"/>
      <c r="AB155" s="1"/>
    </row>
    <row r="156" spans="1:28" x14ac:dyDescent="0.25">
      <c r="A156" s="20"/>
      <c r="R156" s="20"/>
      <c r="S156" s="20"/>
      <c r="T156" s="20"/>
      <c r="U156" s="20"/>
      <c r="V156" s="1"/>
      <c r="W156" s="1"/>
      <c r="X156" s="1"/>
      <c r="Y156" s="1"/>
      <c r="Z156" s="1"/>
      <c r="AA156" s="1"/>
      <c r="AB156" s="1"/>
    </row>
    <row r="157" spans="1:28" x14ac:dyDescent="0.25">
      <c r="A157" s="20"/>
      <c r="R157" s="20"/>
      <c r="S157" s="20"/>
      <c r="T157" s="20"/>
      <c r="U157" s="20"/>
      <c r="V157" s="1"/>
      <c r="W157" s="1"/>
      <c r="X157" s="1"/>
      <c r="Y157" s="1"/>
      <c r="Z157" s="1"/>
      <c r="AA157" s="1"/>
      <c r="AB157" s="1"/>
    </row>
    <row r="158" spans="1:28" x14ac:dyDescent="0.25">
      <c r="A158" s="20"/>
      <c r="R158" s="20"/>
      <c r="S158" s="20"/>
      <c r="T158" s="20"/>
      <c r="U158" s="20"/>
      <c r="V158" s="1"/>
      <c r="W158" s="1"/>
      <c r="X158" s="1"/>
      <c r="Y158" s="1"/>
      <c r="Z158" s="1"/>
      <c r="AA158" s="1"/>
      <c r="AB158" s="1"/>
    </row>
    <row r="159" spans="1:28" x14ac:dyDescent="0.25">
      <c r="A159" s="20"/>
      <c r="R159" s="20"/>
      <c r="S159" s="20"/>
      <c r="T159" s="20"/>
      <c r="U159" s="20"/>
      <c r="V159" s="1"/>
      <c r="W159" s="1"/>
      <c r="X159" s="1"/>
      <c r="Y159" s="1"/>
      <c r="Z159" s="1"/>
      <c r="AA159" s="1"/>
      <c r="AB159" s="1"/>
    </row>
    <row r="160" spans="1:28" x14ac:dyDescent="0.25">
      <c r="A160" s="20"/>
      <c r="R160" s="20"/>
      <c r="S160" s="20"/>
      <c r="T160" s="20"/>
      <c r="U160" s="20"/>
      <c r="V160" s="1"/>
      <c r="W160" s="1"/>
      <c r="X160" s="1"/>
      <c r="Y160" s="1"/>
      <c r="Z160" s="1"/>
      <c r="AA160" s="1"/>
      <c r="AB160" s="1"/>
    </row>
    <row r="161" spans="1:28" x14ac:dyDescent="0.25">
      <c r="A161" s="20"/>
      <c r="R161" s="20"/>
      <c r="S161" s="20"/>
      <c r="T161" s="20"/>
      <c r="U161" s="20"/>
      <c r="V161" s="1"/>
      <c r="W161" s="1"/>
      <c r="X161" s="1"/>
      <c r="Y161" s="1"/>
      <c r="Z161" s="1"/>
      <c r="AA161" s="1"/>
      <c r="AB161" s="1"/>
    </row>
    <row r="162" spans="1:28" x14ac:dyDescent="0.25">
      <c r="A162" s="20"/>
      <c r="R162" s="20"/>
      <c r="S162" s="20"/>
      <c r="T162" s="20"/>
      <c r="U162" s="20"/>
      <c r="V162" s="1"/>
      <c r="W162" s="1"/>
      <c r="X162" s="1"/>
      <c r="Y162" s="1"/>
      <c r="Z162" s="1"/>
      <c r="AA162" s="1"/>
      <c r="AB162" s="1"/>
    </row>
    <row r="163" spans="1:28" x14ac:dyDescent="0.25">
      <c r="A163" s="20"/>
      <c r="R163" s="20"/>
      <c r="S163" s="20"/>
      <c r="T163" s="20"/>
      <c r="U163" s="20"/>
      <c r="V163" s="1"/>
      <c r="W163" s="1"/>
      <c r="X163" s="1"/>
      <c r="Y163" s="1"/>
      <c r="Z163" s="1"/>
      <c r="AA163" s="1"/>
      <c r="AB163" s="1"/>
    </row>
    <row r="164" spans="1:28" x14ac:dyDescent="0.25">
      <c r="A164" s="20"/>
      <c r="R164" s="20"/>
      <c r="S164" s="20"/>
      <c r="T164" s="20"/>
      <c r="U164" s="20"/>
      <c r="V164" s="1"/>
      <c r="W164" s="1"/>
      <c r="X164" s="1"/>
      <c r="Y164" s="1"/>
      <c r="Z164" s="1"/>
      <c r="AA164" s="1"/>
      <c r="AB164" s="1"/>
    </row>
    <row r="165" spans="1:28" x14ac:dyDescent="0.25">
      <c r="A165" s="20"/>
      <c r="R165" s="20"/>
      <c r="S165" s="20"/>
      <c r="T165" s="20"/>
      <c r="U165" s="20"/>
      <c r="V165" s="1"/>
      <c r="W165" s="1"/>
      <c r="X165" s="1"/>
      <c r="Y165" s="1"/>
      <c r="Z165" s="1"/>
      <c r="AA165" s="1"/>
      <c r="AB165" s="1"/>
    </row>
    <row r="166" spans="1:28" x14ac:dyDescent="0.25">
      <c r="A166" s="20"/>
      <c r="R166" s="20"/>
      <c r="S166" s="20"/>
      <c r="T166" s="20"/>
      <c r="U166" s="20"/>
      <c r="V166" s="1"/>
      <c r="W166" s="1"/>
      <c r="X166" s="1"/>
      <c r="Y166" s="1"/>
      <c r="Z166" s="1"/>
      <c r="AA166" s="1"/>
      <c r="AB166" s="1"/>
    </row>
    <row r="167" spans="1:28" x14ac:dyDescent="0.25">
      <c r="A167" s="20"/>
      <c r="R167" s="20"/>
      <c r="S167" s="20"/>
      <c r="T167" s="20"/>
      <c r="U167" s="20"/>
      <c r="V167" s="1"/>
      <c r="W167" s="1"/>
      <c r="X167" s="1"/>
      <c r="Y167" s="1"/>
      <c r="Z167" s="1"/>
      <c r="AA167" s="1"/>
      <c r="AB167" s="1"/>
    </row>
    <row r="168" spans="1:28" x14ac:dyDescent="0.25">
      <c r="A168" s="20"/>
      <c r="R168" s="20"/>
      <c r="S168" s="20"/>
      <c r="T168" s="20"/>
      <c r="U168" s="20"/>
      <c r="V168" s="1"/>
      <c r="W168" s="1"/>
      <c r="X168" s="1"/>
      <c r="Y168" s="1"/>
      <c r="Z168" s="1"/>
      <c r="AA168" s="1"/>
      <c r="AB168" s="1"/>
    </row>
    <row r="169" spans="1:28" x14ac:dyDescent="0.25">
      <c r="A169" s="20"/>
      <c r="R169" s="20"/>
      <c r="S169" s="20"/>
      <c r="T169" s="20"/>
      <c r="U169" s="20"/>
      <c r="V169" s="1"/>
      <c r="W169" s="1"/>
      <c r="X169" s="1"/>
      <c r="Y169" s="1"/>
      <c r="Z169" s="1"/>
      <c r="AA169" s="1"/>
      <c r="AB169" s="1"/>
    </row>
    <row r="170" spans="1:28" x14ac:dyDescent="0.25">
      <c r="A170" s="20"/>
      <c r="R170" s="20"/>
      <c r="S170" s="20"/>
      <c r="T170" s="20"/>
      <c r="U170" s="20"/>
      <c r="V170" s="1"/>
      <c r="W170" s="1"/>
      <c r="X170" s="1"/>
      <c r="Y170" s="1"/>
      <c r="Z170" s="1"/>
      <c r="AA170" s="1"/>
      <c r="AB170" s="1"/>
    </row>
    <row r="171" spans="1:28" x14ac:dyDescent="0.25">
      <c r="A171" s="20"/>
      <c r="R171" s="20"/>
      <c r="S171" s="20"/>
      <c r="T171" s="20"/>
      <c r="U171" s="20"/>
      <c r="V171" s="1"/>
      <c r="W171" s="1"/>
      <c r="X171" s="1"/>
      <c r="Y171" s="1"/>
      <c r="Z171" s="1"/>
      <c r="AA171" s="1"/>
      <c r="AB171" s="1"/>
    </row>
    <row r="172" spans="1:28" x14ac:dyDescent="0.25">
      <c r="A172" s="20"/>
      <c r="R172" s="20"/>
      <c r="S172" s="20"/>
      <c r="T172" s="20"/>
      <c r="U172" s="20"/>
      <c r="V172" s="1"/>
      <c r="W172" s="1"/>
      <c r="X172" s="1"/>
      <c r="Y172" s="1"/>
      <c r="Z172" s="1"/>
      <c r="AA172" s="1"/>
      <c r="AB172" s="1"/>
    </row>
    <row r="173" spans="1:28" x14ac:dyDescent="0.25">
      <c r="A173" s="20"/>
      <c r="R173" s="20"/>
      <c r="S173" s="20"/>
      <c r="T173" s="20"/>
      <c r="U173" s="20"/>
      <c r="V173" s="1"/>
      <c r="W173" s="1"/>
      <c r="X173" s="1"/>
      <c r="Y173" s="1"/>
      <c r="Z173" s="1"/>
      <c r="AA173" s="1"/>
      <c r="AB173" s="1"/>
    </row>
    <row r="174" spans="1:28" x14ac:dyDescent="0.25">
      <c r="A174" s="20"/>
      <c r="R174" s="20"/>
      <c r="S174" s="20"/>
      <c r="T174" s="20"/>
      <c r="U174" s="20"/>
      <c r="V174" s="1"/>
      <c r="W174" s="1"/>
      <c r="X174" s="1"/>
      <c r="Y174" s="1"/>
      <c r="Z174" s="1"/>
      <c r="AA174" s="1"/>
      <c r="AB174" s="1"/>
    </row>
    <row r="175" spans="1:28" x14ac:dyDescent="0.25">
      <c r="A175" s="20"/>
      <c r="R175" s="20"/>
      <c r="S175" s="20"/>
      <c r="T175" s="20"/>
      <c r="U175" s="20"/>
      <c r="V175" s="1"/>
      <c r="W175" s="1"/>
      <c r="X175" s="1"/>
      <c r="Y175" s="1"/>
      <c r="Z175" s="1"/>
      <c r="AA175" s="1"/>
      <c r="AB175" s="1"/>
    </row>
    <row r="176" spans="1:28" x14ac:dyDescent="0.25">
      <c r="A176" s="20"/>
      <c r="R176" s="20"/>
      <c r="S176" s="20"/>
      <c r="T176" s="20"/>
      <c r="U176" s="20"/>
      <c r="V176" s="1"/>
      <c r="W176" s="1"/>
      <c r="X176" s="1"/>
      <c r="Y176" s="1"/>
      <c r="Z176" s="1"/>
      <c r="AA176" s="1"/>
      <c r="AB176" s="1"/>
    </row>
    <row r="177" spans="1:28" x14ac:dyDescent="0.25">
      <c r="A177" s="20"/>
      <c r="R177" s="20"/>
      <c r="S177" s="20"/>
      <c r="T177" s="20"/>
      <c r="U177" s="20"/>
      <c r="V177" s="1"/>
      <c r="W177" s="1"/>
      <c r="X177" s="1"/>
      <c r="Y177" s="1"/>
      <c r="Z177" s="1"/>
      <c r="AA177" s="1"/>
      <c r="AB177" s="1"/>
    </row>
    <row r="178" spans="1:28" x14ac:dyDescent="0.25">
      <c r="A178" s="20"/>
      <c r="R178" s="20"/>
      <c r="S178" s="20"/>
      <c r="T178" s="20"/>
      <c r="U178" s="20"/>
      <c r="V178" s="1"/>
      <c r="W178" s="1"/>
      <c r="X178" s="1"/>
      <c r="Y178" s="1"/>
      <c r="Z178" s="1"/>
      <c r="AA178" s="1"/>
      <c r="AB178" s="1"/>
    </row>
    <row r="179" spans="1:28" x14ac:dyDescent="0.25">
      <c r="A179" s="20"/>
      <c r="R179" s="20"/>
      <c r="S179" s="20"/>
      <c r="T179" s="20"/>
      <c r="U179" s="20"/>
      <c r="V179" s="1"/>
      <c r="W179" s="1"/>
      <c r="X179" s="1"/>
      <c r="Y179" s="1"/>
      <c r="Z179" s="1"/>
      <c r="AA179" s="1"/>
      <c r="AB179" s="1"/>
    </row>
    <row r="180" spans="1:28" x14ac:dyDescent="0.25">
      <c r="A180" s="20"/>
      <c r="R180" s="20"/>
      <c r="S180" s="20"/>
      <c r="T180" s="20"/>
      <c r="U180" s="20"/>
      <c r="V180" s="1"/>
      <c r="W180" s="1"/>
      <c r="X180" s="1"/>
      <c r="Y180" s="1"/>
      <c r="Z180" s="1"/>
      <c r="AA180" s="1"/>
      <c r="AB180" s="1"/>
    </row>
    <row r="181" spans="1:28" x14ac:dyDescent="0.25">
      <c r="A181" s="20"/>
      <c r="R181" s="20"/>
      <c r="S181" s="20"/>
      <c r="T181" s="20"/>
      <c r="U181" s="20"/>
      <c r="V181" s="1"/>
      <c r="W181" s="1"/>
      <c r="X181" s="1"/>
      <c r="Y181" s="1"/>
      <c r="Z181" s="1"/>
      <c r="AA181" s="1"/>
      <c r="AB181" s="1"/>
    </row>
    <row r="182" spans="1:28" x14ac:dyDescent="0.25">
      <c r="A182" s="20"/>
      <c r="R182" s="20"/>
      <c r="S182" s="20"/>
      <c r="T182" s="20"/>
      <c r="U182" s="20"/>
      <c r="V182" s="1"/>
      <c r="W182" s="1"/>
      <c r="X182" s="1"/>
      <c r="Y182" s="1"/>
      <c r="Z182" s="1"/>
      <c r="AA182" s="1"/>
      <c r="AB182" s="1"/>
    </row>
    <row r="183" spans="1:28" x14ac:dyDescent="0.25">
      <c r="A183" s="20"/>
      <c r="R183" s="20"/>
      <c r="S183" s="20"/>
      <c r="T183" s="20"/>
      <c r="U183" s="20"/>
      <c r="V183" s="1"/>
      <c r="W183" s="1"/>
      <c r="X183" s="1"/>
      <c r="Y183" s="1"/>
      <c r="Z183" s="1"/>
      <c r="AA183" s="1"/>
      <c r="AB183" s="1"/>
    </row>
    <row r="184" spans="1:28" x14ac:dyDescent="0.25">
      <c r="A184" s="20"/>
      <c r="R184" s="20"/>
      <c r="S184" s="20"/>
      <c r="T184" s="20"/>
      <c r="U184" s="20"/>
      <c r="V184" s="1"/>
      <c r="W184" s="1"/>
      <c r="X184" s="1"/>
      <c r="Y184" s="1"/>
      <c r="Z184" s="1"/>
      <c r="AA184" s="1"/>
      <c r="AB184" s="1"/>
    </row>
    <row r="185" spans="1:28" x14ac:dyDescent="0.25">
      <c r="A185" s="20"/>
      <c r="R185" s="20"/>
      <c r="S185" s="20"/>
      <c r="T185" s="20"/>
      <c r="U185" s="20"/>
      <c r="V185" s="1"/>
      <c r="W185" s="1"/>
      <c r="X185" s="1"/>
      <c r="Y185" s="1"/>
      <c r="Z185" s="1"/>
      <c r="AA185" s="1"/>
      <c r="AB185" s="1"/>
    </row>
    <row r="186" spans="1:28" x14ac:dyDescent="0.25">
      <c r="A186" s="20"/>
      <c r="R186" s="20"/>
      <c r="S186" s="20"/>
      <c r="T186" s="20"/>
      <c r="U186" s="20"/>
      <c r="V186" s="1"/>
      <c r="W186" s="1"/>
      <c r="X186" s="1"/>
      <c r="Y186" s="1"/>
      <c r="Z186" s="1"/>
      <c r="AA186" s="1"/>
      <c r="AB186" s="1"/>
    </row>
    <row r="187" spans="1:28" x14ac:dyDescent="0.25">
      <c r="A187" s="20"/>
      <c r="R187" s="20"/>
      <c r="S187" s="20"/>
      <c r="T187" s="20"/>
      <c r="U187" s="20"/>
      <c r="V187" s="1"/>
      <c r="W187" s="1"/>
      <c r="X187" s="1"/>
      <c r="Y187" s="1"/>
      <c r="Z187" s="1"/>
      <c r="AA187" s="1"/>
      <c r="AB187" s="1"/>
    </row>
    <row r="188" spans="1:28" x14ac:dyDescent="0.25">
      <c r="A188" s="20"/>
      <c r="R188" s="20"/>
      <c r="S188" s="20"/>
      <c r="T188" s="20"/>
      <c r="U188" s="20"/>
      <c r="V188" s="1"/>
      <c r="W188" s="1"/>
      <c r="X188" s="1"/>
      <c r="Y188" s="1"/>
      <c r="Z188" s="1"/>
      <c r="AA188" s="1"/>
      <c r="AB188" s="1"/>
    </row>
    <row r="189" spans="1:28" x14ac:dyDescent="0.25">
      <c r="A189" s="20"/>
      <c r="R189" s="20"/>
      <c r="S189" s="20"/>
      <c r="T189" s="20"/>
      <c r="U189" s="20"/>
      <c r="V189" s="1"/>
      <c r="W189" s="1"/>
      <c r="X189" s="1"/>
      <c r="Y189" s="1"/>
      <c r="Z189" s="1"/>
      <c r="AA189" s="1"/>
      <c r="AB189" s="1"/>
    </row>
  </sheetData>
  <mergeCells count="2">
    <mergeCell ref="F7:N7"/>
    <mergeCell ref="P7:AA7"/>
  </mergeCells>
  <conditionalFormatting sqref="A11:A36 V11:V36 K36:N36 L11:N35 K9:K36">
    <cfRule type="cellIs" dxfId="75" priority="31" operator="between">
      <formula>12</formula>
      <formula>15</formula>
    </cfRule>
    <cfRule type="cellIs" dxfId="74" priority="32" operator="between">
      <formula>9</formula>
      <formula>11</formula>
    </cfRule>
    <cfRule type="cellIs" dxfId="73" priority="33" operator="between">
      <formula>4</formula>
      <formula>8</formula>
    </cfRule>
    <cfRule type="cellIs" dxfId="72" priority="34" operator="between">
      <formula>1</formula>
      <formula>3</formula>
    </cfRule>
  </conditionalFormatting>
  <conditionalFormatting sqref="V11:V36 K8:N8 K36:N36 L9:M9 L10:N35 K9:K36">
    <cfRule type="cellIs" dxfId="71" priority="29" operator="equal">
      <formula>16</formula>
    </cfRule>
  </conditionalFormatting>
  <conditionalFormatting sqref="V9:V10">
    <cfRule type="cellIs" dxfId="70" priority="24" operator="equal">
      <formula>16</formula>
    </cfRule>
  </conditionalFormatting>
  <conditionalFormatting sqref="L10:N10 L9:M9 K9:K36">
    <cfRule type="cellIs" dxfId="69" priority="20" operator="between">
      <formula>12</formula>
      <formula>15</formula>
    </cfRule>
    <cfRule type="cellIs" dxfId="68" priority="21" operator="between">
      <formula>9</formula>
      <formula>11</formula>
    </cfRule>
    <cfRule type="cellIs" dxfId="67" priority="22" operator="between">
      <formula>4</formula>
      <formula>8</formula>
    </cfRule>
    <cfRule type="cellIs" dxfId="66" priority="23" operator="between">
      <formula>1</formula>
      <formula>3</formula>
    </cfRule>
  </conditionalFormatting>
  <conditionalFormatting sqref="U9:U36">
    <cfRule type="cellIs" dxfId="65" priority="19" operator="equal">
      <formula>16</formula>
    </cfRule>
  </conditionalFormatting>
  <conditionalFormatting sqref="U9:U36">
    <cfRule type="cellIs" dxfId="64" priority="15" operator="between">
      <formula>12</formula>
      <formula>15</formula>
    </cfRule>
    <cfRule type="cellIs" dxfId="63" priority="16" operator="between">
      <formula>9</formula>
      <formula>11</formula>
    </cfRule>
    <cfRule type="cellIs" dxfId="62" priority="17" operator="between">
      <formula>4</formula>
      <formula>8</formula>
    </cfRule>
    <cfRule type="cellIs" dxfId="61" priority="18" operator="between">
      <formula>1</formula>
      <formula>3</formula>
    </cfRule>
  </conditionalFormatting>
  <conditionalFormatting sqref="Y11:Y31">
    <cfRule type="cellIs" dxfId="60" priority="11" operator="between">
      <formula>12</formula>
      <formula>15</formula>
    </cfRule>
    <cfRule type="cellIs" dxfId="59" priority="12" operator="between">
      <formula>9</formula>
      <formula>11</formula>
    </cfRule>
    <cfRule type="cellIs" dxfId="58" priority="13" operator="between">
      <formula>4</formula>
      <formula>8</formula>
    </cfRule>
    <cfRule type="cellIs" dxfId="57" priority="14" operator="between">
      <formula>1</formula>
      <formula>3</formula>
    </cfRule>
  </conditionalFormatting>
  <conditionalFormatting sqref="Y9:Y31">
    <cfRule type="cellIs" dxfId="56" priority="10" operator="equal">
      <formula>16</formula>
    </cfRule>
  </conditionalFormatting>
  <conditionalFormatting sqref="Y9:Y10">
    <cfRule type="cellIs" dxfId="55" priority="6" operator="between">
      <formula>12</formula>
      <formula>15</formula>
    </cfRule>
    <cfRule type="cellIs" dxfId="54" priority="7" operator="between">
      <formula>9</formula>
      <formula>11</formula>
    </cfRule>
    <cfRule type="cellIs" dxfId="53" priority="8" operator="between">
      <formula>4</formula>
      <formula>8</formula>
    </cfRule>
    <cfRule type="cellIs" dxfId="52" priority="9" operator="between">
      <formula>1</formula>
      <formula>3</formula>
    </cfRule>
  </conditionalFormatting>
  <conditionalFormatting sqref="N9">
    <cfRule type="cellIs" dxfId="51" priority="5" operator="equal">
      <formula>16</formula>
    </cfRule>
  </conditionalFormatting>
  <conditionalFormatting sqref="N9">
    <cfRule type="cellIs" dxfId="50" priority="1" operator="between">
      <formula>12</formula>
      <formula>15</formula>
    </cfRule>
    <cfRule type="cellIs" dxfId="49" priority="2" operator="between">
      <formula>9</formula>
      <formula>11</formula>
    </cfRule>
    <cfRule type="cellIs" dxfId="48" priority="3" operator="between">
      <formula>4</formula>
      <formula>8</formula>
    </cfRule>
    <cfRule type="cellIs" dxfId="47" priority="4" operator="between">
      <formula>1</formula>
      <formula>3</formula>
    </cfRule>
  </conditionalFormatting>
  <pageMargins left="0.75" right="0.75" top="1" bottom="1" header="0.5" footer="0.5"/>
  <pageSetup paperSize="9" orientation="portrait" horizontalDpi="4294967292" verticalDpi="4294967292" r:id="rId1"/>
  <ignoredErrors>
    <ignoredError sqref="B9:B13 B14:B36" calculatedColumn="1"/>
  </ignoredErrors>
  <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M6"/>
  <sheetViews>
    <sheetView workbookViewId="0">
      <selection activeCell="H12" sqref="H12"/>
    </sheetView>
  </sheetViews>
  <sheetFormatPr baseColWidth="10" defaultColWidth="10.75" defaultRowHeight="15.75" x14ac:dyDescent="0.25"/>
  <cols>
    <col min="1" max="16384" width="10.75" style="1"/>
  </cols>
  <sheetData>
    <row r="1" spans="1:13" x14ac:dyDescent="0.25">
      <c r="A1" s="18">
        <f>$E$1*A5</f>
        <v>1</v>
      </c>
      <c r="B1" s="18">
        <f>$E$1*B5</f>
        <v>2</v>
      </c>
      <c r="C1" s="4">
        <v>4</v>
      </c>
      <c r="D1" s="4">
        <v>5</v>
      </c>
      <c r="E1" s="8">
        <v>1</v>
      </c>
      <c r="H1" s="21" t="s">
        <v>0</v>
      </c>
    </row>
    <row r="2" spans="1:13" x14ac:dyDescent="0.25">
      <c r="A2" s="18">
        <v>3</v>
      </c>
      <c r="B2" s="4">
        <v>6</v>
      </c>
      <c r="C2" s="7">
        <v>9</v>
      </c>
      <c r="D2" s="3">
        <v>12</v>
      </c>
      <c r="E2" s="8">
        <v>2</v>
      </c>
      <c r="H2" s="6">
        <v>4</v>
      </c>
      <c r="I2" s="4">
        <v>8</v>
      </c>
      <c r="J2" s="3">
        <v>14</v>
      </c>
      <c r="K2" s="3">
        <v>15</v>
      </c>
      <c r="L2" s="19">
        <v>16</v>
      </c>
    </row>
    <row r="3" spans="1:13" x14ac:dyDescent="0.25">
      <c r="A3" s="13">
        <v>7</v>
      </c>
      <c r="B3" s="7">
        <v>10</v>
      </c>
      <c r="C3" s="7">
        <v>11</v>
      </c>
      <c r="D3" s="3">
        <v>13</v>
      </c>
      <c r="E3" s="8">
        <v>3</v>
      </c>
      <c r="H3" s="6">
        <v>3</v>
      </c>
      <c r="I3" s="4">
        <v>7</v>
      </c>
      <c r="J3" s="7">
        <v>10</v>
      </c>
      <c r="K3" s="7">
        <v>11</v>
      </c>
      <c r="L3" s="3">
        <v>13</v>
      </c>
    </row>
    <row r="4" spans="1:13" x14ac:dyDescent="0.25">
      <c r="A4" s="13">
        <v>8</v>
      </c>
      <c r="B4" s="3">
        <v>14</v>
      </c>
      <c r="C4" s="3">
        <v>15</v>
      </c>
      <c r="D4" s="19">
        <v>16</v>
      </c>
      <c r="E4" s="8">
        <v>4</v>
      </c>
      <c r="H4" s="6">
        <v>2</v>
      </c>
      <c r="I4" s="14">
        <v>3</v>
      </c>
      <c r="J4" s="4">
        <v>6</v>
      </c>
      <c r="K4" s="7">
        <v>9</v>
      </c>
      <c r="L4" s="3">
        <v>12</v>
      </c>
    </row>
    <row r="5" spans="1:13" x14ac:dyDescent="0.25">
      <c r="A5" s="5">
        <v>1</v>
      </c>
      <c r="B5" s="5">
        <v>2</v>
      </c>
      <c r="C5" s="5">
        <v>3</v>
      </c>
      <c r="D5" s="5">
        <v>4</v>
      </c>
      <c r="E5" s="9" t="s">
        <v>2</v>
      </c>
      <c r="H5" s="6">
        <v>1</v>
      </c>
      <c r="I5" s="14">
        <v>1</v>
      </c>
      <c r="J5" s="14">
        <v>2</v>
      </c>
      <c r="K5" s="4">
        <v>4</v>
      </c>
      <c r="L5" s="4">
        <v>5</v>
      </c>
    </row>
    <row r="6" spans="1:13" x14ac:dyDescent="0.25">
      <c r="H6" s="12" t="s">
        <v>10</v>
      </c>
      <c r="I6" s="5">
        <v>1</v>
      </c>
      <c r="J6" s="5">
        <v>2</v>
      </c>
      <c r="K6" s="5">
        <v>3</v>
      </c>
      <c r="L6" s="5">
        <v>4</v>
      </c>
      <c r="M6" s="1" t="s">
        <v>3</v>
      </c>
    </row>
  </sheetData>
  <pageMargins left="0.75" right="0.75" top="1" bottom="1" header="0.5" footer="0.5"/>
  <pageSetup paperSize="9" orientation="portrait" horizontalDpi="4294967292" verticalDpi="429496729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K20"/>
  <sheetViews>
    <sheetView tabSelected="1" workbookViewId="0">
      <selection activeCell="B5" sqref="B5"/>
    </sheetView>
  </sheetViews>
  <sheetFormatPr baseColWidth="10" defaultColWidth="10.75" defaultRowHeight="15.75" x14ac:dyDescent="0.25"/>
  <cols>
    <col min="1" max="1" width="17.25" style="1" customWidth="1"/>
    <col min="2" max="2" width="32.125" style="1" customWidth="1"/>
    <col min="3" max="3" width="30.625" style="1" customWidth="1"/>
    <col min="4" max="4" width="29" style="1" customWidth="1"/>
    <col min="5" max="5" width="28.25" style="1" customWidth="1"/>
    <col min="6" max="6" width="30.75" style="1" customWidth="1"/>
    <col min="7" max="16384" width="10.75" style="1"/>
  </cols>
  <sheetData>
    <row r="1" spans="1:11" x14ac:dyDescent="0.25">
      <c r="A1" s="58" t="s">
        <v>8</v>
      </c>
      <c r="B1" s="58"/>
      <c r="C1" s="58"/>
      <c r="D1" s="58"/>
      <c r="E1" s="58"/>
      <c r="K1" s="59"/>
    </row>
    <row r="2" spans="1:11" x14ac:dyDescent="0.25">
      <c r="A2" s="58"/>
      <c r="B2" s="58"/>
      <c r="C2" s="58"/>
      <c r="D2" s="58"/>
      <c r="E2" s="58"/>
    </row>
    <row r="4" spans="1:11" ht="23.25" x14ac:dyDescent="0.25">
      <c r="A4" s="15" t="s">
        <v>0</v>
      </c>
    </row>
    <row r="5" spans="1:11" ht="72" customHeight="1" x14ac:dyDescent="0.25">
      <c r="A5" s="15">
        <v>4</v>
      </c>
      <c r="B5" s="4" t="s">
        <v>67</v>
      </c>
      <c r="C5" s="3" t="s">
        <v>65</v>
      </c>
      <c r="D5" s="3"/>
      <c r="E5" s="3"/>
    </row>
    <row r="6" spans="1:11" ht="72" customHeight="1" x14ac:dyDescent="0.25">
      <c r="A6" s="15">
        <v>3</v>
      </c>
      <c r="B6" s="28"/>
      <c r="C6" s="4" t="s">
        <v>66</v>
      </c>
      <c r="D6" s="3"/>
      <c r="E6" s="3"/>
    </row>
    <row r="7" spans="1:11" ht="72" customHeight="1" x14ac:dyDescent="0.25">
      <c r="A7" s="15">
        <v>2</v>
      </c>
      <c r="B7" s="29"/>
      <c r="C7" s="4"/>
      <c r="D7" s="4" t="s">
        <v>64</v>
      </c>
      <c r="E7" s="3" t="s">
        <v>63</v>
      </c>
    </row>
    <row r="8" spans="1:11" ht="72" customHeight="1" x14ac:dyDescent="0.25">
      <c r="A8" s="15">
        <v>1</v>
      </c>
      <c r="B8" s="29"/>
      <c r="C8" s="29"/>
      <c r="D8" s="28"/>
      <c r="E8" s="4"/>
    </row>
    <row r="9" spans="1:11" ht="43.9" customHeight="1" x14ac:dyDescent="0.25">
      <c r="B9" s="15">
        <v>1</v>
      </c>
      <c r="C9" s="15">
        <v>2</v>
      </c>
      <c r="D9" s="15">
        <v>3</v>
      </c>
      <c r="E9" s="15">
        <v>4</v>
      </c>
      <c r="F9" s="15" t="s">
        <v>52</v>
      </c>
    </row>
    <row r="17" spans="2:5" x14ac:dyDescent="0.25">
      <c r="B17" s="20"/>
      <c r="C17" s="20"/>
      <c r="D17" s="20"/>
      <c r="E17" s="20"/>
    </row>
    <row r="18" spans="2:5" x14ac:dyDescent="0.25">
      <c r="B18" s="20"/>
      <c r="C18" s="20"/>
      <c r="D18" s="20"/>
      <c r="E18" s="20"/>
    </row>
    <row r="19" spans="2:5" x14ac:dyDescent="0.25">
      <c r="B19" s="20"/>
      <c r="C19" s="20"/>
      <c r="D19" s="20"/>
      <c r="E19" s="20"/>
    </row>
    <row r="20" spans="2:5" x14ac:dyDescent="0.25">
      <c r="B20" s="20"/>
      <c r="C20" s="20"/>
      <c r="D20" s="20"/>
      <c r="E20" s="20"/>
    </row>
  </sheetData>
  <mergeCells count="1">
    <mergeCell ref="A1:E2"/>
  </mergeCells>
  <pageMargins left="0.75" right="0.75" top="1" bottom="1" header="0.5" footer="0.5"/>
  <pageSetup paperSize="9" orientation="portrait" horizontalDpi="4294967292" verticalDpi="4294967292"/>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F9"/>
  <sheetViews>
    <sheetView workbookViewId="0">
      <selection activeCell="B5" sqref="B5:E8"/>
    </sheetView>
  </sheetViews>
  <sheetFormatPr baseColWidth="10" defaultColWidth="10.75" defaultRowHeight="15.75" x14ac:dyDescent="0.25"/>
  <cols>
    <col min="1" max="1" width="15.25" style="1" customWidth="1"/>
    <col min="2" max="5" width="22.625" style="1" customWidth="1"/>
    <col min="6" max="6" width="28.375" style="1" customWidth="1"/>
    <col min="7" max="16384" width="10.75" style="1"/>
  </cols>
  <sheetData>
    <row r="1" spans="1:6" x14ac:dyDescent="0.25">
      <c r="A1" s="58" t="s">
        <v>9</v>
      </c>
      <c r="B1" s="58"/>
      <c r="C1" s="58"/>
      <c r="D1" s="58"/>
      <c r="E1" s="58"/>
    </row>
    <row r="2" spans="1:6" x14ac:dyDescent="0.25">
      <c r="A2" s="58"/>
      <c r="B2" s="58"/>
      <c r="C2" s="58"/>
      <c r="D2" s="58"/>
      <c r="E2" s="58"/>
    </row>
    <row r="4" spans="1:6" ht="23.25" x14ac:dyDescent="0.25">
      <c r="A4" s="15" t="s">
        <v>0</v>
      </c>
    </row>
    <row r="5" spans="1:6" ht="72" customHeight="1" x14ac:dyDescent="0.25">
      <c r="A5" s="15">
        <v>4</v>
      </c>
      <c r="B5" s="13"/>
      <c r="C5" s="3"/>
      <c r="D5" s="3" t="s">
        <v>65</v>
      </c>
      <c r="E5" s="3"/>
    </row>
    <row r="6" spans="1:6" ht="72" customHeight="1" x14ac:dyDescent="0.25">
      <c r="A6" s="15">
        <v>3</v>
      </c>
      <c r="B6" s="29" t="s">
        <v>62</v>
      </c>
      <c r="C6" s="13" t="s">
        <v>72</v>
      </c>
      <c r="D6" s="30"/>
      <c r="E6" s="3"/>
    </row>
    <row r="7" spans="1:6" ht="72" customHeight="1" x14ac:dyDescent="0.25">
      <c r="A7" s="15">
        <v>2</v>
      </c>
      <c r="B7" s="29" t="s">
        <v>70</v>
      </c>
      <c r="C7" s="13" t="s">
        <v>71</v>
      </c>
      <c r="D7" s="13" t="s">
        <v>74</v>
      </c>
      <c r="E7" s="3"/>
    </row>
    <row r="8" spans="1:6" ht="72" customHeight="1" x14ac:dyDescent="0.25">
      <c r="A8" s="15">
        <v>1</v>
      </c>
      <c r="B8" s="29" t="s">
        <v>68</v>
      </c>
      <c r="C8" s="29" t="s">
        <v>69</v>
      </c>
      <c r="D8" s="29" t="s">
        <v>73</v>
      </c>
      <c r="E8" s="13"/>
    </row>
    <row r="9" spans="1:6" ht="43.9" customHeight="1" x14ac:dyDescent="0.25">
      <c r="B9" s="15">
        <v>1</v>
      </c>
      <c r="C9" s="15">
        <v>2</v>
      </c>
      <c r="D9" s="15">
        <v>3</v>
      </c>
      <c r="E9" s="15">
        <v>4</v>
      </c>
      <c r="F9" s="33" t="s">
        <v>52</v>
      </c>
    </row>
  </sheetData>
  <mergeCells count="1">
    <mergeCell ref="A1:E2"/>
  </mergeCells>
  <pageMargins left="0.75" right="0.75" top="1" bottom="1" header="0.5" footer="0.5"/>
  <pageSetup paperSize="9" orientation="portrait" horizontalDpi="4294967292" verticalDpi="429496729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B6:CS108"/>
  <sheetViews>
    <sheetView workbookViewId="0">
      <selection activeCell="B13" sqref="B13:E108"/>
    </sheetView>
  </sheetViews>
  <sheetFormatPr baseColWidth="10" defaultRowHeight="15.75" x14ac:dyDescent="0.25"/>
  <sheetData>
    <row r="6" spans="2:97" x14ac:dyDescent="0.25">
      <c r="B6">
        <v>4</v>
      </c>
      <c r="C6">
        <f>$B$6*C9</f>
        <v>8</v>
      </c>
      <c r="D6">
        <f t="shared" ref="D6:BO6" si="0">$B$6*D9</f>
        <v>12</v>
      </c>
      <c r="E6">
        <f t="shared" si="0"/>
        <v>16</v>
      </c>
      <c r="F6">
        <f t="shared" si="0"/>
        <v>20</v>
      </c>
      <c r="G6">
        <f t="shared" si="0"/>
        <v>24</v>
      </c>
      <c r="H6">
        <f t="shared" si="0"/>
        <v>28</v>
      </c>
      <c r="I6">
        <f t="shared" si="0"/>
        <v>32</v>
      </c>
      <c r="J6">
        <f t="shared" si="0"/>
        <v>36</v>
      </c>
      <c r="K6">
        <f t="shared" si="0"/>
        <v>40</v>
      </c>
      <c r="L6">
        <f t="shared" si="0"/>
        <v>44</v>
      </c>
      <c r="M6">
        <f t="shared" si="0"/>
        <v>48</v>
      </c>
      <c r="N6">
        <f t="shared" si="0"/>
        <v>52</v>
      </c>
      <c r="O6">
        <f t="shared" si="0"/>
        <v>56</v>
      </c>
      <c r="P6">
        <f t="shared" si="0"/>
        <v>60</v>
      </c>
      <c r="Q6">
        <f t="shared" si="0"/>
        <v>64</v>
      </c>
      <c r="R6">
        <f t="shared" si="0"/>
        <v>68</v>
      </c>
      <c r="S6">
        <f t="shared" si="0"/>
        <v>72</v>
      </c>
      <c r="T6">
        <f t="shared" si="0"/>
        <v>76</v>
      </c>
      <c r="U6">
        <f t="shared" si="0"/>
        <v>80</v>
      </c>
      <c r="V6">
        <f t="shared" si="0"/>
        <v>84</v>
      </c>
      <c r="W6">
        <f t="shared" si="0"/>
        <v>88</v>
      </c>
      <c r="X6">
        <f t="shared" si="0"/>
        <v>92</v>
      </c>
      <c r="Y6">
        <f t="shared" si="0"/>
        <v>96</v>
      </c>
      <c r="Z6">
        <f t="shared" si="0"/>
        <v>100</v>
      </c>
      <c r="AA6">
        <f t="shared" si="0"/>
        <v>104</v>
      </c>
      <c r="AB6">
        <f t="shared" si="0"/>
        <v>108</v>
      </c>
      <c r="AC6">
        <f t="shared" si="0"/>
        <v>112</v>
      </c>
      <c r="AD6">
        <f t="shared" si="0"/>
        <v>116</v>
      </c>
      <c r="AE6">
        <f t="shared" si="0"/>
        <v>120</v>
      </c>
      <c r="AF6">
        <f t="shared" si="0"/>
        <v>124</v>
      </c>
      <c r="AG6">
        <f t="shared" si="0"/>
        <v>128</v>
      </c>
      <c r="AH6">
        <f t="shared" si="0"/>
        <v>132</v>
      </c>
      <c r="AI6">
        <f t="shared" si="0"/>
        <v>136</v>
      </c>
      <c r="AJ6">
        <f t="shared" si="0"/>
        <v>140</v>
      </c>
      <c r="AK6">
        <f t="shared" si="0"/>
        <v>144</v>
      </c>
      <c r="AL6">
        <f t="shared" si="0"/>
        <v>148</v>
      </c>
      <c r="AM6">
        <f t="shared" si="0"/>
        <v>152</v>
      </c>
      <c r="AN6">
        <f t="shared" si="0"/>
        <v>156</v>
      </c>
      <c r="AO6">
        <f t="shared" si="0"/>
        <v>160</v>
      </c>
      <c r="AP6">
        <f t="shared" si="0"/>
        <v>164</v>
      </c>
      <c r="AQ6">
        <f t="shared" si="0"/>
        <v>168</v>
      </c>
      <c r="AR6">
        <f t="shared" si="0"/>
        <v>172</v>
      </c>
      <c r="AS6">
        <f t="shared" si="0"/>
        <v>176</v>
      </c>
      <c r="AT6">
        <f t="shared" si="0"/>
        <v>180</v>
      </c>
      <c r="AU6">
        <f t="shared" si="0"/>
        <v>184</v>
      </c>
      <c r="AV6">
        <f t="shared" si="0"/>
        <v>188</v>
      </c>
      <c r="AW6">
        <f t="shared" si="0"/>
        <v>192</v>
      </c>
      <c r="AX6">
        <f t="shared" si="0"/>
        <v>196</v>
      </c>
      <c r="AY6">
        <f t="shared" si="0"/>
        <v>200</v>
      </c>
      <c r="AZ6">
        <f t="shared" si="0"/>
        <v>204</v>
      </c>
      <c r="BA6">
        <f t="shared" si="0"/>
        <v>208</v>
      </c>
      <c r="BB6">
        <f t="shared" si="0"/>
        <v>212</v>
      </c>
      <c r="BC6">
        <f t="shared" si="0"/>
        <v>216</v>
      </c>
      <c r="BD6">
        <f t="shared" si="0"/>
        <v>220</v>
      </c>
      <c r="BE6">
        <f t="shared" si="0"/>
        <v>224</v>
      </c>
      <c r="BF6">
        <f t="shared" si="0"/>
        <v>228</v>
      </c>
      <c r="BG6">
        <f t="shared" si="0"/>
        <v>232</v>
      </c>
      <c r="BH6">
        <f t="shared" si="0"/>
        <v>236</v>
      </c>
      <c r="BI6">
        <f t="shared" si="0"/>
        <v>240</v>
      </c>
      <c r="BJ6">
        <f t="shared" si="0"/>
        <v>244</v>
      </c>
      <c r="BK6">
        <f t="shared" si="0"/>
        <v>248</v>
      </c>
      <c r="BL6">
        <f t="shared" si="0"/>
        <v>252</v>
      </c>
      <c r="BM6">
        <f t="shared" si="0"/>
        <v>256</v>
      </c>
      <c r="BN6">
        <f t="shared" si="0"/>
        <v>260</v>
      </c>
      <c r="BO6">
        <f t="shared" si="0"/>
        <v>264</v>
      </c>
      <c r="BP6">
        <f t="shared" ref="BP6:CS6" si="1">$B$6*BP9</f>
        <v>268</v>
      </c>
      <c r="BQ6">
        <f t="shared" si="1"/>
        <v>272</v>
      </c>
      <c r="BR6">
        <f t="shared" si="1"/>
        <v>276</v>
      </c>
      <c r="BS6">
        <f t="shared" si="1"/>
        <v>280</v>
      </c>
      <c r="BT6">
        <f t="shared" si="1"/>
        <v>284</v>
      </c>
      <c r="BU6">
        <f t="shared" si="1"/>
        <v>288</v>
      </c>
      <c r="BV6">
        <f t="shared" si="1"/>
        <v>292</v>
      </c>
      <c r="BW6">
        <f t="shared" si="1"/>
        <v>296</v>
      </c>
      <c r="BX6">
        <f t="shared" si="1"/>
        <v>300</v>
      </c>
      <c r="BY6">
        <f t="shared" si="1"/>
        <v>304</v>
      </c>
      <c r="BZ6">
        <f t="shared" si="1"/>
        <v>308</v>
      </c>
      <c r="CA6">
        <f t="shared" si="1"/>
        <v>312</v>
      </c>
      <c r="CB6">
        <f t="shared" si="1"/>
        <v>316</v>
      </c>
      <c r="CC6">
        <f t="shared" si="1"/>
        <v>320</v>
      </c>
      <c r="CD6">
        <f t="shared" si="1"/>
        <v>324</v>
      </c>
      <c r="CE6">
        <f t="shared" si="1"/>
        <v>328</v>
      </c>
      <c r="CF6">
        <f t="shared" si="1"/>
        <v>332</v>
      </c>
      <c r="CG6">
        <f t="shared" si="1"/>
        <v>336</v>
      </c>
      <c r="CH6">
        <f t="shared" si="1"/>
        <v>340</v>
      </c>
      <c r="CI6">
        <f t="shared" si="1"/>
        <v>344</v>
      </c>
      <c r="CJ6">
        <f t="shared" si="1"/>
        <v>348</v>
      </c>
      <c r="CK6">
        <f t="shared" si="1"/>
        <v>352</v>
      </c>
      <c r="CL6">
        <f t="shared" si="1"/>
        <v>356</v>
      </c>
      <c r="CM6">
        <f t="shared" si="1"/>
        <v>360</v>
      </c>
      <c r="CN6">
        <f t="shared" si="1"/>
        <v>364</v>
      </c>
      <c r="CO6">
        <f t="shared" si="1"/>
        <v>368</v>
      </c>
      <c r="CP6">
        <f t="shared" si="1"/>
        <v>372</v>
      </c>
      <c r="CQ6">
        <f t="shared" si="1"/>
        <v>376</v>
      </c>
      <c r="CR6">
        <f t="shared" si="1"/>
        <v>380</v>
      </c>
      <c r="CS6">
        <f t="shared" si="1"/>
        <v>384</v>
      </c>
    </row>
    <row r="7" spans="2:97" x14ac:dyDescent="0.25">
      <c r="B7">
        <v>3</v>
      </c>
      <c r="C7">
        <f>$B$7*C9</f>
        <v>6</v>
      </c>
      <c r="D7">
        <f t="shared" ref="D7:BO7" si="2">$B$7*D9</f>
        <v>9</v>
      </c>
      <c r="E7">
        <f t="shared" si="2"/>
        <v>12</v>
      </c>
      <c r="F7">
        <f t="shared" si="2"/>
        <v>15</v>
      </c>
      <c r="G7">
        <f t="shared" si="2"/>
        <v>18</v>
      </c>
      <c r="H7">
        <f t="shared" si="2"/>
        <v>21</v>
      </c>
      <c r="I7">
        <f t="shared" si="2"/>
        <v>24</v>
      </c>
      <c r="J7">
        <f t="shared" si="2"/>
        <v>27</v>
      </c>
      <c r="K7">
        <f t="shared" si="2"/>
        <v>30</v>
      </c>
      <c r="L7">
        <f t="shared" si="2"/>
        <v>33</v>
      </c>
      <c r="M7">
        <f t="shared" si="2"/>
        <v>36</v>
      </c>
      <c r="N7">
        <f t="shared" si="2"/>
        <v>39</v>
      </c>
      <c r="O7">
        <f t="shared" si="2"/>
        <v>42</v>
      </c>
      <c r="P7">
        <f t="shared" si="2"/>
        <v>45</v>
      </c>
      <c r="Q7">
        <f t="shared" si="2"/>
        <v>48</v>
      </c>
      <c r="R7">
        <f t="shared" si="2"/>
        <v>51</v>
      </c>
      <c r="S7">
        <f t="shared" si="2"/>
        <v>54</v>
      </c>
      <c r="T7">
        <f t="shared" si="2"/>
        <v>57</v>
      </c>
      <c r="U7">
        <f t="shared" si="2"/>
        <v>60</v>
      </c>
      <c r="V7">
        <f t="shared" si="2"/>
        <v>63</v>
      </c>
      <c r="W7">
        <f t="shared" si="2"/>
        <v>66</v>
      </c>
      <c r="X7">
        <f t="shared" si="2"/>
        <v>69</v>
      </c>
      <c r="Y7">
        <f t="shared" si="2"/>
        <v>72</v>
      </c>
      <c r="Z7">
        <f t="shared" si="2"/>
        <v>75</v>
      </c>
      <c r="AA7">
        <f t="shared" si="2"/>
        <v>78</v>
      </c>
      <c r="AB7">
        <f t="shared" si="2"/>
        <v>81</v>
      </c>
      <c r="AC7">
        <f t="shared" si="2"/>
        <v>84</v>
      </c>
      <c r="AD7">
        <f t="shared" si="2"/>
        <v>87</v>
      </c>
      <c r="AE7">
        <f t="shared" si="2"/>
        <v>90</v>
      </c>
      <c r="AF7">
        <f t="shared" si="2"/>
        <v>93</v>
      </c>
      <c r="AG7">
        <f t="shared" si="2"/>
        <v>96</v>
      </c>
      <c r="AH7">
        <f t="shared" si="2"/>
        <v>99</v>
      </c>
      <c r="AI7">
        <f t="shared" si="2"/>
        <v>102</v>
      </c>
      <c r="AJ7">
        <f t="shared" si="2"/>
        <v>105</v>
      </c>
      <c r="AK7">
        <f t="shared" si="2"/>
        <v>108</v>
      </c>
      <c r="AL7">
        <f t="shared" si="2"/>
        <v>111</v>
      </c>
      <c r="AM7">
        <f t="shared" si="2"/>
        <v>114</v>
      </c>
      <c r="AN7">
        <f t="shared" si="2"/>
        <v>117</v>
      </c>
      <c r="AO7">
        <f t="shared" si="2"/>
        <v>120</v>
      </c>
      <c r="AP7">
        <f t="shared" si="2"/>
        <v>123</v>
      </c>
      <c r="AQ7">
        <f t="shared" si="2"/>
        <v>126</v>
      </c>
      <c r="AR7">
        <f t="shared" si="2"/>
        <v>129</v>
      </c>
      <c r="AS7">
        <f t="shared" si="2"/>
        <v>132</v>
      </c>
      <c r="AT7">
        <f t="shared" si="2"/>
        <v>135</v>
      </c>
      <c r="AU7">
        <f t="shared" si="2"/>
        <v>138</v>
      </c>
      <c r="AV7">
        <f t="shared" si="2"/>
        <v>141</v>
      </c>
      <c r="AW7">
        <f t="shared" si="2"/>
        <v>144</v>
      </c>
      <c r="AX7">
        <f t="shared" si="2"/>
        <v>147</v>
      </c>
      <c r="AY7">
        <f t="shared" si="2"/>
        <v>150</v>
      </c>
      <c r="AZ7">
        <f t="shared" si="2"/>
        <v>153</v>
      </c>
      <c r="BA7">
        <f t="shared" si="2"/>
        <v>156</v>
      </c>
      <c r="BB7">
        <f t="shared" si="2"/>
        <v>159</v>
      </c>
      <c r="BC7">
        <f t="shared" si="2"/>
        <v>162</v>
      </c>
      <c r="BD7">
        <f t="shared" si="2"/>
        <v>165</v>
      </c>
      <c r="BE7">
        <f t="shared" si="2"/>
        <v>168</v>
      </c>
      <c r="BF7">
        <f t="shared" si="2"/>
        <v>171</v>
      </c>
      <c r="BG7">
        <f t="shared" si="2"/>
        <v>174</v>
      </c>
      <c r="BH7">
        <f t="shared" si="2"/>
        <v>177</v>
      </c>
      <c r="BI7">
        <f t="shared" si="2"/>
        <v>180</v>
      </c>
      <c r="BJ7">
        <f t="shared" si="2"/>
        <v>183</v>
      </c>
      <c r="BK7">
        <f t="shared" si="2"/>
        <v>186</v>
      </c>
      <c r="BL7">
        <f t="shared" si="2"/>
        <v>189</v>
      </c>
      <c r="BM7">
        <f t="shared" si="2"/>
        <v>192</v>
      </c>
      <c r="BN7">
        <f t="shared" si="2"/>
        <v>195</v>
      </c>
      <c r="BO7">
        <f t="shared" si="2"/>
        <v>198</v>
      </c>
      <c r="BP7">
        <f t="shared" ref="BP7:CS7" si="3">$B$7*BP9</f>
        <v>201</v>
      </c>
      <c r="BQ7">
        <f t="shared" si="3"/>
        <v>204</v>
      </c>
      <c r="BR7">
        <f t="shared" si="3"/>
        <v>207</v>
      </c>
      <c r="BS7">
        <f t="shared" si="3"/>
        <v>210</v>
      </c>
      <c r="BT7">
        <f t="shared" si="3"/>
        <v>213</v>
      </c>
      <c r="BU7">
        <f t="shared" si="3"/>
        <v>216</v>
      </c>
      <c r="BV7">
        <f t="shared" si="3"/>
        <v>219</v>
      </c>
      <c r="BW7">
        <f t="shared" si="3"/>
        <v>222</v>
      </c>
      <c r="BX7">
        <f t="shared" si="3"/>
        <v>225</v>
      </c>
      <c r="BY7">
        <f t="shared" si="3"/>
        <v>228</v>
      </c>
      <c r="BZ7">
        <f t="shared" si="3"/>
        <v>231</v>
      </c>
      <c r="CA7">
        <f t="shared" si="3"/>
        <v>234</v>
      </c>
      <c r="CB7">
        <f t="shared" si="3"/>
        <v>237</v>
      </c>
      <c r="CC7">
        <f t="shared" si="3"/>
        <v>240</v>
      </c>
      <c r="CD7">
        <f t="shared" si="3"/>
        <v>243</v>
      </c>
      <c r="CE7">
        <f t="shared" si="3"/>
        <v>246</v>
      </c>
      <c r="CF7">
        <f t="shared" si="3"/>
        <v>249</v>
      </c>
      <c r="CG7">
        <f t="shared" si="3"/>
        <v>252</v>
      </c>
      <c r="CH7">
        <f t="shared" si="3"/>
        <v>255</v>
      </c>
      <c r="CI7">
        <f t="shared" si="3"/>
        <v>258</v>
      </c>
      <c r="CJ7">
        <f t="shared" si="3"/>
        <v>261</v>
      </c>
      <c r="CK7">
        <f t="shared" si="3"/>
        <v>264</v>
      </c>
      <c r="CL7">
        <f t="shared" si="3"/>
        <v>267</v>
      </c>
      <c r="CM7">
        <f t="shared" si="3"/>
        <v>270</v>
      </c>
      <c r="CN7">
        <f t="shared" si="3"/>
        <v>273</v>
      </c>
      <c r="CO7">
        <f t="shared" si="3"/>
        <v>276</v>
      </c>
      <c r="CP7">
        <f t="shared" si="3"/>
        <v>279</v>
      </c>
      <c r="CQ7">
        <f t="shared" si="3"/>
        <v>282</v>
      </c>
      <c r="CR7">
        <f t="shared" si="3"/>
        <v>285</v>
      </c>
      <c r="CS7">
        <f t="shared" si="3"/>
        <v>288</v>
      </c>
    </row>
    <row r="8" spans="2:97" x14ac:dyDescent="0.25">
      <c r="B8">
        <v>2</v>
      </c>
      <c r="C8">
        <f>$B$8*C9</f>
        <v>4</v>
      </c>
      <c r="D8">
        <f>$B$8*D9</f>
        <v>6</v>
      </c>
      <c r="E8">
        <f t="shared" ref="E8:BP8" si="4">$B$8*E9</f>
        <v>8</v>
      </c>
      <c r="F8">
        <f t="shared" si="4"/>
        <v>10</v>
      </c>
      <c r="G8">
        <f t="shared" si="4"/>
        <v>12</v>
      </c>
      <c r="H8">
        <f t="shared" si="4"/>
        <v>14</v>
      </c>
      <c r="I8">
        <f t="shared" si="4"/>
        <v>16</v>
      </c>
      <c r="J8">
        <f t="shared" si="4"/>
        <v>18</v>
      </c>
      <c r="K8">
        <f t="shared" si="4"/>
        <v>20</v>
      </c>
      <c r="L8">
        <f t="shared" si="4"/>
        <v>22</v>
      </c>
      <c r="M8">
        <f t="shared" si="4"/>
        <v>24</v>
      </c>
      <c r="N8">
        <f t="shared" si="4"/>
        <v>26</v>
      </c>
      <c r="O8">
        <f t="shared" si="4"/>
        <v>28</v>
      </c>
      <c r="P8">
        <f t="shared" si="4"/>
        <v>30</v>
      </c>
      <c r="Q8">
        <f t="shared" si="4"/>
        <v>32</v>
      </c>
      <c r="R8">
        <f t="shared" si="4"/>
        <v>34</v>
      </c>
      <c r="S8">
        <f t="shared" si="4"/>
        <v>36</v>
      </c>
      <c r="T8">
        <f t="shared" si="4"/>
        <v>38</v>
      </c>
      <c r="U8">
        <f t="shared" si="4"/>
        <v>40</v>
      </c>
      <c r="V8">
        <f t="shared" si="4"/>
        <v>42</v>
      </c>
      <c r="W8">
        <f t="shared" si="4"/>
        <v>44</v>
      </c>
      <c r="X8">
        <f t="shared" si="4"/>
        <v>46</v>
      </c>
      <c r="Y8">
        <f t="shared" si="4"/>
        <v>48</v>
      </c>
      <c r="Z8">
        <f t="shared" si="4"/>
        <v>50</v>
      </c>
      <c r="AA8">
        <f t="shared" si="4"/>
        <v>52</v>
      </c>
      <c r="AB8">
        <f t="shared" si="4"/>
        <v>54</v>
      </c>
      <c r="AC8">
        <f t="shared" si="4"/>
        <v>56</v>
      </c>
      <c r="AD8">
        <f t="shared" si="4"/>
        <v>58</v>
      </c>
      <c r="AE8">
        <f t="shared" si="4"/>
        <v>60</v>
      </c>
      <c r="AF8">
        <f t="shared" si="4"/>
        <v>62</v>
      </c>
      <c r="AG8">
        <f t="shared" si="4"/>
        <v>64</v>
      </c>
      <c r="AH8">
        <f t="shared" si="4"/>
        <v>66</v>
      </c>
      <c r="AI8">
        <f t="shared" si="4"/>
        <v>68</v>
      </c>
      <c r="AJ8">
        <f t="shared" si="4"/>
        <v>70</v>
      </c>
      <c r="AK8">
        <f t="shared" si="4"/>
        <v>72</v>
      </c>
      <c r="AL8">
        <f t="shared" si="4"/>
        <v>74</v>
      </c>
      <c r="AM8">
        <f t="shared" si="4"/>
        <v>76</v>
      </c>
      <c r="AN8">
        <f t="shared" si="4"/>
        <v>78</v>
      </c>
      <c r="AO8">
        <f t="shared" si="4"/>
        <v>80</v>
      </c>
      <c r="AP8">
        <f t="shared" si="4"/>
        <v>82</v>
      </c>
      <c r="AQ8">
        <f t="shared" si="4"/>
        <v>84</v>
      </c>
      <c r="AR8">
        <f t="shared" si="4"/>
        <v>86</v>
      </c>
      <c r="AS8">
        <f t="shared" si="4"/>
        <v>88</v>
      </c>
      <c r="AT8">
        <f t="shared" si="4"/>
        <v>90</v>
      </c>
      <c r="AU8">
        <f t="shared" si="4"/>
        <v>92</v>
      </c>
      <c r="AV8">
        <f t="shared" si="4"/>
        <v>94</v>
      </c>
      <c r="AW8">
        <f t="shared" si="4"/>
        <v>96</v>
      </c>
      <c r="AX8">
        <f t="shared" si="4"/>
        <v>98</v>
      </c>
      <c r="AY8">
        <f t="shared" si="4"/>
        <v>100</v>
      </c>
      <c r="AZ8">
        <f t="shared" si="4"/>
        <v>102</v>
      </c>
      <c r="BA8">
        <f t="shared" si="4"/>
        <v>104</v>
      </c>
      <c r="BB8">
        <f t="shared" si="4"/>
        <v>106</v>
      </c>
      <c r="BC8">
        <f t="shared" si="4"/>
        <v>108</v>
      </c>
      <c r="BD8">
        <f t="shared" si="4"/>
        <v>110</v>
      </c>
      <c r="BE8">
        <f t="shared" si="4"/>
        <v>112</v>
      </c>
      <c r="BF8">
        <f t="shared" si="4"/>
        <v>114</v>
      </c>
      <c r="BG8">
        <f t="shared" si="4"/>
        <v>116</v>
      </c>
      <c r="BH8">
        <f t="shared" si="4"/>
        <v>118</v>
      </c>
      <c r="BI8">
        <f t="shared" si="4"/>
        <v>120</v>
      </c>
      <c r="BJ8">
        <f t="shared" si="4"/>
        <v>122</v>
      </c>
      <c r="BK8">
        <f t="shared" si="4"/>
        <v>124</v>
      </c>
      <c r="BL8">
        <f t="shared" si="4"/>
        <v>126</v>
      </c>
      <c r="BM8">
        <f t="shared" si="4"/>
        <v>128</v>
      </c>
      <c r="BN8">
        <f t="shared" si="4"/>
        <v>130</v>
      </c>
      <c r="BO8">
        <f t="shared" si="4"/>
        <v>132</v>
      </c>
      <c r="BP8">
        <f t="shared" si="4"/>
        <v>134</v>
      </c>
      <c r="BQ8">
        <f t="shared" ref="BQ8:CS8" si="5">$B$8*BQ9</f>
        <v>136</v>
      </c>
      <c r="BR8">
        <f t="shared" si="5"/>
        <v>138</v>
      </c>
      <c r="BS8">
        <f t="shared" si="5"/>
        <v>140</v>
      </c>
      <c r="BT8">
        <f t="shared" si="5"/>
        <v>142</v>
      </c>
      <c r="BU8">
        <f t="shared" si="5"/>
        <v>144</v>
      </c>
      <c r="BV8">
        <f t="shared" si="5"/>
        <v>146</v>
      </c>
      <c r="BW8">
        <f t="shared" si="5"/>
        <v>148</v>
      </c>
      <c r="BX8">
        <f t="shared" si="5"/>
        <v>150</v>
      </c>
      <c r="BY8">
        <f t="shared" si="5"/>
        <v>152</v>
      </c>
      <c r="BZ8">
        <f t="shared" si="5"/>
        <v>154</v>
      </c>
      <c r="CA8">
        <f t="shared" si="5"/>
        <v>156</v>
      </c>
      <c r="CB8">
        <f t="shared" si="5"/>
        <v>158</v>
      </c>
      <c r="CC8">
        <f t="shared" si="5"/>
        <v>160</v>
      </c>
      <c r="CD8">
        <f t="shared" si="5"/>
        <v>162</v>
      </c>
      <c r="CE8">
        <f t="shared" si="5"/>
        <v>164</v>
      </c>
      <c r="CF8">
        <f t="shared" si="5"/>
        <v>166</v>
      </c>
      <c r="CG8">
        <f t="shared" si="5"/>
        <v>168</v>
      </c>
      <c r="CH8">
        <f t="shared" si="5"/>
        <v>170</v>
      </c>
      <c r="CI8">
        <f t="shared" si="5"/>
        <v>172</v>
      </c>
      <c r="CJ8">
        <f t="shared" si="5"/>
        <v>174</v>
      </c>
      <c r="CK8">
        <f t="shared" si="5"/>
        <v>176</v>
      </c>
      <c r="CL8">
        <f t="shared" si="5"/>
        <v>178</v>
      </c>
      <c r="CM8">
        <f t="shared" si="5"/>
        <v>180</v>
      </c>
      <c r="CN8">
        <f t="shared" si="5"/>
        <v>182</v>
      </c>
      <c r="CO8">
        <f t="shared" si="5"/>
        <v>184</v>
      </c>
      <c r="CP8">
        <f t="shared" si="5"/>
        <v>186</v>
      </c>
      <c r="CQ8">
        <f t="shared" si="5"/>
        <v>188</v>
      </c>
      <c r="CR8">
        <f t="shared" si="5"/>
        <v>190</v>
      </c>
      <c r="CS8">
        <f t="shared" si="5"/>
        <v>192</v>
      </c>
    </row>
    <row r="9" spans="2:97" x14ac:dyDescent="0.25">
      <c r="B9">
        <v>1</v>
      </c>
      <c r="C9">
        <v>2</v>
      </c>
      <c r="D9">
        <v>3</v>
      </c>
      <c r="E9">
        <v>4</v>
      </c>
      <c r="F9">
        <v>5</v>
      </c>
      <c r="G9">
        <v>6</v>
      </c>
      <c r="H9">
        <v>7</v>
      </c>
      <c r="I9">
        <v>8</v>
      </c>
      <c r="J9">
        <v>9</v>
      </c>
      <c r="K9">
        <v>10</v>
      </c>
      <c r="L9">
        <v>11</v>
      </c>
      <c r="M9">
        <v>12</v>
      </c>
      <c r="N9">
        <v>13</v>
      </c>
      <c r="O9">
        <v>14</v>
      </c>
      <c r="P9">
        <v>15</v>
      </c>
      <c r="Q9">
        <v>16</v>
      </c>
      <c r="R9">
        <v>17</v>
      </c>
      <c r="S9">
        <v>18</v>
      </c>
      <c r="T9">
        <v>19</v>
      </c>
      <c r="U9">
        <v>20</v>
      </c>
      <c r="V9">
        <v>21</v>
      </c>
      <c r="W9">
        <v>22</v>
      </c>
      <c r="X9">
        <v>23</v>
      </c>
      <c r="Y9">
        <v>24</v>
      </c>
      <c r="Z9">
        <v>25</v>
      </c>
      <c r="AA9">
        <v>26</v>
      </c>
      <c r="AB9">
        <v>27</v>
      </c>
      <c r="AC9">
        <v>28</v>
      </c>
      <c r="AD9">
        <v>29</v>
      </c>
      <c r="AE9">
        <v>30</v>
      </c>
      <c r="AF9">
        <v>31</v>
      </c>
      <c r="AG9">
        <v>32</v>
      </c>
      <c r="AH9">
        <v>33</v>
      </c>
      <c r="AI9">
        <v>34</v>
      </c>
      <c r="AJ9">
        <v>35</v>
      </c>
      <c r="AK9">
        <v>36</v>
      </c>
      <c r="AL9">
        <v>37</v>
      </c>
      <c r="AM9">
        <v>38</v>
      </c>
      <c r="AN9">
        <v>39</v>
      </c>
      <c r="AO9">
        <v>40</v>
      </c>
      <c r="AP9">
        <v>41</v>
      </c>
      <c r="AQ9">
        <v>42</v>
      </c>
      <c r="AR9">
        <v>43</v>
      </c>
      <c r="AS9">
        <v>44</v>
      </c>
      <c r="AT9">
        <v>45</v>
      </c>
      <c r="AU9">
        <v>46</v>
      </c>
      <c r="AV9">
        <v>47</v>
      </c>
      <c r="AW9">
        <v>48</v>
      </c>
      <c r="AX9">
        <v>49</v>
      </c>
      <c r="AY9">
        <v>50</v>
      </c>
      <c r="AZ9">
        <v>51</v>
      </c>
      <c r="BA9">
        <v>52</v>
      </c>
      <c r="BB9">
        <v>53</v>
      </c>
      <c r="BC9">
        <v>54</v>
      </c>
      <c r="BD9">
        <v>55</v>
      </c>
      <c r="BE9">
        <v>56</v>
      </c>
      <c r="BF9">
        <v>57</v>
      </c>
      <c r="BG9">
        <v>58</v>
      </c>
      <c r="BH9">
        <v>59</v>
      </c>
      <c r="BI9">
        <v>60</v>
      </c>
      <c r="BJ9">
        <v>61</v>
      </c>
      <c r="BK9">
        <v>62</v>
      </c>
      <c r="BL9">
        <v>63</v>
      </c>
      <c r="BM9">
        <v>64</v>
      </c>
      <c r="BN9">
        <v>65</v>
      </c>
      <c r="BO9">
        <v>66</v>
      </c>
      <c r="BP9">
        <v>67</v>
      </c>
      <c r="BQ9">
        <v>68</v>
      </c>
      <c r="BR9">
        <v>69</v>
      </c>
      <c r="BS9">
        <v>70</v>
      </c>
      <c r="BT9">
        <v>71</v>
      </c>
      <c r="BU9">
        <v>72</v>
      </c>
      <c r="BV9">
        <v>73</v>
      </c>
      <c r="BW9">
        <v>74</v>
      </c>
      <c r="BX9">
        <v>75</v>
      </c>
      <c r="BY9">
        <v>76</v>
      </c>
      <c r="BZ9">
        <v>77</v>
      </c>
      <c r="CA9">
        <v>78</v>
      </c>
      <c r="CB9">
        <v>79</v>
      </c>
      <c r="CC9">
        <v>80</v>
      </c>
      <c r="CD9">
        <v>81</v>
      </c>
      <c r="CE9">
        <v>82</v>
      </c>
      <c r="CF9">
        <v>83</v>
      </c>
      <c r="CG9">
        <v>84</v>
      </c>
      <c r="CH9">
        <v>85</v>
      </c>
      <c r="CI9">
        <v>86</v>
      </c>
      <c r="CJ9">
        <v>87</v>
      </c>
      <c r="CK9">
        <v>88</v>
      </c>
      <c r="CL9">
        <v>89</v>
      </c>
      <c r="CM9">
        <v>90</v>
      </c>
      <c r="CN9">
        <v>91</v>
      </c>
      <c r="CO9">
        <v>92</v>
      </c>
      <c r="CP9">
        <v>93</v>
      </c>
      <c r="CQ9">
        <v>94</v>
      </c>
      <c r="CR9">
        <v>95</v>
      </c>
      <c r="CS9">
        <v>96</v>
      </c>
    </row>
    <row r="12" spans="2:97" ht="16.5" thickBot="1" x14ac:dyDescent="0.3"/>
    <row r="13" spans="2:97" x14ac:dyDescent="0.25">
      <c r="B13" s="36">
        <v>1</v>
      </c>
      <c r="C13" s="37">
        <v>2</v>
      </c>
      <c r="D13" s="37">
        <v>4</v>
      </c>
      <c r="E13" s="38">
        <v>5</v>
      </c>
    </row>
    <row r="14" spans="2:97" x14ac:dyDescent="0.25">
      <c r="B14" s="39">
        <v>3</v>
      </c>
      <c r="C14" s="40">
        <v>6</v>
      </c>
      <c r="D14" s="40">
        <v>9</v>
      </c>
      <c r="E14" s="41">
        <v>12</v>
      </c>
    </row>
    <row r="15" spans="2:97" x14ac:dyDescent="0.25">
      <c r="B15" s="39">
        <v>7</v>
      </c>
      <c r="C15" s="40">
        <v>10</v>
      </c>
      <c r="D15" s="40">
        <v>11</v>
      </c>
      <c r="E15" s="41">
        <v>13</v>
      </c>
    </row>
    <row r="16" spans="2:97" ht="16.5" thickBot="1" x14ac:dyDescent="0.3">
      <c r="B16" s="42">
        <v>8</v>
      </c>
      <c r="C16" s="43">
        <v>14</v>
      </c>
      <c r="D16" s="43">
        <v>15</v>
      </c>
      <c r="E16" s="44">
        <v>16</v>
      </c>
    </row>
    <row r="17" spans="2:5" x14ac:dyDescent="0.25">
      <c r="B17" s="36">
        <v>17</v>
      </c>
      <c r="C17" s="37">
        <v>18</v>
      </c>
      <c r="D17" s="37">
        <v>20</v>
      </c>
      <c r="E17" s="38">
        <v>21</v>
      </c>
    </row>
    <row r="18" spans="2:5" x14ac:dyDescent="0.25">
      <c r="B18" s="39">
        <v>19</v>
      </c>
      <c r="C18" s="40">
        <v>22</v>
      </c>
      <c r="D18" s="40">
        <v>25</v>
      </c>
      <c r="E18" s="41">
        <v>28</v>
      </c>
    </row>
    <row r="19" spans="2:5" x14ac:dyDescent="0.25">
      <c r="B19" s="39">
        <v>23</v>
      </c>
      <c r="C19" s="40">
        <v>26</v>
      </c>
      <c r="D19" s="40">
        <v>27</v>
      </c>
      <c r="E19" s="41">
        <v>29</v>
      </c>
    </row>
    <row r="20" spans="2:5" ht="16.5" thickBot="1" x14ac:dyDescent="0.3">
      <c r="B20" s="42">
        <v>24</v>
      </c>
      <c r="C20" s="43">
        <v>30</v>
      </c>
      <c r="D20" s="43">
        <v>31</v>
      </c>
      <c r="E20" s="44">
        <v>32</v>
      </c>
    </row>
    <row r="21" spans="2:5" x14ac:dyDescent="0.25">
      <c r="B21" s="36">
        <v>33</v>
      </c>
      <c r="C21" s="37">
        <v>34</v>
      </c>
      <c r="D21" s="37">
        <v>36</v>
      </c>
      <c r="E21" s="38">
        <v>37</v>
      </c>
    </row>
    <row r="22" spans="2:5" x14ac:dyDescent="0.25">
      <c r="B22" s="39">
        <v>35</v>
      </c>
      <c r="C22" s="40">
        <v>38</v>
      </c>
      <c r="D22" s="40">
        <v>41</v>
      </c>
      <c r="E22" s="41">
        <v>44</v>
      </c>
    </row>
    <row r="23" spans="2:5" x14ac:dyDescent="0.25">
      <c r="B23" s="39">
        <v>39</v>
      </c>
      <c r="C23" s="40">
        <v>42</v>
      </c>
      <c r="D23" s="40">
        <v>43</v>
      </c>
      <c r="E23" s="41">
        <v>45</v>
      </c>
    </row>
    <row r="24" spans="2:5" ht="16.5" thickBot="1" x14ac:dyDescent="0.3">
      <c r="B24" s="42">
        <v>40</v>
      </c>
      <c r="C24" s="43">
        <v>46</v>
      </c>
      <c r="D24" s="43">
        <v>47</v>
      </c>
      <c r="E24" s="44">
        <v>48</v>
      </c>
    </row>
    <row r="25" spans="2:5" x14ac:dyDescent="0.25">
      <c r="B25" s="36">
        <v>49</v>
      </c>
      <c r="C25" s="37">
        <v>50</v>
      </c>
      <c r="D25" s="37">
        <v>52</v>
      </c>
      <c r="E25" s="38">
        <v>53</v>
      </c>
    </row>
    <row r="26" spans="2:5" x14ac:dyDescent="0.25">
      <c r="B26" s="39">
        <v>51</v>
      </c>
      <c r="C26" s="40">
        <v>54</v>
      </c>
      <c r="D26" s="40">
        <v>57</v>
      </c>
      <c r="E26" s="41">
        <v>60</v>
      </c>
    </row>
    <row r="27" spans="2:5" x14ac:dyDescent="0.25">
      <c r="B27" s="39">
        <v>55</v>
      </c>
      <c r="C27" s="40">
        <v>58</v>
      </c>
      <c r="D27" s="40">
        <v>59</v>
      </c>
      <c r="E27" s="41">
        <v>61</v>
      </c>
    </row>
    <row r="28" spans="2:5" ht="16.5" thickBot="1" x14ac:dyDescent="0.3">
      <c r="B28" s="42">
        <v>56</v>
      </c>
      <c r="C28" s="43">
        <v>62</v>
      </c>
      <c r="D28" s="43">
        <v>63</v>
      </c>
      <c r="E28" s="44">
        <v>64</v>
      </c>
    </row>
    <row r="29" spans="2:5" x14ac:dyDescent="0.25">
      <c r="B29" s="36">
        <v>65</v>
      </c>
      <c r="C29" s="37">
        <v>66</v>
      </c>
      <c r="D29" s="37">
        <v>68</v>
      </c>
      <c r="E29" s="38">
        <v>69</v>
      </c>
    </row>
    <row r="30" spans="2:5" x14ac:dyDescent="0.25">
      <c r="B30" s="39">
        <v>67</v>
      </c>
      <c r="C30" s="40">
        <v>70</v>
      </c>
      <c r="D30" s="40">
        <v>73</v>
      </c>
      <c r="E30" s="41">
        <v>76</v>
      </c>
    </row>
    <row r="31" spans="2:5" x14ac:dyDescent="0.25">
      <c r="B31" s="39">
        <v>71</v>
      </c>
      <c r="C31" s="40">
        <v>74</v>
      </c>
      <c r="D31" s="40">
        <v>75</v>
      </c>
      <c r="E31" s="41">
        <v>77</v>
      </c>
    </row>
    <row r="32" spans="2:5" ht="16.5" thickBot="1" x14ac:dyDescent="0.3">
      <c r="B32" s="42">
        <v>72</v>
      </c>
      <c r="C32" s="43">
        <v>78</v>
      </c>
      <c r="D32" s="43">
        <v>79</v>
      </c>
      <c r="E32" s="44">
        <v>80</v>
      </c>
    </row>
    <row r="33" spans="2:5" x14ac:dyDescent="0.25">
      <c r="B33" s="36">
        <v>81</v>
      </c>
      <c r="C33" s="37">
        <v>82</v>
      </c>
      <c r="D33" s="37">
        <v>84</v>
      </c>
      <c r="E33" s="38">
        <v>85</v>
      </c>
    </row>
    <row r="34" spans="2:5" x14ac:dyDescent="0.25">
      <c r="B34" s="39">
        <v>83</v>
      </c>
      <c r="C34" s="40">
        <v>86</v>
      </c>
      <c r="D34" s="40">
        <v>89</v>
      </c>
      <c r="E34" s="41">
        <v>92</v>
      </c>
    </row>
    <row r="35" spans="2:5" x14ac:dyDescent="0.25">
      <c r="B35" s="39">
        <v>87</v>
      </c>
      <c r="C35" s="40">
        <v>90</v>
      </c>
      <c r="D35" s="40">
        <v>91</v>
      </c>
      <c r="E35" s="41">
        <v>93</v>
      </c>
    </row>
    <row r="36" spans="2:5" ht="16.5" thickBot="1" x14ac:dyDescent="0.3">
      <c r="B36" s="42">
        <v>88</v>
      </c>
      <c r="C36" s="43">
        <v>94</v>
      </c>
      <c r="D36" s="43">
        <v>95</v>
      </c>
      <c r="E36" s="44">
        <v>96</v>
      </c>
    </row>
    <row r="37" spans="2:5" x14ac:dyDescent="0.25">
      <c r="B37" s="36">
        <v>97</v>
      </c>
      <c r="C37" s="37">
        <v>98</v>
      </c>
      <c r="D37" s="37">
        <v>100</v>
      </c>
      <c r="E37" s="38">
        <v>101</v>
      </c>
    </row>
    <row r="38" spans="2:5" x14ac:dyDescent="0.25">
      <c r="B38" s="39">
        <v>99</v>
      </c>
      <c r="C38" s="40">
        <v>102</v>
      </c>
      <c r="D38" s="40">
        <v>105</v>
      </c>
      <c r="E38" s="41">
        <v>110</v>
      </c>
    </row>
    <row r="39" spans="2:5" x14ac:dyDescent="0.25">
      <c r="B39" s="39">
        <v>103</v>
      </c>
      <c r="C39" s="40">
        <v>106</v>
      </c>
      <c r="D39" s="40">
        <v>109</v>
      </c>
      <c r="E39" s="41">
        <v>111</v>
      </c>
    </row>
    <row r="40" spans="2:5" ht="16.5" thickBot="1" x14ac:dyDescent="0.3">
      <c r="B40" s="42">
        <v>104</v>
      </c>
      <c r="C40" s="43">
        <v>112</v>
      </c>
      <c r="D40" s="43">
        <v>113</v>
      </c>
      <c r="E40" s="44">
        <v>114</v>
      </c>
    </row>
    <row r="41" spans="2:5" x14ac:dyDescent="0.25">
      <c r="B41" s="36">
        <v>115</v>
      </c>
      <c r="C41" s="37">
        <v>116</v>
      </c>
      <c r="D41" s="37">
        <v>118</v>
      </c>
      <c r="E41" s="38">
        <v>119</v>
      </c>
    </row>
    <row r="42" spans="2:5" x14ac:dyDescent="0.25">
      <c r="B42" s="39">
        <v>117</v>
      </c>
      <c r="C42" s="40">
        <v>120</v>
      </c>
      <c r="D42" s="40">
        <v>123</v>
      </c>
      <c r="E42" s="41">
        <v>126</v>
      </c>
    </row>
    <row r="43" spans="2:5" x14ac:dyDescent="0.25">
      <c r="B43" s="39">
        <v>121</v>
      </c>
      <c r="C43" s="40">
        <v>124</v>
      </c>
      <c r="D43" s="40">
        <v>125</v>
      </c>
      <c r="E43" s="41">
        <v>127</v>
      </c>
    </row>
    <row r="44" spans="2:5" ht="16.5" thickBot="1" x14ac:dyDescent="0.3">
      <c r="B44" s="42">
        <v>122</v>
      </c>
      <c r="C44" s="43">
        <v>128</v>
      </c>
      <c r="D44" s="43">
        <v>129</v>
      </c>
      <c r="E44" s="44">
        <v>130</v>
      </c>
    </row>
    <row r="45" spans="2:5" x14ac:dyDescent="0.25">
      <c r="B45" s="36">
        <v>131</v>
      </c>
      <c r="C45" s="37">
        <v>132</v>
      </c>
      <c r="D45" s="37">
        <v>134</v>
      </c>
      <c r="E45" s="38">
        <v>135</v>
      </c>
    </row>
    <row r="46" spans="2:5" x14ac:dyDescent="0.25">
      <c r="B46" s="39">
        <v>133</v>
      </c>
      <c r="C46" s="40">
        <v>136</v>
      </c>
      <c r="D46" s="40">
        <v>139</v>
      </c>
      <c r="E46" s="41">
        <v>142</v>
      </c>
    </row>
    <row r="47" spans="2:5" x14ac:dyDescent="0.25">
      <c r="B47" s="39">
        <v>137</v>
      </c>
      <c r="C47" s="40">
        <v>140</v>
      </c>
      <c r="D47" s="40">
        <v>141</v>
      </c>
      <c r="E47" s="41">
        <v>143</v>
      </c>
    </row>
    <row r="48" spans="2:5" ht="16.5" thickBot="1" x14ac:dyDescent="0.3">
      <c r="B48" s="42">
        <v>138</v>
      </c>
      <c r="C48" s="43">
        <v>144</v>
      </c>
      <c r="D48" s="43">
        <v>145</v>
      </c>
      <c r="E48" s="44">
        <v>146</v>
      </c>
    </row>
    <row r="49" spans="2:5" x14ac:dyDescent="0.25">
      <c r="B49" s="36">
        <v>147</v>
      </c>
      <c r="C49" s="37">
        <v>148</v>
      </c>
      <c r="D49" s="37">
        <v>150</v>
      </c>
      <c r="E49" s="38">
        <v>151</v>
      </c>
    </row>
    <row r="50" spans="2:5" x14ac:dyDescent="0.25">
      <c r="B50" s="39">
        <v>149</v>
      </c>
      <c r="C50" s="40">
        <v>152</v>
      </c>
      <c r="D50" s="40">
        <v>155</v>
      </c>
      <c r="E50" s="41">
        <v>158</v>
      </c>
    </row>
    <row r="51" spans="2:5" x14ac:dyDescent="0.25">
      <c r="B51" s="39">
        <v>153</v>
      </c>
      <c r="C51" s="40">
        <v>156</v>
      </c>
      <c r="D51" s="40">
        <v>157</v>
      </c>
      <c r="E51" s="41">
        <v>159</v>
      </c>
    </row>
    <row r="52" spans="2:5" ht="16.5" thickBot="1" x14ac:dyDescent="0.3">
      <c r="B52" s="42">
        <v>154</v>
      </c>
      <c r="C52" s="43">
        <v>160</v>
      </c>
      <c r="D52" s="43">
        <v>161</v>
      </c>
      <c r="E52" s="44">
        <v>162</v>
      </c>
    </row>
    <row r="53" spans="2:5" x14ac:dyDescent="0.25">
      <c r="B53" s="36">
        <v>163</v>
      </c>
      <c r="C53" s="37">
        <v>164</v>
      </c>
      <c r="D53" s="37">
        <v>166</v>
      </c>
      <c r="E53" s="38">
        <v>167</v>
      </c>
    </row>
    <row r="54" spans="2:5" x14ac:dyDescent="0.25">
      <c r="B54" s="39">
        <v>165</v>
      </c>
      <c r="C54" s="40">
        <v>168</v>
      </c>
      <c r="D54" s="40">
        <v>171</v>
      </c>
      <c r="E54" s="41">
        <v>174</v>
      </c>
    </row>
    <row r="55" spans="2:5" x14ac:dyDescent="0.25">
      <c r="B55" s="39">
        <v>169</v>
      </c>
      <c r="C55" s="40">
        <v>172</v>
      </c>
      <c r="D55" s="40">
        <v>173</v>
      </c>
      <c r="E55" s="41">
        <v>175</v>
      </c>
    </row>
    <row r="56" spans="2:5" ht="16.5" thickBot="1" x14ac:dyDescent="0.3">
      <c r="B56" s="42">
        <v>170</v>
      </c>
      <c r="C56" s="43">
        <v>176</v>
      </c>
      <c r="D56" s="43">
        <v>177</v>
      </c>
      <c r="E56" s="44">
        <v>178</v>
      </c>
    </row>
    <row r="57" spans="2:5" x14ac:dyDescent="0.25">
      <c r="B57" s="48">
        <v>179</v>
      </c>
      <c r="C57" s="49">
        <v>180</v>
      </c>
      <c r="D57" s="49">
        <v>182</v>
      </c>
      <c r="E57" s="50">
        <v>183</v>
      </c>
    </row>
    <row r="58" spans="2:5" x14ac:dyDescent="0.25">
      <c r="B58" s="45">
        <v>181</v>
      </c>
      <c r="C58" s="46">
        <v>184</v>
      </c>
      <c r="D58" s="46">
        <v>187</v>
      </c>
      <c r="E58" s="47">
        <v>190</v>
      </c>
    </row>
    <row r="59" spans="2:5" x14ac:dyDescent="0.25">
      <c r="B59" s="45">
        <v>185</v>
      </c>
      <c r="C59" s="46">
        <v>188</v>
      </c>
      <c r="D59" s="46">
        <v>189</v>
      </c>
      <c r="E59" s="47">
        <v>191</v>
      </c>
    </row>
    <row r="60" spans="2:5" ht="16.5" thickBot="1" x14ac:dyDescent="0.3">
      <c r="B60" s="51">
        <v>186</v>
      </c>
      <c r="C60" s="52">
        <v>192</v>
      </c>
      <c r="D60" s="52">
        <v>193</v>
      </c>
      <c r="E60" s="53">
        <v>194</v>
      </c>
    </row>
    <row r="61" spans="2:5" x14ac:dyDescent="0.25">
      <c r="B61" s="48">
        <v>195</v>
      </c>
      <c r="C61" s="49">
        <v>196</v>
      </c>
      <c r="D61" s="49">
        <v>198</v>
      </c>
      <c r="E61" s="50">
        <v>199</v>
      </c>
    </row>
    <row r="62" spans="2:5" x14ac:dyDescent="0.25">
      <c r="B62" s="45">
        <v>197</v>
      </c>
      <c r="C62" s="46">
        <v>200</v>
      </c>
      <c r="D62" s="46">
        <v>203</v>
      </c>
      <c r="E62" s="47">
        <v>206</v>
      </c>
    </row>
    <row r="63" spans="2:5" x14ac:dyDescent="0.25">
      <c r="B63" s="45">
        <v>201</v>
      </c>
      <c r="C63" s="46">
        <v>204</v>
      </c>
      <c r="D63" s="46">
        <v>205</v>
      </c>
      <c r="E63" s="47">
        <v>207</v>
      </c>
    </row>
    <row r="64" spans="2:5" ht="16.5" thickBot="1" x14ac:dyDescent="0.3">
      <c r="B64" s="51">
        <v>202</v>
      </c>
      <c r="C64" s="52">
        <v>208</v>
      </c>
      <c r="D64" s="52">
        <v>209</v>
      </c>
      <c r="E64" s="53">
        <v>210</v>
      </c>
    </row>
    <row r="65" spans="2:5" x14ac:dyDescent="0.25">
      <c r="B65" s="48">
        <v>211</v>
      </c>
      <c r="C65" s="49">
        <v>212</v>
      </c>
      <c r="D65" s="49">
        <v>214</v>
      </c>
      <c r="E65" s="50">
        <v>215</v>
      </c>
    </row>
    <row r="66" spans="2:5" x14ac:dyDescent="0.25">
      <c r="B66" s="45">
        <v>213</v>
      </c>
      <c r="C66" s="46">
        <v>216</v>
      </c>
      <c r="D66" s="46">
        <v>219</v>
      </c>
      <c r="E66" s="47">
        <v>222</v>
      </c>
    </row>
    <row r="67" spans="2:5" x14ac:dyDescent="0.25">
      <c r="B67" s="45">
        <v>217</v>
      </c>
      <c r="C67" s="46">
        <v>220</v>
      </c>
      <c r="D67" s="46">
        <v>221</v>
      </c>
      <c r="E67" s="47">
        <v>223</v>
      </c>
    </row>
    <row r="68" spans="2:5" ht="16.5" thickBot="1" x14ac:dyDescent="0.3">
      <c r="B68" s="51">
        <v>218</v>
      </c>
      <c r="C68" s="52">
        <v>224</v>
      </c>
      <c r="D68" s="52">
        <v>225</v>
      </c>
      <c r="E68" s="53">
        <v>226</v>
      </c>
    </row>
    <row r="69" spans="2:5" x14ac:dyDescent="0.25">
      <c r="B69" s="48">
        <v>227</v>
      </c>
      <c r="C69" s="49">
        <v>228</v>
      </c>
      <c r="D69" s="49">
        <v>230</v>
      </c>
      <c r="E69" s="50">
        <v>231</v>
      </c>
    </row>
    <row r="70" spans="2:5" x14ac:dyDescent="0.25">
      <c r="B70" s="45">
        <v>229</v>
      </c>
      <c r="C70" s="46">
        <v>232</v>
      </c>
      <c r="D70" s="46">
        <v>235</v>
      </c>
      <c r="E70" s="47">
        <v>238</v>
      </c>
    </row>
    <row r="71" spans="2:5" x14ac:dyDescent="0.25">
      <c r="B71" s="45">
        <v>233</v>
      </c>
      <c r="C71" s="46">
        <v>236</v>
      </c>
      <c r="D71" s="46">
        <v>237</v>
      </c>
      <c r="E71" s="47">
        <v>239</v>
      </c>
    </row>
    <row r="72" spans="2:5" ht="16.5" thickBot="1" x14ac:dyDescent="0.3">
      <c r="B72" s="51">
        <v>234</v>
      </c>
      <c r="C72" s="52">
        <v>240</v>
      </c>
      <c r="D72" s="52">
        <v>241</v>
      </c>
      <c r="E72" s="53">
        <v>242</v>
      </c>
    </row>
    <row r="73" spans="2:5" x14ac:dyDescent="0.25">
      <c r="B73" s="48">
        <v>243</v>
      </c>
      <c r="C73" s="49">
        <v>244</v>
      </c>
      <c r="D73" s="49">
        <v>246</v>
      </c>
      <c r="E73" s="50">
        <v>247</v>
      </c>
    </row>
    <row r="74" spans="2:5" x14ac:dyDescent="0.25">
      <c r="B74" s="45">
        <v>245</v>
      </c>
      <c r="C74" s="46">
        <v>248</v>
      </c>
      <c r="D74" s="46">
        <v>251</v>
      </c>
      <c r="E74" s="47">
        <v>254</v>
      </c>
    </row>
    <row r="75" spans="2:5" x14ac:dyDescent="0.25">
      <c r="B75" s="45">
        <v>249</v>
      </c>
      <c r="C75" s="46">
        <v>252</v>
      </c>
      <c r="D75" s="46">
        <v>253</v>
      </c>
      <c r="E75" s="47">
        <v>255</v>
      </c>
    </row>
    <row r="76" spans="2:5" ht="16.5" thickBot="1" x14ac:dyDescent="0.3">
      <c r="B76" s="51">
        <v>250</v>
      </c>
      <c r="C76" s="52">
        <v>256</v>
      </c>
      <c r="D76" s="52">
        <v>257</v>
      </c>
      <c r="E76" s="53">
        <v>258</v>
      </c>
    </row>
    <row r="77" spans="2:5" x14ac:dyDescent="0.25">
      <c r="B77" s="48">
        <v>259</v>
      </c>
      <c r="C77" s="49">
        <v>260</v>
      </c>
      <c r="D77" s="49">
        <v>262</v>
      </c>
      <c r="E77" s="50">
        <v>263</v>
      </c>
    </row>
    <row r="78" spans="2:5" x14ac:dyDescent="0.25">
      <c r="B78" s="45">
        <v>261</v>
      </c>
      <c r="C78" s="46">
        <v>264</v>
      </c>
      <c r="D78" s="46">
        <v>267</v>
      </c>
      <c r="E78" s="47">
        <v>270</v>
      </c>
    </row>
    <row r="79" spans="2:5" x14ac:dyDescent="0.25">
      <c r="B79" s="45">
        <v>265</v>
      </c>
      <c r="C79" s="46">
        <v>268</v>
      </c>
      <c r="D79" s="46">
        <v>269</v>
      </c>
      <c r="E79" s="47">
        <v>271</v>
      </c>
    </row>
    <row r="80" spans="2:5" ht="16.5" thickBot="1" x14ac:dyDescent="0.3">
      <c r="B80" s="51">
        <v>266</v>
      </c>
      <c r="C80" s="52">
        <v>272</v>
      </c>
      <c r="D80" s="52">
        <v>273</v>
      </c>
      <c r="E80" s="53">
        <v>274</v>
      </c>
    </row>
    <row r="81" spans="2:5" x14ac:dyDescent="0.25">
      <c r="B81" s="48">
        <v>275</v>
      </c>
      <c r="C81" s="49">
        <v>276</v>
      </c>
      <c r="D81" s="49">
        <v>278</v>
      </c>
      <c r="E81" s="50">
        <v>279</v>
      </c>
    </row>
    <row r="82" spans="2:5" x14ac:dyDescent="0.25">
      <c r="B82" s="45">
        <v>277</v>
      </c>
      <c r="C82" s="46">
        <v>280</v>
      </c>
      <c r="D82" s="46">
        <v>283</v>
      </c>
      <c r="E82" s="47">
        <v>286</v>
      </c>
    </row>
    <row r="83" spans="2:5" x14ac:dyDescent="0.25">
      <c r="B83" s="45">
        <v>281</v>
      </c>
      <c r="C83" s="46">
        <v>284</v>
      </c>
      <c r="D83" s="46">
        <v>285</v>
      </c>
      <c r="E83" s="47">
        <v>287</v>
      </c>
    </row>
    <row r="84" spans="2:5" ht="16.5" thickBot="1" x14ac:dyDescent="0.3">
      <c r="B84" s="51">
        <v>282</v>
      </c>
      <c r="C84" s="52">
        <v>288</v>
      </c>
      <c r="D84" s="52">
        <v>289</v>
      </c>
      <c r="E84" s="53">
        <v>290</v>
      </c>
    </row>
    <row r="85" spans="2:5" x14ac:dyDescent="0.25">
      <c r="B85" s="36">
        <v>291</v>
      </c>
      <c r="C85" s="37">
        <v>292</v>
      </c>
      <c r="D85" s="37">
        <v>294</v>
      </c>
      <c r="E85" s="38">
        <v>295</v>
      </c>
    </row>
    <row r="86" spans="2:5" x14ac:dyDescent="0.25">
      <c r="B86" s="39">
        <v>293</v>
      </c>
      <c r="C86" s="46">
        <v>296</v>
      </c>
      <c r="D86" s="46">
        <v>299</v>
      </c>
      <c r="E86" s="41">
        <v>302</v>
      </c>
    </row>
    <row r="87" spans="2:5" x14ac:dyDescent="0.25">
      <c r="B87" s="39">
        <v>297</v>
      </c>
      <c r="C87" s="46">
        <v>300</v>
      </c>
      <c r="D87" s="46">
        <v>301</v>
      </c>
      <c r="E87" s="41">
        <v>303</v>
      </c>
    </row>
    <row r="88" spans="2:5" ht="16.5" thickBot="1" x14ac:dyDescent="0.3">
      <c r="B88" s="42">
        <v>298</v>
      </c>
      <c r="C88" s="43">
        <v>304</v>
      </c>
      <c r="D88" s="43">
        <v>305</v>
      </c>
      <c r="E88" s="44">
        <v>306</v>
      </c>
    </row>
    <row r="89" spans="2:5" x14ac:dyDescent="0.25">
      <c r="B89" s="36">
        <v>307</v>
      </c>
      <c r="C89" s="37">
        <v>308</v>
      </c>
      <c r="D89" s="37">
        <v>310</v>
      </c>
      <c r="E89" s="38">
        <v>311</v>
      </c>
    </row>
    <row r="90" spans="2:5" x14ac:dyDescent="0.25">
      <c r="B90" s="39">
        <v>309</v>
      </c>
      <c r="C90" s="46">
        <v>312</v>
      </c>
      <c r="D90" s="46">
        <v>315</v>
      </c>
      <c r="E90" s="41">
        <v>318</v>
      </c>
    </row>
    <row r="91" spans="2:5" x14ac:dyDescent="0.25">
      <c r="B91" s="39">
        <v>313</v>
      </c>
      <c r="C91" s="46">
        <v>316</v>
      </c>
      <c r="D91" s="46">
        <v>317</v>
      </c>
      <c r="E91" s="41">
        <v>319</v>
      </c>
    </row>
    <row r="92" spans="2:5" ht="16.5" thickBot="1" x14ac:dyDescent="0.3">
      <c r="B92" s="42">
        <v>314</v>
      </c>
      <c r="C92" s="43">
        <v>320</v>
      </c>
      <c r="D92" s="43">
        <v>321</v>
      </c>
      <c r="E92" s="44">
        <v>322</v>
      </c>
    </row>
    <row r="93" spans="2:5" x14ac:dyDescent="0.25">
      <c r="B93" s="36">
        <v>323</v>
      </c>
      <c r="C93" s="37">
        <v>324</v>
      </c>
      <c r="D93" s="37">
        <v>326</v>
      </c>
      <c r="E93" s="38">
        <v>327</v>
      </c>
    </row>
    <row r="94" spans="2:5" x14ac:dyDescent="0.25">
      <c r="B94" s="39">
        <v>325</v>
      </c>
      <c r="C94" s="46">
        <v>328</v>
      </c>
      <c r="D94" s="46">
        <v>331</v>
      </c>
      <c r="E94" s="41">
        <v>334</v>
      </c>
    </row>
    <row r="95" spans="2:5" x14ac:dyDescent="0.25">
      <c r="B95" s="39">
        <v>329</v>
      </c>
      <c r="C95" s="46">
        <v>332</v>
      </c>
      <c r="D95" s="46">
        <v>333</v>
      </c>
      <c r="E95" s="41">
        <v>335</v>
      </c>
    </row>
    <row r="96" spans="2:5" ht="16.5" thickBot="1" x14ac:dyDescent="0.3">
      <c r="B96" s="42">
        <v>330</v>
      </c>
      <c r="C96" s="43">
        <v>336</v>
      </c>
      <c r="D96" s="43">
        <v>337</v>
      </c>
      <c r="E96" s="44">
        <v>338</v>
      </c>
    </row>
    <row r="97" spans="2:5" x14ac:dyDescent="0.25">
      <c r="B97" s="36">
        <v>339</v>
      </c>
      <c r="C97" s="37">
        <v>340</v>
      </c>
      <c r="D97" s="37">
        <v>342</v>
      </c>
      <c r="E97" s="38">
        <v>343</v>
      </c>
    </row>
    <row r="98" spans="2:5" x14ac:dyDescent="0.25">
      <c r="B98" s="39">
        <v>341</v>
      </c>
      <c r="C98" s="46">
        <v>344</v>
      </c>
      <c r="D98" s="46">
        <v>347</v>
      </c>
      <c r="E98" s="41">
        <v>350</v>
      </c>
    </row>
    <row r="99" spans="2:5" x14ac:dyDescent="0.25">
      <c r="B99" s="39">
        <v>345</v>
      </c>
      <c r="C99" s="46">
        <v>348</v>
      </c>
      <c r="D99" s="46">
        <v>349</v>
      </c>
      <c r="E99" s="41">
        <v>351</v>
      </c>
    </row>
    <row r="100" spans="2:5" ht="16.5" thickBot="1" x14ac:dyDescent="0.3">
      <c r="B100" s="42">
        <v>346</v>
      </c>
      <c r="C100" s="43">
        <v>352</v>
      </c>
      <c r="D100" s="43">
        <v>353</v>
      </c>
      <c r="E100" s="44">
        <v>354</v>
      </c>
    </row>
    <row r="101" spans="2:5" x14ac:dyDescent="0.25">
      <c r="B101" s="36">
        <v>255</v>
      </c>
      <c r="C101" s="37">
        <v>356</v>
      </c>
      <c r="D101" s="37">
        <v>358</v>
      </c>
      <c r="E101" s="38">
        <v>359</v>
      </c>
    </row>
    <row r="102" spans="2:5" x14ac:dyDescent="0.25">
      <c r="B102" s="39">
        <v>357</v>
      </c>
      <c r="C102" s="46">
        <v>360</v>
      </c>
      <c r="D102" s="46">
        <v>363</v>
      </c>
      <c r="E102" s="41">
        <v>366</v>
      </c>
    </row>
    <row r="103" spans="2:5" x14ac:dyDescent="0.25">
      <c r="B103" s="39">
        <v>361</v>
      </c>
      <c r="C103" s="46">
        <v>364</v>
      </c>
      <c r="D103" s="46">
        <v>365</v>
      </c>
      <c r="E103" s="41">
        <v>367</v>
      </c>
    </row>
    <row r="104" spans="2:5" ht="16.5" thickBot="1" x14ac:dyDescent="0.3">
      <c r="B104" s="42">
        <v>362</v>
      </c>
      <c r="C104" s="43">
        <v>368</v>
      </c>
      <c r="D104" s="43">
        <v>369</v>
      </c>
      <c r="E104" s="44">
        <v>370</v>
      </c>
    </row>
    <row r="105" spans="2:5" x14ac:dyDescent="0.25">
      <c r="B105" s="36">
        <v>371</v>
      </c>
      <c r="C105" s="37">
        <v>372</v>
      </c>
      <c r="D105" s="37">
        <v>374</v>
      </c>
      <c r="E105" s="38">
        <v>375</v>
      </c>
    </row>
    <row r="106" spans="2:5" x14ac:dyDescent="0.25">
      <c r="B106" s="39">
        <v>373</v>
      </c>
      <c r="C106" s="46">
        <v>376</v>
      </c>
      <c r="D106" s="46">
        <v>379</v>
      </c>
      <c r="E106" s="41">
        <v>382</v>
      </c>
    </row>
    <row r="107" spans="2:5" x14ac:dyDescent="0.25">
      <c r="B107" s="39">
        <v>377</v>
      </c>
      <c r="C107" s="46">
        <v>380</v>
      </c>
      <c r="D107" s="46">
        <v>381</v>
      </c>
      <c r="E107" s="41">
        <v>383</v>
      </c>
    </row>
    <row r="108" spans="2:5" ht="16.5" thickBot="1" x14ac:dyDescent="0.3">
      <c r="B108" s="42">
        <v>378</v>
      </c>
      <c r="C108" s="43">
        <v>384</v>
      </c>
      <c r="D108" s="43">
        <v>385</v>
      </c>
      <c r="E108" s="44">
        <v>386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2</vt:i4>
      </vt:variant>
    </vt:vector>
  </HeadingPairs>
  <TitlesOfParts>
    <vt:vector size="7" baseType="lpstr">
      <vt:lpstr>Analyse </vt:lpstr>
      <vt:lpstr>Matrice</vt:lpstr>
      <vt:lpstr>Prouty</vt:lpstr>
      <vt:lpstr>Prouty Residuel</vt:lpstr>
      <vt:lpstr>Feuil1</vt:lpstr>
      <vt:lpstr>Tab</vt:lpstr>
      <vt:lpstr>Tablo</vt:lpstr>
    </vt:vector>
  </TitlesOfParts>
  <Company>Particulier</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isabelle</dc:creator>
  <cp:lastModifiedBy>isabelle</cp:lastModifiedBy>
  <dcterms:created xsi:type="dcterms:W3CDTF">2014-04-21T16:20:13Z</dcterms:created>
  <dcterms:modified xsi:type="dcterms:W3CDTF">2018-04-27T19:29:54Z</dcterms:modified>
</cp:coreProperties>
</file>