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Feuil1" sheetId="1" r:id="rId1"/>
  </sheets>
  <externalReferences>
    <externalReference r:id="rId2"/>
    <externalReference r:id="rId3"/>
  </externalReferences>
  <definedNames>
    <definedName name="L_Articles">[1]ART!$C:$C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 s="1"/>
  <c r="B10" i="1" s="1"/>
  <c r="B11" i="1"/>
  <c r="B12" i="1" s="1"/>
  <c r="B13" i="1" s="1"/>
  <c r="B14" i="1" s="1"/>
  <c r="B15" i="1"/>
  <c r="B16" i="1" s="1"/>
  <c r="B17" i="1" s="1"/>
  <c r="B18" i="1" s="1"/>
  <c r="B19" i="1" s="1"/>
  <c r="B20" i="1" s="1"/>
  <c r="B21" i="1" s="1"/>
  <c r="B22" i="1"/>
  <c r="B23" i="1" s="1"/>
  <c r="B24" i="1" s="1"/>
  <c r="B25" i="1"/>
  <c r="B26" i="1" s="1"/>
  <c r="B27" i="1" s="1"/>
  <c r="B28" i="1"/>
  <c r="B29" i="1"/>
  <c r="B30" i="1" s="1"/>
  <c r="B31" i="1"/>
  <c r="B32" i="1" s="1"/>
  <c r="B33" i="1" s="1"/>
  <c r="B34" i="1" s="1"/>
  <c r="B35" i="1" s="1"/>
  <c r="B5" i="1"/>
  <c r="B6" i="1" s="1"/>
  <c r="B7" i="1" s="1"/>
  <c r="E6" i="1"/>
  <c r="E7" i="1"/>
  <c r="E9" i="1"/>
  <c r="E10" i="1"/>
  <c r="E12" i="1"/>
  <c r="E13" i="1"/>
  <c r="E14" i="1"/>
  <c r="E16" i="1"/>
  <c r="E17" i="1"/>
  <c r="E18" i="1"/>
  <c r="E19" i="1"/>
  <c r="E20" i="1"/>
  <c r="E21" i="1"/>
  <c r="E23" i="1"/>
  <c r="E24" i="1"/>
  <c r="E26" i="1"/>
  <c r="E27" i="1"/>
  <c r="E29" i="1"/>
  <c r="E30" i="1"/>
  <c r="E32" i="1"/>
  <c r="E33" i="1"/>
  <c r="E34" i="1"/>
  <c r="E35" i="1"/>
  <c r="A6" i="1" l="1"/>
  <c r="A7" i="1" s="1"/>
  <c r="A8" i="1" s="1"/>
  <c r="A9" i="1" s="1"/>
  <c r="A10" i="1" s="1"/>
  <c r="A11" i="1" s="1"/>
  <c r="A12" i="1" l="1"/>
  <c r="A13" i="1" s="1"/>
  <c r="A14" i="1" s="1"/>
  <c r="A15" i="1" s="1"/>
  <c r="A16" i="1" l="1"/>
  <c r="A17" i="1" s="1"/>
  <c r="A18" i="1" s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E28" i="1" l="1"/>
  <c r="D29" i="1" s="1"/>
  <c r="D30" i="1" s="1"/>
  <c r="E5" i="1"/>
  <c r="D6" i="1" s="1"/>
  <c r="D7" i="1" s="1"/>
  <c r="E31" i="1"/>
  <c r="D32" i="1"/>
  <c r="D33" i="1" s="1"/>
  <c r="D34" i="1" s="1"/>
  <c r="D35" i="1" s="1"/>
  <c r="E25" i="1"/>
  <c r="D26" i="1" s="1"/>
  <c r="D27" i="1" s="1"/>
  <c r="E11" i="1"/>
  <c r="D12" i="1"/>
  <c r="D13" i="1" s="1"/>
  <c r="D14" i="1" s="1"/>
  <c r="E22" i="1"/>
  <c r="D23" i="1" s="1"/>
  <c r="D24" i="1" s="1"/>
  <c r="E15" i="1"/>
  <c r="D16" i="1" s="1"/>
  <c r="D17" i="1" s="1"/>
  <c r="D18" i="1" s="1"/>
  <c r="D19" i="1" s="1"/>
  <c r="D20" i="1" s="1"/>
  <c r="D21" i="1" s="1"/>
  <c r="E8" i="1"/>
  <c r="D9" i="1" s="1"/>
  <c r="D10" i="1" s="1"/>
</calcChain>
</file>

<file path=xl/sharedStrings.xml><?xml version="1.0" encoding="utf-8"?>
<sst xmlns="http://schemas.openxmlformats.org/spreadsheetml/2006/main" count="22" uniqueCount="17">
  <si>
    <t>&lt;</t>
  </si>
  <si>
    <t>REPORT</t>
  </si>
  <si>
    <t>COMPTOIR SAISIE</t>
  </si>
  <si>
    <t>N° Ordre</t>
  </si>
  <si>
    <t>Réf. Mois</t>
  </si>
  <si>
    <t>Date</t>
  </si>
  <si>
    <t>Client</t>
  </si>
  <si>
    <t>CLIENT A</t>
  </si>
  <si>
    <t>CLIENT B</t>
  </si>
  <si>
    <t>CLIENT C</t>
  </si>
  <si>
    <t>N° Facture</t>
  </si>
  <si>
    <t>En vert colonne E</t>
  </si>
  <si>
    <t>les résultats attendus</t>
  </si>
  <si>
    <t xml:space="preserve">Est-il possible d'obtenir les n° de mois </t>
  </si>
  <si>
    <t xml:space="preserve">(01, 02, etc…) en  colonne B automatiquement </t>
  </si>
  <si>
    <t>par rapport  à la saisie de la  date ?</t>
  </si>
  <si>
    <t>N°  Réf.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</si>
</sst>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6" formatCode="#,##0.000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36"/>
      <color theme="0"/>
      <name val="Arial"/>
      <family val="2"/>
    </font>
    <font>
      <b/>
      <sz val="16"/>
      <name val="Arial"/>
      <family val="2"/>
    </font>
    <font>
      <sz val="10"/>
      <name val="Courier New"/>
      <family val="3"/>
    </font>
    <font>
      <b/>
      <sz val="10"/>
      <name val="Arial"/>
      <family val="2"/>
    </font>
    <font>
      <sz val="9"/>
      <name val="Courier New"/>
      <family val="3"/>
    </font>
    <font>
      <sz val="10"/>
      <color theme="1"/>
      <name val="Arial"/>
      <family val="2"/>
    </font>
    <font>
      <sz val="9"/>
      <color theme="0"/>
      <name val="Courier New"/>
      <family val="3"/>
    </font>
    <font>
      <sz val="9"/>
      <color theme="0"/>
      <name val="Calibri"/>
      <family val="2"/>
    </font>
    <font>
      <sz val="10"/>
      <color theme="0"/>
      <name val="Courier New"/>
      <family val="3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0070C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0" tint="-0.3499862666707357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indexed="64"/>
      </left>
      <right style="hair">
        <color theme="0"/>
      </right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ck">
        <color rgb="FF00B050"/>
      </top>
      <bottom style="hair">
        <color indexed="64"/>
      </bottom>
      <diagonal/>
    </border>
    <border>
      <left style="thin">
        <color indexed="64"/>
      </left>
      <right/>
      <top style="thick">
        <color rgb="FF00B050"/>
      </top>
      <bottom style="thick">
        <color rgb="FF00B050"/>
      </bottom>
      <diagonal/>
    </border>
    <border>
      <left/>
      <right style="thin">
        <color indexed="64"/>
      </right>
      <top style="thick">
        <color rgb="FF00B050"/>
      </top>
      <bottom style="thick">
        <color rgb="FF00B050"/>
      </bottom>
      <diagonal/>
    </border>
    <border>
      <left style="thin">
        <color indexed="64"/>
      </left>
      <right/>
      <top style="thick">
        <color rgb="FF00B050"/>
      </top>
      <bottom style="hair">
        <color indexed="64"/>
      </bottom>
      <diagonal/>
    </border>
    <border>
      <left/>
      <right style="thin">
        <color indexed="64"/>
      </right>
      <top style="thick">
        <color rgb="FF00B050"/>
      </top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4" fillId="3" borderId="2" xfId="0" quotePrefix="1" applyFont="1" applyFill="1" applyBorder="1" applyAlignment="1" applyProtection="1">
      <alignment vertical="center"/>
      <protection locked="0" hidden="1"/>
    </xf>
    <xf numFmtId="0" fontId="3" fillId="3" borderId="3" xfId="0" applyFont="1" applyFill="1" applyBorder="1" applyAlignment="1" applyProtection="1">
      <alignment horizontal="left" vertical="center"/>
      <protection locked="0" hidden="1"/>
    </xf>
    <xf numFmtId="0" fontId="5" fillId="3" borderId="0" xfId="0" quotePrefix="1" applyFont="1" applyFill="1" applyAlignment="1" applyProtection="1">
      <alignment vertical="center"/>
      <protection locked="0" hidden="1"/>
    </xf>
    <xf numFmtId="0" fontId="6" fillId="3" borderId="0" xfId="0" quotePrefix="1" applyFont="1" applyFill="1" applyAlignment="1" applyProtection="1">
      <alignment vertical="center"/>
      <protection locked="0" hidden="1"/>
    </xf>
    <xf numFmtId="0" fontId="7" fillId="0" borderId="0" xfId="0" applyFont="1" applyAlignment="1" applyProtection="1">
      <alignment vertical="center"/>
      <protection locked="0" hidden="1"/>
    </xf>
    <xf numFmtId="0" fontId="8" fillId="3" borderId="0" xfId="0" quotePrefix="1" applyFont="1" applyFill="1" applyAlignment="1" applyProtection="1">
      <alignment vertical="center"/>
      <protection locked="0" hidden="1"/>
    </xf>
    <xf numFmtId="0" fontId="10" fillId="3" borderId="0" xfId="0" quotePrefix="1" applyFont="1" applyFill="1" applyAlignment="1" applyProtection="1">
      <alignment vertical="center"/>
      <protection locked="0" hidden="1"/>
    </xf>
    <xf numFmtId="0" fontId="11" fillId="3" borderId="0" xfId="0" quotePrefix="1" applyFont="1" applyFill="1" applyAlignment="1" applyProtection="1">
      <alignment vertical="center" wrapText="1"/>
      <protection locked="0" hidden="1"/>
    </xf>
    <xf numFmtId="0" fontId="7" fillId="3" borderId="0" xfId="0" applyFont="1" applyFill="1" applyAlignment="1" applyProtection="1">
      <alignment vertical="center"/>
      <protection locked="0" hidden="1"/>
    </xf>
    <xf numFmtId="0" fontId="7" fillId="3" borderId="0" xfId="0" applyFont="1" applyFill="1" applyAlignment="1" applyProtection="1">
      <alignment horizontal="center" vertical="center"/>
      <protection locked="0" hidden="1"/>
    </xf>
    <xf numFmtId="165" fontId="14" fillId="3" borderId="0" xfId="0" applyNumberFormat="1" applyFont="1" applyFill="1" applyAlignment="1" applyProtection="1">
      <alignment horizontal="center" vertical="center" wrapText="1"/>
      <protection locked="0" hidden="1"/>
    </xf>
    <xf numFmtId="0" fontId="15" fillId="3" borderId="0" xfId="0" applyFont="1" applyFill="1" applyAlignment="1" applyProtection="1">
      <alignment horizontal="center" vertical="center" wrapText="1"/>
      <protection hidden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vertical="center" wrapText="1"/>
    </xf>
    <xf numFmtId="0" fontId="17" fillId="3" borderId="0" xfId="0" applyFont="1" applyFill="1" applyAlignment="1" applyProtection="1">
      <alignment vertical="center"/>
      <protection locked="0" hidden="1"/>
    </xf>
    <xf numFmtId="0" fontId="12" fillId="2" borderId="4" xfId="0" applyFont="1" applyFill="1" applyBorder="1" applyAlignment="1" applyProtection="1">
      <alignment vertical="top" wrapText="1"/>
      <protection locked="0" hidden="1"/>
    </xf>
    <xf numFmtId="0" fontId="11" fillId="2" borderId="6" xfId="0" applyFont="1" applyFill="1" applyBorder="1" applyAlignment="1" applyProtection="1">
      <alignment vertical="top" wrapText="1"/>
      <protection locked="0" hidden="1"/>
    </xf>
    <xf numFmtId="0" fontId="11" fillId="2" borderId="6" xfId="0" applyFont="1" applyFill="1" applyBorder="1" applyAlignment="1" applyProtection="1">
      <alignment vertical="top" wrapText="1"/>
      <protection hidden="1"/>
    </xf>
    <xf numFmtId="0" fontId="7" fillId="0" borderId="0" xfId="0" applyFont="1" applyAlignment="1" applyProtection="1">
      <alignment vertical="top"/>
      <protection locked="0" hidden="1"/>
    </xf>
    <xf numFmtId="165" fontId="18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49" fontId="15" fillId="3" borderId="8" xfId="0" applyNumberFormat="1" applyFont="1" applyFill="1" applyBorder="1" applyAlignment="1" applyProtection="1">
      <alignment horizontal="center" vertical="center" wrapText="1"/>
      <protection hidden="1"/>
    </xf>
    <xf numFmtId="166" fontId="11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/>
      <protection locked="0" hidden="1"/>
    </xf>
    <xf numFmtId="49" fontId="19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8" xfId="0" applyFont="1" applyFill="1" applyBorder="1" applyAlignment="1" applyProtection="1">
      <alignment vertical="center" wrapText="1"/>
      <protection locked="0" hidden="1"/>
    </xf>
    <xf numFmtId="0" fontId="5" fillId="3" borderId="0" xfId="0" applyFont="1" applyFill="1" applyAlignment="1" applyProtection="1">
      <alignment vertical="center" wrapText="1"/>
      <protection locked="0" hidden="1"/>
    </xf>
    <xf numFmtId="0" fontId="0" fillId="0" borderId="0" xfId="0" applyAlignment="1">
      <alignment vertical="center"/>
    </xf>
    <xf numFmtId="0" fontId="7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vertical="center"/>
      <protection locked="0" hidden="1"/>
    </xf>
    <xf numFmtId="0" fontId="13" fillId="3" borderId="8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2" xfId="0" applyNumberFormat="1" applyFont="1" applyFill="1" applyBorder="1" applyAlignment="1" applyProtection="1">
      <alignment vertical="center"/>
      <protection hidden="1"/>
    </xf>
    <xf numFmtId="0" fontId="9" fillId="3" borderId="0" xfId="0" quotePrefix="1" applyNumberFormat="1" applyFont="1" applyFill="1" applyAlignment="1" applyProtection="1">
      <alignment vertical="center"/>
      <protection locked="0" hidden="1"/>
    </xf>
    <xf numFmtId="0" fontId="13" fillId="3" borderId="0" xfId="0" applyNumberFormat="1" applyFont="1" applyFill="1" applyAlignment="1" applyProtection="1">
      <alignment horizontal="center" vertical="center" wrapText="1"/>
      <protection hidden="1"/>
    </xf>
    <xf numFmtId="0" fontId="11" fillId="2" borderId="5" xfId="0" applyNumberFormat="1" applyFont="1" applyFill="1" applyBorder="1" applyAlignment="1" applyProtection="1">
      <alignment vertical="top" wrapText="1"/>
      <protection hidden="1"/>
    </xf>
    <xf numFmtId="0" fontId="7" fillId="0" borderId="0" xfId="0" applyNumberFormat="1" applyFont="1" applyAlignment="1" applyProtection="1">
      <alignment vertical="center"/>
      <protection locked="0" hidden="1"/>
    </xf>
    <xf numFmtId="0" fontId="0" fillId="0" borderId="0" xfId="0" applyNumberFormat="1" applyAlignment="1">
      <alignment vertical="center"/>
    </xf>
    <xf numFmtId="0" fontId="16" fillId="5" borderId="0" xfId="0" applyFont="1" applyFill="1" applyAlignment="1" applyProtection="1">
      <alignment vertical="center"/>
      <protection locked="0" hidden="1"/>
    </xf>
    <xf numFmtId="166" fontId="16" fillId="4" borderId="10" xfId="0" applyNumberFormat="1" applyFont="1" applyFill="1" applyBorder="1" applyAlignment="1">
      <alignment horizontal="center" vertical="center" wrapText="1"/>
    </xf>
    <xf numFmtId="166" fontId="16" fillId="4" borderId="11" xfId="0" applyNumberFormat="1" applyFont="1" applyFill="1" applyBorder="1" applyAlignment="1">
      <alignment horizontal="center" vertical="center" wrapText="1"/>
    </xf>
    <xf numFmtId="166" fontId="16" fillId="4" borderId="12" xfId="0" applyNumberFormat="1" applyFont="1" applyFill="1" applyBorder="1" applyAlignment="1">
      <alignment horizontal="center" vertical="center" wrapText="1"/>
    </xf>
    <xf numFmtId="166" fontId="16" fillId="4" borderId="1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99FFCC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99FFCC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99FFCC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99FFCC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  <vertical/>
        <horizontal/>
      </border>
      <protection locked="1" hidden="1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1"/>
        </patternFill>
      </fill>
      <alignment horizontal="general" vertical="top" textRotation="0" indent="0" justifyLastLine="0" shrinkToFit="0" readingOrder="0"/>
      <protection locked="0" hidden="1"/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1449915</xdr:colOff>
      <xdr:row>1</xdr:row>
      <xdr:rowOff>95251</xdr:rowOff>
    </xdr:from>
    <xdr:to>
      <xdr:col>5</xdr:col>
      <xdr:colOff>1773915</xdr:colOff>
      <xdr:row>1</xdr:row>
      <xdr:rowOff>203251</xdr:rowOff>
    </xdr:to>
    <xdr:sp macro="" textlink="">
      <xdr:nvSpPr>
        <xdr:cNvPr id="2" name="Flèche droite 2">
          <a:extLst>
            <a:ext uri="{FF2B5EF4-FFF2-40B4-BE49-F238E27FC236}">
              <a16:creationId xmlns:a16="http://schemas.microsoft.com/office/drawing/2014/main" xmlns="" id="{3E1766FF-93AC-46AF-B77A-9DFCD4FCE9B0}"/>
            </a:ext>
          </a:extLst>
        </xdr:cNvPr>
        <xdr:cNvSpPr/>
      </xdr:nvSpPr>
      <xdr:spPr>
        <a:xfrm>
          <a:off x="4183590" y="476251"/>
          <a:ext cx="152550" cy="9847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yfen$\2_copyfen_2019\2019_Compt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5/Desktop/2-copyfen/2_copyfen_2017/2017_Compta-17.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SAI"/>
      <sheetName val="CTS"/>
      <sheetName val="CTR"/>
      <sheetName val="PRS"/>
      <sheetName val="PRR"/>
      <sheetName val="BRO"/>
      <sheetName val="VTE"/>
      <sheetName val="VTS"/>
      <sheetName val="ARR"/>
      <sheetName val="REL"/>
      <sheetName val="VTR"/>
      <sheetName val="VTT"/>
      <sheetName val="VTJ"/>
      <sheetName val="ACS"/>
      <sheetName val="ACR"/>
      <sheetName val="ACT"/>
      <sheetName val="ACB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CAS"/>
      <sheetName val="TRS"/>
      <sheetName val="COM"/>
      <sheetName val="SAR"/>
      <sheetName val="SVT"/>
      <sheetName val="RES"/>
      <sheetName val="BIL"/>
      <sheetName val="PRF"/>
      <sheetName val="BH0"/>
      <sheetName val="BV0"/>
      <sheetName val="BV1"/>
      <sheetName val="BV2"/>
      <sheetName val="FT"/>
      <sheetName val="FT1"/>
      <sheetName val="FT2"/>
      <sheetName val="FT3"/>
      <sheetName val="FRM"/>
      <sheetName val="MAC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CLT"/>
      <sheetName val="11"/>
      <sheetName val="12"/>
      <sheetName val="00"/>
      <sheetName val="BCS"/>
      <sheetName val="BCV"/>
      <sheetName val="Test Prix"/>
      <sheetName val="VI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C4" t="str">
            <v>Désignation Article</v>
          </cell>
        </row>
        <row r="5">
          <cell r="C5" t="str">
            <v>1-PRESTATIONS</v>
          </cell>
        </row>
        <row r="6">
          <cell r="C6" t="str">
            <v>11-COPIE (Petit Format Noir &amp; Blanc)</v>
          </cell>
        </row>
        <row r="7">
          <cell r="C7" t="str">
            <v xml:space="preserve">Copie Noir &amp; Blanc A3-R /  Papier </v>
          </cell>
        </row>
        <row r="8">
          <cell r="C8" t="str">
            <v>Copie Noir &amp; Blanc A3-R / Bristol</v>
          </cell>
        </row>
        <row r="9">
          <cell r="C9" t="str">
            <v>Copie Noir &amp; Blanc A3-R / Calque</v>
          </cell>
        </row>
        <row r="10">
          <cell r="C10" t="str">
            <v xml:space="preserve">Copie Noir &amp; Blanc A3-R /  Papier / Spéciale </v>
          </cell>
        </row>
        <row r="11">
          <cell r="C11" t="str">
            <v>Copie Noir &amp; Blanc A4-R /  Papier</v>
          </cell>
        </row>
        <row r="12">
          <cell r="C12" t="str">
            <v>Copie Noir &amp; Blanc A4-R / Bristol</v>
          </cell>
        </row>
        <row r="13">
          <cell r="C13" t="str">
            <v>Copie Noir &amp; Blanc A4-R / Calque</v>
          </cell>
        </row>
        <row r="14">
          <cell r="C14" t="str">
            <v>Copie Noir &amp; Blanc A4-R /  Papier / Spéciale</v>
          </cell>
        </row>
        <row r="15">
          <cell r="C15" t="str">
            <v xml:space="preserve">Copie Noir &amp; Blanc A4-R / Tirage Cachet + Agrafage </v>
          </cell>
        </row>
        <row r="16">
          <cell r="C16" t="str">
            <v>Copie Noir &amp; Blanc A3-RV /  Papier</v>
          </cell>
        </row>
        <row r="17">
          <cell r="C17" t="str">
            <v>Copie Noir &amp; Blanc A3-RV / Bristol</v>
          </cell>
        </row>
        <row r="18">
          <cell r="C18" t="str">
            <v xml:space="preserve">Copie Noir &amp; Blanc A3-RV /  Papier / Spéciale </v>
          </cell>
        </row>
        <row r="19">
          <cell r="C19" t="str">
            <v>Copie Noir &amp; Blanc A4-RV /  Papier</v>
          </cell>
        </row>
        <row r="20">
          <cell r="C20" t="str">
            <v>Copie Noir &amp; Blanc A4-RV / Bristol</v>
          </cell>
        </row>
        <row r="21">
          <cell r="C21" t="str">
            <v xml:space="preserve">Copie Noir &amp; Blanc A4-RV /  Papier / Spéciale </v>
          </cell>
        </row>
        <row r="22">
          <cell r="C22" t="str">
            <v>11-COPIE (Petit Format Couleur)</v>
          </cell>
        </row>
        <row r="23">
          <cell r="C23" t="str">
            <v>Copie Couleur A3-R /  Papier (aucun aplat)</v>
          </cell>
        </row>
        <row r="24">
          <cell r="C24" t="str">
            <v>Copie Couleur A3-R / Bristol (aucun aplat)</v>
          </cell>
        </row>
        <row r="25">
          <cell r="C25" t="str">
            <v>Copie Couleur A3-R /  Papier (avec aplats)</v>
          </cell>
        </row>
        <row r="26">
          <cell r="C26" t="str">
            <v>Copie Couleur A3-R / Bristol (avec aplats)</v>
          </cell>
        </row>
        <row r="27">
          <cell r="C27" t="str">
            <v>Copie Couleur A3-R /  Papier (tout aplat)</v>
          </cell>
        </row>
        <row r="28">
          <cell r="C28" t="str">
            <v>Copie Couleur A3-R / Bristol (tout aplat)</v>
          </cell>
        </row>
        <row r="29">
          <cell r="C29" t="str">
            <v>Copie Couleur A4-R /  Papier (aucun aplat)</v>
          </cell>
        </row>
        <row r="30">
          <cell r="C30" t="str">
            <v>Copie Couleur A4-R / Bristol (aucun aplat)</v>
          </cell>
        </row>
        <row r="31">
          <cell r="C31" t="str">
            <v>Copie Couleur A4-R /  Spéciale (aucun aplat)</v>
          </cell>
        </row>
        <row r="32">
          <cell r="C32" t="str">
            <v>Copie Couleur A4-R /  Papier (avec aplats)</v>
          </cell>
        </row>
        <row r="33">
          <cell r="C33" t="str">
            <v>Copie Couleur A4-R / Bristol (avec aplats)</v>
          </cell>
        </row>
        <row r="34">
          <cell r="C34" t="str">
            <v>Copie Couleur A4-R /  Papier (tout aplat)</v>
          </cell>
        </row>
        <row r="35">
          <cell r="C35" t="str">
            <v>Copie Couleur A4-R / Bristol (tout aplat)</v>
          </cell>
        </row>
        <row r="36">
          <cell r="C36" t="str">
            <v xml:space="preserve">Copie Couleur A3-RV /  Papier (aucun aplat) </v>
          </cell>
        </row>
        <row r="37">
          <cell r="C37" t="str">
            <v>Copie Couleur A3-RV / Bristol (aucun aplat)</v>
          </cell>
        </row>
        <row r="38">
          <cell r="C38" t="str">
            <v>Copie Couleur A3-RV / Bristol (avec aplats)</v>
          </cell>
        </row>
        <row r="39">
          <cell r="C39" t="str">
            <v>Copie Couleur A3-RV / Bristol (avec aplats)</v>
          </cell>
        </row>
        <row r="40">
          <cell r="C40" t="str">
            <v>Copie Couleur A3-RV /  Papier (tout aplat)</v>
          </cell>
        </row>
        <row r="41">
          <cell r="C41" t="str">
            <v>Copie Couleur A3-RV / Bristol (tout aplat)</v>
          </cell>
        </row>
        <row r="42">
          <cell r="C42" t="str">
            <v>Copie Couleur A4-RV /  Papier (aucun aplat)</v>
          </cell>
        </row>
        <row r="43">
          <cell r="C43" t="str">
            <v>Copie Couleur A4-RV / Bristol (aucun aplat)</v>
          </cell>
        </row>
        <row r="44">
          <cell r="C44" t="str">
            <v>Copie Couleur A4-RV /  Papier (avec aplats)</v>
          </cell>
        </row>
        <row r="45">
          <cell r="C45" t="str">
            <v>Copie Couleur A4-RV / Bristol (avec aplats)</v>
          </cell>
        </row>
        <row r="46">
          <cell r="C46" t="str">
            <v>Copie Couleur A4-RV /  Papier (tout aplat)</v>
          </cell>
        </row>
        <row r="47">
          <cell r="C47" t="str">
            <v>Copie Couleur A4-RV / Bristol (tout aplat)</v>
          </cell>
        </row>
        <row r="48">
          <cell r="C48" t="str">
            <v>12-IMPRESSION (Petit Format Noir &amp; Blanc)</v>
          </cell>
        </row>
        <row r="49">
          <cell r="C49" t="str">
            <v>Impression Noir &amp; Blanc A3-R /  Papier</v>
          </cell>
        </row>
        <row r="50">
          <cell r="C50" t="str">
            <v>Impression Noir &amp; Blanc A3-R / Bristol</v>
          </cell>
        </row>
        <row r="51">
          <cell r="C51" t="str">
            <v>Impression Noir &amp; Blanc A3-R / Calque</v>
          </cell>
        </row>
        <row r="52">
          <cell r="C52" t="str">
            <v>Impression Noir &amp; Blanc A3-RV /  Papier</v>
          </cell>
        </row>
        <row r="53">
          <cell r="C53" t="str">
            <v>Impression Noir &amp; Blanc A3-RV / Bristol</v>
          </cell>
        </row>
        <row r="54">
          <cell r="C54" t="str">
            <v>Impression Noir &amp; Blanc A4-R /  Papier</v>
          </cell>
        </row>
        <row r="55">
          <cell r="C55" t="str">
            <v>Impression Noir &amp; Blanc A4-R / Bristol</v>
          </cell>
        </row>
        <row r="56">
          <cell r="C56" t="str">
            <v>Impression Noir &amp; Blanc A4-R / Calque</v>
          </cell>
        </row>
        <row r="57">
          <cell r="C57" t="str">
            <v>Impression Noir &amp; Blanc A4-RV /  Papier</v>
          </cell>
        </row>
        <row r="58">
          <cell r="C58" t="str">
            <v>Impression Noir &amp; Blanc A4-RV / Bristol</v>
          </cell>
        </row>
        <row r="59">
          <cell r="C59" t="str">
            <v>12-IMPRESSION (Petit Format Couleur)</v>
          </cell>
        </row>
        <row r="60">
          <cell r="C60" t="str">
            <v>Impression Couleur A3-R /  Papier (aucun aplat)</v>
          </cell>
        </row>
        <row r="61">
          <cell r="C61" t="str">
            <v>Impression Couleur A3-R /  Papier (avec aplats)</v>
          </cell>
        </row>
        <row r="62">
          <cell r="C62" t="str">
            <v>Impression Couleur A3-R /  Papier (tout aplat)</v>
          </cell>
        </row>
        <row r="63">
          <cell r="C63" t="str">
            <v>Impression Couleur A3-R / Bristol (aucun aplat)</v>
          </cell>
        </row>
        <row r="64">
          <cell r="C64" t="str">
            <v>Impression Couleur A3-R / Bristol (avec aplats)</v>
          </cell>
        </row>
        <row r="65">
          <cell r="C65" t="str">
            <v>Impression Couleur A3-R / Bristol (tout aplat)</v>
          </cell>
        </row>
        <row r="66">
          <cell r="C66" t="str">
            <v>Impression Couleur A3-RV /  Papier (aucun aplat)</v>
          </cell>
        </row>
        <row r="67">
          <cell r="C67" t="str">
            <v>Impression Couleur A3-RV /  Papier (avec aplats)</v>
          </cell>
        </row>
        <row r="68">
          <cell r="C68" t="str">
            <v>Impression Couleur A3-RV /  Papier (tout aplat)</v>
          </cell>
        </row>
        <row r="69">
          <cell r="C69" t="str">
            <v>Impression Couleur A3-RV / Bristol (aucun aplat)</v>
          </cell>
        </row>
        <row r="70">
          <cell r="C70" t="str">
            <v>Impression Couleur A3-RV / Bristol (avec aplats)</v>
          </cell>
        </row>
        <row r="71">
          <cell r="C71" t="str">
            <v>Impression Couleur A3-RV / Bristol (tout aplat)</v>
          </cell>
        </row>
        <row r="72">
          <cell r="C72" t="str">
            <v>Impression Couleur A4-R /  Papier (aucun aplat)</v>
          </cell>
        </row>
        <row r="73">
          <cell r="C73" t="str">
            <v>Impression Couleur A4-R /  Papier (avec aplats)</v>
          </cell>
        </row>
        <row r="74">
          <cell r="C74" t="str">
            <v>Impression Couleur A4-R /  Papier (tout aplat)</v>
          </cell>
        </row>
        <row r="75">
          <cell r="C75" t="str">
            <v>Impression Couleur A4-R / Bristol (aucun aplat)</v>
          </cell>
        </row>
        <row r="76">
          <cell r="C76" t="str">
            <v>Impression Couleur A4-R / Bristol (avec aplats)</v>
          </cell>
        </row>
        <row r="77">
          <cell r="C77" t="str">
            <v>Impression Couleur A4-R / Bristol (tout aplat)</v>
          </cell>
        </row>
        <row r="78">
          <cell r="C78" t="str">
            <v>Impression Couleur A4-RV /  Papier (aucun aplat)</v>
          </cell>
        </row>
        <row r="79">
          <cell r="C79" t="str">
            <v>Impression Couleur A4-RV /  Papier (avec aplats)</v>
          </cell>
        </row>
        <row r="80">
          <cell r="C80" t="str">
            <v>Impression Couleur A4-RV /  Papier (tout aplat)</v>
          </cell>
        </row>
        <row r="81">
          <cell r="C81" t="str">
            <v>Impression Couleur A4-RV / Bristol (aucun aplat)</v>
          </cell>
        </row>
        <row r="82">
          <cell r="C82" t="str">
            <v>Impression Couleur A4-RV / Bristol (avec aplats)</v>
          </cell>
        </row>
        <row r="83">
          <cell r="C83" t="str">
            <v>Impression Couleur A4-RV / Bristol (tout aplat)</v>
          </cell>
        </row>
        <row r="84">
          <cell r="C84" t="str">
            <v>13-TIRAGE (Grand Format Noir &amp; Blanc)</v>
          </cell>
        </row>
        <row r="85">
          <cell r="C85" t="str">
            <v xml:space="preserve">Tirage Noir &amp; Blanc / Calque </v>
          </cell>
        </row>
        <row r="86">
          <cell r="C86" t="str">
            <v>Tirage Noir &amp; Blanc Spécial / Calque (avec aplats)</v>
          </cell>
        </row>
        <row r="87">
          <cell r="C87" t="str">
            <v>Tirage Noir &amp; Blanc / Papier</v>
          </cell>
        </row>
        <row r="88">
          <cell r="C88" t="str">
            <v>Tirage Noir &amp; Blanc / Format A0</v>
          </cell>
        </row>
        <row r="89">
          <cell r="C89" t="str">
            <v>Tirage Noir &amp; Blanc / Format A1</v>
          </cell>
        </row>
        <row r="90">
          <cell r="C90" t="str">
            <v xml:space="preserve">Tirage Noir &amp; Blanc Recto Verso / Papier </v>
          </cell>
        </row>
        <row r="91">
          <cell r="C91" t="str">
            <v>13-TIRAGE (Grand Format Couleur)</v>
          </cell>
        </row>
        <row r="92">
          <cell r="C92" t="str">
            <v xml:space="preserve">Tirage Couleur / Papier (aucun aplat) </v>
          </cell>
        </row>
        <row r="93">
          <cell r="C93" t="str">
            <v xml:space="preserve">Tirage Couleur / Papier A0 (aucun aplat) </v>
          </cell>
        </row>
        <row r="94">
          <cell r="C94" t="str">
            <v xml:space="preserve">Tirage Couleur / Papier A1 (aucun aplat) </v>
          </cell>
        </row>
        <row r="95">
          <cell r="C95" t="str">
            <v>Tirage Couleur / Papier (avec aplats)</v>
          </cell>
        </row>
        <row r="96">
          <cell r="C96" t="str">
            <v>Tirage Couleur / Papier (tout aplat)</v>
          </cell>
        </row>
        <row r="97">
          <cell r="C97" t="str">
            <v xml:space="preserve">Tirage Couleur / Polyester Film </v>
          </cell>
        </row>
        <row r="98">
          <cell r="C98" t="str">
            <v>Tirage Couleur / Papier Photo</v>
          </cell>
        </row>
        <row r="99">
          <cell r="C99" t="str">
            <v>14-TRACAGE (Grand Format Noir &amp; Blanc)</v>
          </cell>
        </row>
        <row r="100">
          <cell r="C100" t="str">
            <v xml:space="preserve">Traçage Noir &amp; Blanc / Calque </v>
          </cell>
        </row>
        <row r="101">
          <cell r="C101" t="str">
            <v>Traçage Noir &amp; Blanc Spécial / Calque (avec aplats)</v>
          </cell>
        </row>
        <row r="102">
          <cell r="C102" t="str">
            <v xml:space="preserve">Traçage Noir &amp; Blanc / Papier </v>
          </cell>
        </row>
        <row r="103">
          <cell r="C103" t="str">
            <v xml:space="preserve">Traçage Noir &amp; Blanc / Papier A0 </v>
          </cell>
        </row>
        <row r="104">
          <cell r="C104" t="str">
            <v>Traçage Noir &amp; Blanc / Papier A1</v>
          </cell>
        </row>
        <row r="105">
          <cell r="C105" t="str">
            <v>Traçage Noir &amp; Blanc Spécial /  Papier (avec aplats)</v>
          </cell>
        </row>
        <row r="106">
          <cell r="C106" t="str">
            <v>14-TRACAGE (Grand Format Couleur)</v>
          </cell>
        </row>
        <row r="107">
          <cell r="C107" t="str">
            <v>Traçage Couleur / Papier (aucun aplat)</v>
          </cell>
        </row>
        <row r="108">
          <cell r="C108" t="str">
            <v>Traçage Couleur / Papier A0 (aucun aplat)</v>
          </cell>
        </row>
        <row r="109">
          <cell r="C109" t="str">
            <v>Traçage Couleur / Papier (avec aplats)</v>
          </cell>
        </row>
        <row r="110">
          <cell r="C110" t="str">
            <v>Traçage Couleur / Papier A0 (avec aplats)</v>
          </cell>
        </row>
        <row r="111">
          <cell r="C111" t="str">
            <v>Traçage Couleur / Papier (tout aplat)</v>
          </cell>
        </row>
        <row r="112">
          <cell r="C112" t="str">
            <v>Traçage Couleur / Papier A0 (tout aplat)</v>
          </cell>
        </row>
        <row r="113">
          <cell r="C113" t="str">
            <v>Traçage Couleur Bâche</v>
          </cell>
        </row>
        <row r="114">
          <cell r="C114" t="str">
            <v>Traçage Couleur / Polyester film</v>
          </cell>
        </row>
        <row r="115">
          <cell r="C115" t="str">
            <v>Traçage Couleur / Papier Photo</v>
          </cell>
        </row>
        <row r="116">
          <cell r="C116" t="str">
            <v>15-NUMERISATION (Noir &amp; Blanc)</v>
          </cell>
        </row>
        <row r="117">
          <cell r="C117" t="str">
            <v>Numérisation Noir &amp; Blanc A3 à plat</v>
          </cell>
        </row>
        <row r="118">
          <cell r="C118" t="str">
            <v>Numérisation Noir &amp; Blanc A4 à plat</v>
          </cell>
        </row>
        <row r="119">
          <cell r="C119" t="str">
            <v>Numérisation Noir &amp; Blanc de plan ou carte</v>
          </cell>
        </row>
        <row r="120">
          <cell r="C120" t="str">
            <v>15-NUMERISATION (Couleur)</v>
          </cell>
        </row>
        <row r="121">
          <cell r="C121" t="str">
            <v>Numérisation Couleur A3 à plat</v>
          </cell>
        </row>
        <row r="122">
          <cell r="C122" t="str">
            <v>Numérisation Couleur A4 à plat</v>
          </cell>
        </row>
        <row r="123">
          <cell r="C123" t="str">
            <v>Numérisation Couleur de plan ou carte</v>
          </cell>
        </row>
        <row r="124">
          <cell r="C124" t="str">
            <v>16-FACONNAGE (Reliure)</v>
          </cell>
        </row>
        <row r="125">
          <cell r="C125" t="str">
            <v>Reliure  A3 Baguette n° 03 à 06 + Transp. + Bristol</v>
          </cell>
        </row>
        <row r="126">
          <cell r="C126" t="str">
            <v>Reliure  A3 Baguette n° 08 à 16 + Transp. + Bristol</v>
          </cell>
        </row>
        <row r="127">
          <cell r="C127" t="str">
            <v>Reliure  A3 Spirale n° 06 à 19 + Transp. + Bristol</v>
          </cell>
        </row>
        <row r="128">
          <cell r="C128" t="str">
            <v>Reliure  A3 Spirale n° 22 à 51 + Transp. + Bristol</v>
          </cell>
        </row>
        <row r="129">
          <cell r="C129" t="str">
            <v>Reliure  A4 Baguette + Transp. + Bristol</v>
          </cell>
        </row>
        <row r="130">
          <cell r="C130" t="str">
            <v>Reliure  A4 Baguette n° 03 à 06 + Transp. + Bristol</v>
          </cell>
        </row>
        <row r="131">
          <cell r="C131" t="str">
            <v>Reliure  A4 Baguette n° 08 à 16 + Transp. + Bristol</v>
          </cell>
        </row>
        <row r="132">
          <cell r="C132" t="str">
            <v>Reliure  A4 Spirale métal + Transp. + Bristol</v>
          </cell>
        </row>
        <row r="133">
          <cell r="C133" t="str">
            <v>Reliure  A4 Baguette press + Transparent + Bristol</v>
          </cell>
        </row>
        <row r="134">
          <cell r="C134" t="str">
            <v>Reliure  A4 Spirale + Transp. + Bristol</v>
          </cell>
        </row>
        <row r="135">
          <cell r="C135" t="str">
            <v>Reliure  A4 Spirale n° 06 à 19 + Transp. + Bristol</v>
          </cell>
        </row>
        <row r="136">
          <cell r="C136" t="str">
            <v>Reliure  A4 Spirale n° 22 à 51 + Transp. + Bristol</v>
          </cell>
        </row>
        <row r="137">
          <cell r="C137" t="str">
            <v>Reliure Baguette plas. n° 03 à 06 + insertion feuilles</v>
          </cell>
        </row>
        <row r="138">
          <cell r="C138" t="str">
            <v>Reliure Baguette plas. n° 08 à 16 + insertion feuilles</v>
          </cell>
        </row>
        <row r="139">
          <cell r="C139" t="str">
            <v>Reliure Spirale plas. n° 06 à 19 + perfo. / inser. feuilles</v>
          </cell>
        </row>
        <row r="140">
          <cell r="C140" t="str">
            <v>Reliure Spirale plas. n° 22 à 51 + perfo. / inser. feuilles</v>
          </cell>
        </row>
        <row r="141">
          <cell r="C141" t="str">
            <v>16-FACONNAGE (Manipulation)</v>
          </cell>
        </row>
        <row r="142">
          <cell r="C142" t="str">
            <v>Agrafage document (agrafes GM) 101 f et +</v>
          </cell>
        </row>
        <row r="143">
          <cell r="C143" t="str">
            <v>Agrafage document (agrafes MM) 20 à 100 f</v>
          </cell>
        </row>
        <row r="144">
          <cell r="C144" t="str">
            <v>Agrafage document (agrafes PM) - de 20 f</v>
          </cell>
        </row>
        <row r="145">
          <cell r="C145" t="str">
            <v>Découpe feuille A4</v>
          </cell>
        </row>
        <row r="146">
          <cell r="C146" t="str">
            <v xml:space="preserve">Dégrafage, décollage documents </v>
          </cell>
        </row>
        <row r="147">
          <cell r="C147" t="str">
            <v>Insertion feuilles (spirale, classeur, chrono, pochette)</v>
          </cell>
        </row>
        <row r="148">
          <cell r="C148" t="str">
            <v>Manipulation Originaux</v>
          </cell>
        </row>
        <row r="149">
          <cell r="C149" t="str">
            <v>Mise en forme documents</v>
          </cell>
        </row>
        <row r="150">
          <cell r="C150" t="str">
            <v>Perforation feuilles (spirale, classeur, chrono)</v>
          </cell>
        </row>
        <row r="151">
          <cell r="C151" t="str">
            <v>Perforation feuilles et insertion classeur</v>
          </cell>
        </row>
        <row r="152">
          <cell r="C152" t="str">
            <v>Plastification à chaud A3</v>
          </cell>
        </row>
        <row r="153">
          <cell r="C153" t="str">
            <v>Plastification à chaud A4</v>
          </cell>
        </row>
        <row r="154">
          <cell r="C154" t="str">
            <v>Plastification à chaud A5 et moins</v>
          </cell>
        </row>
        <row r="155">
          <cell r="C155" t="str">
            <v>Pliage de plan au format A4</v>
          </cell>
        </row>
        <row r="156">
          <cell r="C156" t="str">
            <v>17-AUTRES PRESTATIONS (Gravure)</v>
          </cell>
        </row>
        <row r="157">
          <cell r="C157" t="str">
            <v>Gravure de fichiers sur CD</v>
          </cell>
        </row>
        <row r="158">
          <cell r="C158" t="str">
            <v>Gravure de fichiers sur DVD</v>
          </cell>
        </row>
        <row r="159">
          <cell r="C159" t="str">
            <v>Gravure de fichiers sur support fourni</v>
          </cell>
        </row>
        <row r="160">
          <cell r="C160" t="str">
            <v>17-AUTRES PRESTATIONS (Cartes de visite)</v>
          </cell>
        </row>
        <row r="161">
          <cell r="C161" t="str">
            <v>Mise en page maquette carte de visite</v>
          </cell>
        </row>
        <row r="162">
          <cell r="C162" t="str">
            <v>Carte de Visite / Recto / Papier Couché Mat 300gr.</v>
          </cell>
        </row>
        <row r="163">
          <cell r="C163" t="str">
            <v>Carte de Visite / Recto Verso / Papier Couché Mat 300gr.</v>
          </cell>
        </row>
        <row r="164">
          <cell r="C164" t="str">
            <v>17-AUTRES PRESTATIONS (Assistance Micro)</v>
          </cell>
        </row>
        <row r="165">
          <cell r="C165" t="str">
            <v>Manipulation fichier (cadrage, cartouche, échelle...)</v>
          </cell>
        </row>
        <row r="166">
          <cell r="C166" t="str">
            <v>Manipulation logiciel (autocad, photoshop...)</v>
          </cell>
        </row>
        <row r="167">
          <cell r="C167" t="str">
            <v>Manipulation support (retouche...)</v>
          </cell>
        </row>
        <row r="168">
          <cell r="C168" t="str">
            <v>Divers</v>
          </cell>
        </row>
        <row r="169">
          <cell r="C169" t="str">
            <v>17-AUTRES PRESTATIONS (Autres)</v>
          </cell>
        </row>
        <row r="170">
          <cell r="C170" t="str">
            <v>Documentation</v>
          </cell>
        </row>
        <row r="171">
          <cell r="C171" t="str">
            <v>Fourniture et Sérigraphie sur Notebook</v>
          </cell>
        </row>
        <row r="172">
          <cell r="C172" t="str">
            <v>Impression et découpe étiquettes adhésives</v>
          </cell>
        </row>
        <row r="173">
          <cell r="C173" t="str">
            <v>Pochette à Rabat (selon modèle joint)</v>
          </cell>
        </row>
        <row r="174">
          <cell r="C174" t="str">
            <v>Tirage de plans</v>
          </cell>
        </row>
        <row r="175">
          <cell r="C175" t="str">
            <v xml:space="preserve">Travaux graphiques </v>
          </cell>
        </row>
        <row r="178">
          <cell r="C178" t="str">
            <v>Désignation Article</v>
          </cell>
        </row>
        <row r="179">
          <cell r="C179" t="str">
            <v>2-BUREAUTIQUE</v>
          </cell>
        </row>
        <row r="180">
          <cell r="C180" t="str">
            <v>21-PAPIER</v>
          </cell>
        </row>
        <row r="181">
          <cell r="C181" t="str">
            <v xml:space="preserve">Calque A0 / 90 gr (métrage) </v>
          </cell>
        </row>
        <row r="182">
          <cell r="C182" t="str">
            <v>Calque A0 / 90 gr (914 mm x 50 m) Print</v>
          </cell>
        </row>
        <row r="183">
          <cell r="C183" t="str">
            <v xml:space="preserve">Calque A0 / 90 gr (914 mm x 100 m) Tirage </v>
          </cell>
        </row>
        <row r="184">
          <cell r="C184" t="str">
            <v>Papier A0 / 180 gr (914 mm x 25 m) Photo</v>
          </cell>
        </row>
        <row r="185">
          <cell r="C185" t="str">
            <v>Papier A0 / 180 gr (914 mm x 30 m) Photo</v>
          </cell>
        </row>
        <row r="186">
          <cell r="C186" t="str">
            <v>Papier A0 / 080 gr Métrage</v>
          </cell>
        </row>
        <row r="187">
          <cell r="C187" t="str">
            <v>Papier A0 / 080 gr (914 mm x 120 m) Print</v>
          </cell>
        </row>
        <row r="188">
          <cell r="C188" t="str">
            <v>Papier A0 / 080 gr (900 mm x 90 m) Print</v>
          </cell>
        </row>
        <row r="189">
          <cell r="C189" t="str">
            <v>Papier A0 / 150 gr (914 mm x 50 m) Print</v>
          </cell>
        </row>
        <row r="190">
          <cell r="C190" t="str">
            <v>Papier A0 / 080 gr (914 mm x 150 m) Tirage</v>
          </cell>
        </row>
        <row r="191">
          <cell r="C191" t="str">
            <v>Papier A0 / 080 gr (914 mm x 175 m) Tirage</v>
          </cell>
        </row>
        <row r="192">
          <cell r="C192" t="str">
            <v>Papier A1 / 080 gr (625 mm x 150 m) Tirage</v>
          </cell>
        </row>
        <row r="193">
          <cell r="C193" t="str">
            <v>Papier A1 / 075 gr (625 mm x 175 m) Tirage</v>
          </cell>
        </row>
        <row r="194">
          <cell r="C194" t="str">
            <v xml:space="preserve">Papier A2 / 080 gr (420 mm x 150 m) Tirage </v>
          </cell>
        </row>
        <row r="195">
          <cell r="C195" t="str">
            <v xml:space="preserve">Papier A2 / 075 gr (420 mm x 175 m) Tirage </v>
          </cell>
        </row>
        <row r="196">
          <cell r="C196" t="str">
            <v>Papier A3 / 080 gr / 500 f. extra blanc Fabs</v>
          </cell>
        </row>
        <row r="197">
          <cell r="C197" t="str">
            <v>Papier A3 / 080 gr / 500 f. extra blanc Ramos Golden</v>
          </cell>
        </row>
        <row r="198">
          <cell r="C198" t="str">
            <v>Papier A3 / 080 gr / 500 f. extra blanc Xeropap</v>
          </cell>
        </row>
        <row r="199">
          <cell r="C199" t="str">
            <v>Papier A4 Couleur Offset / 250 f.</v>
          </cell>
        </row>
        <row r="200">
          <cell r="C200" t="str">
            <v>Papier A4 Couleur Offset / 500 f.</v>
          </cell>
        </row>
        <row r="201">
          <cell r="C201" t="str">
            <v>Papier A4 / 080 gr / 100 f. extra blanc Fabs</v>
          </cell>
        </row>
        <row r="202">
          <cell r="C202" t="str">
            <v>Papier A4 / 080 gr / 250 f. extra blanc Fabs</v>
          </cell>
        </row>
        <row r="203">
          <cell r="C203" t="str">
            <v>Papier A4 / 080 gr / 500 f. extra blanc Noram Vert</v>
          </cell>
        </row>
        <row r="204">
          <cell r="C204" t="str">
            <v>Papier A4 / 080 gr / 500 f. extra blanc Ramos Golden</v>
          </cell>
        </row>
        <row r="205">
          <cell r="C205" t="str">
            <v>Papier A4 / 080 gr / 500 f. extra blanc Topram</v>
          </cell>
        </row>
        <row r="206">
          <cell r="C206" t="str">
            <v>Papier A4 / 080 gr / 500 f. extra blanc Xeropap Bleu</v>
          </cell>
        </row>
        <row r="207">
          <cell r="C207" t="str">
            <v>Papier A4 / 080 gr / 500 f. extra blanc Xeropap Rouge</v>
          </cell>
        </row>
        <row r="208">
          <cell r="C208" t="str">
            <v>22-ENCRE</v>
          </cell>
        </row>
        <row r="209">
          <cell r="C209" t="str">
            <v>Crayon Noir avec gomme</v>
          </cell>
        </row>
        <row r="210">
          <cell r="C210" t="str">
            <v>Crayons Noirs / 10 u + Gomme + Taille cayon</v>
          </cell>
        </row>
        <row r="211">
          <cell r="C211" t="str">
            <v>Feutre permanent CD</v>
          </cell>
        </row>
        <row r="212">
          <cell r="C212" t="str">
            <v>Mines 0,5 HB N</v>
          </cell>
        </row>
        <row r="213">
          <cell r="C213" t="str">
            <v>Mines 0,5 HB Staedtler</v>
          </cell>
        </row>
        <row r="214">
          <cell r="C214" t="str">
            <v>Marqueur permanet Schneider Maxx130</v>
          </cell>
        </row>
        <row r="215">
          <cell r="C215" t="str">
            <v xml:space="preserve">Marqueur Schneider 133 </v>
          </cell>
        </row>
        <row r="216">
          <cell r="C216" t="str">
            <v>Marqueur tableau blanc / 4 u</v>
          </cell>
        </row>
        <row r="217">
          <cell r="C217" t="str">
            <v>Porte mine 0.5</v>
          </cell>
        </row>
        <row r="218">
          <cell r="C218" t="str">
            <v>Porte mine 0.5 Staedtler</v>
          </cell>
        </row>
        <row r="219">
          <cell r="C219" t="str">
            <v>Stylo à bille SAM</v>
          </cell>
        </row>
        <row r="220">
          <cell r="C220" t="str">
            <v>Stylo Schneider 224</v>
          </cell>
        </row>
        <row r="221">
          <cell r="C221" t="str">
            <v xml:space="preserve">Stylo à bille 621 </v>
          </cell>
        </row>
        <row r="222">
          <cell r="C222" t="str">
            <v xml:space="preserve">Stylo Topball 857 </v>
          </cell>
        </row>
        <row r="223">
          <cell r="C223" t="str">
            <v>Stylo Topliner 967</v>
          </cell>
        </row>
        <row r="224">
          <cell r="C224" t="str">
            <v>Stylo à bille Fave</v>
          </cell>
        </row>
        <row r="225">
          <cell r="C225" t="str">
            <v>Stylo à bille Medium</v>
          </cell>
        </row>
        <row r="226">
          <cell r="C226" t="str">
            <v>Stylo à bille Techno</v>
          </cell>
        </row>
        <row r="227">
          <cell r="C227" t="str">
            <v>Stylo à bille Techno Transparent</v>
          </cell>
        </row>
        <row r="228">
          <cell r="C228" t="str">
            <v>Stylo à bille Fabs</v>
          </cell>
        </row>
        <row r="229">
          <cell r="C229" t="str">
            <v>Surligneur Fluo</v>
          </cell>
        </row>
        <row r="230">
          <cell r="C230" t="str">
            <v>Surligneurs Fluo Schneider / 4u</v>
          </cell>
        </row>
        <row r="231">
          <cell r="C231" t="str">
            <v>Stylo gel 0,6 mm</v>
          </cell>
        </row>
        <row r="232">
          <cell r="C232" t="str">
            <v>Stylo à bille K15</v>
          </cell>
        </row>
        <row r="233">
          <cell r="C233" t="str">
            <v>Stylo à pointe 1 mm Grippo</v>
          </cell>
        </row>
        <row r="234">
          <cell r="C234" t="str">
            <v>Surligneur Techno fluo</v>
          </cell>
        </row>
        <row r="235">
          <cell r="C235" t="str">
            <v>23-RELIURE</v>
          </cell>
        </row>
        <row r="236">
          <cell r="C236" t="str">
            <v>Reliure : Baguette plastique n° 03</v>
          </cell>
        </row>
        <row r="237">
          <cell r="C237" t="str">
            <v>Reliure : Baguette plastique n° 04</v>
          </cell>
        </row>
        <row r="238">
          <cell r="C238" t="str">
            <v>Reliure : Baguette plastique n° 06</v>
          </cell>
        </row>
        <row r="239">
          <cell r="C239" t="str">
            <v>Reliure : Baguette plastique n° 08</v>
          </cell>
        </row>
        <row r="240">
          <cell r="C240" t="str">
            <v>Reliure : Baguette plastique n° 10</v>
          </cell>
        </row>
        <row r="241">
          <cell r="C241" t="str">
            <v>Reliure : Baguette plastique n° 12_x000D_</v>
          </cell>
        </row>
        <row r="242">
          <cell r="C242" t="str">
            <v>Reliure : Baguette plastique n° 14</v>
          </cell>
        </row>
        <row r="243">
          <cell r="C243" t="str">
            <v>Reliure : Baguette plastique n° 16</v>
          </cell>
        </row>
        <row r="244">
          <cell r="C244" t="str">
            <v>Reliure : Baguette plastique n° 18</v>
          </cell>
        </row>
        <row r="245">
          <cell r="C245" t="str">
            <v>Reliure : Baguette plastique n° 25</v>
          </cell>
        </row>
        <row r="246">
          <cell r="C246" t="str">
            <v>Reliure : Baguette plastique perforée</v>
          </cell>
        </row>
        <row r="247">
          <cell r="C247" t="str">
            <v>Reliure : Baguette press n° 05.0</v>
          </cell>
        </row>
        <row r="248">
          <cell r="C248" t="str">
            <v>Reliure : Baguette press n° 07.5</v>
          </cell>
        </row>
        <row r="249">
          <cell r="C249" t="str">
            <v>Reliure : Baguette press n° 10.0</v>
          </cell>
        </row>
        <row r="250">
          <cell r="C250" t="str">
            <v>Reliure : Pack / 5 u</v>
          </cell>
        </row>
        <row r="251">
          <cell r="C251" t="str">
            <v>Reliure : Spirale métallique n° 04</v>
          </cell>
        </row>
        <row r="252">
          <cell r="C252" t="str">
            <v xml:space="preserve">Reliure : Spirale métallique n° 08 </v>
          </cell>
        </row>
        <row r="253">
          <cell r="C253" t="str">
            <v>Reliure : Spirale métallique n° 11</v>
          </cell>
        </row>
        <row r="254">
          <cell r="C254" t="str">
            <v>Reliure : Spirale métallique n° 14</v>
          </cell>
        </row>
        <row r="255">
          <cell r="C255" t="str">
            <v>Reliure : Spirale plastique n° 06</v>
          </cell>
        </row>
        <row r="256">
          <cell r="C256" t="str">
            <v>Reliure : Spirale plastique n° 08</v>
          </cell>
        </row>
        <row r="257">
          <cell r="C257" t="str">
            <v>Reliure : Spirale plastique n° 10</v>
          </cell>
        </row>
        <row r="258">
          <cell r="C258" t="str">
            <v>Reliure : Spirale plastique n° 12</v>
          </cell>
        </row>
        <row r="259">
          <cell r="C259" t="str">
            <v>Reliure : Spirale plastique n° 14</v>
          </cell>
        </row>
        <row r="260">
          <cell r="C260" t="str">
            <v>Reliure : Spirale plastique n° 16</v>
          </cell>
        </row>
        <row r="261">
          <cell r="C261" t="str">
            <v>Reliure : Spirale plastique n° 18</v>
          </cell>
        </row>
        <row r="262">
          <cell r="C262" t="str">
            <v>Reliure : Spirale plastique n° 20</v>
          </cell>
        </row>
        <row r="263">
          <cell r="C263" t="str">
            <v>Reliure : Spirale plastique n° 22</v>
          </cell>
        </row>
        <row r="264">
          <cell r="C264" t="str">
            <v xml:space="preserve">Reliure : Spirale plastique n° 25 </v>
          </cell>
        </row>
        <row r="265">
          <cell r="C265" t="str">
            <v>Reliure : Spirale plastique n° 28</v>
          </cell>
        </row>
        <row r="266">
          <cell r="C266" t="str">
            <v>Reliure : Spirale plastique n° 32</v>
          </cell>
        </row>
        <row r="267">
          <cell r="C267" t="str">
            <v>Reliure : Spirale plastique n° 38</v>
          </cell>
        </row>
        <row r="268">
          <cell r="C268" t="str">
            <v>Reliure : Spirale plastique n° 45</v>
          </cell>
        </row>
        <row r="269">
          <cell r="C269" t="str">
            <v>Reliure : Spirale plastique n° 51</v>
          </cell>
        </row>
        <row r="270">
          <cell r="C270" t="str">
            <v>24-COUVERTURE</v>
          </cell>
        </row>
        <row r="271">
          <cell r="C271" t="str">
            <v>Couverture A3 Bristol 180 gr / 100 u</v>
          </cell>
        </row>
        <row r="272">
          <cell r="C272" t="str">
            <v>Couverture A3 Bristol 200 gr / 100 u</v>
          </cell>
        </row>
        <row r="273">
          <cell r="C273" t="str">
            <v>Couverture A4 Bristol 180 gr / 100 u</v>
          </cell>
        </row>
        <row r="274">
          <cell r="C274" t="str">
            <v>Couverture A4 Bristol 200 gr / 100 u</v>
          </cell>
        </row>
        <row r="275">
          <cell r="C275" t="str">
            <v>Couverture A4 Grain de Cuir 250 gr / 100 u</v>
          </cell>
        </row>
        <row r="276">
          <cell r="C276" t="str">
            <v>Couverture A4 Grain de Cuir 300 gr / 100 u</v>
          </cell>
        </row>
        <row r="277">
          <cell r="C277" t="str">
            <v>Couverture A3 bristol (feuille)</v>
          </cell>
        </row>
        <row r="278">
          <cell r="C278" t="str">
            <v>Couverture A4 bristol (feuille)</v>
          </cell>
        </row>
        <row r="279">
          <cell r="C279" t="str">
            <v>Couverture A4 grain de cuir (feuille)</v>
          </cell>
        </row>
        <row r="280">
          <cell r="C280" t="str">
            <v>Film de Plastification A3 / 100 u</v>
          </cell>
        </row>
        <row r="281">
          <cell r="C281" t="str">
            <v>Film de Plastification A4 / 100 u</v>
          </cell>
        </row>
        <row r="282">
          <cell r="C282" t="str">
            <v>Film de Plastification A5 / 100 u</v>
          </cell>
        </row>
        <row r="283">
          <cell r="C283" t="str">
            <v>Transparent A3 Neutre / 100 u</v>
          </cell>
        </row>
        <row r="284">
          <cell r="C284" t="str">
            <v>Transparent A4 Couleur / 100 u</v>
          </cell>
        </row>
        <row r="285">
          <cell r="C285" t="str">
            <v>Transparent A4 Neutre / 100 u</v>
          </cell>
        </row>
        <row r="286">
          <cell r="C286" t="str">
            <v>Transparent A3 neutre (feuille)</v>
          </cell>
        </row>
        <row r="287">
          <cell r="C287" t="str">
            <v>Transparent A4 neutre (feuille)</v>
          </cell>
        </row>
        <row r="288">
          <cell r="C288" t="str">
            <v>25-CLASSEMENT</v>
          </cell>
        </row>
        <row r="289">
          <cell r="C289" t="str">
            <v>Album rigide 010 pochettes (20 vues)</v>
          </cell>
        </row>
        <row r="290">
          <cell r="C290" t="str">
            <v>Album rigide 100 pochettes (200 vues)</v>
          </cell>
        </row>
        <row r="291">
          <cell r="C291" t="str">
            <v>Album rigide 020 pochettes (40 vues)</v>
          </cell>
        </row>
        <row r="292">
          <cell r="C292" t="str">
            <v>Album rigide 030 pochettes (60 vues)</v>
          </cell>
        </row>
        <row r="293">
          <cell r="C293" t="str">
            <v>Album rigide 040 pochettes (80 vues)</v>
          </cell>
        </row>
        <row r="294">
          <cell r="C294" t="str">
            <v>Album rigide 060 pochettes (120 vues)</v>
          </cell>
        </row>
        <row r="295">
          <cell r="C295" t="str">
            <v>Album rigide 080 pochettes (160 vues)</v>
          </cell>
        </row>
        <row r="296">
          <cell r="C296" t="str">
            <v>Boite de classement en PP D.35</v>
          </cell>
        </row>
        <row r="297">
          <cell r="C297" t="str">
            <v>Boite de classement en PP Dos 55</v>
          </cell>
        </row>
        <row r="298">
          <cell r="C298" t="str">
            <v>Chemise de classement en carte lustrée D.25</v>
          </cell>
        </row>
        <row r="299">
          <cell r="C299" t="str">
            <v>Chemise de classement en carte lustrée D.40</v>
          </cell>
        </row>
        <row r="300">
          <cell r="C300" t="str">
            <v>Chemise de classement en carte lustrée D.60</v>
          </cell>
        </row>
        <row r="301">
          <cell r="C301" t="str">
            <v>Chemise de classement PP classique D.25</v>
          </cell>
        </row>
        <row r="302">
          <cell r="C302" t="str">
            <v>Chemise de classement PP classique D.40</v>
          </cell>
        </row>
        <row r="303">
          <cell r="C303" t="str">
            <v>Classeur en carton uni</v>
          </cell>
        </row>
        <row r="304">
          <cell r="C304" t="str">
            <v>Chemise dossier 180 grs / 100 u</v>
          </cell>
        </row>
        <row r="305">
          <cell r="C305" t="str">
            <v>Chemise dossier 180 grs / 125 u</v>
          </cell>
        </row>
        <row r="306">
          <cell r="C306" t="str">
            <v>Chemise dossier 180 grs / 200 u</v>
          </cell>
        </row>
        <row r="307">
          <cell r="C307" t="str">
            <v>Chemise dossier pliée / 10 u</v>
          </cell>
        </row>
        <row r="308">
          <cell r="C308" t="str">
            <v>Chemise dossier simple</v>
          </cell>
        </row>
        <row r="309">
          <cell r="C309" t="str">
            <v>Chrono en PVC D.50 CV</v>
          </cell>
        </row>
        <row r="310">
          <cell r="C310" t="str">
            <v>Chrono en PVC D.50 Fabs</v>
          </cell>
        </row>
        <row r="311">
          <cell r="C311" t="str">
            <v xml:space="preserve">Chrono en PVC A3 </v>
          </cell>
        </row>
        <row r="312">
          <cell r="C312" t="str">
            <v>Chrono en Carton D.70</v>
          </cell>
        </row>
        <row r="313">
          <cell r="C313" t="str">
            <v>Chrono en PVC D.70</v>
          </cell>
        </row>
        <row r="314">
          <cell r="C314" t="str">
            <v>Chrono pelliculé D.75</v>
          </cell>
        </row>
        <row r="315">
          <cell r="C315" t="str">
            <v>Chrono en PVC Prestige</v>
          </cell>
        </row>
        <row r="316">
          <cell r="C316" t="str">
            <v>Classeur personnalisable (100f 0,5")</v>
          </cell>
        </row>
        <row r="317">
          <cell r="C317" t="str">
            <v>Classeur personnalisable (160f 0,5")</v>
          </cell>
        </row>
        <row r="318">
          <cell r="C318" t="str">
            <v>Classeur personnalisable (250f 1,0")</v>
          </cell>
        </row>
        <row r="319">
          <cell r="C319" t="str">
            <v>Classeur personnalisable (300f 1,5")</v>
          </cell>
        </row>
        <row r="320">
          <cell r="C320" t="str">
            <v>Classeur personnalisable (400f 1,5")</v>
          </cell>
        </row>
        <row r="321">
          <cell r="C321" t="str">
            <v>Classeur personnalisable (500f 2,0")</v>
          </cell>
        </row>
        <row r="322">
          <cell r="C322" t="str">
            <v>Classeur personnalisable (650f 2,5")</v>
          </cell>
        </row>
        <row r="323">
          <cell r="C323" t="str">
            <v>Classeur personnalisable (760f 3,0")</v>
          </cell>
        </row>
        <row r="324">
          <cell r="C324" t="str">
            <v>Chemise de présentation à lamelle</v>
          </cell>
        </row>
        <row r="325">
          <cell r="C325" t="str">
            <v>Chemise à rabats cartonnée avec élastiques</v>
          </cell>
        </row>
        <row r="326">
          <cell r="C326" t="str">
            <v>Chemise à rabats plastique avec élastiques</v>
          </cell>
        </row>
        <row r="327">
          <cell r="C327" t="str">
            <v>Chemise à rabats en rigidex avec élastiques</v>
          </cell>
        </row>
        <row r="328">
          <cell r="C328" t="str">
            <v xml:space="preserve">Intercalaire A3 / 12 positions </v>
          </cell>
        </row>
        <row r="329">
          <cell r="C329" t="str">
            <v>Intercalaire bristol 12 positions</v>
          </cell>
        </row>
        <row r="330">
          <cell r="C330" t="str">
            <v>Intercalaire mensuel</v>
          </cell>
        </row>
        <row r="331">
          <cell r="C331" t="str">
            <v>Intercalaire numérique 1-6</v>
          </cell>
        </row>
        <row r="332">
          <cell r="C332" t="str">
            <v>Intercalaire numérique 1-12</v>
          </cell>
        </row>
        <row r="333">
          <cell r="C333" t="str">
            <v xml:space="preserve">Intercalaire numérique 1-31 </v>
          </cell>
        </row>
        <row r="334">
          <cell r="C334" t="str">
            <v xml:space="preserve">Intercalaire PP 06 positions </v>
          </cell>
        </row>
        <row r="335">
          <cell r="C335" t="str">
            <v>Intercalaire PP 10 positions</v>
          </cell>
        </row>
        <row r="336">
          <cell r="C336" t="str">
            <v>Intercalaire PP 12 positions</v>
          </cell>
        </row>
        <row r="337">
          <cell r="C337" t="str">
            <v>Intercalaire alphabétique A-Z</v>
          </cell>
        </row>
        <row r="338">
          <cell r="C338" t="str">
            <v xml:space="preserve">Intercalaire Papier Couleur A4 </v>
          </cell>
        </row>
        <row r="339">
          <cell r="C339" t="str">
            <v>Pochette coin carton</v>
          </cell>
        </row>
        <row r="340">
          <cell r="C340" t="str">
            <v>Porte cartes de visite / 160 u</v>
          </cell>
        </row>
        <row r="341">
          <cell r="C341" t="str">
            <v>Porte cartes de visite / 192 u</v>
          </cell>
        </row>
        <row r="342">
          <cell r="C342" t="str">
            <v>Porte cartes de visite / 240 u</v>
          </cell>
        </row>
        <row r="343">
          <cell r="C343" t="str">
            <v>Porte cartes de visite 360 u</v>
          </cell>
        </row>
        <row r="344">
          <cell r="C344" t="str">
            <v>Pochette perforée A4 couleur / 25 u</v>
          </cell>
        </row>
        <row r="345">
          <cell r="C345" t="str">
            <v>Pochette perforée A4 couleur</v>
          </cell>
        </row>
        <row r="346">
          <cell r="C346" t="str">
            <v xml:space="preserve">Pochette perforée photos </v>
          </cell>
        </row>
        <row r="347">
          <cell r="C347" t="str">
            <v>Pochette perforée A4  neutre / 100 u</v>
          </cell>
        </row>
        <row r="348">
          <cell r="C348" t="str">
            <v xml:space="preserve">Pochette perforée A4 neutre </v>
          </cell>
        </row>
        <row r="349">
          <cell r="C349" t="str">
            <v>Pochette transparente en PP avec bouton</v>
          </cell>
        </row>
        <row r="350">
          <cell r="C350" t="str">
            <v>Pochette transparente en PP et scrach</v>
          </cell>
        </row>
        <row r="351">
          <cell r="C351" t="str">
            <v>Sous Chemise 60 gr / 250 u</v>
          </cell>
        </row>
        <row r="352">
          <cell r="C352" t="str">
            <v>Sous Chemise 60 gr / 500 u</v>
          </cell>
        </row>
        <row r="353">
          <cell r="C353" t="str">
            <v>Sous chemise simple</v>
          </cell>
        </row>
        <row r="354">
          <cell r="C354" t="str">
            <v>26-RANGEMENT</v>
          </cell>
        </row>
        <row r="355">
          <cell r="C355" t="str">
            <v>Boite d'archives en carte pelliculé Dos 15cm</v>
          </cell>
        </row>
        <row r="356">
          <cell r="C356" t="str">
            <v>Boite d'archives en carton pelliculé Dos 20cm</v>
          </cell>
        </row>
        <row r="357">
          <cell r="C357" t="str">
            <v>Boite d'archives en carton couleur</v>
          </cell>
        </row>
        <row r="358">
          <cell r="C358" t="str">
            <v>Boite d'archives en carte lustrée</v>
          </cell>
        </row>
        <row r="359">
          <cell r="C359" t="str">
            <v>Boite d'archives en carton ondulé</v>
          </cell>
        </row>
        <row r="360">
          <cell r="C360" t="str">
            <v>Boîte d'archives en carton ondulé Dos 15cm</v>
          </cell>
        </row>
        <row r="361">
          <cell r="C361" t="str">
            <v>Boite d'archives en carton pelliculé Dos 15cm</v>
          </cell>
        </row>
        <row r="362">
          <cell r="C362" t="str">
            <v>Boite d'archives en carton rigide</v>
          </cell>
        </row>
        <row r="363">
          <cell r="C363" t="str">
            <v>Boite d'archives en carton Dos 15cm</v>
          </cell>
        </row>
        <row r="364">
          <cell r="C364" t="str">
            <v>Boite d'archives en PP alvéolaire</v>
          </cell>
        </row>
        <row r="365">
          <cell r="C365" t="str">
            <v>Caisse container en carton rouge</v>
          </cell>
        </row>
        <row r="366">
          <cell r="C366" t="str">
            <v xml:space="preserve">Cartable noir GM </v>
          </cell>
        </row>
        <row r="367">
          <cell r="C367" t="str">
            <v>Enveloppe blanche 162 x 229 (n° 06819) H</v>
          </cell>
        </row>
        <row r="368">
          <cell r="C368" t="str">
            <v xml:space="preserve">Enveloppe blanche 110 x 220 / 50 u (n° 15155) H fenêtre </v>
          </cell>
        </row>
        <row r="369">
          <cell r="C369" t="str">
            <v>Enveloppe blanche 162 x 229 (n° 16711) V</v>
          </cell>
        </row>
        <row r="370">
          <cell r="C370" t="str">
            <v>Enveloppe blanche 114 x 162 (n° 28218) H</v>
          </cell>
        </row>
        <row r="371">
          <cell r="C371" t="str">
            <v>Enveloppe blanche 162 x 219 (n° 43219) H</v>
          </cell>
        </row>
        <row r="372">
          <cell r="C372" t="str">
            <v>Enveloppe blanche 229 x 324 (n° 50219) H</v>
          </cell>
        </row>
        <row r="373">
          <cell r="C373" t="str">
            <v>Enveloppe blanche 260 x 360 (n° 52219) H</v>
          </cell>
        </row>
        <row r="374">
          <cell r="C374" t="str">
            <v>Enveloppe blanche 110 x 220 (n° 53269) H</v>
          </cell>
        </row>
        <row r="375">
          <cell r="C375" t="str">
            <v xml:space="preserve">Enveloppe blanche 110 x 220 (n° 53349) H fenêtre </v>
          </cell>
        </row>
        <row r="376">
          <cell r="C376" t="str">
            <v>Enveloppe blanche radio (n° 3745110) V</v>
          </cell>
        </row>
        <row r="377">
          <cell r="C377" t="str">
            <v>Enveloppe Kraft armée 229 x 324 (n° 19142)</v>
          </cell>
        </row>
        <row r="378">
          <cell r="C378" t="str">
            <v>Enveloppe kraft radio (n° 3745039) V</v>
          </cell>
        </row>
        <row r="379">
          <cell r="C379" t="str">
            <v>Pochette blanche adhésive 162 x 229</v>
          </cell>
        </row>
        <row r="380">
          <cell r="C380" t="str">
            <v>Malette artistique en PP</v>
          </cell>
        </row>
        <row r="381">
          <cell r="C381" t="str">
            <v>Porte documents en PVC D.30</v>
          </cell>
        </row>
        <row r="382">
          <cell r="C382" t="str">
            <v>Valisette en PVC</v>
          </cell>
        </row>
        <row r="383">
          <cell r="C383" t="str">
            <v>27-INFORMATIQUE</v>
          </cell>
        </row>
        <row r="384">
          <cell r="C384" t="str">
            <v>CD Vierge</v>
          </cell>
        </row>
        <row r="385">
          <cell r="C385" t="str">
            <v>Calculatrice mini</v>
          </cell>
        </row>
        <row r="386">
          <cell r="C386" t="str">
            <v>Calculatrice de bureau "Comix" 10 chiffres</v>
          </cell>
        </row>
        <row r="387">
          <cell r="C387" t="str">
            <v>Calculatrice de bureau "Comix" 12 chiffres</v>
          </cell>
        </row>
        <row r="388">
          <cell r="C388" t="str">
            <v xml:space="preserve">DVD vierge </v>
          </cell>
        </row>
        <row r="389">
          <cell r="C389" t="str">
            <v>Pochette CD plastic simple</v>
          </cell>
        </row>
        <row r="390">
          <cell r="C390" t="str">
            <v>Clé USB Verbatim 8 Go</v>
          </cell>
        </row>
        <row r="391">
          <cell r="C391" t="str">
            <v>Clé USB Verbatim 16 Go</v>
          </cell>
        </row>
        <row r="392">
          <cell r="C392" t="str">
            <v>Clé USB Verbatim 32 Go</v>
          </cell>
        </row>
        <row r="393">
          <cell r="C393" t="str">
            <v>28-DIVERS</v>
          </cell>
        </row>
        <row r="394">
          <cell r="C394" t="str">
            <v>Agrafeuse de bureau Mini "GENMES"</v>
          </cell>
        </row>
        <row r="395">
          <cell r="C395" t="str">
            <v>Agrafeuse de bureau MM "Genmes"</v>
          </cell>
        </row>
        <row r="396">
          <cell r="C396" t="str">
            <v>Agrafeuse de bureau PM "GENMES"</v>
          </cell>
        </row>
        <row r="397">
          <cell r="C397" t="str">
            <v>Article Bureau avec Sérigraphie</v>
          </cell>
        </row>
        <row r="398">
          <cell r="C398" t="str">
            <v>Agrafeuse de poche</v>
          </cell>
        </row>
        <row r="399">
          <cell r="C399" t="str">
            <v>Agrafes galvanisées 24/06</v>
          </cell>
        </row>
        <row r="400">
          <cell r="C400" t="str">
            <v>Agrafeuse métal GM</v>
          </cell>
        </row>
        <row r="401">
          <cell r="C401" t="str">
            <v>Agrafeuse métal MM</v>
          </cell>
        </row>
        <row r="402">
          <cell r="C402" t="str">
            <v>Agrafeuse plastic GM</v>
          </cell>
        </row>
        <row r="403">
          <cell r="C403" t="str">
            <v>Agrafeuse plastic MM</v>
          </cell>
        </row>
        <row r="404">
          <cell r="C404" t="str">
            <v>Badge avec clip</v>
          </cell>
        </row>
        <row r="405">
          <cell r="C405" t="str">
            <v>Bloc notes sténo A4 50 feuilles</v>
          </cell>
        </row>
        <row r="406">
          <cell r="C406" t="str">
            <v>Bloc notes sténo A5 50 feuilles</v>
          </cell>
        </row>
        <row r="407">
          <cell r="C407" t="str">
            <v xml:space="preserve">Brosse à tableau blanc magnétique </v>
          </cell>
        </row>
        <row r="408">
          <cell r="C408" t="str">
            <v>Ciseaux 16cm</v>
          </cell>
        </row>
        <row r="409">
          <cell r="C409" t="str">
            <v>Colle liquide en flacon</v>
          </cell>
        </row>
        <row r="410">
          <cell r="C410" t="str">
            <v>Correcteur en Flacon 20 ml "Fabs"</v>
          </cell>
        </row>
        <row r="411">
          <cell r="C411" t="str">
            <v>Colle transparente en tube</v>
          </cell>
        </row>
        <row r="412">
          <cell r="C412" t="str">
            <v>Correcteur en Stylo à pointe bille 7ml "Fabs"</v>
          </cell>
        </row>
        <row r="413">
          <cell r="C413" t="str">
            <v>Colle stick 08 gr</v>
          </cell>
        </row>
        <row r="414">
          <cell r="C414" t="str">
            <v>Colle stick GM</v>
          </cell>
        </row>
        <row r="415">
          <cell r="C415" t="str">
            <v>Colle stick PM</v>
          </cell>
        </row>
        <row r="416">
          <cell r="C416" t="str">
            <v>Colle transparente 50 ml tête éponge</v>
          </cell>
        </row>
        <row r="417">
          <cell r="C417" t="str">
            <v>Colle transparente 50 ml tête roller</v>
          </cell>
        </row>
        <row r="418">
          <cell r="C418" t="str">
            <v>Cutter MM</v>
          </cell>
        </row>
        <row r="419">
          <cell r="C419" t="str">
            <v>Cutter Plastique</v>
          </cell>
        </row>
        <row r="420">
          <cell r="C420" t="str">
            <v>Dévidoir scotch tortue</v>
          </cell>
        </row>
        <row r="421">
          <cell r="C421" t="str">
            <v>Elastiques miel (sachet de 100 gr)</v>
          </cell>
        </row>
        <row r="422">
          <cell r="C422" t="str">
            <v>Epingles couleurs</v>
          </cell>
        </row>
        <row r="423">
          <cell r="C423" t="str">
            <v xml:space="preserve">Gomme blanche GM </v>
          </cell>
        </row>
        <row r="424">
          <cell r="C424" t="str">
            <v xml:space="preserve">Gomme blanche PM </v>
          </cell>
        </row>
        <row r="425">
          <cell r="C425" t="str">
            <v>Lingette Tableau Blanc</v>
          </cell>
        </row>
        <row r="426">
          <cell r="C426" t="str">
            <v>Punaises argentées / 100 u</v>
          </cell>
        </row>
        <row r="427">
          <cell r="C427" t="str">
            <v>Punaises couleurs / 100 u</v>
          </cell>
        </row>
        <row r="428">
          <cell r="C428" t="str">
            <v>Planchette à clip A4</v>
          </cell>
        </row>
        <row r="429">
          <cell r="C429" t="str">
            <v>Planchette à clip A5</v>
          </cell>
        </row>
        <row r="430">
          <cell r="C430" t="str">
            <v>Post-it fluo 50x75 / 320 u</v>
          </cell>
        </row>
        <row r="431">
          <cell r="C431" t="str">
            <v>Post-it jaune 50x75 / 100 u</v>
          </cell>
        </row>
        <row r="432">
          <cell r="C432" t="str">
            <v>Post-it jaune 75x75 / 100 u</v>
          </cell>
        </row>
        <row r="433">
          <cell r="C433" t="str">
            <v>Perforeuse métallique de bureau</v>
          </cell>
        </row>
        <row r="434">
          <cell r="C434" t="str">
            <v>Punaises Binbin / 50 u</v>
          </cell>
        </row>
        <row r="435">
          <cell r="C435" t="str">
            <v>Règle kutch</v>
          </cell>
        </row>
        <row r="436">
          <cell r="C436" t="str">
            <v>Règle plate 30 cm</v>
          </cell>
        </row>
        <row r="437">
          <cell r="C437" t="str">
            <v>Scotch GM</v>
          </cell>
        </row>
        <row r="438">
          <cell r="C438" t="str">
            <v>Scotch MM</v>
          </cell>
        </row>
        <row r="439">
          <cell r="C439" t="str">
            <v>Scotch PM</v>
          </cell>
        </row>
        <row r="440">
          <cell r="C440" t="str">
            <v>Trombones Argentés 28 mm / 100 u</v>
          </cell>
        </row>
        <row r="441">
          <cell r="C441" t="str">
            <v>Trombones Argentés 31 mm / 100 u</v>
          </cell>
        </row>
        <row r="442">
          <cell r="C442" t="str">
            <v>Trombones Argentés 50 mm / 100 U</v>
          </cell>
        </row>
        <row r="443">
          <cell r="C443" t="str">
            <v>Taille crayon métal 1 trou</v>
          </cell>
        </row>
        <row r="444">
          <cell r="C444" t="str">
            <v>Taille crayon métal 2 trous</v>
          </cell>
        </row>
        <row r="445">
          <cell r="C445" t="str">
            <v xml:space="preserve">Taille crayon plastic </v>
          </cell>
        </row>
        <row r="446">
          <cell r="C446" t="str">
            <v>Trombones galva. triangle 31 mm / 100 u</v>
          </cell>
        </row>
        <row r="447">
          <cell r="C447" t="str">
            <v>Divers Bureautique</v>
          </cell>
        </row>
        <row r="449">
          <cell r="C449" t="str">
            <v>Désignation Article</v>
          </cell>
        </row>
        <row r="450">
          <cell r="C450" t="str">
            <v>3-DOCUMENTATION</v>
          </cell>
        </row>
        <row r="451">
          <cell r="C451" t="str">
            <v>31-AMENHIS</v>
          </cell>
        </row>
        <row r="452">
          <cell r="C452" t="str">
            <v>Doc. 40 Ans d'Architecture T1</v>
          </cell>
        </row>
        <row r="453">
          <cell r="C453" t="str">
            <v>Doc. Revue "Amenhis" 200</v>
          </cell>
        </row>
        <row r="454">
          <cell r="C454" t="str">
            <v>Doc. Revue "Amenhis" 300</v>
          </cell>
        </row>
        <row r="455">
          <cell r="C455" t="str">
            <v>Doc. Revue "Amenhis" 400</v>
          </cell>
        </row>
        <row r="456">
          <cell r="C456" t="str">
            <v>Doc. Revue "Amenhis" 500</v>
          </cell>
        </row>
        <row r="457">
          <cell r="C457" t="str">
            <v>Doc. Croquis d'architecte</v>
          </cell>
        </row>
        <row r="458">
          <cell r="C458" t="str">
            <v>Doc. Falling Water</v>
          </cell>
        </row>
        <row r="459">
          <cell r="C459" t="str">
            <v>Doc. Illustrator Architectura</v>
          </cell>
        </row>
        <row r="460">
          <cell r="C460" t="str">
            <v>Doc. Logements collectifs</v>
          </cell>
        </row>
        <row r="461">
          <cell r="C461" t="str">
            <v>Doc. Les Petites Maisons</v>
          </cell>
        </row>
        <row r="462">
          <cell r="C462" t="str">
            <v>Doc. Maisons individuelles</v>
          </cell>
        </row>
        <row r="463">
          <cell r="C463" t="str">
            <v>Doc. Profession Promoteur immobilier</v>
          </cell>
        </row>
        <row r="464">
          <cell r="C464" t="str">
            <v>Doc. Guide de la Promotion immobilière</v>
          </cell>
        </row>
        <row r="465">
          <cell r="C465" t="str">
            <v>Doc. Résidence des 2 bassins</v>
          </cell>
        </row>
        <row r="466">
          <cell r="C466" t="str">
            <v>32-VIES DE VILLES</v>
          </cell>
        </row>
        <row r="467">
          <cell r="C467" t="str">
            <v>Doc. Alger et ses communes</v>
          </cell>
        </row>
        <row r="468">
          <cell r="C468" t="str">
            <v>Comedor</v>
          </cell>
        </row>
        <row r="469">
          <cell r="C469" t="str">
            <v>Doc. L'art des jardins</v>
          </cell>
        </row>
        <row r="470">
          <cell r="C470" t="str">
            <v>Doc. Méthode de réhabilitation</v>
          </cell>
        </row>
        <row r="471">
          <cell r="C471" t="str">
            <v>Doc. Guide de prescriptions bâtiment "Prescriptor"</v>
          </cell>
        </row>
        <row r="472">
          <cell r="C472" t="str">
            <v>Doc. "Prescriptor" Nouvelle Edition</v>
          </cell>
        </row>
        <row r="473">
          <cell r="C473" t="str">
            <v>Recueil thématique des lois</v>
          </cell>
        </row>
        <row r="474">
          <cell r="C474" t="str">
            <v>Doc. L'Urbanisme en Algérie</v>
          </cell>
        </row>
        <row r="475">
          <cell r="C475" t="str">
            <v>Doc. Revue "Vies de Villes" N° 1-20</v>
          </cell>
        </row>
        <row r="476">
          <cell r="C476" t="str">
            <v>Doc. Revue "Vies de Villes" N° 21-26</v>
          </cell>
        </row>
        <row r="477">
          <cell r="C477" t="str">
            <v>Doc. Revue "Vies de Villes" N° HS</v>
          </cell>
        </row>
        <row r="480">
          <cell r="C480" t="str">
            <v>Désignation Article</v>
          </cell>
        </row>
        <row r="481">
          <cell r="C481" t="str">
            <v>4-CHARGES</v>
          </cell>
        </row>
        <row r="482">
          <cell r="C482" t="str">
            <v>41-CONSOMMABLES</v>
          </cell>
        </row>
        <row r="483">
          <cell r="C483" t="str">
            <v xml:space="preserve">Canon iR2525 / Toner Noir C-EXV 33 </v>
          </cell>
        </row>
        <row r="484">
          <cell r="C484" t="str">
            <v>Canon IRC3323 / Tambour Black</v>
          </cell>
        </row>
        <row r="485">
          <cell r="C485" t="str">
            <v>Canon IRC3323 / Tambour Cyan</v>
          </cell>
        </row>
        <row r="486">
          <cell r="C486" t="str">
            <v>Canon IRC3323 / Tambour Magenta</v>
          </cell>
        </row>
        <row r="487">
          <cell r="C487" t="str">
            <v>Canon IRC3323 / Tambour Yellow</v>
          </cell>
        </row>
        <row r="488">
          <cell r="C488" t="str">
            <v>Canon IRC3323 / Toner Black C-EXV 21</v>
          </cell>
        </row>
        <row r="489">
          <cell r="C489" t="str">
            <v>Canon IRC3323 / Toner Cyan C-EXV 21</v>
          </cell>
        </row>
        <row r="490">
          <cell r="C490" t="str">
            <v>Canon IRC3323 / Toner Magenta C-EXV 21</v>
          </cell>
        </row>
        <row r="491">
          <cell r="C491" t="str">
            <v>Canon IRC3323 / Toner Yellow C-EXV 21</v>
          </cell>
        </row>
        <row r="492">
          <cell r="C492" t="str">
            <v>Canon iR5055 / Toner Noir C-EXV 22</v>
          </cell>
        </row>
        <row r="493">
          <cell r="C493" t="str">
            <v>Canon iR6075 / Toner Noir C-EXV 36</v>
          </cell>
        </row>
        <row r="494">
          <cell r="C494" t="str">
            <v>Canon IRC7260 / Toner Black C-EXV 45</v>
          </cell>
        </row>
        <row r="495">
          <cell r="C495" t="str">
            <v>Canon IRC7260 / Toner Cyan C-EXV 45</v>
          </cell>
        </row>
        <row r="496">
          <cell r="C496" t="str">
            <v>Canon IRC7260 / Toner Magenta C-EXV 45</v>
          </cell>
        </row>
        <row r="497">
          <cell r="C497" t="str">
            <v>Canon IRC7260 / Toner Yellow C-EXV 45</v>
          </cell>
        </row>
        <row r="498">
          <cell r="C498" t="str">
            <v>Canon IRC7260 / Tambour</v>
          </cell>
        </row>
        <row r="499">
          <cell r="C499" t="str">
            <v>Canon MF8280 / Toner 731-Cyan</v>
          </cell>
        </row>
        <row r="500">
          <cell r="C500" t="str">
            <v>Canon MF8280 / Toner 731-Magenta</v>
          </cell>
        </row>
        <row r="501">
          <cell r="C501" t="str">
            <v>Canon MF8280 / Toner 731-Black</v>
          </cell>
        </row>
        <row r="502">
          <cell r="C502" t="str">
            <v>Canon MF8280 / Toner 731-Yellow</v>
          </cell>
        </row>
        <row r="503">
          <cell r="C503" t="str">
            <v>Canon iR8205 / Toner Noir C-EXV 35</v>
          </cell>
        </row>
        <row r="504">
          <cell r="C504" t="str">
            <v>Divers Consommables</v>
          </cell>
        </row>
        <row r="505">
          <cell r="C505" t="str">
            <v>Canon IPF 9100 / Cartouche Green PFI-301 G 330 ml</v>
          </cell>
        </row>
        <row r="506">
          <cell r="C506" t="str">
            <v>Canon IPF 9100 / Cartouche Matt Black PFI-301 B 330 ml</v>
          </cell>
        </row>
        <row r="507">
          <cell r="C507" t="str">
            <v>Canon IPF 9100 / Cartouche Yellow PFI-301 Y 330 ml</v>
          </cell>
        </row>
        <row r="508">
          <cell r="C508" t="str">
            <v>Canon IPF / Cartouche Black 102BK 130 ml</v>
          </cell>
        </row>
        <row r="509">
          <cell r="C509" t="str">
            <v>Canon IPF / Cartouche Mate 102MBK 130 ml</v>
          </cell>
        </row>
        <row r="510">
          <cell r="C510" t="str">
            <v>Canon IPF / Cartouche Cyan 102C 130 ml</v>
          </cell>
        </row>
        <row r="511">
          <cell r="C511" t="str">
            <v>Canon IPF / Cartouche Magenta 102C 130 ml</v>
          </cell>
        </row>
        <row r="512">
          <cell r="C512" t="str">
            <v>Canon IPF / Cartouche Yellow 102C 130 ml</v>
          </cell>
        </row>
        <row r="513">
          <cell r="C513" t="str">
            <v>Canon IPF 750 / Tête d'impression</v>
          </cell>
        </row>
        <row r="514">
          <cell r="C514" t="str">
            <v>Papier photo selphy</v>
          </cell>
        </row>
        <row r="515">
          <cell r="C515" t="str">
            <v>Océ PW / Toner B5 Station (02 bouteilles)</v>
          </cell>
        </row>
        <row r="516">
          <cell r="C516" t="str">
            <v>Océ TDS / Toner Station (02 bouteilles)</v>
          </cell>
        </row>
        <row r="517">
          <cell r="C517" t="str">
            <v>Recharge extincteur à poudre de 1 Kg</v>
          </cell>
        </row>
        <row r="518">
          <cell r="C518" t="str">
            <v>Recharge extincteur à poudre de 6 Kgs</v>
          </cell>
        </row>
        <row r="519">
          <cell r="C519" t="str">
            <v>Recharge extincteur à poudre de 10 Kgs</v>
          </cell>
        </row>
        <row r="520">
          <cell r="C520" t="str">
            <v>Recharge extincteur CO2 de 2 Kgs</v>
          </cell>
        </row>
        <row r="521">
          <cell r="C521" t="str">
            <v xml:space="preserve">Sharp ARM 450N / Toner Noir </v>
          </cell>
        </row>
        <row r="522">
          <cell r="C522" t="str">
            <v xml:space="preserve">Océ TDS / Tambour </v>
          </cell>
        </row>
        <row r="523">
          <cell r="C523" t="str">
            <v>Océ TDS / Développeur</v>
          </cell>
        </row>
        <row r="524">
          <cell r="C524" t="str">
            <v>Océ TDS / Unité nettoyage</v>
          </cell>
        </row>
        <row r="525">
          <cell r="C525" t="str">
            <v>Océ TDS / Raclette</v>
          </cell>
        </row>
        <row r="526">
          <cell r="C526" t="str">
            <v>Océ TDS / Toner B5 Station (02 bouteilles)</v>
          </cell>
        </row>
        <row r="527">
          <cell r="C527" t="str">
            <v>42-SERVICES</v>
          </cell>
        </row>
        <row r="528">
          <cell r="C528" t="str">
            <v>Assurance Catastrophe Naturelle</v>
          </cell>
        </row>
        <row r="529">
          <cell r="C529" t="str">
            <v>Assurance Multirisque Professionnel</v>
          </cell>
        </row>
        <row r="530">
          <cell r="C530" t="str">
            <v>Assistance Technique</v>
          </cell>
        </row>
        <row r="531">
          <cell r="C531" t="str">
            <v>Courrier Express</v>
          </cell>
        </row>
        <row r="532">
          <cell r="C532" t="str">
            <v>Comptabilité</v>
          </cell>
        </row>
        <row r="533">
          <cell r="C533" t="str">
            <v>Divers Services</v>
          </cell>
        </row>
        <row r="534">
          <cell r="C534" t="str">
            <v>Main d'œuvre maintenance</v>
          </cell>
        </row>
        <row r="535">
          <cell r="C535" t="str">
            <v>Téléphone Fixe</v>
          </cell>
        </row>
        <row r="536">
          <cell r="C536" t="str">
            <v>Téléphone Mobile</v>
          </cell>
        </row>
        <row r="537">
          <cell r="C537" t="str">
            <v>Transport</v>
          </cell>
        </row>
        <row r="538">
          <cell r="C538" t="str">
            <v>43-EQUIPEMENTS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SAI"/>
      <sheetName val="CTS"/>
      <sheetName val="CTR"/>
      <sheetName val="BRO"/>
      <sheetName val="VTE"/>
      <sheetName val="VTS"/>
      <sheetName val="VTR"/>
      <sheetName val="VTT"/>
      <sheetName val="VTJ"/>
      <sheetName val="ACS"/>
      <sheetName val="ACR"/>
      <sheetName val="ACT"/>
      <sheetName val="ACB"/>
      <sheetName val="CLT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CAS"/>
      <sheetName val="ESP"/>
      <sheetName val="TRS"/>
      <sheetName val="SAR"/>
      <sheetName val="SCL"/>
      <sheetName val="COM"/>
      <sheetName val="BIL"/>
      <sheetName val="PRF"/>
      <sheetName val="BH0"/>
      <sheetName val="BV0"/>
      <sheetName val="BV1"/>
      <sheetName val="BV2"/>
      <sheetName val="FT1"/>
      <sheetName val="FT2"/>
      <sheetName val="FT3"/>
      <sheetName val="FR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Produits"/>
      <sheetName val="Prestations"/>
      <sheetName val="Adresses"/>
      <sheetName val="Feuil1"/>
      <sheetName val="Feuil2"/>
      <sheetName val="Feuil3"/>
      <sheetName val="Saisie"/>
      <sheetName val="Repor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tables/table1.xml><?xml version="1.0" encoding="utf-8"?>
<table xmlns="http://schemas.openxmlformats.org/spreadsheetml/2006/main" id="1" name="CTS" displayName="CTS" ref="A4:F35" totalsRowShown="0" headerRowDxfId="19" dataDxfId="18">
  <autoFilter ref="A4:F35"/>
  <tableColumns count="6">
    <tableColumn id="1" name="N° Ordre" dataDxfId="17">
      <calculatedColumnFormula>IF(ISNA(INDEX([2]VTR!$A$5:$A$663,MATCH([2]VTS!D5,[2]VTR!$D$5:$D$663,0))),"",INDEX([2]VTR!$A$5:$A$663,MATCH([2]VTS!D5,[2]VTR!$D$5:$D$663,0)))</calculatedColumnFormula>
    </tableColumn>
    <tableColumn id="24" name="Réf. Mois" dataDxfId="16">
      <calculatedColumnFormula>IF(C5&lt;&gt;"",TEXT(MONTH(C5),"00"),B4)</calculatedColumnFormula>
    </tableColumn>
    <tableColumn id="2" name="Date" dataDxfId="15"/>
    <tableColumn id="3" name="N°  Réf." dataDxfId="14"/>
    <tableColumn id="22" name="N° Facture" dataDxfId="13">
      <calculatedColumnFormula>IF(F5="","",TEXT(MONTH(C5),"00")&amp;"-"&amp;TEXT(SUMPRODUCT((MONTH($C$5:C5)=MONTH(C5))*($F$5:F5&lt;&gt;"")),"000"))</calculatedColumnFormula>
    </tableColumn>
    <tableColumn id="4" name="Client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2" workbookViewId="0">
      <selection activeCell="E5" sqref="E5"/>
    </sheetView>
  </sheetViews>
  <sheetFormatPr baseColWidth="10" defaultRowHeight="15" x14ac:dyDescent="0.25"/>
  <cols>
    <col min="1" max="1" width="6.7109375" style="6" customWidth="1"/>
    <col min="2" max="2" width="7.28515625" style="37" customWidth="1"/>
    <col min="3" max="3" width="8.42578125" style="29" customWidth="1"/>
    <col min="4" max="4" width="7.5703125" style="28" customWidth="1"/>
    <col min="5" max="5" width="11" style="30" customWidth="1"/>
    <col min="6" max="6" width="24" style="29" customWidth="1"/>
    <col min="7" max="8" width="11.42578125" style="6"/>
    <col min="9" max="9" width="15.5703125" style="6" customWidth="1"/>
    <col min="10" max="10" width="27.140625" style="6" customWidth="1"/>
    <col min="11" max="16384" width="11.42578125" style="6"/>
  </cols>
  <sheetData>
    <row r="1" spans="1:10" ht="30" customHeight="1" thickBot="1" x14ac:dyDescent="0.3">
      <c r="A1" s="1" t="s">
        <v>0</v>
      </c>
      <c r="B1" s="32" t="s">
        <v>1</v>
      </c>
      <c r="C1" s="2"/>
      <c r="D1" s="3" t="s">
        <v>2</v>
      </c>
      <c r="E1" s="4"/>
      <c r="F1" s="5"/>
    </row>
    <row r="2" spans="1:10" s="10" customFormat="1" ht="15" customHeight="1" x14ac:dyDescent="0.25">
      <c r="A2" s="7"/>
      <c r="B2" s="33"/>
      <c r="C2" s="8"/>
      <c r="D2" s="7"/>
      <c r="E2" s="7"/>
      <c r="F2" s="9"/>
    </row>
    <row r="3" spans="1:10" s="16" customFormat="1" ht="15" customHeight="1" x14ac:dyDescent="0.25">
      <c r="A3" s="11"/>
      <c r="B3" s="34"/>
      <c r="C3" s="12"/>
      <c r="D3" s="13"/>
      <c r="E3" s="14"/>
      <c r="F3" s="15"/>
    </row>
    <row r="4" spans="1:10" s="20" customFormat="1" ht="30" customHeight="1" thickBot="1" x14ac:dyDescent="0.3">
      <c r="A4" s="17" t="s">
        <v>3</v>
      </c>
      <c r="B4" s="35" t="s">
        <v>4</v>
      </c>
      <c r="C4" s="18" t="s">
        <v>5</v>
      </c>
      <c r="D4" s="19" t="s">
        <v>16</v>
      </c>
      <c r="E4" s="19" t="s">
        <v>10</v>
      </c>
      <c r="F4" s="19" t="s">
        <v>6</v>
      </c>
    </row>
    <row r="5" spans="1:10" ht="15" customHeight="1" thickTop="1" thickBot="1" x14ac:dyDescent="0.3">
      <c r="A5" s="24">
        <v>1</v>
      </c>
      <c r="B5" s="31" t="str">
        <f>IF(C5&lt;&gt;"",TEXT(MONTH(C5),"00"),B4)</f>
        <v>01</v>
      </c>
      <c r="C5" s="21">
        <v>43479</v>
      </c>
      <c r="D5" s="22"/>
      <c r="E5" s="23" t="str">
        <f>IF(F5="","",TEXT(MONTH(C5),"00")&amp;"-"&amp;TEXT(SUMPRODUCT((MONTH($C$5:C5)=MONTH(C5))*($F$5:F5&lt;&gt;"")),"000"))</f>
        <v>01-001</v>
      </c>
      <c r="F5" s="26" t="s">
        <v>7</v>
      </c>
      <c r="H5" s="39" t="s">
        <v>11</v>
      </c>
      <c r="I5" s="40"/>
    </row>
    <row r="6" spans="1:10" ht="15" customHeight="1" thickTop="1" thickBot="1" x14ac:dyDescent="0.3">
      <c r="A6" s="24">
        <f>+A5+1</f>
        <v>2</v>
      </c>
      <c r="B6" s="31" t="str">
        <f t="shared" ref="B6:B35" si="0">IF(C6&lt;&gt;"",TEXT(MONTH(C6),"00"),B5)</f>
        <v>01</v>
      </c>
      <c r="C6" s="21"/>
      <c r="D6" s="25" t="str">
        <f>IF(E6&lt;&gt;"","",IF(D5="",E5,D5))</f>
        <v>01-001</v>
      </c>
      <c r="E6" s="23" t="str">
        <f>IF(F6="","",TEXT(MONTH(C6),"00")&amp;"-"&amp;TEXT(SUMPRODUCT((MONTH($C$5:C6)=MONTH(C6))*($F$5:F6&lt;&gt;"")),"000"))</f>
        <v/>
      </c>
      <c r="F6" s="26"/>
      <c r="H6" s="41" t="s">
        <v>12</v>
      </c>
      <c r="I6" s="42"/>
    </row>
    <row r="7" spans="1:10" ht="15" customHeight="1" thickTop="1" thickBot="1" x14ac:dyDescent="0.3">
      <c r="A7" s="24">
        <f t="shared" ref="A7:A35" si="1">+A6+1</f>
        <v>3</v>
      </c>
      <c r="B7" s="31" t="str">
        <f t="shared" si="0"/>
        <v>01</v>
      </c>
      <c r="C7" s="21"/>
      <c r="D7" s="25" t="str">
        <f>IF(E7&lt;&gt;"","",IF(D6="",E6,D6))</f>
        <v>01-001</v>
      </c>
      <c r="E7" s="23" t="str">
        <f>IF(F7="","",TEXT(MONTH(C7),"00")&amp;"-"&amp;TEXT(SUMPRODUCT((MONTH($C$5:C7)=MONTH(C7))*($F$5:F7&lt;&gt;"")),"000"))</f>
        <v/>
      </c>
      <c r="F7" s="26"/>
    </row>
    <row r="8" spans="1:10" ht="15" customHeight="1" thickTop="1" thickBot="1" x14ac:dyDescent="0.3">
      <c r="A8" s="24">
        <f t="shared" si="1"/>
        <v>4</v>
      </c>
      <c r="B8" s="31" t="str">
        <f t="shared" si="0"/>
        <v>01</v>
      </c>
      <c r="C8" s="21">
        <v>43486</v>
      </c>
      <c r="D8" s="22"/>
      <c r="E8" s="23" t="str">
        <f>IF(F8="","",TEXT(MONTH(C8),"00")&amp;"-"&amp;TEXT(SUMPRODUCT((MONTH($C$5:C8)=MONTH(C8))*($F$5:F8&lt;&gt;"")),"000"))</f>
        <v>01-002</v>
      </c>
      <c r="F8" s="26" t="s">
        <v>8</v>
      </c>
    </row>
    <row r="9" spans="1:10" ht="15" customHeight="1" thickTop="1" thickBot="1" x14ac:dyDescent="0.3">
      <c r="A9" s="24">
        <f t="shared" si="1"/>
        <v>5</v>
      </c>
      <c r="B9" s="31" t="str">
        <f t="shared" si="0"/>
        <v>01</v>
      </c>
      <c r="C9" s="21"/>
      <c r="D9" s="25" t="str">
        <f>IF(E9&lt;&gt;"","",IF(D8="",E8,D8))</f>
        <v>01-002</v>
      </c>
      <c r="E9" s="23" t="str">
        <f>IF(F9="","",TEXT(MONTH(C9),"00")&amp;"-"&amp;TEXT(SUMPRODUCT((MONTH($C$5:C9)=MONTH(C9))*($F$5:F9&lt;&gt;"")),"000"))</f>
        <v/>
      </c>
      <c r="F9" s="26"/>
      <c r="H9" s="38" t="s">
        <v>13</v>
      </c>
      <c r="I9" s="38"/>
      <c r="J9" s="38"/>
    </row>
    <row r="10" spans="1:10" ht="15" customHeight="1" thickTop="1" thickBot="1" x14ac:dyDescent="0.3">
      <c r="A10" s="24">
        <f t="shared" si="1"/>
        <v>6</v>
      </c>
      <c r="B10" s="31" t="str">
        <f t="shared" si="0"/>
        <v>01</v>
      </c>
      <c r="C10" s="21"/>
      <c r="D10" s="25" t="str">
        <f>IF(E10&lt;&gt;"","",IF(D9="",E9,D9))</f>
        <v>01-002</v>
      </c>
      <c r="E10" s="23" t="str">
        <f>IF(F10="","",TEXT(MONTH(C10),"00")&amp;"-"&amp;TEXT(SUMPRODUCT((MONTH($C$5:C10)=MONTH(C10))*($F$5:F10&lt;&gt;"")),"000"))</f>
        <v/>
      </c>
      <c r="F10" s="26"/>
      <c r="H10" s="38" t="s">
        <v>14</v>
      </c>
      <c r="I10" s="38"/>
      <c r="J10" s="38"/>
    </row>
    <row r="11" spans="1:10" ht="15" customHeight="1" thickTop="1" thickBot="1" x14ac:dyDescent="0.3">
      <c r="A11" s="24">
        <f t="shared" si="1"/>
        <v>7</v>
      </c>
      <c r="B11" s="31" t="str">
        <f t="shared" si="0"/>
        <v>01</v>
      </c>
      <c r="C11" s="21">
        <v>43494</v>
      </c>
      <c r="D11" s="22"/>
      <c r="E11" s="23" t="str">
        <f>IF(F11="","",TEXT(MONTH(C11),"00")&amp;"-"&amp;TEXT(SUMPRODUCT((MONTH($C$5:C11)=MONTH(C11))*($F$5:F11&lt;&gt;"")),"000"))</f>
        <v>01-003</v>
      </c>
      <c r="F11" s="26" t="s">
        <v>7</v>
      </c>
      <c r="H11" s="38" t="s">
        <v>15</v>
      </c>
      <c r="I11" s="38"/>
      <c r="J11" s="38"/>
    </row>
    <row r="12" spans="1:10" ht="15" customHeight="1" thickTop="1" thickBot="1" x14ac:dyDescent="0.3">
      <c r="A12" s="24">
        <f t="shared" si="1"/>
        <v>8</v>
      </c>
      <c r="B12" s="31" t="str">
        <f t="shared" si="0"/>
        <v>01</v>
      </c>
      <c r="C12" s="21"/>
      <c r="D12" s="25" t="str">
        <f>IF(E12&lt;&gt;"","",IF(D11="",E11,D11))</f>
        <v>01-003</v>
      </c>
      <c r="E12" s="23" t="str">
        <f>IF(F12="","",TEXT(MONTH(C12),"00")&amp;"-"&amp;TEXT(SUMPRODUCT((MONTH($C$5:C12)=MONTH(C12))*($F$5:F12&lt;&gt;"")),"000"))</f>
        <v/>
      </c>
      <c r="F12" s="26"/>
    </row>
    <row r="13" spans="1:10" ht="15" customHeight="1" thickTop="1" thickBot="1" x14ac:dyDescent="0.3">
      <c r="A13" s="24">
        <f t="shared" si="1"/>
        <v>9</v>
      </c>
      <c r="B13" s="31" t="str">
        <f t="shared" si="0"/>
        <v>01</v>
      </c>
      <c r="C13" s="21"/>
      <c r="D13" s="25" t="str">
        <f>IF(E13&lt;&gt;"","",IF(D12="",E12,D12))</f>
        <v>01-003</v>
      </c>
      <c r="E13" s="23" t="str">
        <f>IF(F13="","",TEXT(MONTH(C13),"00")&amp;"-"&amp;TEXT(SUMPRODUCT((MONTH($C$5:C13)=MONTH(C13))*($F$5:F13&lt;&gt;"")),"000"))</f>
        <v/>
      </c>
      <c r="F13" s="26"/>
    </row>
    <row r="14" spans="1:10" ht="15" customHeight="1" thickTop="1" thickBot="1" x14ac:dyDescent="0.3">
      <c r="A14" s="24">
        <f t="shared" si="1"/>
        <v>10</v>
      </c>
      <c r="B14" s="31" t="str">
        <f t="shared" si="0"/>
        <v>01</v>
      </c>
      <c r="C14" s="21"/>
      <c r="D14" s="25" t="str">
        <f>IF(E14&lt;&gt;"","",IF(D13="",E13,D13))</f>
        <v>01-003</v>
      </c>
      <c r="E14" s="23" t="str">
        <f>IF(F14="","",TEXT(MONTH(C14),"00")&amp;"-"&amp;TEXT(SUMPRODUCT((MONTH($C$5:C14)=MONTH(C14))*($F$5:F14&lt;&gt;"")),"000"))</f>
        <v/>
      </c>
      <c r="F14" s="26"/>
    </row>
    <row r="15" spans="1:10" ht="15" customHeight="1" thickTop="1" thickBot="1" x14ac:dyDescent="0.3">
      <c r="A15" s="24">
        <f t="shared" si="1"/>
        <v>11</v>
      </c>
      <c r="B15" s="31" t="str">
        <f t="shared" si="0"/>
        <v>02</v>
      </c>
      <c r="C15" s="21">
        <v>43500</v>
      </c>
      <c r="D15" s="22"/>
      <c r="E15" s="23" t="str">
        <f>IF(F15="","",TEXT(MONTH(C15),"00")&amp;"-"&amp;TEXT(SUMPRODUCT((MONTH($C$5:C15)=MONTH(C15))*($F$5:F15&lt;&gt;"")),"000"))</f>
        <v>02-001</v>
      </c>
      <c r="F15" s="26" t="s">
        <v>8</v>
      </c>
    </row>
    <row r="16" spans="1:10" ht="15" customHeight="1" thickTop="1" thickBot="1" x14ac:dyDescent="0.3">
      <c r="A16" s="24">
        <f t="shared" si="1"/>
        <v>12</v>
      </c>
      <c r="B16" s="31" t="str">
        <f t="shared" si="0"/>
        <v>02</v>
      </c>
      <c r="C16" s="21"/>
      <c r="D16" s="25" t="str">
        <f>IF(E16&lt;&gt;"","",IF(D15="",E15,D15))</f>
        <v>02-001</v>
      </c>
      <c r="E16" s="23" t="str">
        <f>IF(F16="","",TEXT(MONTH(C16),"00")&amp;"-"&amp;TEXT(SUMPRODUCT((MONTH($C$5:C16)=MONTH(C16))*($F$5:F16&lt;&gt;"")),"000"))</f>
        <v/>
      </c>
      <c r="F16" s="26"/>
    </row>
    <row r="17" spans="1:6" ht="15" customHeight="1" thickTop="1" thickBot="1" x14ac:dyDescent="0.3">
      <c r="A17" s="24">
        <f t="shared" si="1"/>
        <v>13</v>
      </c>
      <c r="B17" s="31" t="str">
        <f t="shared" si="0"/>
        <v>02</v>
      </c>
      <c r="C17" s="21"/>
      <c r="D17" s="25" t="str">
        <f t="shared" ref="D17:D21" si="2">IF(E17&lt;&gt;"","",IF(D16="",E16,D16))</f>
        <v>02-001</v>
      </c>
      <c r="E17" s="23" t="str">
        <f>IF(F17="","",TEXT(MONTH(C17),"00")&amp;"-"&amp;TEXT(SUMPRODUCT((MONTH($C$5:C17)=MONTH(C17))*($F$5:F17&lt;&gt;"")),"000"))</f>
        <v/>
      </c>
      <c r="F17" s="26"/>
    </row>
    <row r="18" spans="1:6" ht="15" customHeight="1" thickTop="1" thickBot="1" x14ac:dyDescent="0.3">
      <c r="A18" s="24">
        <f t="shared" si="1"/>
        <v>14</v>
      </c>
      <c r="B18" s="31" t="str">
        <f t="shared" si="0"/>
        <v>02</v>
      </c>
      <c r="C18" s="21"/>
      <c r="D18" s="25" t="str">
        <f t="shared" si="2"/>
        <v>02-001</v>
      </c>
      <c r="E18" s="23" t="str">
        <f>IF(F18="","",TEXT(MONTH(C18),"00")&amp;"-"&amp;TEXT(SUMPRODUCT((MONTH($C$5:C18)=MONTH(C18))*($F$5:F18&lt;&gt;"")),"000"))</f>
        <v/>
      </c>
      <c r="F18" s="26"/>
    </row>
    <row r="19" spans="1:6" ht="15" customHeight="1" thickTop="1" thickBot="1" x14ac:dyDescent="0.3">
      <c r="A19" s="24">
        <f t="shared" si="1"/>
        <v>15</v>
      </c>
      <c r="B19" s="31" t="str">
        <f t="shared" si="0"/>
        <v>02</v>
      </c>
      <c r="C19" s="21"/>
      <c r="D19" s="25" t="str">
        <f t="shared" si="2"/>
        <v>02-001</v>
      </c>
      <c r="E19" s="23" t="str">
        <f>IF(F19="","",TEXT(MONTH(C19),"00")&amp;"-"&amp;TEXT(SUMPRODUCT((MONTH($C$5:C19)=MONTH(C19))*($F$5:F19&lt;&gt;"")),"000"))</f>
        <v/>
      </c>
      <c r="F19" s="26"/>
    </row>
    <row r="20" spans="1:6" ht="15" customHeight="1" thickTop="1" thickBot="1" x14ac:dyDescent="0.3">
      <c r="A20" s="24">
        <f t="shared" si="1"/>
        <v>16</v>
      </c>
      <c r="B20" s="31" t="str">
        <f t="shared" si="0"/>
        <v>02</v>
      </c>
      <c r="C20" s="21"/>
      <c r="D20" s="25" t="str">
        <f t="shared" si="2"/>
        <v>02-001</v>
      </c>
      <c r="E20" s="23" t="str">
        <f>IF(F20="","",TEXT(MONTH(C20),"00")&amp;"-"&amp;TEXT(SUMPRODUCT((MONTH($C$5:C20)=MONTH(C20))*($F$5:F20&lt;&gt;"")),"000"))</f>
        <v/>
      </c>
      <c r="F20" s="26"/>
    </row>
    <row r="21" spans="1:6" ht="15" customHeight="1" thickTop="1" thickBot="1" x14ac:dyDescent="0.3">
      <c r="A21" s="24">
        <f t="shared" si="1"/>
        <v>17</v>
      </c>
      <c r="B21" s="31" t="str">
        <f t="shared" si="0"/>
        <v>02</v>
      </c>
      <c r="C21" s="21"/>
      <c r="D21" s="25" t="str">
        <f t="shared" si="2"/>
        <v>02-001</v>
      </c>
      <c r="E21" s="23" t="str">
        <f>IF(F21="","",TEXT(MONTH(C21),"00")&amp;"-"&amp;TEXT(SUMPRODUCT((MONTH($C$5:C21)=MONTH(C21))*($F$5:F21&lt;&gt;"")),"000"))</f>
        <v/>
      </c>
      <c r="F21" s="26"/>
    </row>
    <row r="22" spans="1:6" ht="15" customHeight="1" thickTop="1" thickBot="1" x14ac:dyDescent="0.3">
      <c r="A22" s="24">
        <f t="shared" si="1"/>
        <v>18</v>
      </c>
      <c r="B22" s="31" t="str">
        <f t="shared" si="0"/>
        <v>02</v>
      </c>
      <c r="C22" s="21">
        <v>43506</v>
      </c>
      <c r="D22" s="22"/>
      <c r="E22" s="23" t="str">
        <f>IF(F22="","",TEXT(MONTH(C22),"00")&amp;"-"&amp;TEXT(SUMPRODUCT((MONTH($C$5:C22)=MONTH(C22))*($F$5:F22&lt;&gt;"")),"000"))</f>
        <v>02-002</v>
      </c>
      <c r="F22" s="26" t="s">
        <v>8</v>
      </c>
    </row>
    <row r="23" spans="1:6" ht="15" customHeight="1" thickTop="1" thickBot="1" x14ac:dyDescent="0.3">
      <c r="A23" s="24">
        <f t="shared" si="1"/>
        <v>19</v>
      </c>
      <c r="B23" s="31" t="str">
        <f t="shared" si="0"/>
        <v>02</v>
      </c>
      <c r="C23" s="21"/>
      <c r="D23" s="25" t="str">
        <f>IF(E23&lt;&gt;"","",IF(D22="",E22,D22))</f>
        <v>02-002</v>
      </c>
      <c r="E23" s="23" t="str">
        <f>IF(F23="","",TEXT(MONTH(C23),"00")&amp;"-"&amp;TEXT(SUMPRODUCT((MONTH($C$5:C23)=MONTH(C23))*($F$5:F23&lt;&gt;"")),"000"))</f>
        <v/>
      </c>
      <c r="F23" s="26"/>
    </row>
    <row r="24" spans="1:6" ht="15" customHeight="1" thickTop="1" thickBot="1" x14ac:dyDescent="0.3">
      <c r="A24" s="24">
        <f t="shared" si="1"/>
        <v>20</v>
      </c>
      <c r="B24" s="31" t="str">
        <f t="shared" si="0"/>
        <v>02</v>
      </c>
      <c r="C24" s="21"/>
      <c r="D24" s="25" t="str">
        <f>IF(E24&lt;&gt;"","",IF(D23="",E23,D23))</f>
        <v>02-002</v>
      </c>
      <c r="E24" s="23" t="str">
        <f>IF(F24="","",TEXT(MONTH(C24),"00")&amp;"-"&amp;TEXT(SUMPRODUCT((MONTH($C$5:C24)=MONTH(C24))*($F$5:F24&lt;&gt;"")),"000"))</f>
        <v/>
      </c>
      <c r="F24" s="26"/>
    </row>
    <row r="25" spans="1:6" ht="15" customHeight="1" thickTop="1" thickBot="1" x14ac:dyDescent="0.3">
      <c r="A25" s="24">
        <f t="shared" si="1"/>
        <v>21</v>
      </c>
      <c r="B25" s="31" t="str">
        <f t="shared" si="0"/>
        <v>02</v>
      </c>
      <c r="C25" s="21">
        <v>43509</v>
      </c>
      <c r="D25" s="22"/>
      <c r="E25" s="23" t="str">
        <f>IF(F25="","",TEXT(MONTH(C25),"00")&amp;"-"&amp;TEXT(SUMPRODUCT((MONTH($C$5:C25)=MONTH(C25))*($F$5:F25&lt;&gt;"")),"000"))</f>
        <v>02-003</v>
      </c>
      <c r="F25" s="26" t="s">
        <v>9</v>
      </c>
    </row>
    <row r="26" spans="1:6" ht="15" customHeight="1" thickTop="1" thickBot="1" x14ac:dyDescent="0.3">
      <c r="A26" s="24">
        <f t="shared" si="1"/>
        <v>22</v>
      </c>
      <c r="B26" s="31" t="str">
        <f t="shared" si="0"/>
        <v>02</v>
      </c>
      <c r="C26" s="21"/>
      <c r="D26" s="25" t="str">
        <f>IF(E26&lt;&gt;"","",IF(D25="",E25,D25))</f>
        <v>02-003</v>
      </c>
      <c r="E26" s="23" t="str">
        <f>IF(F26="","",TEXT(MONTH(C26),"00")&amp;"-"&amp;TEXT(SUMPRODUCT((MONTH($C$5:C26)=MONTH(C26))*($F$5:F26&lt;&gt;"")),"000"))</f>
        <v/>
      </c>
      <c r="F26" s="26"/>
    </row>
    <row r="27" spans="1:6" ht="15" customHeight="1" thickTop="1" thickBot="1" x14ac:dyDescent="0.3">
      <c r="A27" s="24">
        <f t="shared" si="1"/>
        <v>23</v>
      </c>
      <c r="B27" s="31" t="str">
        <f t="shared" si="0"/>
        <v>02</v>
      </c>
      <c r="C27" s="21"/>
      <c r="D27" s="25" t="str">
        <f>IF(E27&lt;&gt;"","",IF(D26="",E26,D26))</f>
        <v>02-003</v>
      </c>
      <c r="E27" s="23" t="str">
        <f>IF(F27="","",TEXT(MONTH(C27),"00")&amp;"-"&amp;TEXT(SUMPRODUCT((MONTH($C$5:C27)=MONTH(C27))*($F$5:F27&lt;&gt;"")),"000"))</f>
        <v/>
      </c>
      <c r="F27" s="26"/>
    </row>
    <row r="28" spans="1:6" ht="15" customHeight="1" thickTop="1" thickBot="1" x14ac:dyDescent="0.3">
      <c r="A28" s="24">
        <f t="shared" si="1"/>
        <v>24</v>
      </c>
      <c r="B28" s="31" t="str">
        <f t="shared" si="0"/>
        <v>03</v>
      </c>
      <c r="C28" s="21">
        <v>43539</v>
      </c>
      <c r="D28" s="22"/>
      <c r="E28" s="23" t="str">
        <f>IF(F28="","",TEXT(MONTH(C28),"00")&amp;"-"&amp;TEXT(SUMPRODUCT((MONTH($C$5:C28)=MONTH(C28))*($F$5:F28&lt;&gt;"")),"000"))</f>
        <v>03-001</v>
      </c>
      <c r="F28" s="26" t="s">
        <v>7</v>
      </c>
    </row>
    <row r="29" spans="1:6" ht="15" customHeight="1" thickTop="1" thickBot="1" x14ac:dyDescent="0.3">
      <c r="A29" s="24">
        <f t="shared" si="1"/>
        <v>25</v>
      </c>
      <c r="B29" s="31" t="str">
        <f t="shared" si="0"/>
        <v>03</v>
      </c>
      <c r="C29" s="21"/>
      <c r="D29" s="25" t="str">
        <f>IF(E29&lt;&gt;"","",IF(D28="",E28,D28))</f>
        <v>03-001</v>
      </c>
      <c r="E29" s="23" t="str">
        <f>IF(F29="","",TEXT(MONTH(C29),"00")&amp;"-"&amp;TEXT(SUMPRODUCT((MONTH($C$5:C29)=MONTH(C29))*($F$5:F29&lt;&gt;"")),"000"))</f>
        <v/>
      </c>
      <c r="F29" s="26"/>
    </row>
    <row r="30" spans="1:6" ht="15" customHeight="1" thickTop="1" thickBot="1" x14ac:dyDescent="0.3">
      <c r="A30" s="24">
        <f t="shared" si="1"/>
        <v>26</v>
      </c>
      <c r="B30" s="31" t="str">
        <f t="shared" si="0"/>
        <v>03</v>
      </c>
      <c r="C30" s="21"/>
      <c r="D30" s="25" t="str">
        <f>IF(E30&lt;&gt;"","",IF(D29="",E29,D29))</f>
        <v>03-001</v>
      </c>
      <c r="E30" s="23" t="str">
        <f>IF(F30="","",TEXT(MONTH(C30),"00")&amp;"-"&amp;TEXT(SUMPRODUCT((MONTH($C$5:C30)=MONTH(C30))*($F$5:F30&lt;&gt;"")),"000"))</f>
        <v/>
      </c>
      <c r="F30" s="26"/>
    </row>
    <row r="31" spans="1:6" ht="15" customHeight="1" thickTop="1" thickBot="1" x14ac:dyDescent="0.3">
      <c r="A31" s="24">
        <f t="shared" si="1"/>
        <v>27</v>
      </c>
      <c r="B31" s="31" t="str">
        <f t="shared" si="0"/>
        <v>03</v>
      </c>
      <c r="C31" s="21">
        <v>43555</v>
      </c>
      <c r="D31" s="22"/>
      <c r="E31" s="23" t="str">
        <f>IF(F31="","",TEXT(MONTH(C31),"00")&amp;"-"&amp;TEXT(SUMPRODUCT((MONTH($C$5:C31)=MONTH(C31))*($F$5:F31&lt;&gt;"")),"000"))</f>
        <v>03-002</v>
      </c>
      <c r="F31" s="26" t="s">
        <v>8</v>
      </c>
    </row>
    <row r="32" spans="1:6" ht="15" customHeight="1" thickTop="1" thickBot="1" x14ac:dyDescent="0.3">
      <c r="A32" s="24">
        <f t="shared" si="1"/>
        <v>28</v>
      </c>
      <c r="B32" s="31" t="str">
        <f t="shared" si="0"/>
        <v>03</v>
      </c>
      <c r="C32" s="21"/>
      <c r="D32" s="25" t="str">
        <f t="shared" ref="D32:D35" si="3">IF(E32&lt;&gt;"","",IF(D31="",E31,D31))</f>
        <v>03-002</v>
      </c>
      <c r="E32" s="23" t="str">
        <f>IF(F32="","",TEXT(MONTH(C32),"00")&amp;"-"&amp;TEXT(SUMPRODUCT((MONTH($C$5:C32)=MONTH(C32))*($F$5:F32&lt;&gt;"")),"000"))</f>
        <v/>
      </c>
      <c r="F32" s="26"/>
    </row>
    <row r="33" spans="1:6" ht="15" customHeight="1" thickTop="1" thickBot="1" x14ac:dyDescent="0.3">
      <c r="A33" s="24">
        <f t="shared" si="1"/>
        <v>29</v>
      </c>
      <c r="B33" s="31" t="str">
        <f t="shared" si="0"/>
        <v>03</v>
      </c>
      <c r="C33" s="21"/>
      <c r="D33" s="25" t="str">
        <f t="shared" si="3"/>
        <v>03-002</v>
      </c>
      <c r="E33" s="23" t="str">
        <f>IF(F33="","",TEXT(MONTH(C33),"00")&amp;"-"&amp;TEXT(SUMPRODUCT((MONTH($C$5:C33)=MONTH(C33))*($F$5:F33&lt;&gt;"")),"000"))</f>
        <v/>
      </c>
      <c r="F33" s="26"/>
    </row>
    <row r="34" spans="1:6" ht="15" customHeight="1" thickTop="1" thickBot="1" x14ac:dyDescent="0.3">
      <c r="A34" s="24">
        <f t="shared" si="1"/>
        <v>30</v>
      </c>
      <c r="B34" s="31" t="str">
        <f t="shared" si="0"/>
        <v>03</v>
      </c>
      <c r="C34" s="21"/>
      <c r="D34" s="25" t="str">
        <f t="shared" si="3"/>
        <v>03-002</v>
      </c>
      <c r="E34" s="23" t="str">
        <f>IF(F34="","",TEXT(MONTH(C34),"00")&amp;"-"&amp;TEXT(SUMPRODUCT((MONTH($C$5:C34)=MONTH(C34))*($F$5:F34&lt;&gt;"")),"000"))</f>
        <v/>
      </c>
      <c r="F34" s="26"/>
    </row>
    <row r="35" spans="1:6" ht="15" customHeight="1" thickTop="1" x14ac:dyDescent="0.25">
      <c r="A35" s="24">
        <f t="shared" si="1"/>
        <v>31</v>
      </c>
      <c r="B35" s="31" t="str">
        <f t="shared" si="0"/>
        <v>03</v>
      </c>
      <c r="C35" s="21"/>
      <c r="D35" s="25" t="str">
        <f t="shared" si="3"/>
        <v>03-002</v>
      </c>
      <c r="E35" s="23" t="str">
        <f>IF(F35="","",TEXT(MONTH(C35),"00")&amp;"-"&amp;TEXT(SUMPRODUCT((MONTH($C$5:C35)=MONTH(C35))*($F$5:F35&lt;&gt;"")),"000"))</f>
        <v/>
      </c>
      <c r="F35" s="27"/>
    </row>
    <row r="36" spans="1:6" ht="12.75" x14ac:dyDescent="0.25">
      <c r="B36" s="36"/>
      <c r="C36" s="6"/>
      <c r="D36" s="6"/>
      <c r="E36" s="6"/>
      <c r="F36" s="6"/>
    </row>
  </sheetData>
  <mergeCells count="2">
    <mergeCell ref="H5:I5"/>
    <mergeCell ref="H6:I6"/>
  </mergeCells>
  <conditionalFormatting sqref="A36:F36">
    <cfRule type="expression" dxfId="8" priority="4">
      <formula>($A36:$A36="P")</formula>
    </cfRule>
    <cfRule type="expression" dxfId="7" priority="5">
      <formula>($A36:$A36="C")</formula>
    </cfRule>
    <cfRule type="expression" dxfId="6" priority="6">
      <formula>($A36:$A36="I")</formula>
    </cfRule>
  </conditionalFormatting>
  <conditionalFormatting sqref="A36:F36">
    <cfRule type="expression" dxfId="5" priority="7">
      <formula>($A36:$A82="P")</formula>
    </cfRule>
    <cfRule type="expression" dxfId="4" priority="8">
      <formula>($A36:$A82="C")</formula>
    </cfRule>
    <cfRule type="expression" dxfId="3" priority="9">
      <formula>($A36:$A82="I")</formula>
    </cfRule>
  </conditionalFormatting>
  <conditionalFormatting sqref="C5:D14 B15:D35 F5:F35 A5:B35">
    <cfRule type="expression" dxfId="2" priority="10">
      <formula>($A5:$A36="P")</formula>
    </cfRule>
    <cfRule type="expression" dxfId="1" priority="11">
      <formula>($A5:$A36="C")</formula>
    </cfRule>
    <cfRule type="expression" dxfId="0" priority="12">
      <formula>($A5:$A36="I")</formula>
    </cfRule>
  </conditionalFormatting>
  <hyperlinks>
    <hyperlink ref="A1" location="O!A1" display="&lt;"/>
  </hyperlink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[1]CLT!#REF!</xm:f>
          </x14:formula1>
          <xm:sqref>F3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isabelle</cp:lastModifiedBy>
  <dcterms:created xsi:type="dcterms:W3CDTF">2019-04-21T20:05:16Z</dcterms:created>
  <dcterms:modified xsi:type="dcterms:W3CDTF">2019-04-21T23:00:07Z</dcterms:modified>
</cp:coreProperties>
</file>