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131"/>
  <workbookPr/>
  <mc:AlternateContent xmlns:mc="http://schemas.openxmlformats.org/markup-compatibility/2006">
    <mc:Choice Requires="x15">
      <x15ac:absPath xmlns:x15ac="http://schemas.microsoft.com/office/spreadsheetml/2010/11/ac" url="C:\Users\montpellier\Desktop\"/>
    </mc:Choice>
  </mc:AlternateContent>
  <xr:revisionPtr revIDLastSave="0" documentId="8_{F8EAE353-0C08-441B-8D73-97B0DB637569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BU MTP" sheetId="3" r:id="rId1"/>
    <sheet name="FTD" sheetId="1" r:id="rId2"/>
    <sheet name="FBR" sheetId="2" r:id="rId3"/>
    <sheet name="STO" sheetId="4" r:id="rId4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51" i="4" l="1"/>
  <c r="O51" i="4"/>
  <c r="L51" i="4"/>
  <c r="K51" i="4"/>
  <c r="K52" i="4" s="1"/>
  <c r="I51" i="4"/>
  <c r="G51" i="4"/>
  <c r="X4" i="4"/>
  <c r="X5" i="4" s="1"/>
  <c r="X6" i="4" s="1"/>
  <c r="X7" i="4" s="1"/>
  <c r="X8" i="4" s="1"/>
  <c r="X9" i="4" s="1"/>
  <c r="X10" i="4" s="1"/>
  <c r="X11" i="4" s="1"/>
  <c r="X12" i="4" s="1"/>
  <c r="X13" i="4" s="1"/>
  <c r="X14" i="4" s="1"/>
  <c r="X15" i="4" s="1"/>
  <c r="X16" i="4" s="1"/>
  <c r="X17" i="4" s="1"/>
  <c r="X18" i="4" s="1"/>
  <c r="X19" i="4" s="1"/>
  <c r="X20" i="4" s="1"/>
  <c r="X21" i="4" s="1"/>
  <c r="X22" i="4" s="1"/>
  <c r="X23" i="4" s="1"/>
  <c r="X24" i="4" s="1"/>
  <c r="X25" i="4" s="1"/>
  <c r="X26" i="4" s="1"/>
  <c r="X27" i="4" s="1"/>
  <c r="X28" i="4" s="1"/>
  <c r="X29" i="4" s="1"/>
  <c r="X30" i="4" s="1"/>
  <c r="X31" i="4" s="1"/>
  <c r="X32" i="4" s="1"/>
  <c r="X33" i="4" s="1"/>
  <c r="X34" i="4" s="1"/>
  <c r="X35" i="4" s="1"/>
  <c r="X36" i="4" s="1"/>
  <c r="X37" i="4" s="1"/>
  <c r="X38" i="4" s="1"/>
  <c r="X39" i="4" s="1"/>
  <c r="X40" i="4" s="1"/>
  <c r="X41" i="4" s="1"/>
  <c r="X42" i="4" s="1"/>
  <c r="X43" i="4" s="1"/>
  <c r="X44" i="4" s="1"/>
  <c r="X45" i="4" s="1"/>
  <c r="X46" i="4" s="1"/>
  <c r="X47" i="4" s="1"/>
  <c r="X48" i="4" s="1"/>
  <c r="X49" i="4" s="1"/>
  <c r="X50" i="4" s="1"/>
  <c r="W4" i="4"/>
  <c r="W5" i="4" s="1"/>
  <c r="W6" i="4" s="1"/>
  <c r="W7" i="4" s="1"/>
  <c r="W8" i="4" s="1"/>
  <c r="W9" i="4" s="1"/>
  <c r="W10" i="4" s="1"/>
  <c r="W11" i="4" s="1"/>
  <c r="W12" i="4" s="1"/>
  <c r="W13" i="4" s="1"/>
  <c r="W14" i="4" s="1"/>
  <c r="W15" i="4" s="1"/>
  <c r="W16" i="4" s="1"/>
  <c r="W17" i="4" s="1"/>
  <c r="W18" i="4" s="1"/>
  <c r="W19" i="4" s="1"/>
  <c r="W20" i="4" s="1"/>
  <c r="W21" i="4" s="1"/>
  <c r="W22" i="4" s="1"/>
  <c r="W23" i="4" s="1"/>
  <c r="W24" i="4" s="1"/>
  <c r="W25" i="4" s="1"/>
  <c r="W26" i="4" s="1"/>
  <c r="W27" i="4" s="1"/>
  <c r="W28" i="4" s="1"/>
  <c r="W29" i="4" s="1"/>
  <c r="W30" i="4" s="1"/>
  <c r="W31" i="4" s="1"/>
  <c r="W32" i="4" s="1"/>
  <c r="W33" i="4" s="1"/>
  <c r="W34" i="4" s="1"/>
  <c r="W35" i="4" s="1"/>
  <c r="W36" i="4" s="1"/>
  <c r="W37" i="4" s="1"/>
  <c r="W38" i="4" s="1"/>
  <c r="W39" i="4" s="1"/>
  <c r="W40" i="4" s="1"/>
  <c r="W41" i="4" s="1"/>
  <c r="W42" i="4" s="1"/>
  <c r="W43" i="4" s="1"/>
  <c r="W44" i="4" s="1"/>
  <c r="W45" i="4" s="1"/>
  <c r="W46" i="4" s="1"/>
  <c r="W47" i="4" s="1"/>
  <c r="W48" i="4" s="1"/>
  <c r="W49" i="4" s="1"/>
  <c r="W50" i="4" s="1"/>
  <c r="V4" i="4"/>
  <c r="V5" i="4" s="1"/>
  <c r="V6" i="4" s="1"/>
  <c r="V7" i="4" s="1"/>
  <c r="V8" i="4" s="1"/>
  <c r="V9" i="4" s="1"/>
  <c r="V10" i="4" s="1"/>
  <c r="V11" i="4" s="1"/>
  <c r="V12" i="4" s="1"/>
  <c r="V13" i="4" s="1"/>
  <c r="V14" i="4" s="1"/>
  <c r="V15" i="4" s="1"/>
  <c r="V16" i="4" s="1"/>
  <c r="V17" i="4" s="1"/>
  <c r="V18" i="4" s="1"/>
  <c r="V19" i="4" s="1"/>
  <c r="V20" i="4" s="1"/>
  <c r="V21" i="4" s="1"/>
  <c r="V22" i="4" s="1"/>
  <c r="V23" i="4" s="1"/>
  <c r="V24" i="4" s="1"/>
  <c r="V25" i="4" s="1"/>
  <c r="V26" i="4" s="1"/>
  <c r="V27" i="4" s="1"/>
  <c r="V28" i="4" s="1"/>
  <c r="V29" i="4" s="1"/>
  <c r="V30" i="4" s="1"/>
  <c r="V31" i="4" s="1"/>
  <c r="V32" i="4" s="1"/>
  <c r="V33" i="4" s="1"/>
  <c r="V34" i="4" s="1"/>
  <c r="V35" i="4" s="1"/>
  <c r="V36" i="4" s="1"/>
  <c r="V37" i="4" s="1"/>
  <c r="V38" i="4" s="1"/>
  <c r="V39" i="4" s="1"/>
  <c r="V40" i="4" s="1"/>
  <c r="V41" i="4" s="1"/>
  <c r="V42" i="4" s="1"/>
  <c r="V43" i="4" s="1"/>
  <c r="V44" i="4" s="1"/>
  <c r="V45" i="4" s="1"/>
  <c r="V46" i="4" s="1"/>
  <c r="V47" i="4" s="1"/>
  <c r="V48" i="4" s="1"/>
  <c r="V49" i="4" s="1"/>
  <c r="V50" i="4" s="1"/>
  <c r="U4" i="4"/>
  <c r="U5" i="4" s="1"/>
  <c r="T5" i="4" s="1"/>
  <c r="A2" i="4"/>
  <c r="T50" i="3"/>
  <c r="Q50" i="3"/>
  <c r="P50" i="3"/>
  <c r="O50" i="3"/>
  <c r="N50" i="3"/>
  <c r="M50" i="3"/>
  <c r="L50" i="3"/>
  <c r="K50" i="3"/>
  <c r="J50" i="3"/>
  <c r="I50" i="3"/>
  <c r="H50" i="3"/>
  <c r="G50" i="3"/>
  <c r="F50" i="3"/>
  <c r="T49" i="3"/>
  <c r="Q49" i="3"/>
  <c r="P49" i="3"/>
  <c r="O49" i="3"/>
  <c r="N49" i="3"/>
  <c r="M49" i="3"/>
  <c r="L49" i="3"/>
  <c r="K49" i="3"/>
  <c r="J49" i="3"/>
  <c r="I49" i="3"/>
  <c r="H49" i="3"/>
  <c r="G49" i="3"/>
  <c r="F49" i="3"/>
  <c r="T48" i="3"/>
  <c r="Q48" i="3"/>
  <c r="P48" i="3"/>
  <c r="O48" i="3"/>
  <c r="N48" i="3"/>
  <c r="M48" i="3"/>
  <c r="L48" i="3"/>
  <c r="K48" i="3"/>
  <c r="J48" i="3"/>
  <c r="I48" i="3"/>
  <c r="H48" i="3"/>
  <c r="G48" i="3"/>
  <c r="F48" i="3"/>
  <c r="T47" i="3"/>
  <c r="Q47" i="3"/>
  <c r="P47" i="3"/>
  <c r="O47" i="3"/>
  <c r="N47" i="3"/>
  <c r="M47" i="3"/>
  <c r="L47" i="3"/>
  <c r="K47" i="3"/>
  <c r="J47" i="3"/>
  <c r="I47" i="3"/>
  <c r="H47" i="3"/>
  <c r="G47" i="3"/>
  <c r="F47" i="3"/>
  <c r="T46" i="3"/>
  <c r="Q46" i="3"/>
  <c r="P46" i="3"/>
  <c r="O46" i="3"/>
  <c r="N46" i="3"/>
  <c r="M46" i="3"/>
  <c r="L46" i="3"/>
  <c r="K46" i="3"/>
  <c r="J46" i="3"/>
  <c r="I46" i="3"/>
  <c r="H46" i="3"/>
  <c r="G46" i="3"/>
  <c r="F46" i="3"/>
  <c r="T45" i="3"/>
  <c r="Q45" i="3"/>
  <c r="P45" i="3"/>
  <c r="O45" i="3"/>
  <c r="N45" i="3"/>
  <c r="M45" i="3"/>
  <c r="L45" i="3"/>
  <c r="K45" i="3"/>
  <c r="J45" i="3"/>
  <c r="I45" i="3"/>
  <c r="H45" i="3"/>
  <c r="G45" i="3"/>
  <c r="F45" i="3"/>
  <c r="T44" i="3"/>
  <c r="Q44" i="3"/>
  <c r="P44" i="3"/>
  <c r="O44" i="3"/>
  <c r="N44" i="3"/>
  <c r="M44" i="3"/>
  <c r="L44" i="3"/>
  <c r="K44" i="3"/>
  <c r="J44" i="3"/>
  <c r="I44" i="3"/>
  <c r="H44" i="3"/>
  <c r="G44" i="3"/>
  <c r="F44" i="3"/>
  <c r="T43" i="3"/>
  <c r="Q43" i="3"/>
  <c r="P43" i="3"/>
  <c r="O43" i="3"/>
  <c r="N43" i="3"/>
  <c r="M43" i="3"/>
  <c r="L43" i="3"/>
  <c r="K43" i="3"/>
  <c r="J43" i="3"/>
  <c r="I43" i="3"/>
  <c r="H43" i="3"/>
  <c r="G43" i="3"/>
  <c r="F43" i="3"/>
  <c r="T42" i="3"/>
  <c r="Q42" i="3"/>
  <c r="P42" i="3"/>
  <c r="O42" i="3"/>
  <c r="N42" i="3"/>
  <c r="M42" i="3"/>
  <c r="L42" i="3"/>
  <c r="K42" i="3"/>
  <c r="J42" i="3"/>
  <c r="I42" i="3"/>
  <c r="H42" i="3"/>
  <c r="G42" i="3"/>
  <c r="F42" i="3"/>
  <c r="T41" i="3"/>
  <c r="Q41" i="3"/>
  <c r="P41" i="3"/>
  <c r="O41" i="3"/>
  <c r="N41" i="3"/>
  <c r="M41" i="3"/>
  <c r="L41" i="3"/>
  <c r="K41" i="3"/>
  <c r="J41" i="3"/>
  <c r="I41" i="3"/>
  <c r="H41" i="3"/>
  <c r="G41" i="3"/>
  <c r="F41" i="3"/>
  <c r="T40" i="3"/>
  <c r="Q40" i="3"/>
  <c r="P40" i="3"/>
  <c r="O40" i="3"/>
  <c r="N40" i="3"/>
  <c r="M40" i="3"/>
  <c r="L40" i="3"/>
  <c r="K40" i="3"/>
  <c r="J40" i="3"/>
  <c r="I40" i="3"/>
  <c r="H40" i="3"/>
  <c r="G40" i="3"/>
  <c r="F40" i="3"/>
  <c r="T39" i="3"/>
  <c r="Q39" i="3"/>
  <c r="P39" i="3"/>
  <c r="O39" i="3"/>
  <c r="N39" i="3"/>
  <c r="M39" i="3"/>
  <c r="L39" i="3"/>
  <c r="K39" i="3"/>
  <c r="J39" i="3"/>
  <c r="I39" i="3"/>
  <c r="H39" i="3"/>
  <c r="G39" i="3"/>
  <c r="F39" i="3"/>
  <c r="T38" i="3"/>
  <c r="Q38" i="3"/>
  <c r="P38" i="3"/>
  <c r="O38" i="3"/>
  <c r="N38" i="3"/>
  <c r="M38" i="3"/>
  <c r="L38" i="3"/>
  <c r="K38" i="3"/>
  <c r="J38" i="3"/>
  <c r="I38" i="3"/>
  <c r="H38" i="3"/>
  <c r="G38" i="3"/>
  <c r="F38" i="3"/>
  <c r="T37" i="3"/>
  <c r="Q37" i="3"/>
  <c r="P37" i="3"/>
  <c r="O37" i="3"/>
  <c r="N37" i="3"/>
  <c r="M37" i="3"/>
  <c r="L37" i="3"/>
  <c r="K37" i="3"/>
  <c r="J37" i="3"/>
  <c r="I37" i="3"/>
  <c r="H37" i="3"/>
  <c r="G37" i="3"/>
  <c r="F37" i="3"/>
  <c r="T36" i="3"/>
  <c r="Q36" i="3"/>
  <c r="P36" i="3"/>
  <c r="O36" i="3"/>
  <c r="N36" i="3"/>
  <c r="M36" i="3"/>
  <c r="L36" i="3"/>
  <c r="K36" i="3"/>
  <c r="J36" i="3"/>
  <c r="I36" i="3"/>
  <c r="H36" i="3"/>
  <c r="G36" i="3"/>
  <c r="F36" i="3"/>
  <c r="T35" i="3"/>
  <c r="Q35" i="3"/>
  <c r="P35" i="3"/>
  <c r="O35" i="3"/>
  <c r="N35" i="3"/>
  <c r="M35" i="3"/>
  <c r="L35" i="3"/>
  <c r="K35" i="3"/>
  <c r="J35" i="3"/>
  <c r="I35" i="3"/>
  <c r="H35" i="3"/>
  <c r="G35" i="3"/>
  <c r="F35" i="3"/>
  <c r="T34" i="3"/>
  <c r="Q34" i="3"/>
  <c r="P34" i="3"/>
  <c r="O34" i="3"/>
  <c r="N34" i="3"/>
  <c r="M34" i="3"/>
  <c r="L34" i="3"/>
  <c r="K34" i="3"/>
  <c r="J34" i="3"/>
  <c r="I34" i="3"/>
  <c r="H34" i="3"/>
  <c r="G34" i="3"/>
  <c r="F34" i="3"/>
  <c r="T33" i="3"/>
  <c r="Q33" i="3"/>
  <c r="P33" i="3"/>
  <c r="O33" i="3"/>
  <c r="N33" i="3"/>
  <c r="M33" i="3"/>
  <c r="L33" i="3"/>
  <c r="K33" i="3"/>
  <c r="J33" i="3"/>
  <c r="I33" i="3"/>
  <c r="H33" i="3"/>
  <c r="G33" i="3"/>
  <c r="F33" i="3"/>
  <c r="T32" i="3"/>
  <c r="Q32" i="3"/>
  <c r="P32" i="3"/>
  <c r="O32" i="3"/>
  <c r="N32" i="3"/>
  <c r="M32" i="3"/>
  <c r="L32" i="3"/>
  <c r="K32" i="3"/>
  <c r="J32" i="3"/>
  <c r="I32" i="3"/>
  <c r="H32" i="3"/>
  <c r="G32" i="3"/>
  <c r="F32" i="3"/>
  <c r="T31" i="3"/>
  <c r="Q31" i="3"/>
  <c r="P31" i="3"/>
  <c r="O31" i="3"/>
  <c r="N31" i="3"/>
  <c r="M31" i="3"/>
  <c r="L31" i="3"/>
  <c r="K31" i="3"/>
  <c r="J31" i="3"/>
  <c r="I31" i="3"/>
  <c r="H31" i="3"/>
  <c r="G31" i="3"/>
  <c r="F31" i="3"/>
  <c r="T30" i="3"/>
  <c r="Q30" i="3"/>
  <c r="P30" i="3"/>
  <c r="O30" i="3"/>
  <c r="N30" i="3"/>
  <c r="M30" i="3"/>
  <c r="L30" i="3"/>
  <c r="K30" i="3"/>
  <c r="J30" i="3"/>
  <c r="I30" i="3"/>
  <c r="H30" i="3"/>
  <c r="G30" i="3"/>
  <c r="F30" i="3"/>
  <c r="T29" i="3"/>
  <c r="Q29" i="3"/>
  <c r="P29" i="3"/>
  <c r="O29" i="3"/>
  <c r="N29" i="3"/>
  <c r="M29" i="3"/>
  <c r="L29" i="3"/>
  <c r="K29" i="3"/>
  <c r="J29" i="3"/>
  <c r="I29" i="3"/>
  <c r="H29" i="3"/>
  <c r="G29" i="3"/>
  <c r="F29" i="3"/>
  <c r="T28" i="3"/>
  <c r="Q28" i="3"/>
  <c r="P28" i="3"/>
  <c r="O28" i="3"/>
  <c r="N28" i="3"/>
  <c r="M28" i="3"/>
  <c r="L28" i="3"/>
  <c r="K28" i="3"/>
  <c r="J28" i="3"/>
  <c r="I28" i="3"/>
  <c r="H28" i="3"/>
  <c r="G28" i="3"/>
  <c r="F28" i="3"/>
  <c r="T27" i="3"/>
  <c r="Q27" i="3"/>
  <c r="P27" i="3"/>
  <c r="O27" i="3"/>
  <c r="N27" i="3"/>
  <c r="M27" i="3"/>
  <c r="L27" i="3"/>
  <c r="K27" i="3"/>
  <c r="J27" i="3"/>
  <c r="I27" i="3"/>
  <c r="H27" i="3"/>
  <c r="G27" i="3"/>
  <c r="F27" i="3"/>
  <c r="T26" i="3"/>
  <c r="Q26" i="3"/>
  <c r="P26" i="3"/>
  <c r="O26" i="3"/>
  <c r="N26" i="3"/>
  <c r="M26" i="3"/>
  <c r="L26" i="3"/>
  <c r="K26" i="3"/>
  <c r="J26" i="3"/>
  <c r="I26" i="3"/>
  <c r="H26" i="3"/>
  <c r="G26" i="3"/>
  <c r="F26" i="3"/>
  <c r="T25" i="3"/>
  <c r="Q25" i="3"/>
  <c r="P25" i="3"/>
  <c r="O25" i="3"/>
  <c r="N25" i="3"/>
  <c r="M25" i="3"/>
  <c r="L25" i="3"/>
  <c r="K25" i="3"/>
  <c r="J25" i="3"/>
  <c r="I25" i="3"/>
  <c r="H25" i="3"/>
  <c r="G25" i="3"/>
  <c r="F25" i="3"/>
  <c r="T24" i="3"/>
  <c r="Q24" i="3"/>
  <c r="P24" i="3"/>
  <c r="O24" i="3"/>
  <c r="N24" i="3"/>
  <c r="M24" i="3"/>
  <c r="L24" i="3"/>
  <c r="K24" i="3"/>
  <c r="J24" i="3"/>
  <c r="I24" i="3"/>
  <c r="H24" i="3"/>
  <c r="G24" i="3"/>
  <c r="F24" i="3"/>
  <c r="T23" i="3"/>
  <c r="Q23" i="3"/>
  <c r="P23" i="3"/>
  <c r="O23" i="3"/>
  <c r="N23" i="3"/>
  <c r="M23" i="3"/>
  <c r="L23" i="3"/>
  <c r="K23" i="3"/>
  <c r="J23" i="3"/>
  <c r="I23" i="3"/>
  <c r="H23" i="3"/>
  <c r="G23" i="3"/>
  <c r="F23" i="3"/>
  <c r="T22" i="3"/>
  <c r="Q22" i="3"/>
  <c r="P22" i="3"/>
  <c r="O22" i="3"/>
  <c r="N22" i="3"/>
  <c r="M22" i="3"/>
  <c r="L22" i="3"/>
  <c r="K22" i="3"/>
  <c r="J22" i="3"/>
  <c r="I22" i="3"/>
  <c r="H22" i="3"/>
  <c r="G22" i="3"/>
  <c r="F22" i="3"/>
  <c r="T21" i="3"/>
  <c r="Q21" i="3"/>
  <c r="P21" i="3"/>
  <c r="O21" i="3"/>
  <c r="N21" i="3"/>
  <c r="M21" i="3"/>
  <c r="L21" i="3"/>
  <c r="K21" i="3"/>
  <c r="J21" i="3"/>
  <c r="I21" i="3"/>
  <c r="H21" i="3"/>
  <c r="G21" i="3"/>
  <c r="F21" i="3"/>
  <c r="T20" i="3"/>
  <c r="Q20" i="3"/>
  <c r="P20" i="3"/>
  <c r="O20" i="3"/>
  <c r="N20" i="3"/>
  <c r="M20" i="3"/>
  <c r="L20" i="3"/>
  <c r="K20" i="3"/>
  <c r="J20" i="3"/>
  <c r="I20" i="3"/>
  <c r="H20" i="3"/>
  <c r="G20" i="3"/>
  <c r="F20" i="3"/>
  <c r="T19" i="3"/>
  <c r="Q19" i="3"/>
  <c r="P19" i="3"/>
  <c r="O19" i="3"/>
  <c r="N19" i="3"/>
  <c r="M19" i="3"/>
  <c r="L19" i="3"/>
  <c r="K19" i="3"/>
  <c r="J19" i="3"/>
  <c r="I19" i="3"/>
  <c r="H19" i="3"/>
  <c r="G19" i="3"/>
  <c r="F19" i="3"/>
  <c r="T18" i="3"/>
  <c r="Q18" i="3"/>
  <c r="P18" i="3"/>
  <c r="O18" i="3"/>
  <c r="N18" i="3"/>
  <c r="M18" i="3"/>
  <c r="L18" i="3"/>
  <c r="K18" i="3"/>
  <c r="J18" i="3"/>
  <c r="I18" i="3"/>
  <c r="H18" i="3"/>
  <c r="G18" i="3"/>
  <c r="F18" i="3"/>
  <c r="T17" i="3"/>
  <c r="Q17" i="3"/>
  <c r="P17" i="3"/>
  <c r="O17" i="3"/>
  <c r="N17" i="3"/>
  <c r="M17" i="3"/>
  <c r="L17" i="3"/>
  <c r="K17" i="3"/>
  <c r="J17" i="3"/>
  <c r="I17" i="3"/>
  <c r="H17" i="3"/>
  <c r="G17" i="3"/>
  <c r="F17" i="3"/>
  <c r="T16" i="3"/>
  <c r="Q16" i="3"/>
  <c r="P16" i="3"/>
  <c r="O16" i="3"/>
  <c r="N16" i="3"/>
  <c r="M16" i="3"/>
  <c r="L16" i="3"/>
  <c r="K16" i="3"/>
  <c r="J16" i="3"/>
  <c r="I16" i="3"/>
  <c r="H16" i="3"/>
  <c r="G16" i="3"/>
  <c r="F16" i="3"/>
  <c r="T15" i="3"/>
  <c r="Q15" i="3"/>
  <c r="P15" i="3"/>
  <c r="O15" i="3"/>
  <c r="N15" i="3"/>
  <c r="M15" i="3"/>
  <c r="L15" i="3"/>
  <c r="K15" i="3"/>
  <c r="J15" i="3"/>
  <c r="I15" i="3"/>
  <c r="H15" i="3"/>
  <c r="G15" i="3"/>
  <c r="F15" i="3"/>
  <c r="T14" i="3"/>
  <c r="Q14" i="3"/>
  <c r="P14" i="3"/>
  <c r="O14" i="3"/>
  <c r="N14" i="3"/>
  <c r="M14" i="3"/>
  <c r="L14" i="3"/>
  <c r="K14" i="3"/>
  <c r="J14" i="3"/>
  <c r="I14" i="3"/>
  <c r="H14" i="3"/>
  <c r="G14" i="3"/>
  <c r="F14" i="3"/>
  <c r="T13" i="3"/>
  <c r="Q13" i="3"/>
  <c r="P13" i="3"/>
  <c r="O13" i="3"/>
  <c r="N13" i="3"/>
  <c r="M13" i="3"/>
  <c r="L13" i="3"/>
  <c r="K13" i="3"/>
  <c r="J13" i="3"/>
  <c r="I13" i="3"/>
  <c r="H13" i="3"/>
  <c r="G13" i="3"/>
  <c r="F13" i="3"/>
  <c r="T12" i="3"/>
  <c r="Q12" i="3"/>
  <c r="P12" i="3"/>
  <c r="O12" i="3"/>
  <c r="N12" i="3"/>
  <c r="M12" i="3"/>
  <c r="L12" i="3"/>
  <c r="K12" i="3"/>
  <c r="J12" i="3"/>
  <c r="I12" i="3"/>
  <c r="H12" i="3"/>
  <c r="G12" i="3"/>
  <c r="F12" i="3"/>
  <c r="T11" i="3"/>
  <c r="Q11" i="3"/>
  <c r="P11" i="3"/>
  <c r="O11" i="3"/>
  <c r="N11" i="3"/>
  <c r="M11" i="3"/>
  <c r="L11" i="3"/>
  <c r="K11" i="3"/>
  <c r="J11" i="3"/>
  <c r="I11" i="3"/>
  <c r="H11" i="3"/>
  <c r="G11" i="3"/>
  <c r="F11" i="3"/>
  <c r="T10" i="3"/>
  <c r="Q10" i="3"/>
  <c r="P10" i="3"/>
  <c r="O10" i="3"/>
  <c r="N10" i="3"/>
  <c r="M10" i="3"/>
  <c r="L10" i="3"/>
  <c r="K10" i="3"/>
  <c r="J10" i="3"/>
  <c r="I10" i="3"/>
  <c r="H10" i="3"/>
  <c r="G10" i="3"/>
  <c r="F10" i="3"/>
  <c r="T9" i="3"/>
  <c r="Q9" i="3"/>
  <c r="P9" i="3"/>
  <c r="O9" i="3"/>
  <c r="N9" i="3"/>
  <c r="M9" i="3"/>
  <c r="L9" i="3"/>
  <c r="K9" i="3"/>
  <c r="J9" i="3"/>
  <c r="I9" i="3"/>
  <c r="H9" i="3"/>
  <c r="G9" i="3"/>
  <c r="F9" i="3"/>
  <c r="T8" i="3"/>
  <c r="Q8" i="3"/>
  <c r="P8" i="3"/>
  <c r="O8" i="3"/>
  <c r="N8" i="3"/>
  <c r="M8" i="3"/>
  <c r="L8" i="3"/>
  <c r="K8" i="3"/>
  <c r="J8" i="3"/>
  <c r="I8" i="3"/>
  <c r="H8" i="3"/>
  <c r="G8" i="3"/>
  <c r="F8" i="3"/>
  <c r="T7" i="3"/>
  <c r="Q7" i="3"/>
  <c r="P7" i="3"/>
  <c r="O7" i="3"/>
  <c r="N7" i="3"/>
  <c r="M7" i="3"/>
  <c r="L7" i="3"/>
  <c r="K7" i="3"/>
  <c r="J7" i="3"/>
  <c r="I7" i="3"/>
  <c r="H7" i="3"/>
  <c r="G7" i="3"/>
  <c r="F7" i="3"/>
  <c r="T6" i="3"/>
  <c r="Q6" i="3"/>
  <c r="P6" i="3"/>
  <c r="O6" i="3"/>
  <c r="N6" i="3"/>
  <c r="M6" i="3"/>
  <c r="L6" i="3"/>
  <c r="K6" i="3"/>
  <c r="J6" i="3"/>
  <c r="I6" i="3"/>
  <c r="H6" i="3"/>
  <c r="G6" i="3"/>
  <c r="F6" i="3"/>
  <c r="T5" i="3"/>
  <c r="Q5" i="3"/>
  <c r="P5" i="3"/>
  <c r="O5" i="3"/>
  <c r="N5" i="3"/>
  <c r="M5" i="3"/>
  <c r="L5" i="3"/>
  <c r="K5" i="3"/>
  <c r="J5" i="3"/>
  <c r="I5" i="3"/>
  <c r="H5" i="3"/>
  <c r="G5" i="3"/>
  <c r="F5" i="3"/>
  <c r="Q4" i="3"/>
  <c r="Y4" i="3" s="1"/>
  <c r="P4" i="3"/>
  <c r="N4" i="3"/>
  <c r="M4" i="3"/>
  <c r="L4" i="3"/>
  <c r="K4" i="3"/>
  <c r="I4" i="3"/>
  <c r="T4" i="3"/>
  <c r="O4" i="3"/>
  <c r="J4" i="3"/>
  <c r="H4" i="3"/>
  <c r="G4" i="3"/>
  <c r="F4" i="3"/>
  <c r="A2" i="3"/>
  <c r="P51" i="2"/>
  <c r="O51" i="2"/>
  <c r="O52" i="2" s="1"/>
  <c r="L51" i="2"/>
  <c r="K51" i="2"/>
  <c r="I51" i="2"/>
  <c r="G51" i="2"/>
  <c r="U4" i="2"/>
  <c r="T4" i="2" s="1"/>
  <c r="X4" i="2"/>
  <c r="X5" i="2" s="1"/>
  <c r="X6" i="2" s="1"/>
  <c r="X7" i="2" s="1"/>
  <c r="X8" i="2" s="1"/>
  <c r="X9" i="2" s="1"/>
  <c r="X10" i="2" s="1"/>
  <c r="X11" i="2" s="1"/>
  <c r="X12" i="2" s="1"/>
  <c r="X13" i="2" s="1"/>
  <c r="X14" i="2" s="1"/>
  <c r="X15" i="2" s="1"/>
  <c r="X16" i="2" s="1"/>
  <c r="X17" i="2" s="1"/>
  <c r="X18" i="2" s="1"/>
  <c r="X19" i="2" s="1"/>
  <c r="X20" i="2" s="1"/>
  <c r="X21" i="2" s="1"/>
  <c r="X22" i="2" s="1"/>
  <c r="X23" i="2" s="1"/>
  <c r="X24" i="2" s="1"/>
  <c r="X25" i="2" s="1"/>
  <c r="X26" i="2" s="1"/>
  <c r="X27" i="2" s="1"/>
  <c r="X28" i="2" s="1"/>
  <c r="X29" i="2" s="1"/>
  <c r="X30" i="2" s="1"/>
  <c r="X31" i="2" s="1"/>
  <c r="X32" i="2" s="1"/>
  <c r="X33" i="2" s="1"/>
  <c r="X34" i="2" s="1"/>
  <c r="X35" i="2" s="1"/>
  <c r="X36" i="2" s="1"/>
  <c r="X37" i="2" s="1"/>
  <c r="X38" i="2" s="1"/>
  <c r="X39" i="2" s="1"/>
  <c r="X40" i="2" s="1"/>
  <c r="X41" i="2" s="1"/>
  <c r="X42" i="2" s="1"/>
  <c r="X43" i="2" s="1"/>
  <c r="X44" i="2" s="1"/>
  <c r="X45" i="2" s="1"/>
  <c r="X46" i="2" s="1"/>
  <c r="X47" i="2" s="1"/>
  <c r="X48" i="2" s="1"/>
  <c r="X49" i="2" s="1"/>
  <c r="X50" i="2" s="1"/>
  <c r="W4" i="2"/>
  <c r="W5" i="2" s="1"/>
  <c r="W6" i="2" s="1"/>
  <c r="W7" i="2" s="1"/>
  <c r="W8" i="2" s="1"/>
  <c r="W9" i="2" s="1"/>
  <c r="W10" i="2" s="1"/>
  <c r="W11" i="2" s="1"/>
  <c r="W12" i="2" s="1"/>
  <c r="W13" i="2" s="1"/>
  <c r="W14" i="2" s="1"/>
  <c r="W15" i="2" s="1"/>
  <c r="W16" i="2" s="1"/>
  <c r="W17" i="2" s="1"/>
  <c r="W18" i="2" s="1"/>
  <c r="W19" i="2" s="1"/>
  <c r="W20" i="2" s="1"/>
  <c r="W21" i="2" s="1"/>
  <c r="W22" i="2" s="1"/>
  <c r="W23" i="2" s="1"/>
  <c r="W24" i="2" s="1"/>
  <c r="W25" i="2" s="1"/>
  <c r="W26" i="2" s="1"/>
  <c r="W27" i="2" s="1"/>
  <c r="W28" i="2" s="1"/>
  <c r="W29" i="2" s="1"/>
  <c r="W30" i="2" s="1"/>
  <c r="W31" i="2" s="1"/>
  <c r="W32" i="2" s="1"/>
  <c r="W33" i="2" s="1"/>
  <c r="W34" i="2" s="1"/>
  <c r="W35" i="2" s="1"/>
  <c r="W36" i="2" s="1"/>
  <c r="W37" i="2" s="1"/>
  <c r="W38" i="2" s="1"/>
  <c r="W39" i="2" s="1"/>
  <c r="W40" i="2" s="1"/>
  <c r="W41" i="2" s="1"/>
  <c r="W42" i="2" s="1"/>
  <c r="W43" i="2" s="1"/>
  <c r="W44" i="2" s="1"/>
  <c r="W45" i="2" s="1"/>
  <c r="W46" i="2" s="1"/>
  <c r="W47" i="2" s="1"/>
  <c r="W48" i="2" s="1"/>
  <c r="W49" i="2" s="1"/>
  <c r="W50" i="2" s="1"/>
  <c r="V4" i="2"/>
  <c r="V5" i="2" s="1"/>
  <c r="V6" i="2" s="1"/>
  <c r="V7" i="2" s="1"/>
  <c r="V8" i="2" s="1"/>
  <c r="V9" i="2" s="1"/>
  <c r="V10" i="2" s="1"/>
  <c r="V11" i="2" s="1"/>
  <c r="V12" i="2" s="1"/>
  <c r="V13" i="2" s="1"/>
  <c r="V14" i="2" s="1"/>
  <c r="V15" i="2" s="1"/>
  <c r="V16" i="2" s="1"/>
  <c r="V17" i="2" s="1"/>
  <c r="V18" i="2" s="1"/>
  <c r="V19" i="2" s="1"/>
  <c r="V20" i="2" s="1"/>
  <c r="V21" i="2" s="1"/>
  <c r="V22" i="2" s="1"/>
  <c r="V23" i="2" s="1"/>
  <c r="V24" i="2" s="1"/>
  <c r="V25" i="2" s="1"/>
  <c r="V26" i="2" s="1"/>
  <c r="V27" i="2" s="1"/>
  <c r="V28" i="2" s="1"/>
  <c r="V29" i="2" s="1"/>
  <c r="V30" i="2" s="1"/>
  <c r="V31" i="2" s="1"/>
  <c r="V32" i="2" s="1"/>
  <c r="V33" i="2" s="1"/>
  <c r="V34" i="2" s="1"/>
  <c r="V35" i="2" s="1"/>
  <c r="V36" i="2" s="1"/>
  <c r="V37" i="2" s="1"/>
  <c r="V38" i="2" s="1"/>
  <c r="V39" i="2" s="1"/>
  <c r="V40" i="2" s="1"/>
  <c r="V41" i="2" s="1"/>
  <c r="V42" i="2" s="1"/>
  <c r="V43" i="2" s="1"/>
  <c r="V44" i="2" s="1"/>
  <c r="V45" i="2" s="1"/>
  <c r="V46" i="2" s="1"/>
  <c r="V47" i="2" s="1"/>
  <c r="V48" i="2" s="1"/>
  <c r="V49" i="2" s="1"/>
  <c r="V50" i="2" s="1"/>
  <c r="A2" i="2"/>
  <c r="W4" i="3" l="1"/>
  <c r="W5" i="3" s="1"/>
  <c r="W6" i="3" s="1"/>
  <c r="W7" i="3" s="1"/>
  <c r="W8" i="3" s="1"/>
  <c r="W9" i="3" s="1"/>
  <c r="W10" i="3" s="1"/>
  <c r="W11" i="3" s="1"/>
  <c r="W12" i="3" s="1"/>
  <c r="W13" i="3" s="1"/>
  <c r="W14" i="3" s="1"/>
  <c r="W15" i="3" s="1"/>
  <c r="W16" i="3" s="1"/>
  <c r="W17" i="3" s="1"/>
  <c r="W18" i="3" s="1"/>
  <c r="W19" i="3" s="1"/>
  <c r="W20" i="3" s="1"/>
  <c r="W21" i="3" s="1"/>
  <c r="W22" i="3" s="1"/>
  <c r="W23" i="3" s="1"/>
  <c r="W24" i="3" s="1"/>
  <c r="W25" i="3" s="1"/>
  <c r="W26" i="3" s="1"/>
  <c r="W27" i="3" s="1"/>
  <c r="W28" i="3" s="1"/>
  <c r="W29" i="3" s="1"/>
  <c r="W30" i="3" s="1"/>
  <c r="W31" i="3" s="1"/>
  <c r="W32" i="3" s="1"/>
  <c r="W33" i="3" s="1"/>
  <c r="W34" i="3" s="1"/>
  <c r="W35" i="3" s="1"/>
  <c r="W36" i="3" s="1"/>
  <c r="W37" i="3" s="1"/>
  <c r="W38" i="3" s="1"/>
  <c r="W39" i="3" s="1"/>
  <c r="W40" i="3" s="1"/>
  <c r="W41" i="3" s="1"/>
  <c r="W42" i="3" s="1"/>
  <c r="W43" i="3" s="1"/>
  <c r="W44" i="3" s="1"/>
  <c r="W45" i="3" s="1"/>
  <c r="W46" i="3" s="1"/>
  <c r="W47" i="3" s="1"/>
  <c r="W48" i="3" s="1"/>
  <c r="W49" i="3" s="1"/>
  <c r="W50" i="3" s="1"/>
  <c r="I51" i="3"/>
  <c r="Q51" i="3"/>
  <c r="P52" i="3" s="1"/>
  <c r="V4" i="3"/>
  <c r="V5" i="3" s="1"/>
  <c r="U5" i="3" s="1"/>
  <c r="G51" i="3"/>
  <c r="P51" i="3"/>
  <c r="L51" i="3"/>
  <c r="T4" i="4"/>
  <c r="O52" i="4"/>
  <c r="U6" i="4"/>
  <c r="K51" i="3"/>
  <c r="Y5" i="3"/>
  <c r="Y6" i="3" s="1"/>
  <c r="Y7" i="3" s="1"/>
  <c r="Y8" i="3" s="1"/>
  <c r="Y9" i="3" s="1"/>
  <c r="Y10" i="3" s="1"/>
  <c r="Y11" i="3" s="1"/>
  <c r="Y12" i="3" s="1"/>
  <c r="Y13" i="3" s="1"/>
  <c r="Y14" i="3" s="1"/>
  <c r="Y15" i="3" s="1"/>
  <c r="Y16" i="3" s="1"/>
  <c r="Y17" i="3" s="1"/>
  <c r="Y18" i="3" s="1"/>
  <c r="Y19" i="3" s="1"/>
  <c r="Y20" i="3" s="1"/>
  <c r="Y21" i="3" s="1"/>
  <c r="Y22" i="3" s="1"/>
  <c r="Y23" i="3" s="1"/>
  <c r="Y24" i="3" s="1"/>
  <c r="Y25" i="3" s="1"/>
  <c r="Y26" i="3" s="1"/>
  <c r="Y27" i="3" s="1"/>
  <c r="Y28" i="3" s="1"/>
  <c r="Y29" i="3" s="1"/>
  <c r="Y30" i="3" s="1"/>
  <c r="Y31" i="3" s="1"/>
  <c r="Y32" i="3" s="1"/>
  <c r="Y33" i="3" s="1"/>
  <c r="Y34" i="3" s="1"/>
  <c r="Y35" i="3" s="1"/>
  <c r="Y36" i="3" s="1"/>
  <c r="Y37" i="3" s="1"/>
  <c r="Y38" i="3" s="1"/>
  <c r="Y39" i="3" s="1"/>
  <c r="Y40" i="3" s="1"/>
  <c r="Y41" i="3" s="1"/>
  <c r="Y42" i="3" s="1"/>
  <c r="Y43" i="3" s="1"/>
  <c r="Y44" i="3" s="1"/>
  <c r="Y45" i="3" s="1"/>
  <c r="Y46" i="3" s="1"/>
  <c r="Y47" i="3" s="1"/>
  <c r="Y48" i="3" s="1"/>
  <c r="Y49" i="3" s="1"/>
  <c r="Y50" i="3" s="1"/>
  <c r="X4" i="3"/>
  <c r="X5" i="3" s="1"/>
  <c r="X6" i="3" s="1"/>
  <c r="X7" i="3" s="1"/>
  <c r="X8" i="3" s="1"/>
  <c r="X9" i="3" s="1"/>
  <c r="X10" i="3" s="1"/>
  <c r="X11" i="3" s="1"/>
  <c r="X12" i="3" s="1"/>
  <c r="X13" i="3" s="1"/>
  <c r="X14" i="3" s="1"/>
  <c r="X15" i="3" s="1"/>
  <c r="X16" i="3" s="1"/>
  <c r="X17" i="3" s="1"/>
  <c r="X18" i="3" s="1"/>
  <c r="X19" i="3" s="1"/>
  <c r="X20" i="3" s="1"/>
  <c r="X21" i="3" s="1"/>
  <c r="X22" i="3" s="1"/>
  <c r="X23" i="3" s="1"/>
  <c r="X24" i="3" s="1"/>
  <c r="X25" i="3" s="1"/>
  <c r="X26" i="3" s="1"/>
  <c r="X27" i="3" s="1"/>
  <c r="X28" i="3" s="1"/>
  <c r="X29" i="3" s="1"/>
  <c r="X30" i="3" s="1"/>
  <c r="X31" i="3" s="1"/>
  <c r="X32" i="3" s="1"/>
  <c r="X33" i="3" s="1"/>
  <c r="X34" i="3" s="1"/>
  <c r="X35" i="3" s="1"/>
  <c r="X36" i="3" s="1"/>
  <c r="X37" i="3" s="1"/>
  <c r="X38" i="3" s="1"/>
  <c r="X39" i="3" s="1"/>
  <c r="X40" i="3" s="1"/>
  <c r="X41" i="3" s="1"/>
  <c r="X42" i="3" s="1"/>
  <c r="X43" i="3" s="1"/>
  <c r="X44" i="3" s="1"/>
  <c r="X45" i="3" s="1"/>
  <c r="X46" i="3" s="1"/>
  <c r="X47" i="3" s="1"/>
  <c r="X48" i="3" s="1"/>
  <c r="X49" i="3" s="1"/>
  <c r="X50" i="3" s="1"/>
  <c r="V6" i="3"/>
  <c r="U4" i="3"/>
  <c r="K52" i="2"/>
  <c r="U5" i="2"/>
  <c r="P51" i="1"/>
  <c r="O51" i="1"/>
  <c r="O52" i="1" s="1"/>
  <c r="L51" i="1"/>
  <c r="K51" i="1"/>
  <c r="I51" i="1"/>
  <c r="G51" i="1"/>
  <c r="X4" i="1"/>
  <c r="X5" i="1" s="1"/>
  <c r="X6" i="1" s="1"/>
  <c r="X7" i="1" s="1"/>
  <c r="X8" i="1" s="1"/>
  <c r="X9" i="1" s="1"/>
  <c r="X10" i="1" s="1"/>
  <c r="X11" i="1" s="1"/>
  <c r="X12" i="1" s="1"/>
  <c r="X13" i="1" s="1"/>
  <c r="X14" i="1" s="1"/>
  <c r="X15" i="1" s="1"/>
  <c r="X16" i="1" s="1"/>
  <c r="X17" i="1" s="1"/>
  <c r="X18" i="1" s="1"/>
  <c r="X19" i="1" s="1"/>
  <c r="X20" i="1" s="1"/>
  <c r="X21" i="1" s="1"/>
  <c r="X22" i="1" s="1"/>
  <c r="X23" i="1" s="1"/>
  <c r="X24" i="1" s="1"/>
  <c r="X25" i="1" s="1"/>
  <c r="X26" i="1" s="1"/>
  <c r="X27" i="1" s="1"/>
  <c r="X28" i="1" s="1"/>
  <c r="X29" i="1" s="1"/>
  <c r="X30" i="1" s="1"/>
  <c r="X31" i="1" s="1"/>
  <c r="X32" i="1" s="1"/>
  <c r="X33" i="1" s="1"/>
  <c r="X34" i="1" s="1"/>
  <c r="X35" i="1" s="1"/>
  <c r="X36" i="1" s="1"/>
  <c r="X37" i="1" s="1"/>
  <c r="X38" i="1" s="1"/>
  <c r="X39" i="1" s="1"/>
  <c r="X40" i="1" s="1"/>
  <c r="X41" i="1" s="1"/>
  <c r="X42" i="1" s="1"/>
  <c r="X43" i="1" s="1"/>
  <c r="X44" i="1" s="1"/>
  <c r="X45" i="1" s="1"/>
  <c r="X46" i="1" s="1"/>
  <c r="X47" i="1" s="1"/>
  <c r="X48" i="1" s="1"/>
  <c r="X49" i="1" s="1"/>
  <c r="X50" i="1" s="1"/>
  <c r="W4" i="1"/>
  <c r="W5" i="1" s="1"/>
  <c r="W6" i="1" s="1"/>
  <c r="W7" i="1" s="1"/>
  <c r="W8" i="1" s="1"/>
  <c r="W9" i="1" s="1"/>
  <c r="W10" i="1" s="1"/>
  <c r="W11" i="1" s="1"/>
  <c r="W12" i="1" s="1"/>
  <c r="W13" i="1" s="1"/>
  <c r="W14" i="1" s="1"/>
  <c r="W15" i="1" s="1"/>
  <c r="W16" i="1" s="1"/>
  <c r="W17" i="1" s="1"/>
  <c r="W18" i="1" s="1"/>
  <c r="W19" i="1" s="1"/>
  <c r="W20" i="1" s="1"/>
  <c r="W21" i="1" s="1"/>
  <c r="W22" i="1" s="1"/>
  <c r="W23" i="1" s="1"/>
  <c r="W24" i="1" s="1"/>
  <c r="W25" i="1" s="1"/>
  <c r="W26" i="1" s="1"/>
  <c r="W27" i="1" s="1"/>
  <c r="W28" i="1" s="1"/>
  <c r="W29" i="1" s="1"/>
  <c r="W30" i="1" s="1"/>
  <c r="W31" i="1" s="1"/>
  <c r="W32" i="1" s="1"/>
  <c r="W33" i="1" s="1"/>
  <c r="W34" i="1" s="1"/>
  <c r="W35" i="1" s="1"/>
  <c r="W36" i="1" s="1"/>
  <c r="W37" i="1" s="1"/>
  <c r="W38" i="1" s="1"/>
  <c r="W39" i="1" s="1"/>
  <c r="W40" i="1" s="1"/>
  <c r="W41" i="1" s="1"/>
  <c r="W42" i="1" s="1"/>
  <c r="W43" i="1" s="1"/>
  <c r="W44" i="1" s="1"/>
  <c r="W45" i="1" s="1"/>
  <c r="W46" i="1" s="1"/>
  <c r="W47" i="1" s="1"/>
  <c r="W48" i="1" s="1"/>
  <c r="W49" i="1" s="1"/>
  <c r="W50" i="1" s="1"/>
  <c r="A2" i="1"/>
  <c r="K52" i="3" l="1"/>
  <c r="T6" i="4"/>
  <c r="U7" i="4"/>
  <c r="U6" i="3"/>
  <c r="V7" i="3"/>
  <c r="K52" i="1"/>
  <c r="U6" i="2"/>
  <c r="T5" i="2"/>
  <c r="V4" i="1"/>
  <c r="V5" i="1" s="1"/>
  <c r="V6" i="1" s="1"/>
  <c r="V7" i="1" s="1"/>
  <c r="V8" i="1" s="1"/>
  <c r="V9" i="1" s="1"/>
  <c r="V10" i="1" s="1"/>
  <c r="V11" i="1" s="1"/>
  <c r="V12" i="1" s="1"/>
  <c r="V13" i="1" s="1"/>
  <c r="V14" i="1" s="1"/>
  <c r="V15" i="1" s="1"/>
  <c r="V16" i="1" s="1"/>
  <c r="V17" i="1" s="1"/>
  <c r="V18" i="1" s="1"/>
  <c r="V19" i="1" s="1"/>
  <c r="V20" i="1" s="1"/>
  <c r="V21" i="1" s="1"/>
  <c r="V22" i="1" s="1"/>
  <c r="V23" i="1" s="1"/>
  <c r="V24" i="1" s="1"/>
  <c r="V25" i="1" s="1"/>
  <c r="V26" i="1" s="1"/>
  <c r="V27" i="1" s="1"/>
  <c r="V28" i="1" s="1"/>
  <c r="V29" i="1" s="1"/>
  <c r="V30" i="1" s="1"/>
  <c r="V31" i="1" s="1"/>
  <c r="V32" i="1" s="1"/>
  <c r="V33" i="1" s="1"/>
  <c r="V34" i="1" s="1"/>
  <c r="V35" i="1" s="1"/>
  <c r="V36" i="1" s="1"/>
  <c r="V37" i="1" s="1"/>
  <c r="V38" i="1" s="1"/>
  <c r="V39" i="1" s="1"/>
  <c r="V40" i="1" s="1"/>
  <c r="V41" i="1" s="1"/>
  <c r="V42" i="1" s="1"/>
  <c r="V43" i="1" s="1"/>
  <c r="V44" i="1" s="1"/>
  <c r="V45" i="1" s="1"/>
  <c r="V46" i="1" s="1"/>
  <c r="V47" i="1" s="1"/>
  <c r="V48" i="1" s="1"/>
  <c r="V49" i="1" s="1"/>
  <c r="V50" i="1" s="1"/>
  <c r="U8" i="4" l="1"/>
  <c r="T7" i="4"/>
  <c r="V8" i="3"/>
  <c r="U7" i="3"/>
  <c r="U7" i="2"/>
  <c r="T6" i="2"/>
  <c r="U9" i="4" l="1"/>
  <c r="T8" i="4"/>
  <c r="V9" i="3"/>
  <c r="U8" i="3"/>
  <c r="U8" i="2"/>
  <c r="T7" i="2"/>
  <c r="U4" i="1"/>
  <c r="T9" i="4" l="1"/>
  <c r="U10" i="4"/>
  <c r="U9" i="3"/>
  <c r="V10" i="3"/>
  <c r="T8" i="2"/>
  <c r="U9" i="2"/>
  <c r="U5" i="1"/>
  <c r="T4" i="1"/>
  <c r="T10" i="4" l="1"/>
  <c r="U11" i="4"/>
  <c r="U10" i="3"/>
  <c r="V11" i="3"/>
  <c r="U10" i="2"/>
  <c r="T9" i="2"/>
  <c r="T5" i="1"/>
  <c r="U6" i="1"/>
  <c r="U12" i="4" l="1"/>
  <c r="T11" i="4"/>
  <c r="U11" i="3"/>
  <c r="V12" i="3"/>
  <c r="U11" i="2"/>
  <c r="T10" i="2"/>
  <c r="T6" i="1"/>
  <c r="U7" i="1"/>
  <c r="U13" i="4" l="1"/>
  <c r="T12" i="4"/>
  <c r="V13" i="3"/>
  <c r="U12" i="3"/>
  <c r="U12" i="2"/>
  <c r="T11" i="2"/>
  <c r="U8" i="1"/>
  <c r="T7" i="1"/>
  <c r="T13" i="4" l="1"/>
  <c r="U14" i="4"/>
  <c r="V14" i="3"/>
  <c r="U13" i="3"/>
  <c r="T12" i="2"/>
  <c r="U13" i="2"/>
  <c r="U9" i="1"/>
  <c r="T8" i="1"/>
  <c r="T14" i="4" l="1"/>
  <c r="U15" i="4"/>
  <c r="U14" i="3"/>
  <c r="V15" i="3"/>
  <c r="U14" i="2"/>
  <c r="T13" i="2"/>
  <c r="U10" i="1"/>
  <c r="T9" i="1"/>
  <c r="U16" i="4" l="1"/>
  <c r="T15" i="4"/>
  <c r="V16" i="3"/>
  <c r="U15" i="3"/>
  <c r="U15" i="2"/>
  <c r="T14" i="2"/>
  <c r="T10" i="1"/>
  <c r="U11" i="1"/>
  <c r="U17" i="4" l="1"/>
  <c r="T16" i="4"/>
  <c r="V17" i="3"/>
  <c r="U16" i="3"/>
  <c r="U16" i="2"/>
  <c r="T15" i="2"/>
  <c r="U12" i="1"/>
  <c r="T11" i="1"/>
  <c r="T17" i="4" l="1"/>
  <c r="U18" i="4"/>
  <c r="U17" i="3"/>
  <c r="V18" i="3"/>
  <c r="T16" i="2"/>
  <c r="U17" i="2"/>
  <c r="U13" i="1"/>
  <c r="T12" i="1"/>
  <c r="T18" i="4" l="1"/>
  <c r="U19" i="4"/>
  <c r="U18" i="3"/>
  <c r="V19" i="3"/>
  <c r="T17" i="2"/>
  <c r="U18" i="2"/>
  <c r="T13" i="1"/>
  <c r="U14" i="1"/>
  <c r="U20" i="4" l="1"/>
  <c r="T19" i="4"/>
  <c r="U19" i="3"/>
  <c r="V20" i="3"/>
  <c r="U19" i="2"/>
  <c r="T18" i="2"/>
  <c r="T14" i="1"/>
  <c r="U15" i="1"/>
  <c r="U21" i="4" l="1"/>
  <c r="T20" i="4"/>
  <c r="V21" i="3"/>
  <c r="U20" i="3"/>
  <c r="U20" i="2"/>
  <c r="T19" i="2"/>
  <c r="U16" i="1"/>
  <c r="T15" i="1"/>
  <c r="U22" i="4" l="1"/>
  <c r="T21" i="4"/>
  <c r="V22" i="3"/>
  <c r="U21" i="3"/>
  <c r="T20" i="2"/>
  <c r="U21" i="2"/>
  <c r="U17" i="1"/>
  <c r="T16" i="1"/>
  <c r="T22" i="4" l="1"/>
  <c r="U23" i="4"/>
  <c r="U22" i="3"/>
  <c r="V23" i="3"/>
  <c r="U22" i="2"/>
  <c r="T21" i="2"/>
  <c r="T17" i="1"/>
  <c r="U18" i="1"/>
  <c r="U24" i="4" l="1"/>
  <c r="T23" i="4"/>
  <c r="V24" i="3"/>
  <c r="U23" i="3"/>
  <c r="U23" i="2"/>
  <c r="T22" i="2"/>
  <c r="T18" i="1"/>
  <c r="U19" i="1"/>
  <c r="U25" i="4" l="1"/>
  <c r="T24" i="4"/>
  <c r="V25" i="3"/>
  <c r="U24" i="3"/>
  <c r="U24" i="2"/>
  <c r="T23" i="2"/>
  <c r="U20" i="1"/>
  <c r="T19" i="1"/>
  <c r="U26" i="4" l="1"/>
  <c r="T25" i="4"/>
  <c r="U25" i="3"/>
  <c r="V26" i="3"/>
  <c r="T24" i="2"/>
  <c r="U25" i="2"/>
  <c r="U21" i="1"/>
  <c r="T20" i="1"/>
  <c r="T26" i="4" l="1"/>
  <c r="U27" i="4"/>
  <c r="U26" i="3"/>
  <c r="V27" i="3"/>
  <c r="U26" i="2"/>
  <c r="T25" i="2"/>
  <c r="T21" i="1"/>
  <c r="U22" i="1"/>
  <c r="T27" i="4" l="1"/>
  <c r="U28" i="4"/>
  <c r="U27" i="3"/>
  <c r="V28" i="3"/>
  <c r="U27" i="2"/>
  <c r="T26" i="2"/>
  <c r="T22" i="1"/>
  <c r="U23" i="1"/>
  <c r="U29" i="4" l="1"/>
  <c r="T28" i="4"/>
  <c r="V29" i="3"/>
  <c r="U28" i="3"/>
  <c r="U28" i="2"/>
  <c r="T27" i="2"/>
  <c r="U24" i="1"/>
  <c r="T23" i="1"/>
  <c r="T29" i="4" l="1"/>
  <c r="U30" i="4"/>
  <c r="V30" i="3"/>
  <c r="U29" i="3"/>
  <c r="U29" i="2"/>
  <c r="T28" i="2"/>
  <c r="U25" i="1"/>
  <c r="T24" i="1"/>
  <c r="T30" i="4" l="1"/>
  <c r="U31" i="4"/>
  <c r="U30" i="3"/>
  <c r="V31" i="3"/>
  <c r="T29" i="2"/>
  <c r="U30" i="2"/>
  <c r="T25" i="1"/>
  <c r="U26" i="1"/>
  <c r="U32" i="4" l="1"/>
  <c r="T31" i="4"/>
  <c r="V32" i="3"/>
  <c r="U31" i="3"/>
  <c r="T30" i="2"/>
  <c r="U31" i="2"/>
  <c r="T26" i="1"/>
  <c r="U27" i="1"/>
  <c r="U33" i="4" l="1"/>
  <c r="T32" i="4"/>
  <c r="V33" i="3"/>
  <c r="U32" i="3"/>
  <c r="U32" i="2"/>
  <c r="T31" i="2"/>
  <c r="U28" i="1"/>
  <c r="T27" i="1"/>
  <c r="T33" i="4" l="1"/>
  <c r="U34" i="4"/>
  <c r="U33" i="3"/>
  <c r="V34" i="3"/>
  <c r="U33" i="2"/>
  <c r="T32" i="2"/>
  <c r="T28" i="1"/>
  <c r="U29" i="1"/>
  <c r="T34" i="4" l="1"/>
  <c r="U35" i="4"/>
  <c r="U34" i="3"/>
  <c r="V35" i="3"/>
  <c r="T33" i="2"/>
  <c r="U34" i="2"/>
  <c r="T29" i="1"/>
  <c r="U30" i="1"/>
  <c r="T35" i="4" l="1"/>
  <c r="U36" i="4"/>
  <c r="U35" i="3"/>
  <c r="V36" i="3"/>
  <c r="T34" i="2"/>
  <c r="U35" i="2"/>
  <c r="T30" i="1"/>
  <c r="U31" i="1"/>
  <c r="U37" i="4" l="1"/>
  <c r="T36" i="4"/>
  <c r="V37" i="3"/>
  <c r="U36" i="3"/>
  <c r="U36" i="2"/>
  <c r="T35" i="2"/>
  <c r="U32" i="1"/>
  <c r="T31" i="1"/>
  <c r="T37" i="4" l="1"/>
  <c r="U38" i="4"/>
  <c r="V38" i="3"/>
  <c r="U37" i="3"/>
  <c r="U37" i="2"/>
  <c r="T36" i="2"/>
  <c r="U33" i="1"/>
  <c r="T32" i="1"/>
  <c r="T38" i="4" l="1"/>
  <c r="U39" i="4"/>
  <c r="U38" i="3"/>
  <c r="V39" i="3"/>
  <c r="T37" i="2"/>
  <c r="U38" i="2"/>
  <c r="T33" i="1"/>
  <c r="U34" i="1"/>
  <c r="T39" i="4" l="1"/>
  <c r="U40" i="4"/>
  <c r="V40" i="3"/>
  <c r="U39" i="3"/>
  <c r="T38" i="2"/>
  <c r="U39" i="2"/>
  <c r="T34" i="1"/>
  <c r="U35" i="1"/>
  <c r="U41" i="4" l="1"/>
  <c r="T40" i="4"/>
  <c r="V41" i="3"/>
  <c r="U40" i="3"/>
  <c r="U40" i="2"/>
  <c r="T39" i="2"/>
  <c r="U36" i="1"/>
  <c r="T35" i="1"/>
  <c r="T41" i="4" l="1"/>
  <c r="U42" i="4"/>
  <c r="U41" i="3"/>
  <c r="V42" i="3"/>
  <c r="U41" i="2"/>
  <c r="T40" i="2"/>
  <c r="T36" i="1"/>
  <c r="U37" i="1"/>
  <c r="T42" i="4" l="1"/>
  <c r="U43" i="4"/>
  <c r="U42" i="3"/>
  <c r="V43" i="3"/>
  <c r="T41" i="2"/>
  <c r="U42" i="2"/>
  <c r="T37" i="1"/>
  <c r="U38" i="1"/>
  <c r="U44" i="4" l="1"/>
  <c r="T43" i="4"/>
  <c r="U43" i="3"/>
  <c r="V44" i="3"/>
  <c r="T42" i="2"/>
  <c r="U43" i="2"/>
  <c r="T38" i="1"/>
  <c r="U39" i="1"/>
  <c r="U45" i="4" l="1"/>
  <c r="T44" i="4"/>
  <c r="V45" i="3"/>
  <c r="U44" i="3"/>
  <c r="U44" i="2"/>
  <c r="T43" i="2"/>
  <c r="U40" i="1"/>
  <c r="T39" i="1"/>
  <c r="T45" i="4" l="1"/>
  <c r="U46" i="4"/>
  <c r="V46" i="3"/>
  <c r="U45" i="3"/>
  <c r="U45" i="2"/>
  <c r="T44" i="2"/>
  <c r="T40" i="1"/>
  <c r="U41" i="1"/>
  <c r="T46" i="4" l="1"/>
  <c r="U47" i="4"/>
  <c r="U46" i="3"/>
  <c r="V47" i="3"/>
  <c r="T45" i="2"/>
  <c r="U46" i="2"/>
  <c r="T41" i="1"/>
  <c r="U42" i="1"/>
  <c r="U48" i="4" l="1"/>
  <c r="T47" i="4"/>
  <c r="U47" i="3"/>
  <c r="V48" i="3"/>
  <c r="T46" i="2"/>
  <c r="U47" i="2"/>
  <c r="T42" i="1"/>
  <c r="U43" i="1"/>
  <c r="U49" i="4" l="1"/>
  <c r="T48" i="4"/>
  <c r="V49" i="3"/>
  <c r="U48" i="3"/>
  <c r="U48" i="2"/>
  <c r="T47" i="2"/>
  <c r="U44" i="1"/>
  <c r="T43" i="1"/>
  <c r="T49" i="4" l="1"/>
  <c r="U50" i="4"/>
  <c r="T50" i="4" s="1"/>
  <c r="V50" i="3"/>
  <c r="U50" i="3" s="1"/>
  <c r="U49" i="3"/>
  <c r="U49" i="2"/>
  <c r="T48" i="2"/>
  <c r="U45" i="1"/>
  <c r="T44" i="1"/>
  <c r="T49" i="2" l="1"/>
  <c r="U50" i="2"/>
  <c r="T50" i="2" s="1"/>
  <c r="T45" i="1"/>
  <c r="U46" i="1"/>
  <c r="T46" i="1" l="1"/>
  <c r="U47" i="1"/>
  <c r="U48" i="1" l="1"/>
  <c r="T47" i="1"/>
  <c r="U49" i="1" l="1"/>
  <c r="T48" i="1"/>
  <c r="T49" i="1" l="1"/>
  <c r="U50" i="1"/>
  <c r="T50" i="1" s="1"/>
</calcChain>
</file>

<file path=xl/sharedStrings.xml><?xml version="1.0" encoding="utf-8"?>
<sst xmlns="http://schemas.openxmlformats.org/spreadsheetml/2006/main" count="377" uniqueCount="80">
  <si>
    <t>ACTUAL WEEK &amp; YEAR :</t>
  </si>
  <si>
    <t>Ingénieurs</t>
  </si>
  <si>
    <t>Missions</t>
  </si>
  <si>
    <t>IC</t>
  </si>
  <si>
    <t>Total I &amp; P</t>
  </si>
  <si>
    <t>Embarqué</t>
  </si>
  <si>
    <t>Entrées</t>
  </si>
  <si>
    <t>Sorties</t>
  </si>
  <si>
    <t>Démarrages</t>
  </si>
  <si>
    <t>Fins</t>
  </si>
  <si>
    <t>NOM (EP / ED)</t>
  </si>
  <si>
    <t>I</t>
  </si>
  <si>
    <t>Nom</t>
  </si>
  <si>
    <t>NOM (CLIENT)</t>
  </si>
  <si>
    <t>AT</t>
  </si>
  <si>
    <t>PS</t>
  </si>
  <si>
    <t>OC</t>
  </si>
  <si>
    <t>Conf. OC</t>
  </si>
  <si>
    <t>IC NON CAP</t>
  </si>
  <si>
    <t>Nom(s) IC+CP&amp;RTTs dispos sans missions</t>
  </si>
  <si>
    <t>TX IC</t>
  </si>
  <si>
    <t>P</t>
  </si>
  <si>
    <t>50 20</t>
  </si>
  <si>
    <t>51 20</t>
  </si>
  <si>
    <t>52 20</t>
  </si>
  <si>
    <t>53 20</t>
  </si>
  <si>
    <t>Janvier</t>
  </si>
  <si>
    <t>1 21</t>
  </si>
  <si>
    <t>2 21</t>
  </si>
  <si>
    <t>3 21</t>
  </si>
  <si>
    <t>4 21</t>
  </si>
  <si>
    <t>Février</t>
  </si>
  <si>
    <t>5 21</t>
  </si>
  <si>
    <t>6 21</t>
  </si>
  <si>
    <t>7 21</t>
  </si>
  <si>
    <t>8 21</t>
  </si>
  <si>
    <t>Mars</t>
  </si>
  <si>
    <t>9 21</t>
  </si>
  <si>
    <t>10 21</t>
  </si>
  <si>
    <t>11 21</t>
  </si>
  <si>
    <t>12 21</t>
  </si>
  <si>
    <t>13 21</t>
  </si>
  <si>
    <t>Avril</t>
  </si>
  <si>
    <t>14 21</t>
  </si>
  <si>
    <t>15 21</t>
  </si>
  <si>
    <t>16 21</t>
  </si>
  <si>
    <t>17 21</t>
  </si>
  <si>
    <t>Mai</t>
  </si>
  <si>
    <t>18 21</t>
  </si>
  <si>
    <t>19 21</t>
  </si>
  <si>
    <t>20 21</t>
  </si>
  <si>
    <t>21 21</t>
  </si>
  <si>
    <t>Juin</t>
  </si>
  <si>
    <t>22 21</t>
  </si>
  <si>
    <t>23 21</t>
  </si>
  <si>
    <t>24 21</t>
  </si>
  <si>
    <t>25 21</t>
  </si>
  <si>
    <t>26 21</t>
  </si>
  <si>
    <t>Juillet</t>
  </si>
  <si>
    <t>27 21</t>
  </si>
  <si>
    <t>28 21</t>
  </si>
  <si>
    <t>29 21</t>
  </si>
  <si>
    <t>30 21</t>
  </si>
  <si>
    <t>Août</t>
  </si>
  <si>
    <t>31 21</t>
  </si>
  <si>
    <t>32 21</t>
  </si>
  <si>
    <t>33 21</t>
  </si>
  <si>
    <t>34 21</t>
  </si>
  <si>
    <t>35 21</t>
  </si>
  <si>
    <t>Septembre</t>
  </si>
  <si>
    <t>36 21</t>
  </si>
  <si>
    <t>37 21</t>
  </si>
  <si>
    <t>38 21</t>
  </si>
  <si>
    <t>39 21</t>
  </si>
  <si>
    <t>Octobre</t>
  </si>
  <si>
    <t>40 21</t>
  </si>
  <si>
    <t>41 21</t>
  </si>
  <si>
    <t>42 21</t>
  </si>
  <si>
    <t>43 21</t>
  </si>
  <si>
    <t>Arrêts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</si>
</sst>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9"/>
      <color theme="1"/>
      <name val="Arial"/>
      <family val="2"/>
    </font>
    <font>
      <b/>
      <sz val="10"/>
      <color theme="1"/>
      <name val="Arial"/>
      <family val="2"/>
    </font>
    <font>
      <sz val="8"/>
      <color theme="1"/>
      <name val="Arial"/>
      <family val="2"/>
    </font>
    <font>
      <b/>
      <sz val="18"/>
      <color theme="1"/>
      <name val="Arial"/>
      <family val="2"/>
    </font>
    <font>
      <b/>
      <sz val="8"/>
      <color theme="1"/>
      <name val="Arial"/>
      <family val="2"/>
    </font>
    <font>
      <sz val="9"/>
      <color theme="1"/>
      <name val="Arial"/>
      <family val="2"/>
    </font>
    <font>
      <sz val="22"/>
      <color theme="1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-0.249977111117893"/>
        <bgColor indexed="64"/>
      </patternFill>
    </fill>
  </fills>
  <borders count="13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2">
    <xf numFmtId="0" fontId="0" fillId="0" borderId="0" xfId="0"/>
    <xf numFmtId="0" fontId="0" fillId="0" borderId="0" xfId="0" applyFont="1" applyProtection="1">
      <protection locked="0"/>
    </xf>
    <xf numFmtId="0" fontId="5" fillId="0" borderId="4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9" fontId="5" fillId="0" borderId="4" xfId="1" applyFont="1" applyFill="1" applyBorder="1" applyAlignment="1">
      <alignment horizontal="right" vertical="center"/>
    </xf>
    <xf numFmtId="0" fontId="5" fillId="3" borderId="4" xfId="0" applyFont="1" applyFill="1" applyBorder="1" applyAlignment="1" applyProtection="1">
      <alignment horizontal="center" vertical="center"/>
      <protection locked="0"/>
    </xf>
    <xf numFmtId="0" fontId="5" fillId="3" borderId="4" xfId="0" applyFont="1" applyFill="1" applyBorder="1" applyAlignment="1" applyProtection="1">
      <alignment horizontal="right" vertical="center"/>
      <protection locked="0"/>
    </xf>
    <xf numFmtId="14" fontId="5" fillId="3" borderId="4" xfId="0" applyNumberFormat="1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7" fillId="3" borderId="4" xfId="0" applyFont="1" applyFill="1" applyBorder="1" applyAlignment="1" applyProtection="1">
      <alignment horizontal="center" vertical="center"/>
      <protection locked="0"/>
    </xf>
    <xf numFmtId="0" fontId="5" fillId="0" borderId="4" xfId="0" applyFont="1" applyFill="1" applyBorder="1" applyAlignment="1" applyProtection="1">
      <alignment horizontal="center" vertical="center"/>
      <protection locked="0"/>
    </xf>
    <xf numFmtId="0" fontId="5" fillId="0" borderId="4" xfId="0" applyFont="1" applyFill="1" applyBorder="1" applyAlignment="1" applyProtection="1">
      <alignment horizontal="right" vertical="center"/>
      <protection locked="0"/>
    </xf>
    <xf numFmtId="14" fontId="5" fillId="0" borderId="4" xfId="0" applyNumberFormat="1" applyFont="1" applyFill="1" applyBorder="1" applyAlignment="1">
      <alignment horizontal="center" vertical="center"/>
    </xf>
    <xf numFmtId="0" fontId="0" fillId="0" borderId="0" xfId="0" applyFont="1" applyBorder="1" applyProtection="1">
      <protection locked="0"/>
    </xf>
    <xf numFmtId="0" fontId="5" fillId="4" borderId="4" xfId="0" applyFont="1" applyFill="1" applyBorder="1" applyAlignment="1">
      <alignment horizontal="center" vertical="center"/>
    </xf>
    <xf numFmtId="0" fontId="8" fillId="5" borderId="4" xfId="0" applyFont="1" applyFill="1" applyBorder="1" applyAlignment="1">
      <alignment horizontal="center" vertical="center"/>
    </xf>
    <xf numFmtId="0" fontId="5" fillId="6" borderId="4" xfId="0" applyFont="1" applyFill="1" applyBorder="1" applyAlignment="1">
      <alignment horizontal="center" vertical="center" wrapText="1"/>
    </xf>
    <xf numFmtId="0" fontId="0" fillId="0" borderId="0" xfId="0" applyFont="1" applyAlignment="1" applyProtection="1">
      <protection locked="0"/>
    </xf>
    <xf numFmtId="0" fontId="8" fillId="7" borderId="4" xfId="0" applyFont="1" applyFill="1" applyBorder="1" applyAlignment="1">
      <alignment horizontal="center" vertical="center"/>
    </xf>
    <xf numFmtId="0" fontId="5" fillId="8" borderId="4" xfId="0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right" vertical="center" wrapText="1"/>
    </xf>
    <xf numFmtId="0" fontId="5" fillId="9" borderId="4" xfId="0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 wrapText="1"/>
    </xf>
    <xf numFmtId="0" fontId="8" fillId="0" borderId="4" xfId="0" applyFont="1" applyFill="1" applyBorder="1" applyAlignment="1">
      <alignment horizontal="center" vertical="center" textRotation="90"/>
    </xf>
    <xf numFmtId="0" fontId="5" fillId="9" borderId="4" xfId="0" applyFont="1" applyFill="1" applyBorder="1" applyAlignment="1">
      <alignment horizontal="center" vertical="center"/>
    </xf>
    <xf numFmtId="0" fontId="8" fillId="10" borderId="4" xfId="0" applyFont="1" applyFill="1" applyBorder="1" applyAlignment="1">
      <alignment horizontal="center" vertical="center" textRotation="90"/>
    </xf>
    <xf numFmtId="0" fontId="4" fillId="0" borderId="0" xfId="0" applyFont="1" applyAlignment="1">
      <alignment horizontal="center" vertical="center"/>
    </xf>
    <xf numFmtId="0" fontId="0" fillId="0" borderId="0" xfId="0" applyFont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0" fillId="0" borderId="0" xfId="0" applyFont="1" applyFill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right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3" fillId="0" borderId="4" xfId="0" applyFont="1" applyFill="1" applyBorder="1" applyAlignment="1">
      <alignment horizontal="center" vertical="center"/>
    </xf>
    <xf numFmtId="0" fontId="4" fillId="11" borderId="7" xfId="0" applyFont="1" applyFill="1" applyBorder="1" applyAlignment="1">
      <alignment horizontal="center" vertical="center"/>
    </xf>
    <xf numFmtId="0" fontId="4" fillId="11" borderId="6" xfId="0" applyFont="1" applyFill="1" applyBorder="1" applyAlignment="1">
      <alignment horizontal="center" vertical="center"/>
    </xf>
    <xf numFmtId="0" fontId="4" fillId="11" borderId="5" xfId="0" applyFont="1" applyFill="1" applyBorder="1" applyAlignment="1">
      <alignment horizontal="center" vertical="center"/>
    </xf>
    <xf numFmtId="0" fontId="4" fillId="11" borderId="3" xfId="0" applyFont="1" applyFill="1" applyBorder="1" applyAlignment="1">
      <alignment horizontal="center" vertical="center"/>
    </xf>
    <xf numFmtId="0" fontId="4" fillId="11" borderId="2" xfId="0" applyFont="1" applyFill="1" applyBorder="1" applyAlignment="1">
      <alignment horizontal="center" vertical="center"/>
    </xf>
    <xf numFmtId="0" fontId="4" fillId="11" borderId="1" xfId="0" applyFont="1" applyFill="1" applyBorder="1" applyAlignment="1">
      <alignment horizontal="center" vertical="center"/>
    </xf>
    <xf numFmtId="0" fontId="9" fillId="0" borderId="12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9" fillId="0" borderId="11" xfId="0" applyFont="1" applyFill="1" applyBorder="1" applyAlignment="1">
      <alignment horizontal="center" vertical="center"/>
    </xf>
    <xf numFmtId="0" fontId="9" fillId="0" borderId="3" xfId="0" applyFont="1" applyFill="1" applyBorder="1" applyAlignment="1">
      <alignment horizontal="center" vertical="center"/>
    </xf>
    <xf numFmtId="0" fontId="9" fillId="0" borderId="2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5" fillId="13" borderId="10" xfId="0" applyFont="1" applyFill="1" applyBorder="1" applyAlignment="1">
      <alignment horizontal="center" vertical="center"/>
    </xf>
    <xf numFmtId="0" fontId="5" fillId="13" borderId="8" xfId="0" applyFont="1" applyFill="1" applyBorder="1" applyAlignment="1">
      <alignment horizontal="center" vertical="center"/>
    </xf>
    <xf numFmtId="0" fontId="5" fillId="13" borderId="9" xfId="0" applyFont="1" applyFill="1" applyBorder="1" applyAlignment="1">
      <alignment horizontal="center" vertical="center"/>
    </xf>
    <xf numFmtId="0" fontId="0" fillId="0" borderId="0" xfId="0" applyFont="1" applyAlignment="1" applyProtection="1">
      <alignment horizontal="center" wrapText="1"/>
      <protection locked="0"/>
    </xf>
    <xf numFmtId="0" fontId="0" fillId="0" borderId="11" xfId="0" applyFont="1" applyBorder="1" applyAlignment="1" applyProtection="1">
      <alignment horizontal="center" wrapText="1"/>
      <protection locked="0"/>
    </xf>
    <xf numFmtId="0" fontId="4" fillId="13" borderId="4" xfId="0" applyFont="1" applyFill="1" applyBorder="1" applyAlignment="1">
      <alignment horizontal="center" vertical="center" wrapText="1"/>
    </xf>
    <xf numFmtId="0" fontId="4" fillId="13" borderId="7" xfId="0" applyFont="1" applyFill="1" applyBorder="1" applyAlignment="1">
      <alignment horizontal="center" vertical="center"/>
    </xf>
    <xf numFmtId="0" fontId="4" fillId="13" borderId="6" xfId="0" applyFont="1" applyFill="1" applyBorder="1" applyAlignment="1">
      <alignment horizontal="center" vertical="center"/>
    </xf>
    <xf numFmtId="0" fontId="4" fillId="13" borderId="5" xfId="0" applyFont="1" applyFill="1" applyBorder="1" applyAlignment="1">
      <alignment horizontal="center" vertical="center"/>
    </xf>
    <xf numFmtId="0" fontId="4" fillId="13" borderId="3" xfId="0" applyFont="1" applyFill="1" applyBorder="1" applyAlignment="1">
      <alignment horizontal="center" vertical="center"/>
    </xf>
    <xf numFmtId="0" fontId="4" fillId="13" borderId="2" xfId="0" applyFont="1" applyFill="1" applyBorder="1" applyAlignment="1">
      <alignment horizontal="center" vertical="center"/>
    </xf>
    <xf numFmtId="0" fontId="4" fillId="13" borderId="1" xfId="0" applyFont="1" applyFill="1" applyBorder="1" applyAlignment="1">
      <alignment horizontal="center" vertical="center"/>
    </xf>
    <xf numFmtId="0" fontId="4" fillId="12" borderId="7" xfId="0" applyFont="1" applyFill="1" applyBorder="1" applyAlignment="1">
      <alignment horizontal="center" vertical="center"/>
    </xf>
    <xf numFmtId="0" fontId="4" fillId="12" borderId="6" xfId="0" applyFont="1" applyFill="1" applyBorder="1" applyAlignment="1">
      <alignment horizontal="center" vertical="center"/>
    </xf>
    <xf numFmtId="0" fontId="4" fillId="12" borderId="5" xfId="0" applyFont="1" applyFill="1" applyBorder="1" applyAlignment="1">
      <alignment horizontal="center" vertical="center"/>
    </xf>
    <xf numFmtId="0" fontId="4" fillId="12" borderId="3" xfId="0" applyFont="1" applyFill="1" applyBorder="1" applyAlignment="1">
      <alignment horizontal="center" vertical="center"/>
    </xf>
    <xf numFmtId="0" fontId="4" fillId="12" borderId="2" xfId="0" applyFont="1" applyFill="1" applyBorder="1" applyAlignment="1">
      <alignment horizontal="center" vertical="center"/>
    </xf>
    <xf numFmtId="0" fontId="4" fillId="12" borderId="1" xfId="0" applyFont="1" applyFill="1" applyBorder="1" applyAlignment="1">
      <alignment horizontal="center" vertical="center"/>
    </xf>
    <xf numFmtId="0" fontId="5" fillId="13" borderId="4" xfId="0" applyFont="1" applyFill="1" applyBorder="1" applyAlignment="1">
      <alignment horizontal="center" vertical="center"/>
    </xf>
    <xf numFmtId="0" fontId="6" fillId="0" borderId="4" xfId="0" applyNumberFormat="1" applyFont="1" applyFill="1" applyBorder="1" applyAlignment="1">
      <alignment horizontal="center" vertical="center" textRotation="90"/>
    </xf>
    <xf numFmtId="0" fontId="5" fillId="3" borderId="4" xfId="0" applyFont="1" applyFill="1" applyBorder="1" applyAlignment="1">
      <alignment horizontal="center" vertical="center" textRotation="90"/>
    </xf>
    <xf numFmtId="0" fontId="6" fillId="0" borderId="4" xfId="0" applyNumberFormat="1" applyFont="1" applyFill="1" applyBorder="1" applyAlignment="1" applyProtection="1">
      <alignment horizontal="center" vertical="center" textRotation="90"/>
      <protection locked="0"/>
    </xf>
    <xf numFmtId="0" fontId="5" fillId="0" borderId="4" xfId="0" applyFont="1" applyFill="1" applyBorder="1" applyAlignment="1">
      <alignment horizontal="center" vertical="center" textRotation="90"/>
    </xf>
    <xf numFmtId="164" fontId="2" fillId="0" borderId="7" xfId="1" applyNumberFormat="1" applyFont="1" applyFill="1" applyBorder="1" applyAlignment="1">
      <alignment horizontal="center" vertical="center"/>
    </xf>
    <xf numFmtId="164" fontId="2" fillId="0" borderId="6" xfId="1" applyNumberFormat="1" applyFont="1" applyFill="1" applyBorder="1" applyAlignment="1">
      <alignment horizontal="center" vertical="center"/>
    </xf>
    <xf numFmtId="164" fontId="2" fillId="0" borderId="5" xfId="1" applyNumberFormat="1" applyFont="1" applyFill="1" applyBorder="1" applyAlignment="1">
      <alignment horizontal="center" vertical="center"/>
    </xf>
    <xf numFmtId="164" fontId="2" fillId="0" borderId="3" xfId="1" applyNumberFormat="1" applyFont="1" applyFill="1" applyBorder="1" applyAlignment="1">
      <alignment horizontal="center" vertical="center"/>
    </xf>
    <xf numFmtId="164" fontId="2" fillId="0" borderId="2" xfId="1" applyNumberFormat="1" applyFont="1" applyFill="1" applyBorder="1" applyAlignment="1">
      <alignment horizontal="center" vertical="center"/>
    </xf>
    <xf numFmtId="164" fontId="2" fillId="0" borderId="1" xfId="1" applyNumberFormat="1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14" fontId="5" fillId="0" borderId="7" xfId="0" applyNumberFormat="1" applyFont="1" applyFill="1" applyBorder="1" applyAlignment="1">
      <alignment horizontal="center" vertical="center"/>
    </xf>
    <xf numFmtId="14" fontId="5" fillId="0" borderId="6" xfId="0" applyNumberFormat="1" applyFont="1" applyFill="1" applyBorder="1" applyAlignment="1">
      <alignment horizontal="center" vertical="center"/>
    </xf>
    <xf numFmtId="14" fontId="5" fillId="0" borderId="5" xfId="0" applyNumberFormat="1" applyFont="1" applyFill="1" applyBorder="1" applyAlignment="1">
      <alignment horizontal="center" vertical="center"/>
    </xf>
    <xf numFmtId="14" fontId="5" fillId="0" borderId="3" xfId="0" applyNumberFormat="1" applyFont="1" applyFill="1" applyBorder="1" applyAlignment="1">
      <alignment horizontal="center" vertical="center"/>
    </xf>
    <xf numFmtId="14" fontId="5" fillId="0" borderId="2" xfId="0" applyNumberFormat="1" applyFont="1" applyFill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4">
    <dxf>
      <fill>
        <patternFill patternType="solid">
          <fgColor auto="1"/>
          <bgColor theme="7" tint="0.59996337778862885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 patternType="solid">
          <fgColor auto="1"/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0000"/>
  </sheetPr>
  <dimension ref="A1:AD55"/>
  <sheetViews>
    <sheetView zoomScale="70" zoomScaleNormal="70" workbookViewId="0">
      <selection activeCell="H19" sqref="H19"/>
    </sheetView>
  </sheetViews>
  <sheetFormatPr baseColWidth="10" defaultColWidth="11.42578125" defaultRowHeight="15" x14ac:dyDescent="0.25"/>
  <cols>
    <col min="1" max="1" width="5.85546875" style="1" bestFit="1" customWidth="1"/>
    <col min="2" max="2" width="8.5703125" style="28" bestFit="1" customWidth="1"/>
    <col min="3" max="3" width="5" style="31" customWidth="1"/>
    <col min="4" max="5" width="8.85546875" style="31" hidden="1" customWidth="1"/>
    <col min="6" max="6" width="35" style="28" customWidth="1"/>
    <col min="7" max="7" width="3.7109375" style="27" customWidth="1"/>
    <col min="8" max="8" width="35" style="28" customWidth="1"/>
    <col min="9" max="9" width="3.7109375" style="27" customWidth="1"/>
    <col min="10" max="10" width="35" style="28" customWidth="1"/>
    <col min="11" max="11" width="4.28515625" style="28" customWidth="1"/>
    <col min="12" max="12" width="3.85546875" style="28" bestFit="1" customWidth="1"/>
    <col min="13" max="14" width="3.85546875" style="28" customWidth="1"/>
    <col min="15" max="15" width="35" style="28" customWidth="1"/>
    <col min="16" max="17" width="4.28515625" style="28" customWidth="1"/>
    <col min="18" max="19" width="7.28515625" style="27" customWidth="1"/>
    <col min="20" max="20" width="66.42578125" style="27" customWidth="1"/>
    <col min="21" max="21" width="5.42578125" style="27" customWidth="1"/>
    <col min="22" max="22" width="6.28515625" style="29" customWidth="1"/>
    <col min="23" max="23" width="6.28515625" style="27" customWidth="1"/>
    <col min="24" max="25" width="6.28515625" style="29" customWidth="1"/>
    <col min="26" max="26" width="1.85546875" style="1" customWidth="1"/>
    <col min="27" max="30" width="6.28515625" style="1" customWidth="1"/>
    <col min="31" max="16384" width="11.42578125" style="1"/>
  </cols>
  <sheetData>
    <row r="1" spans="1:30" ht="27" customHeight="1" x14ac:dyDescent="0.25">
      <c r="A1" s="48" t="s">
        <v>0</v>
      </c>
      <c r="B1" s="48"/>
      <c r="C1" s="48"/>
      <c r="D1" s="48"/>
      <c r="E1" s="49"/>
      <c r="F1" s="50" t="s">
        <v>1</v>
      </c>
      <c r="G1" s="50"/>
      <c r="H1" s="50"/>
      <c r="I1" s="50"/>
      <c r="J1" s="50" t="s">
        <v>2</v>
      </c>
      <c r="K1" s="50"/>
      <c r="L1" s="50"/>
      <c r="M1" s="50"/>
      <c r="N1" s="50"/>
      <c r="O1" s="50"/>
      <c r="P1" s="50"/>
      <c r="Q1" s="50"/>
      <c r="R1" s="51" t="s">
        <v>3</v>
      </c>
      <c r="S1" s="52"/>
      <c r="T1" s="52"/>
      <c r="U1" s="53"/>
      <c r="V1" s="57" t="s">
        <v>4</v>
      </c>
      <c r="W1" s="58"/>
      <c r="X1" s="58"/>
      <c r="Y1" s="59"/>
      <c r="AA1" s="33" t="s">
        <v>5</v>
      </c>
      <c r="AB1" s="34"/>
      <c r="AC1" s="34"/>
      <c r="AD1" s="35"/>
    </row>
    <row r="2" spans="1:30" ht="15" customHeight="1" x14ac:dyDescent="0.25">
      <c r="A2" s="39" t="str">
        <f ca="1">CONCATENATE(INT((TODAY()-SUM(MOD(DATE(YEAR(TODAY()-MOD(TODAY()-2,7)+3),1,2),{1E+99;7})*{1;-1})+5)/7)," ",RIGHT(YEAR(TODAY()),2))</f>
        <v>32 21</v>
      </c>
      <c r="B2" s="40"/>
      <c r="C2" s="40"/>
      <c r="D2" s="40"/>
      <c r="E2" s="41"/>
      <c r="F2" s="45" t="s">
        <v>6</v>
      </c>
      <c r="G2" s="46"/>
      <c r="H2" s="45" t="s">
        <v>7</v>
      </c>
      <c r="I2" s="46"/>
      <c r="J2" s="45" t="s">
        <v>8</v>
      </c>
      <c r="K2" s="47"/>
      <c r="L2" s="47"/>
      <c r="M2" s="47"/>
      <c r="N2" s="46"/>
      <c r="O2" s="63" t="s">
        <v>9</v>
      </c>
      <c r="P2" s="63"/>
      <c r="Q2" s="63"/>
      <c r="R2" s="54"/>
      <c r="S2" s="55"/>
      <c r="T2" s="55"/>
      <c r="U2" s="56"/>
      <c r="V2" s="60"/>
      <c r="W2" s="61"/>
      <c r="X2" s="61"/>
      <c r="Y2" s="62"/>
      <c r="AA2" s="36"/>
      <c r="AB2" s="37"/>
      <c r="AC2" s="37"/>
      <c r="AD2" s="38"/>
    </row>
    <row r="3" spans="1:30" ht="30.75" customHeight="1" x14ac:dyDescent="0.25">
      <c r="A3" s="42"/>
      <c r="B3" s="43"/>
      <c r="C3" s="43"/>
      <c r="D3" s="43"/>
      <c r="E3" s="44"/>
      <c r="F3" s="24" t="s">
        <v>10</v>
      </c>
      <c r="G3" s="2" t="s">
        <v>11</v>
      </c>
      <c r="H3" s="24" t="s">
        <v>12</v>
      </c>
      <c r="I3" s="2" t="s">
        <v>11</v>
      </c>
      <c r="J3" s="24" t="s">
        <v>13</v>
      </c>
      <c r="K3" s="23" t="s">
        <v>14</v>
      </c>
      <c r="L3" s="23" t="s">
        <v>15</v>
      </c>
      <c r="M3" s="25" t="s">
        <v>16</v>
      </c>
      <c r="N3" s="25" t="s">
        <v>17</v>
      </c>
      <c r="O3" s="24" t="s">
        <v>13</v>
      </c>
      <c r="P3" s="23" t="s">
        <v>14</v>
      </c>
      <c r="Q3" s="23" t="s">
        <v>15</v>
      </c>
      <c r="R3" s="22" t="s">
        <v>3</v>
      </c>
      <c r="S3" s="22" t="s">
        <v>18</v>
      </c>
      <c r="T3" s="21" t="s">
        <v>19</v>
      </c>
      <c r="U3" s="20" t="s">
        <v>20</v>
      </c>
      <c r="V3" s="19" t="s">
        <v>11</v>
      </c>
      <c r="W3" s="19" t="s">
        <v>21</v>
      </c>
      <c r="X3" s="18" t="s">
        <v>14</v>
      </c>
      <c r="Y3" s="18" t="s">
        <v>15</v>
      </c>
      <c r="Z3" s="17"/>
      <c r="AA3" s="16" t="s">
        <v>11</v>
      </c>
      <c r="AB3" s="16" t="s">
        <v>21</v>
      </c>
      <c r="AC3" s="15" t="s">
        <v>14</v>
      </c>
      <c r="AD3" s="15" t="s">
        <v>15</v>
      </c>
    </row>
    <row r="4" spans="1:30" ht="15" customHeight="1" x14ac:dyDescent="0.25">
      <c r="A4" s="64"/>
      <c r="B4" s="65"/>
      <c r="C4" s="8" t="s">
        <v>22</v>
      </c>
      <c r="D4" s="7">
        <v>44172</v>
      </c>
      <c r="E4" s="7">
        <v>44178</v>
      </c>
      <c r="F4" s="5" t="str">
        <f>CONCATENATE(FTD!F4," ",FBR!F4)</f>
        <v xml:space="preserve"> </v>
      </c>
      <c r="G4" s="6">
        <f>FTD!G4+FBR!G4</f>
        <v>0</v>
      </c>
      <c r="H4" s="5" t="str">
        <f>CONCATENATE(FTD!H4," ",FBR!H4)</f>
        <v xml:space="preserve"> </v>
      </c>
      <c r="I4" s="6">
        <f>FTD!I4+FBR!I4</f>
        <v>0</v>
      </c>
      <c r="J4" s="5" t="str">
        <f>CONCATENATE(FTD!J4," ",FBR!J4)</f>
        <v xml:space="preserve"> </v>
      </c>
      <c r="K4" s="6">
        <f>FTD!K4+FBR!K4</f>
        <v>0</v>
      </c>
      <c r="L4" s="6">
        <f>FTD!L4+FBR!L4</f>
        <v>0</v>
      </c>
      <c r="M4" s="6">
        <f>FTD!M4+FBR!M4</f>
        <v>0</v>
      </c>
      <c r="N4" s="6" t="e">
        <f>FTD!#REF!+FBR!#REF!</f>
        <v>#REF!</v>
      </c>
      <c r="O4" s="5" t="str">
        <f>CONCATENATE(FTD!N4," ",FBR!N4)</f>
        <v xml:space="preserve"> </v>
      </c>
      <c r="P4" s="6">
        <f>FTD!O4+FBR!O4</f>
        <v>0</v>
      </c>
      <c r="Q4" s="6">
        <f>FTD!P4+FBR!P4</f>
        <v>0</v>
      </c>
      <c r="R4" s="5">
        <v>0</v>
      </c>
      <c r="S4" s="5">
        <v>0</v>
      </c>
      <c r="T4" s="5" t="str">
        <f>CONCATENATE(FTD!S4," ",FBR!S4)</f>
        <v xml:space="preserve"> </v>
      </c>
      <c r="U4" s="4">
        <f t="shared" ref="U4:U50" si="0">IF(AND(V4&lt;&gt;0,R4&lt;&gt;""),R4/V4,)</f>
        <v>0</v>
      </c>
      <c r="V4" s="3">
        <f>IF(AA4&lt;&gt;"",AA4+G4-I4,#REF!+G4-I4)</f>
        <v>0</v>
      </c>
      <c r="W4" s="3">
        <f>IF(AB4&lt;&gt;"",AB4+SUM(K4:L4)-SUM(P4:Q4),#REF!+SUM(K4:L4)-SUM(P4:Q4))</f>
        <v>0</v>
      </c>
      <c r="X4" s="2">
        <f>IF(AC4&lt;&gt;"",AC4+K4-P4,#REF!+K4-P4)</f>
        <v>0</v>
      </c>
      <c r="Y4" s="2">
        <f>IF(AD4&lt;&gt;"",AD4+L4-Q4,#REF!+L4-Q4)</f>
        <v>0</v>
      </c>
      <c r="AA4" s="14">
        <v>0</v>
      </c>
      <c r="AB4" s="14">
        <v>0</v>
      </c>
      <c r="AC4" s="14">
        <v>0</v>
      </c>
      <c r="AD4" s="14">
        <v>0</v>
      </c>
    </row>
    <row r="5" spans="1:30" ht="15" customHeight="1" x14ac:dyDescent="0.25">
      <c r="A5" s="64"/>
      <c r="B5" s="65"/>
      <c r="C5" s="8" t="s">
        <v>23</v>
      </c>
      <c r="D5" s="7">
        <v>44179</v>
      </c>
      <c r="E5" s="7">
        <v>44185</v>
      </c>
      <c r="F5" s="5" t="str">
        <f>CONCATENATE(FTD!F5," ",FBR!F5)</f>
        <v xml:space="preserve"> </v>
      </c>
      <c r="G5" s="6">
        <f>FTD!G5+FBR!G5</f>
        <v>0</v>
      </c>
      <c r="H5" s="5" t="str">
        <f>CONCATENATE(FTD!H5," ",FBR!H5)</f>
        <v xml:space="preserve"> </v>
      </c>
      <c r="I5" s="6">
        <f>FTD!I5+FBR!I5</f>
        <v>0</v>
      </c>
      <c r="J5" s="5" t="str">
        <f>CONCATENATE(FTD!J5," ",FBR!J5)</f>
        <v xml:space="preserve"> </v>
      </c>
      <c r="K5" s="6">
        <f>FTD!K5+FBR!K5</f>
        <v>0</v>
      </c>
      <c r="L5" s="6">
        <f>FTD!L5+FBR!L5</f>
        <v>0</v>
      </c>
      <c r="M5" s="6">
        <f>FTD!M5+FBR!M5</f>
        <v>0</v>
      </c>
      <c r="N5" s="6" t="e">
        <f>FTD!#REF!+FBR!#REF!</f>
        <v>#REF!</v>
      </c>
      <c r="O5" s="5" t="str">
        <f>CONCATENATE(FTD!N5," ",FBR!N5)</f>
        <v xml:space="preserve"> </v>
      </c>
      <c r="P5" s="6">
        <f>FTD!O5+FBR!O5</f>
        <v>0</v>
      </c>
      <c r="Q5" s="6">
        <f>FTD!P5+FBR!P5</f>
        <v>0</v>
      </c>
      <c r="R5" s="5">
        <v>0</v>
      </c>
      <c r="S5" s="5">
        <v>0</v>
      </c>
      <c r="T5" s="5" t="str">
        <f>CONCATENATE(FTD!S5," ",FBR!S5)</f>
        <v xml:space="preserve"> </v>
      </c>
      <c r="U5" s="4">
        <f t="shared" si="0"/>
        <v>0</v>
      </c>
      <c r="V5" s="3">
        <f t="shared" ref="V5:V50" si="1">IF(AA5&lt;&gt;"",AA5+G5-I5,V4+G5-I5)</f>
        <v>0</v>
      </c>
      <c r="W5" s="3">
        <f t="shared" ref="W5:W50" si="2">IF(AB5&lt;&gt;"",AB5+SUM(K5:L5)-SUM(P5:Q5),W4+SUM(K5:L5)-SUM(P5:Q5))</f>
        <v>0</v>
      </c>
      <c r="X5" s="2">
        <f t="shared" ref="X5:Y20" si="3">IF(AC5&lt;&gt;"",AC5+K5-P5,X4+K5-P5)</f>
        <v>0</v>
      </c>
      <c r="Y5" s="2">
        <f t="shared" si="3"/>
        <v>0</v>
      </c>
    </row>
    <row r="6" spans="1:30" ht="15" customHeight="1" x14ac:dyDescent="0.25">
      <c r="A6" s="64"/>
      <c r="B6" s="65"/>
      <c r="C6" s="8" t="s">
        <v>24</v>
      </c>
      <c r="D6" s="7">
        <v>44186</v>
      </c>
      <c r="E6" s="7">
        <v>44192</v>
      </c>
      <c r="F6" s="5" t="str">
        <f>CONCATENATE(FTD!F6," ",FBR!F6)</f>
        <v xml:space="preserve"> </v>
      </c>
      <c r="G6" s="6">
        <f>FTD!G6+FBR!G6</f>
        <v>0</v>
      </c>
      <c r="H6" s="5" t="str">
        <f>CONCATENATE(FTD!H6," ",FBR!H6)</f>
        <v xml:space="preserve"> </v>
      </c>
      <c r="I6" s="6">
        <f>FTD!I6+FBR!I6</f>
        <v>0</v>
      </c>
      <c r="J6" s="5" t="str">
        <f>CONCATENATE(FTD!J6," ",FBR!J6)</f>
        <v xml:space="preserve"> </v>
      </c>
      <c r="K6" s="6">
        <f>FTD!K6+FBR!K6</f>
        <v>0</v>
      </c>
      <c r="L6" s="6">
        <f>FTD!L6+FBR!L6</f>
        <v>0</v>
      </c>
      <c r="M6" s="6">
        <f>FTD!M6+FBR!M6</f>
        <v>0</v>
      </c>
      <c r="N6" s="6" t="e">
        <f>FTD!#REF!+FBR!#REF!</f>
        <v>#REF!</v>
      </c>
      <c r="O6" s="5" t="str">
        <f>CONCATENATE(FTD!N6," ",FBR!N6)</f>
        <v xml:space="preserve"> </v>
      </c>
      <c r="P6" s="6">
        <f>FTD!O6+FBR!O6</f>
        <v>0</v>
      </c>
      <c r="Q6" s="6">
        <f>FTD!P6+FBR!P6</f>
        <v>0</v>
      </c>
      <c r="R6" s="5">
        <v>0</v>
      </c>
      <c r="S6" s="5">
        <v>0</v>
      </c>
      <c r="T6" s="5" t="str">
        <f>CONCATENATE(FTD!S6," ",FBR!S6)</f>
        <v xml:space="preserve"> </v>
      </c>
      <c r="U6" s="4">
        <f t="shared" si="0"/>
        <v>0</v>
      </c>
      <c r="V6" s="3">
        <f t="shared" si="1"/>
        <v>0</v>
      </c>
      <c r="W6" s="3">
        <f t="shared" si="2"/>
        <v>0</v>
      </c>
      <c r="X6" s="2">
        <f t="shared" si="3"/>
        <v>0</v>
      </c>
      <c r="Y6" s="2">
        <f t="shared" si="3"/>
        <v>0</v>
      </c>
    </row>
    <row r="7" spans="1:30" ht="15" customHeight="1" x14ac:dyDescent="0.25">
      <c r="A7" s="64"/>
      <c r="B7" s="65"/>
      <c r="C7" s="8" t="s">
        <v>25</v>
      </c>
      <c r="D7" s="7">
        <v>44193</v>
      </c>
      <c r="E7" s="7">
        <v>44199</v>
      </c>
      <c r="F7" s="5" t="str">
        <f>CONCATENATE(FTD!F7," ",FBR!F7)</f>
        <v xml:space="preserve"> </v>
      </c>
      <c r="G7" s="6">
        <f>FTD!G7+FBR!G7</f>
        <v>0</v>
      </c>
      <c r="H7" s="5" t="str">
        <f>CONCATENATE(FTD!H7," ",FBR!H7)</f>
        <v xml:space="preserve"> </v>
      </c>
      <c r="I7" s="6">
        <f>FTD!I7+FBR!I7</f>
        <v>0</v>
      </c>
      <c r="J7" s="5" t="str">
        <f>CONCATENATE(FTD!J7," ",FBR!J7)</f>
        <v xml:space="preserve"> </v>
      </c>
      <c r="K7" s="6">
        <f>FTD!K7+FBR!K7</f>
        <v>0</v>
      </c>
      <c r="L7" s="6">
        <f>FTD!L7+FBR!L7</f>
        <v>0</v>
      </c>
      <c r="M7" s="6">
        <f>FTD!M7+FBR!M7</f>
        <v>0</v>
      </c>
      <c r="N7" s="6" t="e">
        <f>FTD!#REF!+FBR!#REF!</f>
        <v>#REF!</v>
      </c>
      <c r="O7" s="5" t="str">
        <f>CONCATENATE(FTD!N7," ",FBR!N7)</f>
        <v xml:space="preserve"> </v>
      </c>
      <c r="P7" s="6">
        <f>FTD!O7+FBR!O7</f>
        <v>0</v>
      </c>
      <c r="Q7" s="6">
        <f>FTD!P7+FBR!P7</f>
        <v>0</v>
      </c>
      <c r="R7" s="5">
        <v>0</v>
      </c>
      <c r="S7" s="5">
        <v>0</v>
      </c>
      <c r="T7" s="5" t="str">
        <f>CONCATENATE(FTD!S7," ",FBR!S7)</f>
        <v xml:space="preserve"> </v>
      </c>
      <c r="U7" s="4">
        <f t="shared" si="0"/>
        <v>0</v>
      </c>
      <c r="V7" s="3">
        <f t="shared" si="1"/>
        <v>0</v>
      </c>
      <c r="W7" s="3">
        <f t="shared" si="2"/>
        <v>0</v>
      </c>
      <c r="X7" s="2">
        <f t="shared" si="3"/>
        <v>0</v>
      </c>
      <c r="Y7" s="2">
        <f t="shared" si="3"/>
        <v>0</v>
      </c>
    </row>
    <row r="8" spans="1:30" ht="15" customHeight="1" x14ac:dyDescent="0.25">
      <c r="A8" s="66">
        <v>2021</v>
      </c>
      <c r="B8" s="67" t="s">
        <v>26</v>
      </c>
      <c r="C8" s="2" t="s">
        <v>27</v>
      </c>
      <c r="D8" s="12">
        <v>44200</v>
      </c>
      <c r="E8" s="12">
        <v>44206</v>
      </c>
      <c r="F8" s="10" t="str">
        <f>CONCATENATE(FTD!F8," ",FBR!F8)</f>
        <v xml:space="preserve"> </v>
      </c>
      <c r="G8" s="11">
        <f>FTD!G8+FBR!G8</f>
        <v>0</v>
      </c>
      <c r="H8" s="10" t="str">
        <f>CONCATENATE(FTD!H8," ",FBR!H8)</f>
        <v xml:space="preserve"> </v>
      </c>
      <c r="I8" s="11">
        <f>FTD!I8+FBR!I8</f>
        <v>0</v>
      </c>
      <c r="J8" s="10" t="str">
        <f>CONCATENATE(FTD!J8," ",FBR!J8)</f>
        <v xml:space="preserve"> </v>
      </c>
      <c r="K8" s="11">
        <f>FTD!K8+FBR!K8</f>
        <v>0</v>
      </c>
      <c r="L8" s="11">
        <f>FTD!L8+FBR!L8</f>
        <v>0</v>
      </c>
      <c r="M8" s="11">
        <f>FTD!M8+FBR!M8</f>
        <v>0</v>
      </c>
      <c r="N8" s="11" t="e">
        <f>FTD!#REF!+FBR!#REF!</f>
        <v>#REF!</v>
      </c>
      <c r="O8" s="10" t="str">
        <f>CONCATENATE(FTD!N8," ",FBR!N8)</f>
        <v xml:space="preserve"> </v>
      </c>
      <c r="P8" s="11">
        <f>FTD!O8+FBR!O8</f>
        <v>0</v>
      </c>
      <c r="Q8" s="11">
        <f>FTD!P8+FBR!P8</f>
        <v>0</v>
      </c>
      <c r="R8" s="10">
        <v>0</v>
      </c>
      <c r="S8" s="10">
        <v>0</v>
      </c>
      <c r="T8" s="10" t="str">
        <f>CONCATENATE(FTD!S8," ",FBR!S8)</f>
        <v xml:space="preserve"> </v>
      </c>
      <c r="U8" s="4">
        <f t="shared" si="0"/>
        <v>0</v>
      </c>
      <c r="V8" s="3">
        <f t="shared" si="1"/>
        <v>0</v>
      </c>
      <c r="W8" s="3">
        <f t="shared" si="2"/>
        <v>0</v>
      </c>
      <c r="X8" s="2">
        <f t="shared" si="3"/>
        <v>0</v>
      </c>
      <c r="Y8" s="2">
        <f t="shared" si="3"/>
        <v>0</v>
      </c>
    </row>
    <row r="9" spans="1:30" ht="15" customHeight="1" x14ac:dyDescent="0.25">
      <c r="A9" s="66"/>
      <c r="B9" s="67"/>
      <c r="C9" s="2" t="s">
        <v>28</v>
      </c>
      <c r="D9" s="12">
        <v>44207</v>
      </c>
      <c r="E9" s="12">
        <v>44213</v>
      </c>
      <c r="F9" s="10" t="str">
        <f>CONCATENATE(FTD!F9," ",FBR!F9)</f>
        <v xml:space="preserve"> </v>
      </c>
      <c r="G9" s="11">
        <f>FTD!G9+FBR!G9</f>
        <v>0</v>
      </c>
      <c r="H9" s="10" t="str">
        <f>CONCATENATE(FTD!H9," ",FBR!H9)</f>
        <v xml:space="preserve"> </v>
      </c>
      <c r="I9" s="11">
        <f>FTD!I9+FBR!I9</f>
        <v>0</v>
      </c>
      <c r="J9" s="10" t="str">
        <f>CONCATENATE(FTD!J9," ",FBR!J9)</f>
        <v xml:space="preserve"> </v>
      </c>
      <c r="K9" s="11">
        <f>FTD!K9+FBR!K9</f>
        <v>0</v>
      </c>
      <c r="L9" s="11">
        <f>FTD!L9+FBR!L9</f>
        <v>0</v>
      </c>
      <c r="M9" s="11">
        <f>FTD!M9+FBR!M9</f>
        <v>0</v>
      </c>
      <c r="N9" s="11" t="e">
        <f>FTD!#REF!+FBR!#REF!</f>
        <v>#REF!</v>
      </c>
      <c r="O9" s="10" t="str">
        <f>CONCATENATE(FTD!N9," ",FBR!N9)</f>
        <v xml:space="preserve"> </v>
      </c>
      <c r="P9" s="11">
        <f>FTD!O9+FBR!O9</f>
        <v>0</v>
      </c>
      <c r="Q9" s="11">
        <f>FTD!P9+FBR!P9</f>
        <v>0</v>
      </c>
      <c r="R9" s="10">
        <v>0</v>
      </c>
      <c r="S9" s="10">
        <v>0</v>
      </c>
      <c r="T9" s="10" t="str">
        <f>CONCATENATE(FTD!S9," ",FBR!S9)</f>
        <v xml:space="preserve"> </v>
      </c>
      <c r="U9" s="4">
        <f t="shared" si="0"/>
        <v>0</v>
      </c>
      <c r="V9" s="3">
        <f t="shared" si="1"/>
        <v>0</v>
      </c>
      <c r="W9" s="3">
        <f t="shared" si="2"/>
        <v>0</v>
      </c>
      <c r="X9" s="2">
        <f t="shared" si="3"/>
        <v>0</v>
      </c>
      <c r="Y9" s="2">
        <f t="shared" si="3"/>
        <v>0</v>
      </c>
    </row>
    <row r="10" spans="1:30" ht="15" customHeight="1" x14ac:dyDescent="0.25">
      <c r="A10" s="66"/>
      <c r="B10" s="67"/>
      <c r="C10" s="2" t="s">
        <v>29</v>
      </c>
      <c r="D10" s="12">
        <v>44214</v>
      </c>
      <c r="E10" s="12">
        <v>44220</v>
      </c>
      <c r="F10" s="10" t="str">
        <f>CONCATENATE(FTD!F10," ",FBR!F10)</f>
        <v xml:space="preserve"> </v>
      </c>
      <c r="G10" s="11">
        <f>FTD!G10+FBR!G10</f>
        <v>0</v>
      </c>
      <c r="H10" s="10" t="str">
        <f>CONCATENATE(FTD!H10," ",FBR!H10)</f>
        <v xml:space="preserve"> </v>
      </c>
      <c r="I10" s="11">
        <f>FTD!I10+FBR!I10</f>
        <v>0</v>
      </c>
      <c r="J10" s="10" t="str">
        <f>CONCATENATE(FTD!J10," ",FBR!J10)</f>
        <v xml:space="preserve"> </v>
      </c>
      <c r="K10" s="11">
        <f>FTD!K10+FBR!K10</f>
        <v>0</v>
      </c>
      <c r="L10" s="11">
        <f>FTD!L10+FBR!L10</f>
        <v>0</v>
      </c>
      <c r="M10" s="11">
        <f>FTD!M10+FBR!M10</f>
        <v>0</v>
      </c>
      <c r="N10" s="11" t="e">
        <f>FTD!#REF!+FBR!#REF!</f>
        <v>#REF!</v>
      </c>
      <c r="O10" s="10" t="str">
        <f>CONCATENATE(FTD!N10," ",FBR!N10)</f>
        <v xml:space="preserve"> </v>
      </c>
      <c r="P10" s="11">
        <f>FTD!O10+FBR!O10</f>
        <v>0</v>
      </c>
      <c r="Q10" s="11">
        <f>FTD!P10+FBR!P10</f>
        <v>0</v>
      </c>
      <c r="R10" s="10">
        <v>0</v>
      </c>
      <c r="S10" s="10">
        <v>0</v>
      </c>
      <c r="T10" s="10" t="str">
        <f>CONCATENATE(FTD!S10," ",FBR!S10)</f>
        <v xml:space="preserve"> </v>
      </c>
      <c r="U10" s="4">
        <f t="shared" si="0"/>
        <v>0</v>
      </c>
      <c r="V10" s="3">
        <f t="shared" si="1"/>
        <v>0</v>
      </c>
      <c r="W10" s="3">
        <f t="shared" si="2"/>
        <v>0</v>
      </c>
      <c r="X10" s="2">
        <f t="shared" si="3"/>
        <v>0</v>
      </c>
      <c r="Y10" s="2">
        <f t="shared" si="3"/>
        <v>0</v>
      </c>
    </row>
    <row r="11" spans="1:30" ht="15" customHeight="1" x14ac:dyDescent="0.25">
      <c r="A11" s="66"/>
      <c r="B11" s="67"/>
      <c r="C11" s="2" t="s">
        <v>30</v>
      </c>
      <c r="D11" s="12">
        <v>44221</v>
      </c>
      <c r="E11" s="12">
        <v>44227</v>
      </c>
      <c r="F11" s="10" t="str">
        <f>CONCATENATE(FTD!F11," ",FBR!F11)</f>
        <v xml:space="preserve"> </v>
      </c>
      <c r="G11" s="11">
        <f>FTD!G11+FBR!G11</f>
        <v>0</v>
      </c>
      <c r="H11" s="10" t="str">
        <f>CONCATENATE(FTD!H11," ",FBR!H11)</f>
        <v xml:space="preserve"> </v>
      </c>
      <c r="I11" s="11">
        <f>FTD!I11+FBR!I11</f>
        <v>0</v>
      </c>
      <c r="J11" s="10" t="str">
        <f>CONCATENATE(FTD!J11," ",FBR!J11)</f>
        <v xml:space="preserve"> </v>
      </c>
      <c r="K11" s="11">
        <f>FTD!K11+FBR!K11</f>
        <v>0</v>
      </c>
      <c r="L11" s="11">
        <f>FTD!L11+FBR!L11</f>
        <v>0</v>
      </c>
      <c r="M11" s="11">
        <f>FTD!M11+FBR!M11</f>
        <v>0</v>
      </c>
      <c r="N11" s="11" t="e">
        <f>FTD!#REF!+FBR!#REF!</f>
        <v>#REF!</v>
      </c>
      <c r="O11" s="10" t="str">
        <f>CONCATENATE(FTD!N11," ",FBR!N11)</f>
        <v xml:space="preserve"> </v>
      </c>
      <c r="P11" s="11">
        <f>FTD!O11+FBR!O11</f>
        <v>0</v>
      </c>
      <c r="Q11" s="11">
        <f>FTD!P11+FBR!P11</f>
        <v>0</v>
      </c>
      <c r="R11" s="10">
        <v>0</v>
      </c>
      <c r="S11" s="10">
        <v>0</v>
      </c>
      <c r="T11" s="10" t="str">
        <f>CONCATENATE(FTD!S11," ",FBR!S11)</f>
        <v xml:space="preserve"> </v>
      </c>
      <c r="U11" s="4">
        <f t="shared" si="0"/>
        <v>0</v>
      </c>
      <c r="V11" s="3">
        <f t="shared" si="1"/>
        <v>0</v>
      </c>
      <c r="W11" s="3">
        <f t="shared" si="2"/>
        <v>0</v>
      </c>
      <c r="X11" s="2">
        <f t="shared" si="3"/>
        <v>0</v>
      </c>
      <c r="Y11" s="2">
        <f t="shared" si="3"/>
        <v>0</v>
      </c>
    </row>
    <row r="12" spans="1:30" ht="15" customHeight="1" x14ac:dyDescent="0.25">
      <c r="A12" s="66"/>
      <c r="B12" s="65" t="s">
        <v>31</v>
      </c>
      <c r="C12" s="8" t="s">
        <v>32</v>
      </c>
      <c r="D12" s="7">
        <v>44228</v>
      </c>
      <c r="E12" s="7">
        <v>44234</v>
      </c>
      <c r="F12" s="5" t="str">
        <f>CONCATENATE(FTD!F12," ",FBR!F12)</f>
        <v xml:space="preserve"> </v>
      </c>
      <c r="G12" s="6">
        <f>FTD!G12+FBR!G12</f>
        <v>0</v>
      </c>
      <c r="H12" s="5" t="str">
        <f>CONCATENATE(FTD!H12," ",FBR!H12)</f>
        <v xml:space="preserve"> </v>
      </c>
      <c r="I12" s="6">
        <f>FTD!I12+FBR!I12</f>
        <v>0</v>
      </c>
      <c r="J12" s="5" t="str">
        <f>CONCATENATE(FTD!J12," ",FBR!J12)</f>
        <v xml:space="preserve"> </v>
      </c>
      <c r="K12" s="6">
        <f>FTD!K12+FBR!K12</f>
        <v>0</v>
      </c>
      <c r="L12" s="6">
        <f>FTD!L12+FBR!L12</f>
        <v>0</v>
      </c>
      <c r="M12" s="6">
        <f>FTD!M12+FBR!M12</f>
        <v>0</v>
      </c>
      <c r="N12" s="6" t="e">
        <f>FTD!#REF!+FBR!#REF!</f>
        <v>#REF!</v>
      </c>
      <c r="O12" s="5" t="str">
        <f>CONCATENATE(FTD!N12," ",FBR!N12)</f>
        <v xml:space="preserve"> </v>
      </c>
      <c r="P12" s="6">
        <f>FTD!O12+FBR!O12</f>
        <v>0</v>
      </c>
      <c r="Q12" s="6">
        <f>FTD!P12+FBR!P12</f>
        <v>0</v>
      </c>
      <c r="R12" s="5">
        <v>0</v>
      </c>
      <c r="S12" s="5">
        <v>0</v>
      </c>
      <c r="T12" s="5" t="str">
        <f>CONCATENATE(FTD!S12," ",FBR!S12)</f>
        <v xml:space="preserve"> </v>
      </c>
      <c r="U12" s="4">
        <f t="shared" si="0"/>
        <v>0</v>
      </c>
      <c r="V12" s="3">
        <f t="shared" si="1"/>
        <v>0</v>
      </c>
      <c r="W12" s="3">
        <f t="shared" si="2"/>
        <v>0</v>
      </c>
      <c r="X12" s="2">
        <f t="shared" si="3"/>
        <v>0</v>
      </c>
      <c r="Y12" s="2">
        <f t="shared" si="3"/>
        <v>0</v>
      </c>
    </row>
    <row r="13" spans="1:30" ht="15" customHeight="1" x14ac:dyDescent="0.25">
      <c r="A13" s="66"/>
      <c r="B13" s="65"/>
      <c r="C13" s="8" t="s">
        <v>33</v>
      </c>
      <c r="D13" s="7">
        <v>44235</v>
      </c>
      <c r="E13" s="7">
        <v>44241</v>
      </c>
      <c r="F13" s="5" t="str">
        <f>CONCATENATE(FTD!F13," ",FBR!F13)</f>
        <v xml:space="preserve"> </v>
      </c>
      <c r="G13" s="6">
        <f>FTD!G13+FBR!G13</f>
        <v>0</v>
      </c>
      <c r="H13" s="5" t="str">
        <f>CONCATENATE(FTD!H13," ",FBR!H13)</f>
        <v xml:space="preserve"> </v>
      </c>
      <c r="I13" s="6">
        <f>FTD!I13+FBR!I13</f>
        <v>0</v>
      </c>
      <c r="J13" s="5" t="str">
        <f>CONCATENATE(FTD!J13," ",FBR!J13)</f>
        <v xml:space="preserve"> </v>
      </c>
      <c r="K13" s="6">
        <f>FTD!K13+FBR!K13</f>
        <v>0</v>
      </c>
      <c r="L13" s="6">
        <f>FTD!L13+FBR!L13</f>
        <v>0</v>
      </c>
      <c r="M13" s="6">
        <f>FTD!M13+FBR!M13</f>
        <v>0</v>
      </c>
      <c r="N13" s="6" t="e">
        <f>FTD!#REF!+FBR!#REF!</f>
        <v>#REF!</v>
      </c>
      <c r="O13" s="5" t="str">
        <f>CONCATENATE(FTD!N13," ",FBR!N13)</f>
        <v xml:space="preserve"> </v>
      </c>
      <c r="P13" s="6">
        <f>FTD!O13+FBR!O13</f>
        <v>0</v>
      </c>
      <c r="Q13" s="6">
        <f>FTD!P13+FBR!P13</f>
        <v>0</v>
      </c>
      <c r="R13" s="5">
        <v>0</v>
      </c>
      <c r="S13" s="5">
        <v>0</v>
      </c>
      <c r="T13" s="5" t="str">
        <f>CONCATENATE(FTD!S13," ",FBR!S13)</f>
        <v xml:space="preserve"> </v>
      </c>
      <c r="U13" s="4">
        <f t="shared" si="0"/>
        <v>0</v>
      </c>
      <c r="V13" s="3">
        <f t="shared" si="1"/>
        <v>0</v>
      </c>
      <c r="W13" s="3">
        <f t="shared" si="2"/>
        <v>0</v>
      </c>
      <c r="X13" s="2">
        <f t="shared" si="3"/>
        <v>0</v>
      </c>
      <c r="Y13" s="2">
        <f t="shared" si="3"/>
        <v>0</v>
      </c>
    </row>
    <row r="14" spans="1:30" ht="15" customHeight="1" x14ac:dyDescent="0.25">
      <c r="A14" s="66"/>
      <c r="B14" s="65"/>
      <c r="C14" s="8" t="s">
        <v>34</v>
      </c>
      <c r="D14" s="7">
        <v>44242</v>
      </c>
      <c r="E14" s="7">
        <v>44248</v>
      </c>
      <c r="F14" s="5" t="str">
        <f>CONCATENATE(FTD!F14," ",FBR!F14)</f>
        <v xml:space="preserve"> </v>
      </c>
      <c r="G14" s="6">
        <f>FTD!G14+FBR!G14</f>
        <v>0</v>
      </c>
      <c r="H14" s="5" t="str">
        <f>CONCATENATE(FTD!H14," ",FBR!H14)</f>
        <v xml:space="preserve"> </v>
      </c>
      <c r="I14" s="6">
        <f>FTD!I14+FBR!I14</f>
        <v>0</v>
      </c>
      <c r="J14" s="5" t="str">
        <f>CONCATENATE(FTD!J14," ",FBR!J14)</f>
        <v xml:space="preserve"> </v>
      </c>
      <c r="K14" s="6">
        <f>FTD!K14+FBR!K14</f>
        <v>0</v>
      </c>
      <c r="L14" s="6">
        <f>FTD!L14+FBR!L14</f>
        <v>0</v>
      </c>
      <c r="M14" s="6">
        <f>FTD!M14+FBR!M14</f>
        <v>0</v>
      </c>
      <c r="N14" s="6" t="e">
        <f>FTD!#REF!+FBR!#REF!</f>
        <v>#REF!</v>
      </c>
      <c r="O14" s="5" t="str">
        <f>CONCATENATE(FTD!N14," ",FBR!N14)</f>
        <v xml:space="preserve"> </v>
      </c>
      <c r="P14" s="6">
        <f>FTD!O14+FBR!O14</f>
        <v>0</v>
      </c>
      <c r="Q14" s="6">
        <f>FTD!P14+FBR!P14</f>
        <v>0</v>
      </c>
      <c r="R14" s="5">
        <v>0</v>
      </c>
      <c r="S14" s="5">
        <v>0</v>
      </c>
      <c r="T14" s="5" t="str">
        <f>CONCATENATE(FTD!S14," ",FBR!S14)</f>
        <v xml:space="preserve"> </v>
      </c>
      <c r="U14" s="4">
        <f t="shared" si="0"/>
        <v>0</v>
      </c>
      <c r="V14" s="3">
        <f t="shared" si="1"/>
        <v>0</v>
      </c>
      <c r="W14" s="3">
        <f t="shared" si="2"/>
        <v>0</v>
      </c>
      <c r="X14" s="2">
        <f t="shared" si="3"/>
        <v>0</v>
      </c>
      <c r="Y14" s="2">
        <f t="shared" si="3"/>
        <v>0</v>
      </c>
    </row>
    <row r="15" spans="1:30" ht="15" customHeight="1" x14ac:dyDescent="0.25">
      <c r="A15" s="66"/>
      <c r="B15" s="65"/>
      <c r="C15" s="8" t="s">
        <v>35</v>
      </c>
      <c r="D15" s="7">
        <v>44249</v>
      </c>
      <c r="E15" s="7">
        <v>44255</v>
      </c>
      <c r="F15" s="5" t="str">
        <f>CONCATENATE(FTD!F15," ",FBR!F15)</f>
        <v xml:space="preserve"> </v>
      </c>
      <c r="G15" s="6">
        <f>FTD!G15+FBR!G15</f>
        <v>0</v>
      </c>
      <c r="H15" s="5" t="str">
        <f>CONCATENATE(FTD!H15," ",FBR!H15)</f>
        <v xml:space="preserve"> </v>
      </c>
      <c r="I15" s="6">
        <f>FTD!I15+FBR!I15</f>
        <v>0</v>
      </c>
      <c r="J15" s="5" t="str">
        <f>CONCATENATE(FTD!J15," ",FBR!J15)</f>
        <v xml:space="preserve"> </v>
      </c>
      <c r="K15" s="6">
        <f>FTD!K15+FBR!K15</f>
        <v>0</v>
      </c>
      <c r="L15" s="6">
        <f>FTD!L15+FBR!L15</f>
        <v>0</v>
      </c>
      <c r="M15" s="6">
        <f>FTD!M15+FBR!M15</f>
        <v>0</v>
      </c>
      <c r="N15" s="6" t="e">
        <f>FTD!#REF!+FBR!#REF!</f>
        <v>#REF!</v>
      </c>
      <c r="O15" s="5" t="str">
        <f>CONCATENATE(FTD!N15," ",FBR!N15)</f>
        <v xml:space="preserve"> </v>
      </c>
      <c r="P15" s="6">
        <f>FTD!O15+FBR!O15</f>
        <v>0</v>
      </c>
      <c r="Q15" s="6">
        <f>FTD!P15+FBR!P15</f>
        <v>0</v>
      </c>
      <c r="R15" s="5">
        <v>0</v>
      </c>
      <c r="S15" s="5">
        <v>0</v>
      </c>
      <c r="T15" s="5" t="str">
        <f>CONCATENATE(FTD!S15," ",FBR!S15)</f>
        <v xml:space="preserve"> </v>
      </c>
      <c r="U15" s="4">
        <f t="shared" si="0"/>
        <v>0</v>
      </c>
      <c r="V15" s="3">
        <f t="shared" si="1"/>
        <v>0</v>
      </c>
      <c r="W15" s="3">
        <f t="shared" si="2"/>
        <v>0</v>
      </c>
      <c r="X15" s="2">
        <f t="shared" si="3"/>
        <v>0</v>
      </c>
      <c r="Y15" s="2">
        <f t="shared" si="3"/>
        <v>0</v>
      </c>
    </row>
    <row r="16" spans="1:30" ht="15" customHeight="1" x14ac:dyDescent="0.25">
      <c r="A16" s="66"/>
      <c r="B16" s="67" t="s">
        <v>36</v>
      </c>
      <c r="C16" s="2" t="s">
        <v>37</v>
      </c>
      <c r="D16" s="12">
        <v>44256</v>
      </c>
      <c r="E16" s="12">
        <v>44262</v>
      </c>
      <c r="F16" s="10" t="str">
        <f>CONCATENATE(FTD!F16," ",FBR!F16)</f>
        <v xml:space="preserve"> </v>
      </c>
      <c r="G16" s="11">
        <f>FTD!G16+FBR!G16</f>
        <v>0</v>
      </c>
      <c r="H16" s="10" t="str">
        <f>CONCATENATE(FTD!H16," ",FBR!H16)</f>
        <v xml:space="preserve"> </v>
      </c>
      <c r="I16" s="11">
        <f>FTD!I16+FBR!I16</f>
        <v>0</v>
      </c>
      <c r="J16" s="10" t="str">
        <f>CONCATENATE(FTD!J16," ",FBR!J16)</f>
        <v xml:space="preserve"> </v>
      </c>
      <c r="K16" s="11">
        <f>FTD!K16+FBR!K16</f>
        <v>0</v>
      </c>
      <c r="L16" s="11">
        <f>FTD!L16+FBR!L16</f>
        <v>0</v>
      </c>
      <c r="M16" s="11">
        <f>FTD!M16+FBR!M16</f>
        <v>0</v>
      </c>
      <c r="N16" s="11" t="e">
        <f>FTD!#REF!+FBR!#REF!</f>
        <v>#REF!</v>
      </c>
      <c r="O16" s="10" t="str">
        <f>CONCATENATE(FTD!N16," ",FBR!N16)</f>
        <v xml:space="preserve"> </v>
      </c>
      <c r="P16" s="11">
        <f>FTD!O16+FBR!O16</f>
        <v>0</v>
      </c>
      <c r="Q16" s="11">
        <f>FTD!P16+FBR!P16</f>
        <v>0</v>
      </c>
      <c r="R16" s="10">
        <v>0</v>
      </c>
      <c r="S16" s="10">
        <v>0</v>
      </c>
      <c r="T16" s="10" t="str">
        <f>CONCATENATE(FTD!S16," ",FBR!S16)</f>
        <v xml:space="preserve"> </v>
      </c>
      <c r="U16" s="4">
        <f t="shared" si="0"/>
        <v>0</v>
      </c>
      <c r="V16" s="3">
        <f t="shared" si="1"/>
        <v>0</v>
      </c>
      <c r="W16" s="3">
        <f t="shared" si="2"/>
        <v>0</v>
      </c>
      <c r="X16" s="2">
        <f t="shared" si="3"/>
        <v>0</v>
      </c>
      <c r="Y16" s="2">
        <f t="shared" si="3"/>
        <v>0</v>
      </c>
    </row>
    <row r="17" spans="1:25" ht="15" customHeight="1" x14ac:dyDescent="0.25">
      <c r="A17" s="66"/>
      <c r="B17" s="67"/>
      <c r="C17" s="2" t="s">
        <v>38</v>
      </c>
      <c r="D17" s="12">
        <v>44263</v>
      </c>
      <c r="E17" s="12">
        <v>44269</v>
      </c>
      <c r="F17" s="10" t="str">
        <f>CONCATENATE(FTD!F17," ",FBR!F17)</f>
        <v xml:space="preserve"> </v>
      </c>
      <c r="G17" s="11">
        <f>FTD!G17+FBR!G17</f>
        <v>0</v>
      </c>
      <c r="H17" s="10" t="str">
        <f>CONCATENATE(FTD!H17," ",FBR!H17)</f>
        <v xml:space="preserve"> </v>
      </c>
      <c r="I17" s="11">
        <f>FTD!I17+FBR!I17</f>
        <v>0</v>
      </c>
      <c r="J17" s="10" t="str">
        <f>CONCATENATE(FTD!J17," ",FBR!J17)</f>
        <v xml:space="preserve"> </v>
      </c>
      <c r="K17" s="11">
        <f>FTD!K17+FBR!K17</f>
        <v>0</v>
      </c>
      <c r="L17" s="11">
        <f>FTD!L17+FBR!L17</f>
        <v>0</v>
      </c>
      <c r="M17" s="11">
        <f>FTD!M17+FBR!M17</f>
        <v>0</v>
      </c>
      <c r="N17" s="11" t="e">
        <f>FTD!#REF!+FBR!#REF!</f>
        <v>#REF!</v>
      </c>
      <c r="O17" s="10" t="str">
        <f>CONCATENATE(FTD!N17," ",FBR!N17)</f>
        <v xml:space="preserve"> </v>
      </c>
      <c r="P17" s="11">
        <f>FTD!O17+FBR!O17</f>
        <v>0</v>
      </c>
      <c r="Q17" s="11">
        <f>FTD!P17+FBR!P17</f>
        <v>0</v>
      </c>
      <c r="R17" s="10">
        <v>0</v>
      </c>
      <c r="S17" s="10">
        <v>0</v>
      </c>
      <c r="T17" s="10" t="str">
        <f>CONCATENATE(FTD!S17," ",FBR!S17)</f>
        <v xml:space="preserve"> </v>
      </c>
      <c r="U17" s="4">
        <f t="shared" si="0"/>
        <v>0</v>
      </c>
      <c r="V17" s="3">
        <f t="shared" si="1"/>
        <v>0</v>
      </c>
      <c r="W17" s="3">
        <f t="shared" si="2"/>
        <v>0</v>
      </c>
      <c r="X17" s="2">
        <f t="shared" si="3"/>
        <v>0</v>
      </c>
      <c r="Y17" s="2">
        <f t="shared" si="3"/>
        <v>0</v>
      </c>
    </row>
    <row r="18" spans="1:25" ht="15" customHeight="1" x14ac:dyDescent="0.25">
      <c r="A18" s="66"/>
      <c r="B18" s="67"/>
      <c r="C18" s="2" t="s">
        <v>39</v>
      </c>
      <c r="D18" s="12">
        <v>44270</v>
      </c>
      <c r="E18" s="12">
        <v>44276</v>
      </c>
      <c r="F18" s="10" t="str">
        <f>CONCATENATE(FTD!F18," ",FBR!F18)</f>
        <v xml:space="preserve"> </v>
      </c>
      <c r="G18" s="11">
        <f>FTD!G18+FBR!G18</f>
        <v>0</v>
      </c>
      <c r="H18" s="10" t="str">
        <f>CONCATENATE(FTD!H18," ",FBR!H18)</f>
        <v xml:space="preserve"> </v>
      </c>
      <c r="I18" s="11">
        <f>FTD!I18+FBR!I18</f>
        <v>0</v>
      </c>
      <c r="J18" s="10" t="str">
        <f>CONCATENATE(FTD!J18," ",FBR!J18)</f>
        <v xml:space="preserve"> </v>
      </c>
      <c r="K18" s="11">
        <f>FTD!K18+FBR!K18</f>
        <v>0</v>
      </c>
      <c r="L18" s="11">
        <f>FTD!L18+FBR!L18</f>
        <v>0</v>
      </c>
      <c r="M18" s="11">
        <f>FTD!M18+FBR!M18</f>
        <v>0</v>
      </c>
      <c r="N18" s="11" t="e">
        <f>FTD!#REF!+FBR!#REF!</f>
        <v>#REF!</v>
      </c>
      <c r="O18" s="10" t="str">
        <f>CONCATENATE(FTD!N18," ",FBR!N18)</f>
        <v xml:space="preserve"> </v>
      </c>
      <c r="P18" s="11">
        <f>FTD!O18+FBR!O18</f>
        <v>0</v>
      </c>
      <c r="Q18" s="11">
        <f>FTD!P18+FBR!P18</f>
        <v>0</v>
      </c>
      <c r="R18" s="10">
        <v>0</v>
      </c>
      <c r="S18" s="10">
        <v>0</v>
      </c>
      <c r="T18" s="10" t="str">
        <f>CONCATENATE(FTD!S18," ",FBR!S18)</f>
        <v xml:space="preserve"> </v>
      </c>
      <c r="U18" s="4">
        <f t="shared" si="0"/>
        <v>0</v>
      </c>
      <c r="V18" s="3">
        <f t="shared" si="1"/>
        <v>0</v>
      </c>
      <c r="W18" s="3">
        <f t="shared" si="2"/>
        <v>0</v>
      </c>
      <c r="X18" s="2">
        <f t="shared" si="3"/>
        <v>0</v>
      </c>
      <c r="Y18" s="2">
        <f t="shared" si="3"/>
        <v>0</v>
      </c>
    </row>
    <row r="19" spans="1:25" ht="15" customHeight="1" x14ac:dyDescent="0.25">
      <c r="A19" s="66"/>
      <c r="B19" s="67"/>
      <c r="C19" s="2" t="s">
        <v>40</v>
      </c>
      <c r="D19" s="12">
        <v>44277</v>
      </c>
      <c r="E19" s="12">
        <v>44283</v>
      </c>
      <c r="F19" s="10" t="str">
        <f>CONCATENATE(FTD!F19," ",FBR!F19)</f>
        <v xml:space="preserve"> </v>
      </c>
      <c r="G19" s="11">
        <f>FTD!G19+FBR!G19</f>
        <v>0</v>
      </c>
      <c r="H19" s="10" t="str">
        <f>CONCATENATE(FTD!H19," ",FBR!H19)</f>
        <v xml:space="preserve"> </v>
      </c>
      <c r="I19" s="11">
        <f>FTD!I19+FBR!I19</f>
        <v>0</v>
      </c>
      <c r="J19" s="10" t="str">
        <f>CONCATENATE(FTD!J19," ",FBR!J19)</f>
        <v xml:space="preserve"> </v>
      </c>
      <c r="K19" s="11">
        <f>FTD!K19+FBR!K19</f>
        <v>0</v>
      </c>
      <c r="L19" s="11">
        <f>FTD!L19+FBR!L19</f>
        <v>0</v>
      </c>
      <c r="M19" s="11">
        <f>FTD!M19+FBR!M19</f>
        <v>0</v>
      </c>
      <c r="N19" s="11" t="e">
        <f>FTD!#REF!+FBR!#REF!</f>
        <v>#REF!</v>
      </c>
      <c r="O19" s="10" t="str">
        <f>CONCATENATE(FTD!N19," ",FBR!N19)</f>
        <v xml:space="preserve"> </v>
      </c>
      <c r="P19" s="11">
        <f>FTD!O19+FBR!O19</f>
        <v>0</v>
      </c>
      <c r="Q19" s="11">
        <f>FTD!P19+FBR!P19</f>
        <v>0</v>
      </c>
      <c r="R19" s="10">
        <v>0</v>
      </c>
      <c r="S19" s="10">
        <v>0</v>
      </c>
      <c r="T19" s="10" t="str">
        <f>CONCATENATE(FTD!S19," ",FBR!S19)</f>
        <v xml:space="preserve"> </v>
      </c>
      <c r="U19" s="4">
        <f t="shared" si="0"/>
        <v>0</v>
      </c>
      <c r="V19" s="3">
        <f t="shared" si="1"/>
        <v>0</v>
      </c>
      <c r="W19" s="3">
        <f t="shared" si="2"/>
        <v>0</v>
      </c>
      <c r="X19" s="2">
        <f t="shared" si="3"/>
        <v>0</v>
      </c>
      <c r="Y19" s="2">
        <f t="shared" si="3"/>
        <v>0</v>
      </c>
    </row>
    <row r="20" spans="1:25" ht="15" customHeight="1" x14ac:dyDescent="0.25">
      <c r="A20" s="66"/>
      <c r="B20" s="67"/>
      <c r="C20" s="2" t="s">
        <v>41</v>
      </c>
      <c r="D20" s="12">
        <v>44284</v>
      </c>
      <c r="E20" s="12">
        <v>44290</v>
      </c>
      <c r="F20" s="10" t="str">
        <f>CONCATENATE(FTD!F20," ",FBR!F20)</f>
        <v xml:space="preserve"> </v>
      </c>
      <c r="G20" s="11">
        <f>FTD!G20+FBR!G20</f>
        <v>0</v>
      </c>
      <c r="H20" s="10" t="str">
        <f>CONCATENATE(FTD!H20," ",FBR!H20)</f>
        <v xml:space="preserve"> </v>
      </c>
      <c r="I20" s="11">
        <f>FTD!I20+FBR!I20</f>
        <v>0</v>
      </c>
      <c r="J20" s="10" t="str">
        <f>CONCATENATE(FTD!J20," ",FBR!J20)</f>
        <v xml:space="preserve"> </v>
      </c>
      <c r="K20" s="11">
        <f>FTD!K20+FBR!K20</f>
        <v>0</v>
      </c>
      <c r="L20" s="11">
        <f>FTD!L20+FBR!L20</f>
        <v>0</v>
      </c>
      <c r="M20" s="11">
        <f>FTD!M20+FBR!M20</f>
        <v>0</v>
      </c>
      <c r="N20" s="11" t="e">
        <f>FTD!#REF!+FBR!#REF!</f>
        <v>#REF!</v>
      </c>
      <c r="O20" s="10" t="str">
        <f>CONCATENATE(FTD!N20," ",FBR!N20)</f>
        <v xml:space="preserve"> </v>
      </c>
      <c r="P20" s="11">
        <f>FTD!O20+FBR!O20</f>
        <v>0</v>
      </c>
      <c r="Q20" s="11">
        <f>FTD!P20+FBR!P20</f>
        <v>0</v>
      </c>
      <c r="R20" s="10">
        <v>0</v>
      </c>
      <c r="S20" s="10">
        <v>0</v>
      </c>
      <c r="T20" s="10" t="str">
        <f>CONCATENATE(FTD!S20," ",FBR!S20)</f>
        <v xml:space="preserve"> </v>
      </c>
      <c r="U20" s="4">
        <f t="shared" si="0"/>
        <v>0</v>
      </c>
      <c r="V20" s="3">
        <f t="shared" si="1"/>
        <v>0</v>
      </c>
      <c r="W20" s="3">
        <f t="shared" si="2"/>
        <v>0</v>
      </c>
      <c r="X20" s="2">
        <f t="shared" si="3"/>
        <v>0</v>
      </c>
      <c r="Y20" s="2">
        <f t="shared" si="3"/>
        <v>0</v>
      </c>
    </row>
    <row r="21" spans="1:25" ht="15" customHeight="1" x14ac:dyDescent="0.25">
      <c r="A21" s="66"/>
      <c r="B21" s="65" t="s">
        <v>42</v>
      </c>
      <c r="C21" s="8" t="s">
        <v>43</v>
      </c>
      <c r="D21" s="7">
        <v>44291</v>
      </c>
      <c r="E21" s="7">
        <v>44297</v>
      </c>
      <c r="F21" s="5" t="str">
        <f>CONCATENATE(FTD!F21," ",FBR!F21)</f>
        <v xml:space="preserve"> </v>
      </c>
      <c r="G21" s="6">
        <f>FTD!G21+FBR!G21</f>
        <v>0</v>
      </c>
      <c r="H21" s="5" t="str">
        <f>CONCATENATE(FTD!H21," ",FBR!H21)</f>
        <v xml:space="preserve"> </v>
      </c>
      <c r="I21" s="6">
        <f>FTD!I21+FBR!I21</f>
        <v>0</v>
      </c>
      <c r="J21" s="5" t="str">
        <f>CONCATENATE(FTD!J21," ",FBR!J21)</f>
        <v xml:space="preserve"> </v>
      </c>
      <c r="K21" s="6">
        <f>FTD!K21+FBR!K21</f>
        <v>0</v>
      </c>
      <c r="L21" s="6">
        <f>FTD!L21+FBR!L21</f>
        <v>0</v>
      </c>
      <c r="M21" s="6">
        <f>FTD!M21+FBR!M21</f>
        <v>0</v>
      </c>
      <c r="N21" s="6" t="e">
        <f>FTD!#REF!+FBR!#REF!</f>
        <v>#REF!</v>
      </c>
      <c r="O21" s="5" t="str">
        <f>CONCATENATE(FTD!N21," ",FBR!N21)</f>
        <v xml:space="preserve"> </v>
      </c>
      <c r="P21" s="6">
        <f>FTD!O21+FBR!O21</f>
        <v>0</v>
      </c>
      <c r="Q21" s="6">
        <f>FTD!P21+FBR!P21</f>
        <v>0</v>
      </c>
      <c r="R21" s="5">
        <v>0</v>
      </c>
      <c r="S21" s="5">
        <v>0</v>
      </c>
      <c r="T21" s="5" t="str">
        <f>CONCATENATE(FTD!S21," ",FBR!S21)</f>
        <v xml:space="preserve"> </v>
      </c>
      <c r="U21" s="4">
        <f t="shared" si="0"/>
        <v>0</v>
      </c>
      <c r="V21" s="3">
        <f t="shared" si="1"/>
        <v>0</v>
      </c>
      <c r="W21" s="3">
        <f t="shared" si="2"/>
        <v>0</v>
      </c>
      <c r="X21" s="2">
        <f t="shared" ref="X21:Y50" si="4">IF(AC21&lt;&gt;"",AC21+K21-P21,X20+K21-P21)</f>
        <v>0</v>
      </c>
      <c r="Y21" s="2">
        <f t="shared" si="4"/>
        <v>0</v>
      </c>
    </row>
    <row r="22" spans="1:25" ht="15" customHeight="1" x14ac:dyDescent="0.25">
      <c r="A22" s="66"/>
      <c r="B22" s="65"/>
      <c r="C22" s="8" t="s">
        <v>44</v>
      </c>
      <c r="D22" s="7">
        <v>44298</v>
      </c>
      <c r="E22" s="7">
        <v>44304</v>
      </c>
      <c r="F22" s="5" t="str">
        <f>CONCATENATE(FTD!F22," ",FBR!F22)</f>
        <v xml:space="preserve"> </v>
      </c>
      <c r="G22" s="6">
        <f>FTD!G22+FBR!G22</f>
        <v>0</v>
      </c>
      <c r="H22" s="5" t="str">
        <f>CONCATENATE(FTD!H22," ",FBR!H22)</f>
        <v xml:space="preserve"> </v>
      </c>
      <c r="I22" s="6">
        <f>FTD!I22+FBR!I22</f>
        <v>0</v>
      </c>
      <c r="J22" s="5" t="str">
        <f>CONCATENATE(FTD!J22," ",FBR!J22)</f>
        <v xml:space="preserve"> </v>
      </c>
      <c r="K22" s="6">
        <f>FTD!K22+FBR!K22</f>
        <v>0</v>
      </c>
      <c r="L22" s="6">
        <f>FTD!L22+FBR!L22</f>
        <v>0</v>
      </c>
      <c r="M22" s="6">
        <f>FTD!M22+FBR!M22</f>
        <v>0</v>
      </c>
      <c r="N22" s="6" t="e">
        <f>FTD!#REF!+FBR!#REF!</f>
        <v>#REF!</v>
      </c>
      <c r="O22" s="5" t="str">
        <f>CONCATENATE(FTD!N22," ",FBR!N22)</f>
        <v xml:space="preserve"> </v>
      </c>
      <c r="P22" s="6">
        <f>FTD!O22+FBR!O22</f>
        <v>0</v>
      </c>
      <c r="Q22" s="6">
        <f>FTD!P22+FBR!P22</f>
        <v>0</v>
      </c>
      <c r="R22" s="5">
        <v>0</v>
      </c>
      <c r="S22" s="5">
        <v>0</v>
      </c>
      <c r="T22" s="5" t="str">
        <f>CONCATENATE(FTD!S22," ",FBR!S22)</f>
        <v xml:space="preserve"> </v>
      </c>
      <c r="U22" s="4">
        <f t="shared" si="0"/>
        <v>0</v>
      </c>
      <c r="V22" s="3">
        <f t="shared" si="1"/>
        <v>0</v>
      </c>
      <c r="W22" s="3">
        <f t="shared" si="2"/>
        <v>0</v>
      </c>
      <c r="X22" s="2">
        <f t="shared" si="4"/>
        <v>0</v>
      </c>
      <c r="Y22" s="2">
        <f t="shared" si="4"/>
        <v>0</v>
      </c>
    </row>
    <row r="23" spans="1:25" ht="15" customHeight="1" x14ac:dyDescent="0.25">
      <c r="A23" s="66"/>
      <c r="B23" s="65"/>
      <c r="C23" s="8" t="s">
        <v>45</v>
      </c>
      <c r="D23" s="7">
        <v>44305</v>
      </c>
      <c r="E23" s="7">
        <v>44311</v>
      </c>
      <c r="F23" s="5" t="str">
        <f>CONCATENATE(FTD!F23," ",FBR!F23)</f>
        <v xml:space="preserve"> </v>
      </c>
      <c r="G23" s="6">
        <f>FTD!G23+FBR!G23</f>
        <v>0</v>
      </c>
      <c r="H23" s="5" t="str">
        <f>CONCATENATE(FTD!H23," ",FBR!H23)</f>
        <v xml:space="preserve"> </v>
      </c>
      <c r="I23" s="6">
        <f>FTD!I23+FBR!I23</f>
        <v>0</v>
      </c>
      <c r="J23" s="5" t="str">
        <f>CONCATENATE(FTD!J23," ",FBR!J23)</f>
        <v xml:space="preserve"> </v>
      </c>
      <c r="K23" s="6">
        <f>FTD!K23+FBR!K23</f>
        <v>0</v>
      </c>
      <c r="L23" s="6">
        <f>FTD!L23+FBR!L23</f>
        <v>0</v>
      </c>
      <c r="M23" s="6">
        <f>FTD!M23+FBR!M23</f>
        <v>0</v>
      </c>
      <c r="N23" s="6" t="e">
        <f>FTD!#REF!+FBR!#REF!</f>
        <v>#REF!</v>
      </c>
      <c r="O23" s="5" t="str">
        <f>CONCATENATE(FTD!N23," ",FBR!N23)</f>
        <v xml:space="preserve"> </v>
      </c>
      <c r="P23" s="6">
        <f>FTD!O23+FBR!O23</f>
        <v>0</v>
      </c>
      <c r="Q23" s="6">
        <f>FTD!P23+FBR!P23</f>
        <v>0</v>
      </c>
      <c r="R23" s="5">
        <v>0</v>
      </c>
      <c r="S23" s="5">
        <v>0</v>
      </c>
      <c r="T23" s="5" t="str">
        <f>CONCATENATE(FTD!S23," ",FBR!S23)</f>
        <v xml:space="preserve"> </v>
      </c>
      <c r="U23" s="4">
        <f t="shared" si="0"/>
        <v>0</v>
      </c>
      <c r="V23" s="3">
        <f t="shared" si="1"/>
        <v>0</v>
      </c>
      <c r="W23" s="3">
        <f t="shared" si="2"/>
        <v>0</v>
      </c>
      <c r="X23" s="2">
        <f t="shared" si="4"/>
        <v>0</v>
      </c>
      <c r="Y23" s="2">
        <f t="shared" si="4"/>
        <v>0</v>
      </c>
    </row>
    <row r="24" spans="1:25" s="13" customFormat="1" ht="15" customHeight="1" x14ac:dyDescent="0.25">
      <c r="A24" s="66"/>
      <c r="B24" s="65"/>
      <c r="C24" s="8" t="s">
        <v>46</v>
      </c>
      <c r="D24" s="7">
        <v>44312</v>
      </c>
      <c r="E24" s="7">
        <v>44318</v>
      </c>
      <c r="F24" s="5" t="str">
        <f>CONCATENATE(FTD!F24," ",FBR!F24)</f>
        <v xml:space="preserve"> </v>
      </c>
      <c r="G24" s="6">
        <f>FTD!G24+FBR!G24</f>
        <v>0</v>
      </c>
      <c r="H24" s="5" t="str">
        <f>CONCATENATE(FTD!H24," ",FBR!H24)</f>
        <v xml:space="preserve"> </v>
      </c>
      <c r="I24" s="6">
        <f>FTD!I24+FBR!I24</f>
        <v>0</v>
      </c>
      <c r="J24" s="5" t="str">
        <f>CONCATENATE(FTD!J24," ",FBR!J24)</f>
        <v xml:space="preserve"> </v>
      </c>
      <c r="K24" s="6">
        <f>FTD!K24+FBR!K24</f>
        <v>0</v>
      </c>
      <c r="L24" s="6">
        <f>FTD!L24+FBR!L24</f>
        <v>0</v>
      </c>
      <c r="M24" s="6">
        <f>FTD!M24+FBR!M24</f>
        <v>0</v>
      </c>
      <c r="N24" s="6" t="e">
        <f>FTD!#REF!+FBR!#REF!</f>
        <v>#REF!</v>
      </c>
      <c r="O24" s="5" t="str">
        <f>CONCATENATE(FTD!N24," ",FBR!N24)</f>
        <v xml:space="preserve"> </v>
      </c>
      <c r="P24" s="6">
        <f>FTD!O24+FBR!O24</f>
        <v>0</v>
      </c>
      <c r="Q24" s="6">
        <f>FTD!P24+FBR!P24</f>
        <v>0</v>
      </c>
      <c r="R24" s="5">
        <v>0</v>
      </c>
      <c r="S24" s="5">
        <v>0</v>
      </c>
      <c r="T24" s="5" t="str">
        <f>CONCATENATE(FTD!S24," ",FBR!S24)</f>
        <v xml:space="preserve"> </v>
      </c>
      <c r="U24" s="4">
        <f t="shared" si="0"/>
        <v>0</v>
      </c>
      <c r="V24" s="3">
        <f t="shared" si="1"/>
        <v>0</v>
      </c>
      <c r="W24" s="3">
        <f t="shared" si="2"/>
        <v>0</v>
      </c>
      <c r="X24" s="2">
        <f t="shared" si="4"/>
        <v>0</v>
      </c>
      <c r="Y24" s="2">
        <f t="shared" si="4"/>
        <v>0</v>
      </c>
    </row>
    <row r="25" spans="1:25" ht="15" customHeight="1" x14ac:dyDescent="0.25">
      <c r="A25" s="66"/>
      <c r="B25" s="67" t="s">
        <v>47</v>
      </c>
      <c r="C25" s="2" t="s">
        <v>48</v>
      </c>
      <c r="D25" s="12">
        <v>44319</v>
      </c>
      <c r="E25" s="12">
        <v>44325</v>
      </c>
      <c r="F25" s="10" t="str">
        <f>CONCATENATE(FTD!F25," ",FBR!F25)</f>
        <v xml:space="preserve"> </v>
      </c>
      <c r="G25" s="11">
        <f>FTD!G25+FBR!G25</f>
        <v>0</v>
      </c>
      <c r="H25" s="10" t="str">
        <f>CONCATENATE(FTD!H25," ",FBR!H25)</f>
        <v xml:space="preserve"> </v>
      </c>
      <c r="I25" s="11">
        <f>FTD!I25+FBR!I25</f>
        <v>0</v>
      </c>
      <c r="J25" s="10" t="str">
        <f>CONCATENATE(FTD!J25," ",FBR!J25)</f>
        <v xml:space="preserve"> </v>
      </c>
      <c r="K25" s="11">
        <f>FTD!K25+FBR!K25</f>
        <v>0</v>
      </c>
      <c r="L25" s="11">
        <f>FTD!L25+FBR!L25</f>
        <v>0</v>
      </c>
      <c r="M25" s="11">
        <f>FTD!M25+FBR!M25</f>
        <v>0</v>
      </c>
      <c r="N25" s="11" t="e">
        <f>FTD!#REF!+FBR!#REF!</f>
        <v>#REF!</v>
      </c>
      <c r="O25" s="10" t="str">
        <f>CONCATENATE(FTD!N25," ",FBR!N25)</f>
        <v xml:space="preserve"> </v>
      </c>
      <c r="P25" s="11">
        <f>FTD!O25+FBR!O25</f>
        <v>0</v>
      </c>
      <c r="Q25" s="11">
        <f>FTD!P25+FBR!P25</f>
        <v>0</v>
      </c>
      <c r="R25" s="10">
        <v>0</v>
      </c>
      <c r="S25" s="10">
        <v>0</v>
      </c>
      <c r="T25" s="10" t="str">
        <f>CONCATENATE(FTD!S25," ",FBR!S25)</f>
        <v xml:space="preserve"> </v>
      </c>
      <c r="U25" s="4">
        <f t="shared" si="0"/>
        <v>0</v>
      </c>
      <c r="V25" s="3">
        <f t="shared" si="1"/>
        <v>0</v>
      </c>
      <c r="W25" s="3">
        <f t="shared" si="2"/>
        <v>0</v>
      </c>
      <c r="X25" s="2">
        <f t="shared" si="4"/>
        <v>0</v>
      </c>
      <c r="Y25" s="2">
        <f t="shared" si="4"/>
        <v>0</v>
      </c>
    </row>
    <row r="26" spans="1:25" ht="15" customHeight="1" x14ac:dyDescent="0.25">
      <c r="A26" s="66"/>
      <c r="B26" s="67"/>
      <c r="C26" s="2" t="s">
        <v>49</v>
      </c>
      <c r="D26" s="12">
        <v>44326</v>
      </c>
      <c r="E26" s="12">
        <v>44332</v>
      </c>
      <c r="F26" s="10" t="str">
        <f>CONCATENATE(FTD!F26," ",FBR!F26)</f>
        <v xml:space="preserve"> </v>
      </c>
      <c r="G26" s="11">
        <f>FTD!G26+FBR!G26</f>
        <v>0</v>
      </c>
      <c r="H26" s="10" t="str">
        <f>CONCATENATE(FTD!H26," ",FBR!H26)</f>
        <v xml:space="preserve"> </v>
      </c>
      <c r="I26" s="11">
        <f>FTD!I26+FBR!I26</f>
        <v>0</v>
      </c>
      <c r="J26" s="10" t="str">
        <f>CONCATENATE(FTD!J26," ",FBR!J26)</f>
        <v xml:space="preserve"> </v>
      </c>
      <c r="K26" s="11">
        <f>FTD!K26+FBR!K26</f>
        <v>0</v>
      </c>
      <c r="L26" s="11">
        <f>FTD!L26+FBR!L26</f>
        <v>0</v>
      </c>
      <c r="M26" s="11">
        <f>FTD!M26+FBR!M26</f>
        <v>0</v>
      </c>
      <c r="N26" s="11" t="e">
        <f>FTD!#REF!+FBR!#REF!</f>
        <v>#REF!</v>
      </c>
      <c r="O26" s="10" t="str">
        <f>CONCATENATE(FTD!N26," ",FBR!N26)</f>
        <v xml:space="preserve"> </v>
      </c>
      <c r="P26" s="11">
        <f>FTD!O26+FBR!O26</f>
        <v>0</v>
      </c>
      <c r="Q26" s="11">
        <f>FTD!P26+FBR!P26</f>
        <v>0</v>
      </c>
      <c r="R26" s="10">
        <v>0</v>
      </c>
      <c r="S26" s="10">
        <v>0</v>
      </c>
      <c r="T26" s="10" t="str">
        <f>CONCATENATE(FTD!S26," ",FBR!S26)</f>
        <v xml:space="preserve"> </v>
      </c>
      <c r="U26" s="4">
        <f t="shared" si="0"/>
        <v>0</v>
      </c>
      <c r="V26" s="3">
        <f t="shared" si="1"/>
        <v>0</v>
      </c>
      <c r="W26" s="3">
        <f t="shared" si="2"/>
        <v>0</v>
      </c>
      <c r="X26" s="2">
        <f t="shared" si="4"/>
        <v>0</v>
      </c>
      <c r="Y26" s="2">
        <f t="shared" si="4"/>
        <v>0</v>
      </c>
    </row>
    <row r="27" spans="1:25" ht="15" customHeight="1" x14ac:dyDescent="0.25">
      <c r="A27" s="66"/>
      <c r="B27" s="67"/>
      <c r="C27" s="2" t="s">
        <v>50</v>
      </c>
      <c r="D27" s="12">
        <v>44333</v>
      </c>
      <c r="E27" s="12">
        <v>44339</v>
      </c>
      <c r="F27" s="10" t="str">
        <f>CONCATENATE(FTD!F27," ",FBR!F27)</f>
        <v xml:space="preserve"> </v>
      </c>
      <c r="G27" s="11">
        <f>FTD!G27+FBR!G27</f>
        <v>0</v>
      </c>
      <c r="H27" s="10" t="str">
        <f>CONCATENATE(FTD!H27," ",FBR!H27)</f>
        <v xml:space="preserve"> </v>
      </c>
      <c r="I27" s="11">
        <f>FTD!I27+FBR!I27</f>
        <v>0</v>
      </c>
      <c r="J27" s="10" t="str">
        <f>CONCATENATE(FTD!J27," ",FBR!J27)</f>
        <v xml:space="preserve"> </v>
      </c>
      <c r="K27" s="11">
        <f>FTD!K27+FBR!K27</f>
        <v>0</v>
      </c>
      <c r="L27" s="11">
        <f>FTD!L27+FBR!L27</f>
        <v>0</v>
      </c>
      <c r="M27" s="11">
        <f>FTD!M27+FBR!M27</f>
        <v>0</v>
      </c>
      <c r="N27" s="11" t="e">
        <f>FTD!#REF!+FBR!#REF!</f>
        <v>#REF!</v>
      </c>
      <c r="O27" s="10" t="str">
        <f>CONCATENATE(FTD!N27," ",FBR!N27)</f>
        <v xml:space="preserve"> </v>
      </c>
      <c r="P27" s="11">
        <f>FTD!O27+FBR!O27</f>
        <v>0</v>
      </c>
      <c r="Q27" s="11">
        <f>FTD!P27+FBR!P27</f>
        <v>0</v>
      </c>
      <c r="R27" s="10">
        <v>0</v>
      </c>
      <c r="S27" s="10">
        <v>0</v>
      </c>
      <c r="T27" s="10" t="str">
        <f>CONCATENATE(FTD!S27," ",FBR!S27)</f>
        <v xml:space="preserve"> </v>
      </c>
      <c r="U27" s="4">
        <f t="shared" si="0"/>
        <v>0</v>
      </c>
      <c r="V27" s="3">
        <f t="shared" si="1"/>
        <v>0</v>
      </c>
      <c r="W27" s="3">
        <f t="shared" si="2"/>
        <v>0</v>
      </c>
      <c r="X27" s="2">
        <f t="shared" si="4"/>
        <v>0</v>
      </c>
      <c r="Y27" s="2">
        <f t="shared" si="4"/>
        <v>0</v>
      </c>
    </row>
    <row r="28" spans="1:25" ht="15" customHeight="1" x14ac:dyDescent="0.25">
      <c r="A28" s="66"/>
      <c r="B28" s="67"/>
      <c r="C28" s="2" t="s">
        <v>51</v>
      </c>
      <c r="D28" s="12">
        <v>44340</v>
      </c>
      <c r="E28" s="12">
        <v>44346</v>
      </c>
      <c r="F28" s="10" t="str">
        <f>CONCATENATE(FTD!F28," ",FBR!F28)</f>
        <v xml:space="preserve"> </v>
      </c>
      <c r="G28" s="11">
        <f>FTD!G28+FBR!G28</f>
        <v>0</v>
      </c>
      <c r="H28" s="10" t="str">
        <f>CONCATENATE(FTD!H28," ",FBR!H28)</f>
        <v xml:space="preserve"> </v>
      </c>
      <c r="I28" s="11">
        <f>FTD!I28+FBR!I28</f>
        <v>0</v>
      </c>
      <c r="J28" s="10" t="str">
        <f>CONCATENATE(FTD!J28," ",FBR!J28)</f>
        <v xml:space="preserve"> </v>
      </c>
      <c r="K28" s="11">
        <f>FTD!K28+FBR!K28</f>
        <v>0</v>
      </c>
      <c r="L28" s="11">
        <f>FTD!L28+FBR!L28</f>
        <v>0</v>
      </c>
      <c r="M28" s="11">
        <f>FTD!M28+FBR!M28</f>
        <v>0</v>
      </c>
      <c r="N28" s="11" t="e">
        <f>FTD!#REF!+FBR!#REF!</f>
        <v>#REF!</v>
      </c>
      <c r="O28" s="10" t="str">
        <f>CONCATENATE(FTD!N28," ",FBR!N28)</f>
        <v xml:space="preserve"> </v>
      </c>
      <c r="P28" s="11">
        <f>FTD!O28+FBR!O28</f>
        <v>0</v>
      </c>
      <c r="Q28" s="11">
        <f>FTD!P28+FBR!P28</f>
        <v>0</v>
      </c>
      <c r="R28" s="10">
        <v>0</v>
      </c>
      <c r="S28" s="10">
        <v>0</v>
      </c>
      <c r="T28" s="10" t="str">
        <f>CONCATENATE(FTD!S28," ",FBR!S28)</f>
        <v xml:space="preserve"> </v>
      </c>
      <c r="U28" s="4">
        <f t="shared" si="0"/>
        <v>0</v>
      </c>
      <c r="V28" s="3">
        <f t="shared" si="1"/>
        <v>0</v>
      </c>
      <c r="W28" s="3">
        <f t="shared" si="2"/>
        <v>0</v>
      </c>
      <c r="X28" s="2">
        <f t="shared" si="4"/>
        <v>0</v>
      </c>
      <c r="Y28" s="2">
        <f t="shared" si="4"/>
        <v>0</v>
      </c>
    </row>
    <row r="29" spans="1:25" ht="15" customHeight="1" x14ac:dyDescent="0.25">
      <c r="A29" s="66"/>
      <c r="B29" s="65" t="s">
        <v>52</v>
      </c>
      <c r="C29" s="8" t="s">
        <v>53</v>
      </c>
      <c r="D29" s="7">
        <v>44347</v>
      </c>
      <c r="E29" s="7">
        <v>44353</v>
      </c>
      <c r="F29" s="5" t="str">
        <f>CONCATENATE(FTD!F29," ",FBR!F29)</f>
        <v xml:space="preserve"> </v>
      </c>
      <c r="G29" s="6">
        <f>FTD!G29+FBR!G29</f>
        <v>0</v>
      </c>
      <c r="H29" s="5" t="str">
        <f>CONCATENATE(FTD!H29," ",FBR!H29)</f>
        <v xml:space="preserve"> </v>
      </c>
      <c r="I29" s="6">
        <f>FTD!I29+FBR!I29</f>
        <v>0</v>
      </c>
      <c r="J29" s="5" t="str">
        <f>CONCATENATE(FTD!J29," ",FBR!J29)</f>
        <v xml:space="preserve"> </v>
      </c>
      <c r="K29" s="6">
        <f>FTD!K29+FBR!K29</f>
        <v>0</v>
      </c>
      <c r="L29" s="6">
        <f>FTD!L29+FBR!L29</f>
        <v>0</v>
      </c>
      <c r="M29" s="6">
        <f>FTD!M29+FBR!M29</f>
        <v>0</v>
      </c>
      <c r="N29" s="6" t="e">
        <f>FTD!#REF!+FBR!#REF!</f>
        <v>#REF!</v>
      </c>
      <c r="O29" s="5" t="str">
        <f>CONCATENATE(FTD!N29," ",FBR!N29)</f>
        <v xml:space="preserve"> </v>
      </c>
      <c r="P29" s="6">
        <f>FTD!O29+FBR!O29</f>
        <v>0</v>
      </c>
      <c r="Q29" s="6">
        <f>FTD!P29+FBR!P29</f>
        <v>0</v>
      </c>
      <c r="R29" s="5">
        <v>0</v>
      </c>
      <c r="S29" s="5">
        <v>0</v>
      </c>
      <c r="T29" s="5" t="str">
        <f>CONCATENATE(FTD!S29," ",FBR!S29)</f>
        <v xml:space="preserve"> </v>
      </c>
      <c r="U29" s="4">
        <f t="shared" si="0"/>
        <v>0</v>
      </c>
      <c r="V29" s="3">
        <f t="shared" si="1"/>
        <v>0</v>
      </c>
      <c r="W29" s="3">
        <f t="shared" si="2"/>
        <v>0</v>
      </c>
      <c r="X29" s="2">
        <f t="shared" si="4"/>
        <v>0</v>
      </c>
      <c r="Y29" s="2">
        <f t="shared" si="4"/>
        <v>0</v>
      </c>
    </row>
    <row r="30" spans="1:25" ht="15" customHeight="1" x14ac:dyDescent="0.25">
      <c r="A30" s="66"/>
      <c r="B30" s="65"/>
      <c r="C30" s="8" t="s">
        <v>54</v>
      </c>
      <c r="D30" s="7">
        <v>44354</v>
      </c>
      <c r="E30" s="7">
        <v>44360</v>
      </c>
      <c r="F30" s="5" t="str">
        <f>CONCATENATE(FTD!F30," ",FBR!F30)</f>
        <v xml:space="preserve"> </v>
      </c>
      <c r="G30" s="6">
        <f>FTD!G30+FBR!G30</f>
        <v>0</v>
      </c>
      <c r="H30" s="5" t="str">
        <f>CONCATENATE(FTD!H30," ",FBR!H30)</f>
        <v xml:space="preserve"> </v>
      </c>
      <c r="I30" s="6">
        <f>FTD!I30+FBR!I30</f>
        <v>0</v>
      </c>
      <c r="J30" s="5" t="str">
        <f>CONCATENATE(FTD!J30," ",FBR!J30)</f>
        <v xml:space="preserve"> </v>
      </c>
      <c r="K30" s="6">
        <f>FTD!K30+FBR!K30</f>
        <v>0</v>
      </c>
      <c r="L30" s="6">
        <f>FTD!L30+FBR!L30</f>
        <v>0</v>
      </c>
      <c r="M30" s="6">
        <f>FTD!M30+FBR!M30</f>
        <v>0</v>
      </c>
      <c r="N30" s="6" t="e">
        <f>FTD!#REF!+FBR!#REF!</f>
        <v>#REF!</v>
      </c>
      <c r="O30" s="5" t="str">
        <f>CONCATENATE(FTD!N30," ",FBR!N30)</f>
        <v xml:space="preserve"> </v>
      </c>
      <c r="P30" s="6">
        <f>FTD!O30+FBR!O30</f>
        <v>0</v>
      </c>
      <c r="Q30" s="6">
        <f>FTD!P30+FBR!P30</f>
        <v>0</v>
      </c>
      <c r="R30" s="5">
        <v>0</v>
      </c>
      <c r="S30" s="5">
        <v>0</v>
      </c>
      <c r="T30" s="5" t="str">
        <f>CONCATENATE(FTD!S30," ",FBR!S30)</f>
        <v xml:space="preserve"> </v>
      </c>
      <c r="U30" s="4">
        <f t="shared" si="0"/>
        <v>0</v>
      </c>
      <c r="V30" s="3">
        <f t="shared" si="1"/>
        <v>0</v>
      </c>
      <c r="W30" s="3">
        <f t="shared" si="2"/>
        <v>0</v>
      </c>
      <c r="X30" s="2">
        <f t="shared" si="4"/>
        <v>0</v>
      </c>
      <c r="Y30" s="2">
        <f t="shared" si="4"/>
        <v>0</v>
      </c>
    </row>
    <row r="31" spans="1:25" ht="15" customHeight="1" x14ac:dyDescent="0.25">
      <c r="A31" s="66"/>
      <c r="B31" s="65"/>
      <c r="C31" s="8" t="s">
        <v>55</v>
      </c>
      <c r="D31" s="7">
        <v>44361</v>
      </c>
      <c r="E31" s="7">
        <v>44367</v>
      </c>
      <c r="F31" s="5" t="str">
        <f>CONCATENATE(FTD!F31," ",FBR!F31)</f>
        <v xml:space="preserve"> </v>
      </c>
      <c r="G31" s="6">
        <f>FTD!G31+FBR!G31</f>
        <v>0</v>
      </c>
      <c r="H31" s="5" t="str">
        <f>CONCATENATE(FTD!H31," ",FBR!H31)</f>
        <v xml:space="preserve"> </v>
      </c>
      <c r="I31" s="6">
        <f>FTD!I31+FBR!I31</f>
        <v>0</v>
      </c>
      <c r="J31" s="5" t="str">
        <f>CONCATENATE(FTD!J31," ",FBR!J31)</f>
        <v xml:space="preserve"> </v>
      </c>
      <c r="K31" s="6">
        <f>FTD!K31+FBR!K31</f>
        <v>0</v>
      </c>
      <c r="L31" s="6">
        <f>FTD!L31+FBR!L31</f>
        <v>0</v>
      </c>
      <c r="M31" s="6">
        <f>FTD!M31+FBR!M31</f>
        <v>0</v>
      </c>
      <c r="N31" s="6" t="e">
        <f>FTD!#REF!+FBR!#REF!</f>
        <v>#REF!</v>
      </c>
      <c r="O31" s="5" t="str">
        <f>CONCATENATE(FTD!N31," ",FBR!N31)</f>
        <v xml:space="preserve"> </v>
      </c>
      <c r="P31" s="6">
        <f>FTD!O31+FBR!O31</f>
        <v>0</v>
      </c>
      <c r="Q31" s="6">
        <f>FTD!P31+FBR!P31</f>
        <v>0</v>
      </c>
      <c r="R31" s="5">
        <v>0</v>
      </c>
      <c r="S31" s="5">
        <v>0</v>
      </c>
      <c r="T31" s="5" t="str">
        <f>CONCATENATE(FTD!S31," ",FBR!S31)</f>
        <v xml:space="preserve"> </v>
      </c>
      <c r="U31" s="4">
        <f t="shared" si="0"/>
        <v>0</v>
      </c>
      <c r="V31" s="3">
        <f t="shared" si="1"/>
        <v>0</v>
      </c>
      <c r="W31" s="3">
        <f t="shared" si="2"/>
        <v>0</v>
      </c>
      <c r="X31" s="2">
        <f t="shared" si="4"/>
        <v>0</v>
      </c>
      <c r="Y31" s="2">
        <f t="shared" si="4"/>
        <v>0</v>
      </c>
    </row>
    <row r="32" spans="1:25" ht="15" customHeight="1" x14ac:dyDescent="0.25">
      <c r="A32" s="66"/>
      <c r="B32" s="65"/>
      <c r="C32" s="8" t="s">
        <v>56</v>
      </c>
      <c r="D32" s="7">
        <v>44368</v>
      </c>
      <c r="E32" s="7">
        <v>44374</v>
      </c>
      <c r="F32" s="5" t="str">
        <f>CONCATENATE(FTD!F32," ",FBR!F32)</f>
        <v xml:space="preserve"> </v>
      </c>
      <c r="G32" s="6">
        <f>FTD!G32+FBR!G32</f>
        <v>0</v>
      </c>
      <c r="H32" s="5" t="str">
        <f>CONCATENATE(FTD!H32," ",FBR!H32)</f>
        <v xml:space="preserve"> </v>
      </c>
      <c r="I32" s="6">
        <f>FTD!I32+FBR!I32</f>
        <v>0</v>
      </c>
      <c r="J32" s="5" t="str">
        <f>CONCATENATE(FTD!J32," ",FBR!J32)</f>
        <v xml:space="preserve"> </v>
      </c>
      <c r="K32" s="6">
        <f>FTD!K32+FBR!K32</f>
        <v>0</v>
      </c>
      <c r="L32" s="6">
        <f>FTD!L32+FBR!L32</f>
        <v>0</v>
      </c>
      <c r="M32" s="6">
        <f>FTD!M32+FBR!M32</f>
        <v>0</v>
      </c>
      <c r="N32" s="6" t="e">
        <f>FTD!#REF!+FBR!#REF!</f>
        <v>#REF!</v>
      </c>
      <c r="O32" s="5" t="str">
        <f>CONCATENATE(FTD!N32," ",FBR!N32)</f>
        <v xml:space="preserve"> </v>
      </c>
      <c r="P32" s="6">
        <f>FTD!O32+FBR!O32</f>
        <v>0</v>
      </c>
      <c r="Q32" s="6">
        <f>FTD!P32+FBR!P32</f>
        <v>0</v>
      </c>
      <c r="R32" s="5">
        <v>0</v>
      </c>
      <c r="S32" s="5">
        <v>0</v>
      </c>
      <c r="T32" s="5" t="str">
        <f>CONCATENATE(FTD!S32," ",FBR!S32)</f>
        <v xml:space="preserve"> </v>
      </c>
      <c r="U32" s="4">
        <f t="shared" si="0"/>
        <v>0</v>
      </c>
      <c r="V32" s="3">
        <f t="shared" si="1"/>
        <v>0</v>
      </c>
      <c r="W32" s="3">
        <f t="shared" si="2"/>
        <v>0</v>
      </c>
      <c r="X32" s="2">
        <f t="shared" si="4"/>
        <v>0</v>
      </c>
      <c r="Y32" s="2">
        <f t="shared" si="4"/>
        <v>0</v>
      </c>
    </row>
    <row r="33" spans="1:25" ht="15" customHeight="1" x14ac:dyDescent="0.25">
      <c r="A33" s="66"/>
      <c r="B33" s="65"/>
      <c r="C33" s="8" t="s">
        <v>57</v>
      </c>
      <c r="D33" s="7">
        <v>44375</v>
      </c>
      <c r="E33" s="7">
        <v>44381</v>
      </c>
      <c r="F33" s="5" t="str">
        <f>CONCATENATE(FTD!F33," ",FBR!F33)</f>
        <v xml:space="preserve"> </v>
      </c>
      <c r="G33" s="6">
        <f>FTD!G33+FBR!G33</f>
        <v>0</v>
      </c>
      <c r="H33" s="5" t="str">
        <f>CONCATENATE(FTD!H33," ",FBR!H33)</f>
        <v xml:space="preserve"> </v>
      </c>
      <c r="I33" s="6">
        <f>FTD!I33+FBR!I33</f>
        <v>0</v>
      </c>
      <c r="J33" s="5" t="str">
        <f>CONCATENATE(FTD!J33," ",FBR!J33)</f>
        <v xml:space="preserve"> </v>
      </c>
      <c r="K33" s="6">
        <f>FTD!K33+FBR!K33</f>
        <v>0</v>
      </c>
      <c r="L33" s="6">
        <f>FTD!L33+FBR!L33</f>
        <v>0</v>
      </c>
      <c r="M33" s="6">
        <f>FTD!M33+FBR!M33</f>
        <v>0</v>
      </c>
      <c r="N33" s="6" t="e">
        <f>FTD!#REF!+FBR!#REF!</f>
        <v>#REF!</v>
      </c>
      <c r="O33" s="5" t="str">
        <f>CONCATENATE(FTD!N33," ",FBR!N33)</f>
        <v xml:space="preserve"> </v>
      </c>
      <c r="P33" s="6">
        <f>FTD!O33+FBR!O33</f>
        <v>0</v>
      </c>
      <c r="Q33" s="6">
        <f>FTD!P33+FBR!P33</f>
        <v>0</v>
      </c>
      <c r="R33" s="5">
        <v>0</v>
      </c>
      <c r="S33" s="5">
        <v>0</v>
      </c>
      <c r="T33" s="5" t="str">
        <f>CONCATENATE(FTD!S33," ",FBR!S33)</f>
        <v xml:space="preserve"> </v>
      </c>
      <c r="U33" s="4">
        <f t="shared" si="0"/>
        <v>0</v>
      </c>
      <c r="V33" s="3">
        <f t="shared" si="1"/>
        <v>0</v>
      </c>
      <c r="W33" s="3">
        <f t="shared" si="2"/>
        <v>0</v>
      </c>
      <c r="X33" s="2">
        <f t="shared" si="4"/>
        <v>0</v>
      </c>
      <c r="Y33" s="2">
        <f t="shared" si="4"/>
        <v>0</v>
      </c>
    </row>
    <row r="34" spans="1:25" ht="15" customHeight="1" x14ac:dyDescent="0.25">
      <c r="A34" s="66"/>
      <c r="B34" s="67" t="s">
        <v>58</v>
      </c>
      <c r="C34" s="2" t="s">
        <v>59</v>
      </c>
      <c r="D34" s="12">
        <v>44382</v>
      </c>
      <c r="E34" s="12">
        <v>44388</v>
      </c>
      <c r="F34" s="10" t="str">
        <f>CONCATENATE(FTD!F34," ",FBR!F34)</f>
        <v xml:space="preserve"> </v>
      </c>
      <c r="G34" s="11">
        <f>FTD!G34+FBR!G34</f>
        <v>0</v>
      </c>
      <c r="H34" s="10" t="str">
        <f>CONCATENATE(FTD!H34," ",FBR!H34)</f>
        <v xml:space="preserve"> </v>
      </c>
      <c r="I34" s="11">
        <f>FTD!I34+FBR!I34</f>
        <v>0</v>
      </c>
      <c r="J34" s="10" t="str">
        <f>CONCATENATE(FTD!J34," ",FBR!J34)</f>
        <v xml:space="preserve"> </v>
      </c>
      <c r="K34" s="10">
        <f>FTD!K34+FBR!K34</f>
        <v>0</v>
      </c>
      <c r="L34" s="11">
        <f>FTD!L34+FBR!L34</f>
        <v>0</v>
      </c>
      <c r="M34" s="11">
        <f>FTD!M34+FBR!M34</f>
        <v>0</v>
      </c>
      <c r="N34" s="11" t="e">
        <f>FTD!#REF!+FBR!#REF!</f>
        <v>#REF!</v>
      </c>
      <c r="O34" s="10" t="str">
        <f>CONCATENATE(FTD!N34," ",FBR!N34)</f>
        <v xml:space="preserve"> </v>
      </c>
      <c r="P34" s="11">
        <f>FTD!O34+FBR!O34</f>
        <v>0</v>
      </c>
      <c r="Q34" s="11">
        <f>FTD!P34+FBR!P34</f>
        <v>0</v>
      </c>
      <c r="R34" s="10">
        <v>0</v>
      </c>
      <c r="S34" s="10">
        <v>0</v>
      </c>
      <c r="T34" s="10" t="str">
        <f>CONCATENATE(FTD!S34," ",FBR!S34)</f>
        <v xml:space="preserve"> </v>
      </c>
      <c r="U34" s="4">
        <f t="shared" si="0"/>
        <v>0</v>
      </c>
      <c r="V34" s="3">
        <f t="shared" si="1"/>
        <v>0</v>
      </c>
      <c r="W34" s="3">
        <f t="shared" si="2"/>
        <v>0</v>
      </c>
      <c r="X34" s="2">
        <f t="shared" si="4"/>
        <v>0</v>
      </c>
      <c r="Y34" s="2">
        <f t="shared" si="4"/>
        <v>0</v>
      </c>
    </row>
    <row r="35" spans="1:25" ht="15" customHeight="1" x14ac:dyDescent="0.25">
      <c r="A35" s="66"/>
      <c r="B35" s="67"/>
      <c r="C35" s="2" t="s">
        <v>60</v>
      </c>
      <c r="D35" s="12">
        <v>44389</v>
      </c>
      <c r="E35" s="12">
        <v>44395</v>
      </c>
      <c r="F35" s="10" t="str">
        <f>CONCATENATE(FTD!F35," ",FBR!F35)</f>
        <v xml:space="preserve"> </v>
      </c>
      <c r="G35" s="11">
        <f>FTD!G35+FBR!G35</f>
        <v>0</v>
      </c>
      <c r="H35" s="10" t="str">
        <f>CONCATENATE(FTD!H35," ",FBR!H35)</f>
        <v xml:space="preserve"> </v>
      </c>
      <c r="I35" s="11">
        <f>FTD!I35+FBR!I35</f>
        <v>0</v>
      </c>
      <c r="J35" s="10" t="str">
        <f>CONCATENATE(FTD!J35," ",FBR!J35)</f>
        <v xml:space="preserve"> </v>
      </c>
      <c r="K35" s="11">
        <f>FTD!K35+FBR!K35</f>
        <v>0</v>
      </c>
      <c r="L35" s="11">
        <f>FTD!L35+FBR!L35</f>
        <v>0</v>
      </c>
      <c r="M35" s="11">
        <f>FTD!M35+FBR!M35</f>
        <v>0</v>
      </c>
      <c r="N35" s="11" t="e">
        <f>FTD!#REF!+FBR!#REF!</f>
        <v>#REF!</v>
      </c>
      <c r="O35" s="10" t="str">
        <f>CONCATENATE(FTD!N35," ",FBR!N35)</f>
        <v xml:space="preserve"> </v>
      </c>
      <c r="P35" s="11">
        <f>FTD!O35+FBR!O35</f>
        <v>0</v>
      </c>
      <c r="Q35" s="11">
        <f>FTD!P35+FBR!P35</f>
        <v>0</v>
      </c>
      <c r="R35" s="10">
        <v>0</v>
      </c>
      <c r="S35" s="10">
        <v>0</v>
      </c>
      <c r="T35" s="10" t="str">
        <f>CONCATENATE(FTD!S35," ",FBR!S35)</f>
        <v xml:space="preserve"> </v>
      </c>
      <c r="U35" s="4">
        <f t="shared" si="0"/>
        <v>0</v>
      </c>
      <c r="V35" s="3">
        <f t="shared" si="1"/>
        <v>0</v>
      </c>
      <c r="W35" s="3">
        <f t="shared" si="2"/>
        <v>0</v>
      </c>
      <c r="X35" s="2">
        <f t="shared" si="4"/>
        <v>0</v>
      </c>
      <c r="Y35" s="2">
        <f t="shared" si="4"/>
        <v>0</v>
      </c>
    </row>
    <row r="36" spans="1:25" ht="15" customHeight="1" x14ac:dyDescent="0.25">
      <c r="A36" s="66"/>
      <c r="B36" s="67"/>
      <c r="C36" s="2" t="s">
        <v>61</v>
      </c>
      <c r="D36" s="12">
        <v>44396</v>
      </c>
      <c r="E36" s="12">
        <v>44402</v>
      </c>
      <c r="F36" s="10" t="str">
        <f>CONCATENATE(FTD!F36," ",FBR!F36)</f>
        <v xml:space="preserve"> </v>
      </c>
      <c r="G36" s="11">
        <f>FTD!G36+FBR!G36</f>
        <v>0</v>
      </c>
      <c r="H36" s="10" t="str">
        <f>CONCATENATE(FTD!H36," ",FBR!H36)</f>
        <v xml:space="preserve"> </v>
      </c>
      <c r="I36" s="11">
        <f>FTD!I36+FBR!I36</f>
        <v>0</v>
      </c>
      <c r="J36" s="10" t="str">
        <f>CONCATENATE(FTD!J36," ",FBR!J36)</f>
        <v xml:space="preserve"> </v>
      </c>
      <c r="K36" s="11">
        <f>FTD!K36+FBR!K36</f>
        <v>0</v>
      </c>
      <c r="L36" s="11">
        <f>FTD!L36+FBR!L36</f>
        <v>0</v>
      </c>
      <c r="M36" s="11">
        <f>FTD!M36+FBR!M36</f>
        <v>0</v>
      </c>
      <c r="N36" s="11" t="e">
        <f>FTD!#REF!+FBR!#REF!</f>
        <v>#REF!</v>
      </c>
      <c r="O36" s="10" t="str">
        <f>CONCATENATE(FTD!N36," ",FBR!N36)</f>
        <v xml:space="preserve"> </v>
      </c>
      <c r="P36" s="11">
        <f>FTD!O36+FBR!O36</f>
        <v>0</v>
      </c>
      <c r="Q36" s="11">
        <f>FTD!P36+FBR!P36</f>
        <v>0</v>
      </c>
      <c r="R36" s="10">
        <v>0</v>
      </c>
      <c r="S36" s="10">
        <v>0</v>
      </c>
      <c r="T36" s="10" t="str">
        <f>CONCATENATE(FTD!S36," ",FBR!S36)</f>
        <v xml:space="preserve"> </v>
      </c>
      <c r="U36" s="4">
        <f t="shared" si="0"/>
        <v>0</v>
      </c>
      <c r="V36" s="3">
        <f t="shared" si="1"/>
        <v>0</v>
      </c>
      <c r="W36" s="3">
        <f t="shared" si="2"/>
        <v>0</v>
      </c>
      <c r="X36" s="2">
        <f t="shared" si="4"/>
        <v>0</v>
      </c>
      <c r="Y36" s="2">
        <f t="shared" si="4"/>
        <v>0</v>
      </c>
    </row>
    <row r="37" spans="1:25" ht="15" customHeight="1" x14ac:dyDescent="0.25">
      <c r="A37" s="66"/>
      <c r="B37" s="67"/>
      <c r="C37" s="2" t="s">
        <v>62</v>
      </c>
      <c r="D37" s="12">
        <v>44403</v>
      </c>
      <c r="E37" s="12">
        <v>44409</v>
      </c>
      <c r="F37" s="10" t="str">
        <f>CONCATENATE(FTD!F37," ",FBR!F37)</f>
        <v xml:space="preserve"> </v>
      </c>
      <c r="G37" s="11">
        <f>FTD!G37+FBR!G37</f>
        <v>0</v>
      </c>
      <c r="H37" s="10" t="str">
        <f>CONCATENATE(FTD!H37," ",FBR!H37)</f>
        <v xml:space="preserve"> </v>
      </c>
      <c r="I37" s="11">
        <f>FTD!I37+FBR!I37</f>
        <v>0</v>
      </c>
      <c r="J37" s="10" t="str">
        <f>CONCATENATE(FTD!J37," ",FBR!J37)</f>
        <v xml:space="preserve"> </v>
      </c>
      <c r="K37" s="11">
        <f>FTD!K37+FBR!K37</f>
        <v>0</v>
      </c>
      <c r="L37" s="11">
        <f>FTD!L37+FBR!L37</f>
        <v>0</v>
      </c>
      <c r="M37" s="11">
        <f>FTD!M37+FBR!M37</f>
        <v>0</v>
      </c>
      <c r="N37" s="11" t="e">
        <f>FTD!#REF!+FBR!#REF!</f>
        <v>#REF!</v>
      </c>
      <c r="O37" s="10" t="str">
        <f>CONCATENATE(FTD!N37," ",FBR!N37)</f>
        <v xml:space="preserve"> </v>
      </c>
      <c r="P37" s="11">
        <f>FTD!O37+FBR!O37</f>
        <v>0</v>
      </c>
      <c r="Q37" s="11">
        <f>FTD!P37+FBR!P37</f>
        <v>0</v>
      </c>
      <c r="R37" s="10">
        <v>0</v>
      </c>
      <c r="S37" s="10">
        <v>0</v>
      </c>
      <c r="T37" s="10" t="str">
        <f>CONCATENATE(FTD!S37," ",FBR!S37)</f>
        <v xml:space="preserve"> </v>
      </c>
      <c r="U37" s="4">
        <f t="shared" si="0"/>
        <v>0</v>
      </c>
      <c r="V37" s="3">
        <f t="shared" si="1"/>
        <v>0</v>
      </c>
      <c r="W37" s="3">
        <f t="shared" si="2"/>
        <v>0</v>
      </c>
      <c r="X37" s="2">
        <f t="shared" si="4"/>
        <v>0</v>
      </c>
      <c r="Y37" s="2">
        <f t="shared" si="4"/>
        <v>0</v>
      </c>
    </row>
    <row r="38" spans="1:25" ht="15.75" customHeight="1" x14ac:dyDescent="0.25">
      <c r="A38" s="66"/>
      <c r="B38" s="65" t="s">
        <v>63</v>
      </c>
      <c r="C38" s="8" t="s">
        <v>64</v>
      </c>
      <c r="D38" s="7">
        <v>44410</v>
      </c>
      <c r="E38" s="7">
        <v>44416</v>
      </c>
      <c r="F38" s="5" t="str">
        <f>CONCATENATE(FTD!F38," ",FBR!F38)</f>
        <v xml:space="preserve"> </v>
      </c>
      <c r="G38" s="6">
        <f>FTD!G38+FBR!G38</f>
        <v>0</v>
      </c>
      <c r="H38" s="5" t="str">
        <f>CONCATENATE(FTD!H38," ",FBR!H38)</f>
        <v xml:space="preserve"> </v>
      </c>
      <c r="I38" s="6">
        <f>FTD!I38+FBR!I38</f>
        <v>0</v>
      </c>
      <c r="J38" s="5" t="str">
        <f>CONCATENATE(FTD!J38," ",FBR!J38)</f>
        <v xml:space="preserve"> </v>
      </c>
      <c r="K38" s="6">
        <f>FTD!K38+FBR!K38</f>
        <v>0</v>
      </c>
      <c r="L38" s="6">
        <f>FTD!L38+FBR!L38</f>
        <v>0</v>
      </c>
      <c r="M38" s="6">
        <f>FTD!M38+FBR!M38</f>
        <v>0</v>
      </c>
      <c r="N38" s="6" t="e">
        <f>FTD!#REF!+FBR!#REF!</f>
        <v>#REF!</v>
      </c>
      <c r="O38" s="5" t="str">
        <f>CONCATENATE(FTD!N38," ",FBR!N38)</f>
        <v xml:space="preserve"> </v>
      </c>
      <c r="P38" s="6">
        <f>FTD!O38+FBR!O38</f>
        <v>0</v>
      </c>
      <c r="Q38" s="6">
        <f>FTD!P38+FBR!P38</f>
        <v>0</v>
      </c>
      <c r="R38" s="5">
        <v>0</v>
      </c>
      <c r="S38" s="5">
        <v>0</v>
      </c>
      <c r="T38" s="5" t="str">
        <f>CONCATENATE(FTD!S38," ",FBR!S38)</f>
        <v xml:space="preserve"> </v>
      </c>
      <c r="U38" s="4">
        <f t="shared" si="0"/>
        <v>0</v>
      </c>
      <c r="V38" s="3">
        <f t="shared" si="1"/>
        <v>0</v>
      </c>
      <c r="W38" s="3">
        <f t="shared" si="2"/>
        <v>0</v>
      </c>
      <c r="X38" s="2">
        <f t="shared" si="4"/>
        <v>0</v>
      </c>
      <c r="Y38" s="2">
        <f t="shared" si="4"/>
        <v>0</v>
      </c>
    </row>
    <row r="39" spans="1:25" x14ac:dyDescent="0.25">
      <c r="A39" s="66"/>
      <c r="B39" s="65"/>
      <c r="C39" s="8" t="s">
        <v>65</v>
      </c>
      <c r="D39" s="7">
        <v>44417</v>
      </c>
      <c r="E39" s="7">
        <v>44423</v>
      </c>
      <c r="F39" s="5" t="str">
        <f>CONCATENATE(FTD!F39," ",FBR!F39)</f>
        <v xml:space="preserve"> </v>
      </c>
      <c r="G39" s="6">
        <f>FTD!G39+FBR!G39</f>
        <v>0</v>
      </c>
      <c r="H39" s="5" t="str">
        <f>CONCATENATE(FTD!H39," ",FBR!H39)</f>
        <v xml:space="preserve"> </v>
      </c>
      <c r="I39" s="6">
        <f>FTD!I39+FBR!I39</f>
        <v>0</v>
      </c>
      <c r="J39" s="5" t="str">
        <f>CONCATENATE(FTD!J39," ",FBR!J39)</f>
        <v xml:space="preserve"> </v>
      </c>
      <c r="K39" s="6">
        <f>FTD!K39+FBR!K39</f>
        <v>0</v>
      </c>
      <c r="L39" s="6">
        <f>FTD!L39+FBR!L39</f>
        <v>0</v>
      </c>
      <c r="M39" s="6">
        <f>FTD!M39+FBR!M39</f>
        <v>0</v>
      </c>
      <c r="N39" s="6" t="e">
        <f>FTD!#REF!+FBR!#REF!</f>
        <v>#REF!</v>
      </c>
      <c r="O39" s="5" t="str">
        <f>CONCATENATE(FTD!N39," ",FBR!N39)</f>
        <v xml:space="preserve"> </v>
      </c>
      <c r="P39" s="6">
        <f>FTD!O39+FBR!O39</f>
        <v>0</v>
      </c>
      <c r="Q39" s="6">
        <f>FTD!P39+FBR!P39</f>
        <v>0</v>
      </c>
      <c r="R39" s="5">
        <v>0</v>
      </c>
      <c r="S39" s="5">
        <v>0</v>
      </c>
      <c r="T39" s="5" t="str">
        <f>CONCATENATE(FTD!S39," ",FBR!S39)</f>
        <v xml:space="preserve"> </v>
      </c>
      <c r="U39" s="4">
        <f t="shared" si="0"/>
        <v>0</v>
      </c>
      <c r="V39" s="3">
        <f t="shared" si="1"/>
        <v>0</v>
      </c>
      <c r="W39" s="3">
        <f t="shared" si="2"/>
        <v>0</v>
      </c>
      <c r="X39" s="2">
        <f t="shared" si="4"/>
        <v>0</v>
      </c>
      <c r="Y39" s="2">
        <f t="shared" si="4"/>
        <v>0</v>
      </c>
    </row>
    <row r="40" spans="1:25" x14ac:dyDescent="0.25">
      <c r="A40" s="66"/>
      <c r="B40" s="65"/>
      <c r="C40" s="8" t="s">
        <v>66</v>
      </c>
      <c r="D40" s="7">
        <v>44424</v>
      </c>
      <c r="E40" s="7">
        <v>44430</v>
      </c>
      <c r="F40" s="5" t="str">
        <f>CONCATENATE(FTD!F40," ",FBR!F40)</f>
        <v xml:space="preserve"> </v>
      </c>
      <c r="G40" s="6">
        <f>FTD!G40+FBR!G40</f>
        <v>0</v>
      </c>
      <c r="H40" s="5" t="str">
        <f>CONCATENATE(FTD!H40," ",FBR!H40)</f>
        <v xml:space="preserve"> </v>
      </c>
      <c r="I40" s="6">
        <f>FTD!I40+FBR!I40</f>
        <v>0</v>
      </c>
      <c r="J40" s="5" t="str">
        <f>CONCATENATE(FTD!J40," ",FBR!J40)</f>
        <v xml:space="preserve"> </v>
      </c>
      <c r="K40" s="6">
        <f>FTD!K40+FBR!K40</f>
        <v>0</v>
      </c>
      <c r="L40" s="6">
        <f>FTD!L40+FBR!L40</f>
        <v>0</v>
      </c>
      <c r="M40" s="6">
        <f>FTD!M40+FBR!M40</f>
        <v>0</v>
      </c>
      <c r="N40" s="6" t="e">
        <f>FTD!#REF!+FBR!#REF!</f>
        <v>#REF!</v>
      </c>
      <c r="O40" s="5" t="str">
        <f>CONCATENATE(FTD!N40," ",FBR!N40)</f>
        <v xml:space="preserve"> </v>
      </c>
      <c r="P40" s="6">
        <f>FTD!O40+FBR!O40</f>
        <v>0</v>
      </c>
      <c r="Q40" s="6">
        <f>FTD!P40+FBR!P40</f>
        <v>0</v>
      </c>
      <c r="R40" s="5">
        <v>0</v>
      </c>
      <c r="S40" s="5">
        <v>0</v>
      </c>
      <c r="T40" s="5" t="str">
        <f>CONCATENATE(FTD!S40," ",FBR!S40)</f>
        <v xml:space="preserve"> </v>
      </c>
      <c r="U40" s="4">
        <f t="shared" si="0"/>
        <v>0</v>
      </c>
      <c r="V40" s="3">
        <f t="shared" si="1"/>
        <v>0</v>
      </c>
      <c r="W40" s="3">
        <f t="shared" si="2"/>
        <v>0</v>
      </c>
      <c r="X40" s="2">
        <f t="shared" si="4"/>
        <v>0</v>
      </c>
      <c r="Y40" s="2">
        <f t="shared" si="4"/>
        <v>0</v>
      </c>
    </row>
    <row r="41" spans="1:25" x14ac:dyDescent="0.25">
      <c r="A41" s="66"/>
      <c r="B41" s="65"/>
      <c r="C41" s="8" t="s">
        <v>67</v>
      </c>
      <c r="D41" s="7">
        <v>44431</v>
      </c>
      <c r="E41" s="7">
        <v>44437</v>
      </c>
      <c r="F41" s="5" t="str">
        <f>CONCATENATE(FTD!F41," ",FBR!F41)</f>
        <v xml:space="preserve"> </v>
      </c>
      <c r="G41" s="6">
        <f>FTD!G41+FBR!G41</f>
        <v>0</v>
      </c>
      <c r="H41" s="5" t="str">
        <f>CONCATENATE(FTD!H41," ",FBR!H41)</f>
        <v xml:space="preserve"> </v>
      </c>
      <c r="I41" s="6">
        <f>FTD!I41+FBR!I41</f>
        <v>0</v>
      </c>
      <c r="J41" s="5" t="str">
        <f>CONCATENATE(FTD!J41," ",FBR!J41)</f>
        <v xml:space="preserve"> </v>
      </c>
      <c r="K41" s="6">
        <f>FTD!K41+FBR!K41</f>
        <v>0</v>
      </c>
      <c r="L41" s="6">
        <f>FTD!L41+FBR!L41</f>
        <v>0</v>
      </c>
      <c r="M41" s="6">
        <f>FTD!M41+FBR!M41</f>
        <v>0</v>
      </c>
      <c r="N41" s="6" t="e">
        <f>FTD!#REF!+FBR!#REF!</f>
        <v>#REF!</v>
      </c>
      <c r="O41" s="5" t="str">
        <f>CONCATENATE(FTD!N41," ",FBR!N41)</f>
        <v xml:space="preserve"> </v>
      </c>
      <c r="P41" s="6">
        <f>FTD!O41+FBR!O41</f>
        <v>0</v>
      </c>
      <c r="Q41" s="6">
        <f>FTD!P41+FBR!P41</f>
        <v>0</v>
      </c>
      <c r="R41" s="5">
        <v>0</v>
      </c>
      <c r="S41" s="5">
        <v>0</v>
      </c>
      <c r="T41" s="5" t="str">
        <f>CONCATENATE(FTD!S41," ",FBR!S41)</f>
        <v xml:space="preserve"> </v>
      </c>
      <c r="U41" s="4">
        <f t="shared" si="0"/>
        <v>0</v>
      </c>
      <c r="V41" s="3">
        <f t="shared" si="1"/>
        <v>0</v>
      </c>
      <c r="W41" s="3">
        <f t="shared" si="2"/>
        <v>0</v>
      </c>
      <c r="X41" s="2">
        <f t="shared" si="4"/>
        <v>0</v>
      </c>
      <c r="Y41" s="2">
        <f t="shared" si="4"/>
        <v>0</v>
      </c>
    </row>
    <row r="42" spans="1:25" x14ac:dyDescent="0.25">
      <c r="A42" s="66"/>
      <c r="B42" s="65"/>
      <c r="C42" s="8" t="s">
        <v>68</v>
      </c>
      <c r="D42" s="7">
        <v>44438</v>
      </c>
      <c r="E42" s="7">
        <v>44444</v>
      </c>
      <c r="F42" s="5" t="str">
        <f>CONCATENATE(FTD!F42," ",FBR!F42)</f>
        <v xml:space="preserve"> </v>
      </c>
      <c r="G42" s="6">
        <f>FTD!G42+FBR!G42</f>
        <v>0</v>
      </c>
      <c r="H42" s="5" t="str">
        <f>CONCATENATE(FTD!H42," ",FBR!H42)</f>
        <v xml:space="preserve"> </v>
      </c>
      <c r="I42" s="6">
        <f>FTD!I42+FBR!I42</f>
        <v>0</v>
      </c>
      <c r="J42" s="5" t="str">
        <f>CONCATENATE(FTD!J42," ",FBR!J42)</f>
        <v xml:space="preserve"> </v>
      </c>
      <c r="K42" s="6">
        <f>FTD!K42+FBR!K42</f>
        <v>0</v>
      </c>
      <c r="L42" s="6">
        <f>FTD!L42+FBR!L42</f>
        <v>0</v>
      </c>
      <c r="M42" s="6">
        <f>FTD!M42+FBR!M42</f>
        <v>0</v>
      </c>
      <c r="N42" s="6" t="e">
        <f>FTD!#REF!+FBR!#REF!</f>
        <v>#REF!</v>
      </c>
      <c r="O42" s="5" t="str">
        <f>CONCATENATE(FTD!N42," ",FBR!N42)</f>
        <v xml:space="preserve"> </v>
      </c>
      <c r="P42" s="6">
        <f>FTD!O42+FBR!O42</f>
        <v>0</v>
      </c>
      <c r="Q42" s="6">
        <f>FTD!P42+FBR!P42</f>
        <v>0</v>
      </c>
      <c r="R42" s="5">
        <v>0</v>
      </c>
      <c r="S42" s="5">
        <v>0</v>
      </c>
      <c r="T42" s="5" t="str">
        <f>CONCATENATE(FTD!S42," ",FBR!S42)</f>
        <v xml:space="preserve"> </v>
      </c>
      <c r="U42" s="4">
        <f t="shared" si="0"/>
        <v>0</v>
      </c>
      <c r="V42" s="3">
        <f t="shared" si="1"/>
        <v>0</v>
      </c>
      <c r="W42" s="3">
        <f t="shared" si="2"/>
        <v>0</v>
      </c>
      <c r="X42" s="2">
        <f t="shared" si="4"/>
        <v>0</v>
      </c>
      <c r="Y42" s="2">
        <f t="shared" si="4"/>
        <v>0</v>
      </c>
    </row>
    <row r="43" spans="1:25" ht="15" customHeight="1" x14ac:dyDescent="0.25">
      <c r="A43" s="66"/>
      <c r="B43" s="67" t="s">
        <v>69</v>
      </c>
      <c r="C43" s="2" t="s">
        <v>70</v>
      </c>
      <c r="D43" s="12">
        <v>44445</v>
      </c>
      <c r="E43" s="12">
        <v>44451</v>
      </c>
      <c r="F43" s="10" t="str">
        <f>CONCATENATE(FTD!F43," ",FBR!F43)</f>
        <v xml:space="preserve"> </v>
      </c>
      <c r="G43" s="11">
        <f>FTD!G43+FBR!G43</f>
        <v>0</v>
      </c>
      <c r="H43" s="10" t="str">
        <f>CONCATENATE(FTD!H43," ",FBR!H43)</f>
        <v xml:space="preserve"> </v>
      </c>
      <c r="I43" s="11">
        <f>FTD!I43+FBR!I43</f>
        <v>0</v>
      </c>
      <c r="J43" s="10" t="str">
        <f>CONCATENATE(FTD!J43," ",FBR!J43)</f>
        <v xml:space="preserve"> </v>
      </c>
      <c r="K43" s="11">
        <f>FTD!K43+FBR!K43</f>
        <v>0</v>
      </c>
      <c r="L43" s="11">
        <f>FTD!L43+FBR!L43</f>
        <v>0</v>
      </c>
      <c r="M43" s="11">
        <f>FTD!M43+FBR!M43</f>
        <v>0</v>
      </c>
      <c r="N43" s="11" t="e">
        <f>FTD!#REF!+FBR!#REF!</f>
        <v>#REF!</v>
      </c>
      <c r="O43" s="10" t="str">
        <f>CONCATENATE(FTD!N43," ",FBR!N43)</f>
        <v xml:space="preserve"> </v>
      </c>
      <c r="P43" s="11">
        <f>FTD!O43+FBR!O43</f>
        <v>0</v>
      </c>
      <c r="Q43" s="11">
        <f>FTD!P43+FBR!P43</f>
        <v>0</v>
      </c>
      <c r="R43" s="10">
        <v>0</v>
      </c>
      <c r="S43" s="10">
        <v>0</v>
      </c>
      <c r="T43" s="10" t="str">
        <f>CONCATENATE(FTD!S43," ",FBR!S43)</f>
        <v xml:space="preserve"> </v>
      </c>
      <c r="U43" s="4">
        <f t="shared" si="0"/>
        <v>0</v>
      </c>
      <c r="V43" s="3">
        <f t="shared" si="1"/>
        <v>0</v>
      </c>
      <c r="W43" s="3">
        <f t="shared" si="2"/>
        <v>0</v>
      </c>
      <c r="X43" s="2">
        <f t="shared" si="4"/>
        <v>0</v>
      </c>
      <c r="Y43" s="2">
        <f t="shared" si="4"/>
        <v>0</v>
      </c>
    </row>
    <row r="44" spans="1:25" ht="15" customHeight="1" x14ac:dyDescent="0.25">
      <c r="A44" s="66"/>
      <c r="B44" s="67"/>
      <c r="C44" s="2" t="s">
        <v>71</v>
      </c>
      <c r="D44" s="12">
        <v>44452</v>
      </c>
      <c r="E44" s="12">
        <v>44458</v>
      </c>
      <c r="F44" s="10" t="str">
        <f>CONCATENATE(FTD!F44," ",FBR!F44)</f>
        <v xml:space="preserve"> </v>
      </c>
      <c r="G44" s="11">
        <f>FTD!G44+FBR!G44</f>
        <v>0</v>
      </c>
      <c r="H44" s="10" t="str">
        <f>CONCATENATE(FTD!H44," ",FBR!H44)</f>
        <v xml:space="preserve"> </v>
      </c>
      <c r="I44" s="11">
        <f>FTD!I44+FBR!I44</f>
        <v>0</v>
      </c>
      <c r="J44" s="10" t="str">
        <f>CONCATENATE(FTD!J44," ",FBR!J44)</f>
        <v xml:space="preserve"> </v>
      </c>
      <c r="K44" s="11">
        <f>FTD!K44+FBR!K44</f>
        <v>0</v>
      </c>
      <c r="L44" s="11">
        <f>FTD!L44+FBR!L44</f>
        <v>0</v>
      </c>
      <c r="M44" s="11">
        <f>FTD!M44+FBR!M44</f>
        <v>0</v>
      </c>
      <c r="N44" s="11" t="e">
        <f>FTD!#REF!+FBR!#REF!</f>
        <v>#REF!</v>
      </c>
      <c r="O44" s="10" t="str">
        <f>CONCATENATE(FTD!N44," ",FBR!N44)</f>
        <v xml:space="preserve"> </v>
      </c>
      <c r="P44" s="11">
        <f>FTD!O44+FBR!O44</f>
        <v>0</v>
      </c>
      <c r="Q44" s="11">
        <f>FTD!P44+FBR!P44</f>
        <v>0</v>
      </c>
      <c r="R44" s="10">
        <v>0</v>
      </c>
      <c r="S44" s="10">
        <v>0</v>
      </c>
      <c r="T44" s="10" t="str">
        <f>CONCATENATE(FTD!S44," ",FBR!S44)</f>
        <v xml:space="preserve"> </v>
      </c>
      <c r="U44" s="4">
        <f t="shared" si="0"/>
        <v>0</v>
      </c>
      <c r="V44" s="3">
        <f t="shared" si="1"/>
        <v>0</v>
      </c>
      <c r="W44" s="3">
        <f t="shared" si="2"/>
        <v>0</v>
      </c>
      <c r="X44" s="2">
        <f t="shared" si="4"/>
        <v>0</v>
      </c>
      <c r="Y44" s="2">
        <f t="shared" si="4"/>
        <v>0</v>
      </c>
    </row>
    <row r="45" spans="1:25" x14ac:dyDescent="0.25">
      <c r="A45" s="66"/>
      <c r="B45" s="67"/>
      <c r="C45" s="2" t="s">
        <v>72</v>
      </c>
      <c r="D45" s="12">
        <v>44459</v>
      </c>
      <c r="E45" s="12">
        <v>44465</v>
      </c>
      <c r="F45" s="10" t="str">
        <f>CONCATENATE(FTD!F45," ",FBR!F45)</f>
        <v xml:space="preserve"> </v>
      </c>
      <c r="G45" s="11">
        <f>FTD!G45+FBR!G45</f>
        <v>0</v>
      </c>
      <c r="H45" s="10" t="str">
        <f>CONCATENATE(FTD!H45," ",FBR!H45)</f>
        <v xml:space="preserve"> </v>
      </c>
      <c r="I45" s="11">
        <f>FTD!I45+FBR!I45</f>
        <v>0</v>
      </c>
      <c r="J45" s="10" t="str">
        <f>CONCATENATE(FTD!J45," ",FBR!J45)</f>
        <v xml:space="preserve"> </v>
      </c>
      <c r="K45" s="11">
        <f>FTD!K45+FBR!K45</f>
        <v>0</v>
      </c>
      <c r="L45" s="11">
        <f>FTD!L45+FBR!L45</f>
        <v>0</v>
      </c>
      <c r="M45" s="11">
        <f>FTD!M45+FBR!M45</f>
        <v>0</v>
      </c>
      <c r="N45" s="11" t="e">
        <f>FTD!#REF!+FBR!#REF!</f>
        <v>#REF!</v>
      </c>
      <c r="O45" s="10" t="str">
        <f>CONCATENATE(FTD!N45," ",FBR!N45)</f>
        <v xml:space="preserve"> </v>
      </c>
      <c r="P45" s="11">
        <f>FTD!O45+FBR!O45</f>
        <v>0</v>
      </c>
      <c r="Q45" s="11">
        <f>FTD!P45+FBR!P45</f>
        <v>0</v>
      </c>
      <c r="R45" s="10">
        <v>0</v>
      </c>
      <c r="S45" s="10">
        <v>0</v>
      </c>
      <c r="T45" s="10" t="str">
        <f>CONCATENATE(FTD!S45," ",FBR!S45)</f>
        <v xml:space="preserve"> </v>
      </c>
      <c r="U45" s="4">
        <f t="shared" si="0"/>
        <v>0</v>
      </c>
      <c r="V45" s="3">
        <f t="shared" si="1"/>
        <v>0</v>
      </c>
      <c r="W45" s="3">
        <f t="shared" si="2"/>
        <v>0</v>
      </c>
      <c r="X45" s="2">
        <f t="shared" si="4"/>
        <v>0</v>
      </c>
      <c r="Y45" s="2">
        <f t="shared" si="4"/>
        <v>0</v>
      </c>
    </row>
    <row r="46" spans="1:25" ht="15" customHeight="1" x14ac:dyDescent="0.25">
      <c r="A46" s="66"/>
      <c r="B46" s="67"/>
      <c r="C46" s="2" t="s">
        <v>73</v>
      </c>
      <c r="D46" s="12">
        <v>44466</v>
      </c>
      <c r="E46" s="12">
        <v>44472</v>
      </c>
      <c r="F46" s="10" t="str">
        <f>CONCATENATE(FTD!F46," ",FBR!F46)</f>
        <v xml:space="preserve"> </v>
      </c>
      <c r="G46" s="11">
        <f>FTD!G46+FBR!G46</f>
        <v>0</v>
      </c>
      <c r="H46" s="10" t="str">
        <f>CONCATENATE(FTD!H46," ",FBR!H46)</f>
        <v xml:space="preserve"> </v>
      </c>
      <c r="I46" s="11">
        <f>FTD!I46+FBR!I46</f>
        <v>0</v>
      </c>
      <c r="J46" s="10" t="str">
        <f>CONCATENATE(FTD!J46," ",FBR!J46)</f>
        <v xml:space="preserve"> </v>
      </c>
      <c r="K46" s="11">
        <f>FTD!K46+FBR!K46</f>
        <v>0</v>
      </c>
      <c r="L46" s="11">
        <f>FTD!L46+FBR!L46</f>
        <v>0</v>
      </c>
      <c r="M46" s="11">
        <f>FTD!M46+FBR!M46</f>
        <v>0</v>
      </c>
      <c r="N46" s="11" t="e">
        <f>FTD!#REF!+FBR!#REF!</f>
        <v>#REF!</v>
      </c>
      <c r="O46" s="10" t="str">
        <f>CONCATENATE(FTD!N46," ",FBR!N46)</f>
        <v xml:space="preserve"> </v>
      </c>
      <c r="P46" s="11">
        <f>FTD!O46+FBR!O46</f>
        <v>0</v>
      </c>
      <c r="Q46" s="11">
        <f>FTD!P46+FBR!P46</f>
        <v>0</v>
      </c>
      <c r="R46" s="10">
        <v>0</v>
      </c>
      <c r="S46" s="10">
        <v>0</v>
      </c>
      <c r="T46" s="10" t="str">
        <f>CONCATENATE(FTD!S46," ",FBR!S46)</f>
        <v xml:space="preserve"> </v>
      </c>
      <c r="U46" s="4">
        <f t="shared" si="0"/>
        <v>0</v>
      </c>
      <c r="V46" s="3">
        <f t="shared" si="1"/>
        <v>0</v>
      </c>
      <c r="W46" s="3">
        <f t="shared" si="2"/>
        <v>0</v>
      </c>
      <c r="X46" s="2">
        <f t="shared" si="4"/>
        <v>0</v>
      </c>
      <c r="Y46" s="2">
        <f t="shared" si="4"/>
        <v>0</v>
      </c>
    </row>
    <row r="47" spans="1:25" ht="15" customHeight="1" x14ac:dyDescent="0.25">
      <c r="A47" s="66"/>
      <c r="B47" s="65" t="s">
        <v>74</v>
      </c>
      <c r="C47" s="8" t="s">
        <v>75</v>
      </c>
      <c r="D47" s="7">
        <v>44473</v>
      </c>
      <c r="E47" s="7">
        <v>44479</v>
      </c>
      <c r="F47" s="5" t="str">
        <f>CONCATENATE(FTD!F47," ",FBR!F47)</f>
        <v xml:space="preserve"> </v>
      </c>
      <c r="G47" s="6">
        <f>FTD!G47+FBR!G47</f>
        <v>0</v>
      </c>
      <c r="H47" s="5" t="str">
        <f>CONCATENATE(FTD!H47," ",FBR!H47)</f>
        <v xml:space="preserve"> </v>
      </c>
      <c r="I47" s="6">
        <f>FTD!I47+FBR!I47</f>
        <v>0</v>
      </c>
      <c r="J47" s="5" t="str">
        <f>CONCATENATE(FTD!J47," ",FBR!J47)</f>
        <v xml:space="preserve"> </v>
      </c>
      <c r="K47" s="6">
        <f>FTD!K47+FBR!K47</f>
        <v>0</v>
      </c>
      <c r="L47" s="6">
        <f>FTD!L47+FBR!L47</f>
        <v>0</v>
      </c>
      <c r="M47" s="6">
        <f>FTD!M47+FBR!M47</f>
        <v>0</v>
      </c>
      <c r="N47" s="6" t="e">
        <f>FTD!#REF!+FBR!#REF!</f>
        <v>#REF!</v>
      </c>
      <c r="O47" s="5" t="str">
        <f>CONCATENATE(FTD!N47," ",FBR!N47)</f>
        <v xml:space="preserve"> </v>
      </c>
      <c r="P47" s="6">
        <f>FTD!O47+FBR!O47</f>
        <v>0</v>
      </c>
      <c r="Q47" s="6">
        <f>FTD!P47+FBR!P47</f>
        <v>0</v>
      </c>
      <c r="R47" s="5">
        <v>0</v>
      </c>
      <c r="S47" s="5">
        <v>0</v>
      </c>
      <c r="T47" s="5" t="str">
        <f>CONCATENATE(FTD!S47," ",FBR!S47)</f>
        <v xml:space="preserve"> </v>
      </c>
      <c r="U47" s="4">
        <f t="shared" si="0"/>
        <v>0</v>
      </c>
      <c r="V47" s="3">
        <f t="shared" si="1"/>
        <v>0</v>
      </c>
      <c r="W47" s="3">
        <f t="shared" si="2"/>
        <v>0</v>
      </c>
      <c r="X47" s="2">
        <f t="shared" si="4"/>
        <v>0</v>
      </c>
      <c r="Y47" s="2">
        <f t="shared" si="4"/>
        <v>0</v>
      </c>
    </row>
    <row r="48" spans="1:25" x14ac:dyDescent="0.25">
      <c r="A48" s="66"/>
      <c r="B48" s="65"/>
      <c r="C48" s="8" t="s">
        <v>76</v>
      </c>
      <c r="D48" s="7">
        <v>44480</v>
      </c>
      <c r="E48" s="7">
        <v>44486</v>
      </c>
      <c r="F48" s="5" t="str">
        <f>CONCATENATE(FTD!F48," ",FBR!F48)</f>
        <v xml:space="preserve"> </v>
      </c>
      <c r="G48" s="6">
        <f>FTD!G48+FBR!G48</f>
        <v>0</v>
      </c>
      <c r="H48" s="5" t="str">
        <f>CONCATENATE(FTD!H48," ",FBR!H48)</f>
        <v xml:space="preserve"> </v>
      </c>
      <c r="I48" s="6">
        <f>FTD!I48+FBR!I48</f>
        <v>0</v>
      </c>
      <c r="J48" s="5" t="str">
        <f>CONCATENATE(FTD!J48," ",FBR!J48)</f>
        <v xml:space="preserve"> </v>
      </c>
      <c r="K48" s="6">
        <f>FTD!K48+FBR!K48</f>
        <v>0</v>
      </c>
      <c r="L48" s="6">
        <f>FTD!L48+FBR!L48</f>
        <v>0</v>
      </c>
      <c r="M48" s="6">
        <f>FTD!M48+FBR!M48</f>
        <v>0</v>
      </c>
      <c r="N48" s="6" t="e">
        <f>FTD!#REF!+FBR!#REF!</f>
        <v>#REF!</v>
      </c>
      <c r="O48" s="5" t="str">
        <f>CONCATENATE(FTD!N48," ",FBR!N48)</f>
        <v xml:space="preserve"> </v>
      </c>
      <c r="P48" s="6">
        <f>FTD!O48+FBR!O48</f>
        <v>0</v>
      </c>
      <c r="Q48" s="6">
        <f>FTD!P48+FBR!P48</f>
        <v>0</v>
      </c>
      <c r="R48" s="5">
        <v>0</v>
      </c>
      <c r="S48" s="5">
        <v>0</v>
      </c>
      <c r="T48" s="5" t="str">
        <f>CONCATENATE(FTD!S48," ",FBR!S48)</f>
        <v xml:space="preserve"> </v>
      </c>
      <c r="U48" s="4">
        <f t="shared" si="0"/>
        <v>0</v>
      </c>
      <c r="V48" s="3">
        <f t="shared" si="1"/>
        <v>0</v>
      </c>
      <c r="W48" s="3">
        <f t="shared" si="2"/>
        <v>0</v>
      </c>
      <c r="X48" s="2">
        <f t="shared" si="4"/>
        <v>0</v>
      </c>
      <c r="Y48" s="2">
        <f t="shared" si="4"/>
        <v>0</v>
      </c>
    </row>
    <row r="49" spans="1:25" x14ac:dyDescent="0.25">
      <c r="A49" s="66"/>
      <c r="B49" s="65"/>
      <c r="C49" s="8" t="s">
        <v>77</v>
      </c>
      <c r="D49" s="7">
        <v>44487</v>
      </c>
      <c r="E49" s="7">
        <v>44493</v>
      </c>
      <c r="F49" s="5" t="str">
        <f>CONCATENATE(FTD!F49," ",FBR!F49)</f>
        <v xml:space="preserve"> </v>
      </c>
      <c r="G49" s="6">
        <f>FTD!G49+FBR!G49</f>
        <v>0</v>
      </c>
      <c r="H49" s="5" t="str">
        <f>CONCATENATE(FTD!H49," ",FBR!H49)</f>
        <v xml:space="preserve"> </v>
      </c>
      <c r="I49" s="6">
        <f>FTD!I49+FBR!I49</f>
        <v>0</v>
      </c>
      <c r="J49" s="5" t="str">
        <f>CONCATENATE(FTD!J49," ",FBR!J49)</f>
        <v xml:space="preserve"> </v>
      </c>
      <c r="K49" s="6">
        <f>FTD!K49+FBR!K49</f>
        <v>0</v>
      </c>
      <c r="L49" s="6">
        <f>FTD!L49+FBR!L49</f>
        <v>0</v>
      </c>
      <c r="M49" s="6">
        <f>FTD!M49+FBR!M49</f>
        <v>0</v>
      </c>
      <c r="N49" s="6" t="e">
        <f>FTD!#REF!+FBR!#REF!</f>
        <v>#REF!</v>
      </c>
      <c r="O49" s="9" t="str">
        <f>CONCATENATE(FTD!N49," ",FBR!N49)</f>
        <v xml:space="preserve"> </v>
      </c>
      <c r="P49" s="6">
        <f>FTD!O49+FBR!O49</f>
        <v>0</v>
      </c>
      <c r="Q49" s="6">
        <f>FTD!P49+FBR!P49</f>
        <v>0</v>
      </c>
      <c r="R49" s="5">
        <v>0</v>
      </c>
      <c r="S49" s="5">
        <v>0</v>
      </c>
      <c r="T49" s="5" t="str">
        <f>CONCATENATE(FTD!S49," ",FBR!S49)</f>
        <v xml:space="preserve"> </v>
      </c>
      <c r="U49" s="4">
        <f t="shared" si="0"/>
        <v>0</v>
      </c>
      <c r="V49" s="3">
        <f t="shared" si="1"/>
        <v>0</v>
      </c>
      <c r="W49" s="3">
        <f t="shared" si="2"/>
        <v>0</v>
      </c>
      <c r="X49" s="2">
        <f t="shared" si="4"/>
        <v>0</v>
      </c>
      <c r="Y49" s="2">
        <f t="shared" si="4"/>
        <v>0</v>
      </c>
    </row>
    <row r="50" spans="1:25" x14ac:dyDescent="0.25">
      <c r="A50" s="66"/>
      <c r="B50" s="65"/>
      <c r="C50" s="8" t="s">
        <v>78</v>
      </c>
      <c r="D50" s="7">
        <v>44494</v>
      </c>
      <c r="E50" s="7">
        <v>44500</v>
      </c>
      <c r="F50" s="5" t="str">
        <f>CONCATENATE(FTD!F50," ",FBR!F50)</f>
        <v xml:space="preserve"> </v>
      </c>
      <c r="G50" s="6">
        <f>FTD!G50+FBR!G50</f>
        <v>0</v>
      </c>
      <c r="H50" s="5" t="str">
        <f>CONCATENATE(FTD!H50," ",FBR!H50)</f>
        <v xml:space="preserve"> </v>
      </c>
      <c r="I50" s="6">
        <f>FTD!I50+FBR!I50</f>
        <v>0</v>
      </c>
      <c r="J50" s="5" t="str">
        <f>CONCATENATE(FTD!J50," ",FBR!J50)</f>
        <v xml:space="preserve"> </v>
      </c>
      <c r="K50" s="6">
        <f>FTD!K50+FBR!K50</f>
        <v>0</v>
      </c>
      <c r="L50" s="6">
        <f>FTD!L50+FBR!L50</f>
        <v>0</v>
      </c>
      <c r="M50" s="6">
        <f>FTD!M50+FBR!M50</f>
        <v>0</v>
      </c>
      <c r="N50" s="6" t="e">
        <f>FTD!#REF!+FBR!#REF!</f>
        <v>#REF!</v>
      </c>
      <c r="O50" s="5" t="str">
        <f>CONCATENATE(FTD!N50," ",FBR!N50)</f>
        <v xml:space="preserve"> </v>
      </c>
      <c r="P50" s="6">
        <f>FTD!O50+FBR!O50</f>
        <v>0</v>
      </c>
      <c r="Q50" s="6">
        <f>FTD!P50+FBR!P50</f>
        <v>0</v>
      </c>
      <c r="R50" s="5">
        <v>0</v>
      </c>
      <c r="S50" s="5">
        <v>0</v>
      </c>
      <c r="T50" s="5" t="str">
        <f>CONCATENATE(FTD!S50," ",FBR!S50)</f>
        <v xml:space="preserve"> </v>
      </c>
      <c r="U50" s="4">
        <f t="shared" si="0"/>
        <v>0</v>
      </c>
      <c r="V50" s="3">
        <f t="shared" si="1"/>
        <v>0</v>
      </c>
      <c r="W50" s="3">
        <f t="shared" si="2"/>
        <v>0</v>
      </c>
      <c r="X50" s="2">
        <f t="shared" si="4"/>
        <v>0</v>
      </c>
      <c r="Y50" s="2">
        <f t="shared" si="4"/>
        <v>0</v>
      </c>
    </row>
    <row r="51" spans="1:25" x14ac:dyDescent="0.25">
      <c r="A51" s="75"/>
      <c r="B51" s="76"/>
      <c r="C51" s="76"/>
      <c r="D51" s="76"/>
      <c r="E51" s="77"/>
      <c r="F51" s="81" t="s">
        <v>6</v>
      </c>
      <c r="G51" s="74">
        <f>SUM(G4:G50)</f>
        <v>0</v>
      </c>
      <c r="H51" s="81" t="s">
        <v>7</v>
      </c>
      <c r="I51" s="74">
        <f>SUM(I4:I50)</f>
        <v>0</v>
      </c>
      <c r="J51" s="81" t="s">
        <v>8</v>
      </c>
      <c r="K51" s="32">
        <f>SUM(K4:K50)</f>
        <v>0</v>
      </c>
      <c r="L51" s="32">
        <f>SUM(L4:L50)</f>
        <v>0</v>
      </c>
      <c r="M51" s="32"/>
      <c r="N51" s="32"/>
      <c r="O51" s="81" t="s">
        <v>79</v>
      </c>
      <c r="P51" s="32">
        <f>SUM(P4:P50)</f>
        <v>0</v>
      </c>
      <c r="Q51" s="32">
        <f>SUM(Q4:Q50)</f>
        <v>0</v>
      </c>
      <c r="R51" s="68"/>
      <c r="S51" s="69"/>
      <c r="T51" s="69"/>
      <c r="U51" s="69"/>
      <c r="V51" s="69"/>
      <c r="W51" s="69"/>
      <c r="X51" s="69"/>
      <c r="Y51" s="70"/>
    </row>
    <row r="52" spans="1:25" x14ac:dyDescent="0.25">
      <c r="A52" s="78"/>
      <c r="B52" s="79"/>
      <c r="C52" s="79"/>
      <c r="D52" s="79"/>
      <c r="E52" s="80"/>
      <c r="F52" s="81"/>
      <c r="G52" s="74"/>
      <c r="H52" s="81"/>
      <c r="I52" s="74"/>
      <c r="J52" s="81"/>
      <c r="K52" s="74">
        <f>K51+L51</f>
        <v>0</v>
      </c>
      <c r="L52" s="74"/>
      <c r="M52" s="32"/>
      <c r="N52" s="32"/>
      <c r="O52" s="81"/>
      <c r="P52" s="74">
        <f>P51+Q51</f>
        <v>0</v>
      </c>
      <c r="Q52" s="74"/>
      <c r="R52" s="71"/>
      <c r="S52" s="72"/>
      <c r="T52" s="72"/>
      <c r="U52" s="72"/>
      <c r="V52" s="72"/>
      <c r="W52" s="72"/>
      <c r="X52" s="72"/>
      <c r="Y52" s="73"/>
    </row>
    <row r="54" spans="1:25" x14ac:dyDescent="0.25">
      <c r="B54"/>
      <c r="C54" s="26"/>
      <c r="D54" s="26"/>
      <c r="E54" s="26"/>
      <c r="F54" s="26"/>
    </row>
    <row r="55" spans="1:25" x14ac:dyDescent="0.25">
      <c r="C55" s="30"/>
      <c r="D55" s="30"/>
      <c r="E55" s="30"/>
    </row>
  </sheetData>
  <protectedRanges>
    <protectedRange password="80C2" sqref="R3:S3 X2:Y2 V2 R1:U2 R8:T50 U3:W3 V1:Y1 AA3:AB3" name="Plage1_4" securityDescriptor="O:WDG:WDD:(A;;CC;;;S-1-5-21-1692476324-2877007225-1761495876-23542)"/>
    <protectedRange password="80C2" sqref="R5:T7 R4:S4" name="Plage1_2_1" securityDescriptor="O:WDG:WDD:(A;;CC;;;S-1-5-21-1692476324-2877007225-1761495876-23542)"/>
    <protectedRange password="80C2" sqref="W2" name="Plage1_1_1" securityDescriptor="O:WDG:WDD:(A;;CC;;;S-1-5-21-1692476324-2877007225-1761495876-23542)"/>
    <protectedRange password="80C2" sqref="AC4:AD4 U4:Y50" name="Plage1_1_9_1" securityDescriptor="O:WDG:WDD:(A;;CC;;;S-1-5-21-1692476324-2877007225-1761495876-23542)"/>
    <protectedRange password="80C2" sqref="AA4:AB4" name="Plage1_1_1_3_1" securityDescriptor="O:WDG:WDD:(A;;CC;;;S-1-5-21-1692476324-2877007225-1761495876-23542)"/>
  </protectedRanges>
  <mergeCells count="34">
    <mergeCell ref="R51:Y52"/>
    <mergeCell ref="K52:L52"/>
    <mergeCell ref="P52:Q52"/>
    <mergeCell ref="B34:B37"/>
    <mergeCell ref="B38:B42"/>
    <mergeCell ref="B43:B46"/>
    <mergeCell ref="B47:B50"/>
    <mergeCell ref="A51:E52"/>
    <mergeCell ref="F51:F52"/>
    <mergeCell ref="G51:G52"/>
    <mergeCell ref="H51:H52"/>
    <mergeCell ref="I51:I52"/>
    <mergeCell ref="J51:J52"/>
    <mergeCell ref="O51:O52"/>
    <mergeCell ref="A4:A7"/>
    <mergeCell ref="B4:B7"/>
    <mergeCell ref="A8:A50"/>
    <mergeCell ref="B8:B11"/>
    <mergeCell ref="B12:B15"/>
    <mergeCell ref="B16:B20"/>
    <mergeCell ref="B21:B24"/>
    <mergeCell ref="B25:B28"/>
    <mergeCell ref="B29:B33"/>
    <mergeCell ref="AA1:AD2"/>
    <mergeCell ref="A2:E3"/>
    <mergeCell ref="F2:G2"/>
    <mergeCell ref="H2:I2"/>
    <mergeCell ref="J2:N2"/>
    <mergeCell ref="A1:E1"/>
    <mergeCell ref="F1:I1"/>
    <mergeCell ref="J1:Q1"/>
    <mergeCell ref="R1:U2"/>
    <mergeCell ref="V1:Y2"/>
    <mergeCell ref="O2:Q2"/>
  </mergeCells>
  <conditionalFormatting sqref="R4:S7 F9:T50 U4:Y50 AA4:AD4">
    <cfRule type="expression" dxfId="3" priority="38">
      <formula>$A$2=($C4)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</sheetPr>
  <dimension ref="A1:AC55"/>
  <sheetViews>
    <sheetView tabSelected="1" zoomScale="70" zoomScaleNormal="70" workbookViewId="0">
      <selection activeCell="N3" sqref="N1:N1048576"/>
    </sheetView>
  </sheetViews>
  <sheetFormatPr baseColWidth="10" defaultColWidth="11.42578125" defaultRowHeight="15" x14ac:dyDescent="0.25"/>
  <cols>
    <col min="1" max="1" width="5.85546875" style="1" bestFit="1" customWidth="1"/>
    <col min="2" max="2" width="8.5703125" style="28" bestFit="1" customWidth="1"/>
    <col min="3" max="3" width="5" style="31" customWidth="1"/>
    <col min="4" max="5" width="8.85546875" style="31" hidden="1" customWidth="1"/>
    <col min="6" max="6" width="35" style="28" customWidth="1"/>
    <col min="7" max="7" width="3.7109375" style="27" customWidth="1"/>
    <col min="8" max="8" width="35" style="28" customWidth="1"/>
    <col min="9" max="9" width="3.7109375" style="27" customWidth="1"/>
    <col min="10" max="10" width="35" style="28" customWidth="1"/>
    <col min="11" max="11" width="4.28515625" style="28" customWidth="1"/>
    <col min="12" max="12" width="3.85546875" style="28" bestFit="1" customWidth="1"/>
    <col min="13" max="13" width="3.85546875" style="28" customWidth="1"/>
    <col min="14" max="14" width="35" style="28" customWidth="1"/>
    <col min="15" max="16" width="4.28515625" style="28" customWidth="1"/>
    <col min="17" max="18" width="7.28515625" style="27" customWidth="1"/>
    <col min="19" max="19" width="66.42578125" style="27" customWidth="1"/>
    <col min="20" max="20" width="5.42578125" style="27" customWidth="1"/>
    <col min="21" max="21" width="6.28515625" style="29" customWidth="1"/>
    <col min="22" max="22" width="6.28515625" style="27" customWidth="1"/>
    <col min="23" max="24" width="6.28515625" style="29" customWidth="1"/>
    <col min="25" max="25" width="1.85546875" style="1" customWidth="1"/>
    <col min="26" max="29" width="6.28515625" style="1" customWidth="1"/>
    <col min="30" max="16384" width="11.42578125" style="1"/>
  </cols>
  <sheetData>
    <row r="1" spans="1:29" ht="27" customHeight="1" x14ac:dyDescent="0.25">
      <c r="A1" s="48" t="s">
        <v>0</v>
      </c>
      <c r="B1" s="48"/>
      <c r="C1" s="48"/>
      <c r="D1" s="48"/>
      <c r="E1" s="49"/>
      <c r="F1" s="50" t="s">
        <v>1</v>
      </c>
      <c r="G1" s="50"/>
      <c r="H1" s="50"/>
      <c r="I1" s="50"/>
      <c r="J1" s="50" t="s">
        <v>2</v>
      </c>
      <c r="K1" s="50"/>
      <c r="L1" s="50"/>
      <c r="M1" s="50"/>
      <c r="N1" s="50"/>
      <c r="O1" s="50"/>
      <c r="P1" s="50"/>
      <c r="Q1" s="51" t="s">
        <v>3</v>
      </c>
      <c r="R1" s="52"/>
      <c r="S1" s="52"/>
      <c r="T1" s="53"/>
      <c r="U1" s="57" t="s">
        <v>4</v>
      </c>
      <c r="V1" s="58"/>
      <c r="W1" s="58"/>
      <c r="X1" s="59"/>
      <c r="Z1" s="33" t="s">
        <v>5</v>
      </c>
      <c r="AA1" s="34"/>
      <c r="AB1" s="34"/>
      <c r="AC1" s="35"/>
    </row>
    <row r="2" spans="1:29" ht="15" customHeight="1" x14ac:dyDescent="0.25">
      <c r="A2" s="39" t="str">
        <f ca="1">CONCATENATE(INT((TODAY()-SUM(MOD(DATE(YEAR(TODAY()-MOD(TODAY()-2,7)+3),1,2),{1E+99;7})*{1;-1})+5)/7)," ",RIGHT(YEAR(TODAY()),2))</f>
        <v>32 21</v>
      </c>
      <c r="B2" s="40"/>
      <c r="C2" s="40"/>
      <c r="D2" s="40"/>
      <c r="E2" s="41"/>
      <c r="F2" s="45" t="s">
        <v>6</v>
      </c>
      <c r="G2" s="46"/>
      <c r="H2" s="45" t="s">
        <v>7</v>
      </c>
      <c r="I2" s="46"/>
      <c r="J2" s="45" t="s">
        <v>8</v>
      </c>
      <c r="K2" s="47"/>
      <c r="L2" s="47"/>
      <c r="M2" s="47"/>
      <c r="N2" s="63" t="s">
        <v>9</v>
      </c>
      <c r="O2" s="63"/>
      <c r="P2" s="63"/>
      <c r="Q2" s="54"/>
      <c r="R2" s="55"/>
      <c r="S2" s="55"/>
      <c r="T2" s="56"/>
      <c r="U2" s="60"/>
      <c r="V2" s="61"/>
      <c r="W2" s="61"/>
      <c r="X2" s="62"/>
      <c r="Z2" s="36"/>
      <c r="AA2" s="37"/>
      <c r="AB2" s="37"/>
      <c r="AC2" s="38"/>
    </row>
    <row r="3" spans="1:29" ht="30.75" customHeight="1" x14ac:dyDescent="0.25">
      <c r="A3" s="42"/>
      <c r="B3" s="43"/>
      <c r="C3" s="43"/>
      <c r="D3" s="43"/>
      <c r="E3" s="44"/>
      <c r="F3" s="24" t="s">
        <v>10</v>
      </c>
      <c r="G3" s="2" t="s">
        <v>11</v>
      </c>
      <c r="H3" s="24" t="s">
        <v>12</v>
      </c>
      <c r="I3" s="2" t="s">
        <v>11</v>
      </c>
      <c r="J3" s="24" t="s">
        <v>13</v>
      </c>
      <c r="K3" s="23" t="s">
        <v>14</v>
      </c>
      <c r="L3" s="23" t="s">
        <v>15</v>
      </c>
      <c r="M3" s="25" t="s">
        <v>16</v>
      </c>
      <c r="N3" s="24" t="s">
        <v>13</v>
      </c>
      <c r="O3" s="23" t="s">
        <v>14</v>
      </c>
      <c r="P3" s="23" t="s">
        <v>15</v>
      </c>
      <c r="Q3" s="22" t="s">
        <v>3</v>
      </c>
      <c r="R3" s="22" t="s">
        <v>18</v>
      </c>
      <c r="S3" s="21" t="s">
        <v>19</v>
      </c>
      <c r="T3" s="20" t="s">
        <v>20</v>
      </c>
      <c r="U3" s="19" t="s">
        <v>11</v>
      </c>
      <c r="V3" s="19" t="s">
        <v>21</v>
      </c>
      <c r="W3" s="18" t="s">
        <v>14</v>
      </c>
      <c r="X3" s="18" t="s">
        <v>15</v>
      </c>
      <c r="Y3" s="17"/>
      <c r="Z3" s="16" t="s">
        <v>11</v>
      </c>
      <c r="AA3" s="16" t="s">
        <v>21</v>
      </c>
      <c r="AB3" s="15" t="s">
        <v>14</v>
      </c>
      <c r="AC3" s="15" t="s">
        <v>15</v>
      </c>
    </row>
    <row r="4" spans="1:29" ht="15" customHeight="1" x14ac:dyDescent="0.25">
      <c r="A4" s="64"/>
      <c r="B4" s="65"/>
      <c r="C4" s="8" t="s">
        <v>22</v>
      </c>
      <c r="D4" s="7">
        <v>44172</v>
      </c>
      <c r="E4" s="7">
        <v>44178</v>
      </c>
      <c r="F4" s="5"/>
      <c r="G4" s="6"/>
      <c r="H4" s="5"/>
      <c r="I4" s="6"/>
      <c r="J4" s="5"/>
      <c r="K4" s="6"/>
      <c r="L4" s="6"/>
      <c r="M4" s="6"/>
      <c r="N4" s="5"/>
      <c r="O4" s="6"/>
      <c r="P4" s="6"/>
      <c r="Q4" s="5">
        <v>0</v>
      </c>
      <c r="R4" s="5">
        <v>0</v>
      </c>
      <c r="S4" s="5"/>
      <c r="T4" s="4">
        <f t="shared" ref="T4:T20" si="0">IF(AND(U4&lt;&gt;0,Q4&lt;&gt;""),Q4/U4,)</f>
        <v>0</v>
      </c>
      <c r="U4" s="3">
        <f>IF(Z4&lt;&gt;"",Z4+G4-I4,#REF!+G4-I4)</f>
        <v>0</v>
      </c>
      <c r="V4" s="3">
        <f>IF(AA4&lt;&gt;"",AA4+SUM(K4:L4)-SUM(O4:P4),#REF!+SUM(K4:L4)-SUM(O4:P4))</f>
        <v>0</v>
      </c>
      <c r="W4" s="2">
        <f>IF(AB4&lt;&gt;"",AB4+K4-O4,#REF!+K4-O4)</f>
        <v>0</v>
      </c>
      <c r="X4" s="2">
        <f>IF(AC4&lt;&gt;"",AC4+L4-P4,#REF!+L4-P4)</f>
        <v>0</v>
      </c>
      <c r="Z4" s="14">
        <v>0</v>
      </c>
      <c r="AA4" s="14">
        <v>0</v>
      </c>
      <c r="AB4" s="14">
        <v>0</v>
      </c>
      <c r="AC4" s="14">
        <v>0</v>
      </c>
    </row>
    <row r="5" spans="1:29" ht="15" customHeight="1" x14ac:dyDescent="0.25">
      <c r="A5" s="64"/>
      <c r="B5" s="65"/>
      <c r="C5" s="8" t="s">
        <v>23</v>
      </c>
      <c r="D5" s="7">
        <v>44179</v>
      </c>
      <c r="E5" s="7">
        <v>44185</v>
      </c>
      <c r="F5" s="5"/>
      <c r="G5" s="6"/>
      <c r="H5" s="5"/>
      <c r="I5" s="6"/>
      <c r="J5" s="5"/>
      <c r="K5" s="6"/>
      <c r="L5" s="6"/>
      <c r="M5" s="6"/>
      <c r="N5" s="5"/>
      <c r="O5" s="6"/>
      <c r="P5" s="6"/>
      <c r="Q5" s="5">
        <v>0</v>
      </c>
      <c r="R5" s="5">
        <v>0</v>
      </c>
      <c r="S5" s="5"/>
      <c r="T5" s="4">
        <f t="shared" si="0"/>
        <v>0</v>
      </c>
      <c r="U5" s="3">
        <f>IF(Z5&lt;&gt;"",Z5+G5-I5,U4+G5-I5)</f>
        <v>0</v>
      </c>
      <c r="V5" s="3">
        <f>IF(AA5&lt;&gt;"",AA5+SUM(K5:L5)-SUM(O5:P5),V4+SUM(K5:L5)-SUM(O5:P5))</f>
        <v>0</v>
      </c>
      <c r="W5" s="2">
        <f>IF(AB5&lt;&gt;"",AB5+K5-O5,W4+K5-O5)</f>
        <v>0</v>
      </c>
      <c r="X5" s="2">
        <f>IF(AC5&lt;&gt;"",AC5+L5-P5,X4+L5-P5)</f>
        <v>0</v>
      </c>
    </row>
    <row r="6" spans="1:29" ht="15" customHeight="1" x14ac:dyDescent="0.25">
      <c r="A6" s="64"/>
      <c r="B6" s="65"/>
      <c r="C6" s="8" t="s">
        <v>24</v>
      </c>
      <c r="D6" s="7">
        <v>44186</v>
      </c>
      <c r="E6" s="7">
        <v>44192</v>
      </c>
      <c r="F6" s="5"/>
      <c r="G6" s="6"/>
      <c r="H6" s="5"/>
      <c r="I6" s="6"/>
      <c r="J6" s="5"/>
      <c r="K6" s="6"/>
      <c r="L6" s="6"/>
      <c r="M6" s="6"/>
      <c r="N6" s="5"/>
      <c r="O6" s="6"/>
      <c r="P6" s="6"/>
      <c r="Q6" s="5">
        <v>0</v>
      </c>
      <c r="R6" s="5">
        <v>0</v>
      </c>
      <c r="S6" s="5"/>
      <c r="T6" s="4">
        <f t="shared" si="0"/>
        <v>0</v>
      </c>
      <c r="U6" s="3">
        <f>IF(Z6&lt;&gt;"",Z6+G6-I6,U5+G6-I6)</f>
        <v>0</v>
      </c>
      <c r="V6" s="3">
        <f>IF(AA6&lt;&gt;"",AA6+SUM(K6:L6)-SUM(O6:P6),V5+SUM(K6:L6)-SUM(O6:P6))</f>
        <v>0</v>
      </c>
      <c r="W6" s="2">
        <f>IF(AB6&lt;&gt;"",AB6+K6-O6,W5+K6-O6)</f>
        <v>0</v>
      </c>
      <c r="X6" s="2">
        <f>IF(AC6&lt;&gt;"",AC6+L6-P6,X5+L6-P6)</f>
        <v>0</v>
      </c>
    </row>
    <row r="7" spans="1:29" ht="15" customHeight="1" x14ac:dyDescent="0.25">
      <c r="A7" s="64"/>
      <c r="B7" s="65"/>
      <c r="C7" s="8" t="s">
        <v>25</v>
      </c>
      <c r="D7" s="7">
        <v>44193</v>
      </c>
      <c r="E7" s="7">
        <v>44199</v>
      </c>
      <c r="F7" s="5"/>
      <c r="G7" s="6"/>
      <c r="H7" s="5"/>
      <c r="I7" s="6"/>
      <c r="J7" s="5"/>
      <c r="K7" s="6"/>
      <c r="L7" s="6"/>
      <c r="M7" s="6"/>
      <c r="N7" s="5"/>
      <c r="O7" s="6"/>
      <c r="P7" s="6"/>
      <c r="Q7" s="5">
        <v>0</v>
      </c>
      <c r="R7" s="5">
        <v>0</v>
      </c>
      <c r="S7" s="5"/>
      <c r="T7" s="4">
        <f t="shared" si="0"/>
        <v>0</v>
      </c>
      <c r="U7" s="3">
        <f>IF(Z7&lt;&gt;"",Z7+G7-I7,U6+G7-I7)</f>
        <v>0</v>
      </c>
      <c r="V7" s="3">
        <f>IF(AA7&lt;&gt;"",AA7+SUM(K7:L7)-SUM(O7:P7),V6+SUM(K7:L7)-SUM(O7:P7))</f>
        <v>0</v>
      </c>
      <c r="W7" s="2">
        <f>IF(AB7&lt;&gt;"",AB7+K7-O7,W6+K7-O7)</f>
        <v>0</v>
      </c>
      <c r="X7" s="2">
        <f>IF(AC7&lt;&gt;"",AC7+L7-P7,X6+L7-P7)</f>
        <v>0</v>
      </c>
    </row>
    <row r="8" spans="1:29" ht="15" customHeight="1" x14ac:dyDescent="0.25">
      <c r="A8" s="66">
        <v>2021</v>
      </c>
      <c r="B8" s="67" t="s">
        <v>26</v>
      </c>
      <c r="C8" s="2" t="s">
        <v>27</v>
      </c>
      <c r="D8" s="12">
        <v>44200</v>
      </c>
      <c r="E8" s="12">
        <v>44206</v>
      </c>
      <c r="F8" s="10"/>
      <c r="G8" s="11"/>
      <c r="H8" s="10"/>
      <c r="I8" s="11"/>
      <c r="J8" s="10"/>
      <c r="K8" s="11"/>
      <c r="L8" s="11"/>
      <c r="M8" s="11"/>
      <c r="N8" s="10"/>
      <c r="O8" s="11"/>
      <c r="P8" s="11"/>
      <c r="Q8" s="10">
        <v>0</v>
      </c>
      <c r="R8" s="10">
        <v>0</v>
      </c>
      <c r="S8" s="10"/>
      <c r="T8" s="4">
        <f t="shared" si="0"/>
        <v>0</v>
      </c>
      <c r="U8" s="3">
        <f>IF(Z8&lt;&gt;"",Z8+G8-I8,U7+G8-I8)</f>
        <v>0</v>
      </c>
      <c r="V8" s="3">
        <f>IF(AA8&lt;&gt;"",AA8+SUM(K8:L8)-SUM(O8:P8),V7+SUM(K8:L8)-SUM(O8:P8))</f>
        <v>0</v>
      </c>
      <c r="W8" s="2">
        <f>IF(AB8&lt;&gt;"",AB8+K8-O8,W7+K8-O8)</f>
        <v>0</v>
      </c>
      <c r="X8" s="2">
        <f>IF(AC8&lt;&gt;"",AC8+L8-P8,X7+L8-P8)</f>
        <v>0</v>
      </c>
    </row>
    <row r="9" spans="1:29" ht="15" customHeight="1" x14ac:dyDescent="0.25">
      <c r="A9" s="66"/>
      <c r="B9" s="67"/>
      <c r="C9" s="2" t="s">
        <v>28</v>
      </c>
      <c r="D9" s="12">
        <v>44207</v>
      </c>
      <c r="E9" s="12">
        <v>44213</v>
      </c>
      <c r="F9" s="10"/>
      <c r="G9" s="11"/>
      <c r="H9" s="10"/>
      <c r="I9" s="11"/>
      <c r="J9" s="10"/>
      <c r="K9" s="11"/>
      <c r="L9" s="11"/>
      <c r="M9" s="11"/>
      <c r="N9" s="10"/>
      <c r="O9" s="11"/>
      <c r="P9" s="11"/>
      <c r="Q9" s="10">
        <v>0</v>
      </c>
      <c r="R9" s="10">
        <v>0</v>
      </c>
      <c r="S9" s="10"/>
      <c r="T9" s="4">
        <f t="shared" si="0"/>
        <v>0</v>
      </c>
      <c r="U9" s="3">
        <f>IF(Z9&lt;&gt;"",Z9+G9-I9,U8+G9-I9)</f>
        <v>0</v>
      </c>
      <c r="V9" s="3">
        <f>IF(AA9&lt;&gt;"",AA9+SUM(K9:L9)-SUM(O9:P9),V8+SUM(K9:L9)-SUM(O9:P9))</f>
        <v>0</v>
      </c>
      <c r="W9" s="2">
        <f>IF(AB9&lt;&gt;"",AB9+K9-O9,W8+K9-O9)</f>
        <v>0</v>
      </c>
      <c r="X9" s="2">
        <f>IF(AC9&lt;&gt;"",AC9+L9-P9,X8+L9-P9)</f>
        <v>0</v>
      </c>
    </row>
    <row r="10" spans="1:29" ht="15" customHeight="1" x14ac:dyDescent="0.25">
      <c r="A10" s="66"/>
      <c r="B10" s="67"/>
      <c r="C10" s="2" t="s">
        <v>29</v>
      </c>
      <c r="D10" s="12">
        <v>44214</v>
      </c>
      <c r="E10" s="12">
        <v>44220</v>
      </c>
      <c r="F10" s="10"/>
      <c r="G10" s="11"/>
      <c r="H10" s="10"/>
      <c r="I10" s="11"/>
      <c r="J10" s="10"/>
      <c r="K10" s="11"/>
      <c r="L10" s="11"/>
      <c r="M10" s="11"/>
      <c r="N10" s="10"/>
      <c r="O10" s="11"/>
      <c r="P10" s="11"/>
      <c r="Q10" s="10">
        <v>0</v>
      </c>
      <c r="R10" s="10">
        <v>0</v>
      </c>
      <c r="S10" s="10"/>
      <c r="T10" s="4">
        <f t="shared" si="0"/>
        <v>0</v>
      </c>
      <c r="U10" s="3">
        <f>IF(Z10&lt;&gt;"",Z10+G10-I10,U9+G10-I10)</f>
        <v>0</v>
      </c>
      <c r="V10" s="3">
        <f>IF(AA10&lt;&gt;"",AA10+SUM(K10:L10)-SUM(O10:P10),V9+SUM(K10:L10)-SUM(O10:P10))</f>
        <v>0</v>
      </c>
      <c r="W10" s="2">
        <f>IF(AB10&lt;&gt;"",AB10+K10-O10,W9+K10-O10)</f>
        <v>0</v>
      </c>
      <c r="X10" s="2">
        <f>IF(AC10&lt;&gt;"",AC10+L10-P10,X9+L10-P10)</f>
        <v>0</v>
      </c>
    </row>
    <row r="11" spans="1:29" ht="15" customHeight="1" x14ac:dyDescent="0.25">
      <c r="A11" s="66"/>
      <c r="B11" s="67"/>
      <c r="C11" s="2" t="s">
        <v>30</v>
      </c>
      <c r="D11" s="12">
        <v>44221</v>
      </c>
      <c r="E11" s="12">
        <v>44227</v>
      </c>
      <c r="F11" s="10"/>
      <c r="G11" s="11"/>
      <c r="H11" s="10"/>
      <c r="I11" s="11"/>
      <c r="J11" s="10"/>
      <c r="K11" s="11"/>
      <c r="L11" s="11"/>
      <c r="M11" s="11"/>
      <c r="N11" s="10"/>
      <c r="O11" s="11"/>
      <c r="P11" s="11"/>
      <c r="Q11" s="10">
        <v>0</v>
      </c>
      <c r="R11" s="10">
        <v>0</v>
      </c>
      <c r="S11" s="10"/>
      <c r="T11" s="4">
        <f t="shared" si="0"/>
        <v>0</v>
      </c>
      <c r="U11" s="3">
        <f>IF(Z11&lt;&gt;"",Z11+G11-I11,U10+G11-I11)</f>
        <v>0</v>
      </c>
      <c r="V11" s="3">
        <f>IF(AA11&lt;&gt;"",AA11+SUM(K11:L11)-SUM(O11:P11),V10+SUM(K11:L11)-SUM(O11:P11))</f>
        <v>0</v>
      </c>
      <c r="W11" s="2">
        <f>IF(AB11&lt;&gt;"",AB11+K11-O11,W10+K11-O11)</f>
        <v>0</v>
      </c>
      <c r="X11" s="2">
        <f>IF(AC11&lt;&gt;"",AC11+L11-P11,X10+L11-P11)</f>
        <v>0</v>
      </c>
    </row>
    <row r="12" spans="1:29" ht="15" customHeight="1" x14ac:dyDescent="0.25">
      <c r="A12" s="66"/>
      <c r="B12" s="65" t="s">
        <v>31</v>
      </c>
      <c r="C12" s="8" t="s">
        <v>32</v>
      </c>
      <c r="D12" s="7">
        <v>44228</v>
      </c>
      <c r="E12" s="7">
        <v>44234</v>
      </c>
      <c r="F12" s="5"/>
      <c r="G12" s="6"/>
      <c r="H12" s="5"/>
      <c r="I12" s="6"/>
      <c r="J12" s="5"/>
      <c r="K12" s="6"/>
      <c r="L12" s="6"/>
      <c r="M12" s="6"/>
      <c r="N12" s="5"/>
      <c r="O12" s="6"/>
      <c r="P12" s="6"/>
      <c r="Q12" s="5">
        <v>0</v>
      </c>
      <c r="R12" s="5">
        <v>0</v>
      </c>
      <c r="S12" s="5"/>
      <c r="T12" s="4">
        <f t="shared" si="0"/>
        <v>0</v>
      </c>
      <c r="U12" s="3">
        <f>IF(Z12&lt;&gt;"",Z12+G12-I12,U11+G12-I12)</f>
        <v>0</v>
      </c>
      <c r="V12" s="3">
        <f>IF(AA12&lt;&gt;"",AA12+SUM(K12:L12)-SUM(O12:P12),V11+SUM(K12:L12)-SUM(O12:P12))</f>
        <v>0</v>
      </c>
      <c r="W12" s="2">
        <f>IF(AB12&lt;&gt;"",AB12+K12-O12,W11+K12-O12)</f>
        <v>0</v>
      </c>
      <c r="X12" s="2">
        <f>IF(AC12&lt;&gt;"",AC12+L12-P12,X11+L12-P12)</f>
        <v>0</v>
      </c>
    </row>
    <row r="13" spans="1:29" ht="15" customHeight="1" x14ac:dyDescent="0.25">
      <c r="A13" s="66"/>
      <c r="B13" s="65"/>
      <c r="C13" s="8" t="s">
        <v>33</v>
      </c>
      <c r="D13" s="7">
        <v>44235</v>
      </c>
      <c r="E13" s="7">
        <v>44241</v>
      </c>
      <c r="F13" s="5"/>
      <c r="G13" s="6"/>
      <c r="H13" s="5"/>
      <c r="I13" s="6"/>
      <c r="J13" s="5"/>
      <c r="K13" s="6"/>
      <c r="L13" s="6"/>
      <c r="M13" s="6"/>
      <c r="N13" s="5"/>
      <c r="O13" s="6"/>
      <c r="P13" s="6"/>
      <c r="Q13" s="5">
        <v>0</v>
      </c>
      <c r="R13" s="5">
        <v>0</v>
      </c>
      <c r="S13" s="5"/>
      <c r="T13" s="4">
        <f t="shared" si="0"/>
        <v>0</v>
      </c>
      <c r="U13" s="3">
        <f>IF(Z13&lt;&gt;"",Z13+G13-I13,U12+G13-I13)</f>
        <v>0</v>
      </c>
      <c r="V13" s="3">
        <f>IF(AA13&lt;&gt;"",AA13+SUM(K13:L13)-SUM(O13:P13),V12+SUM(K13:L13)-SUM(O13:P13))</f>
        <v>0</v>
      </c>
      <c r="W13" s="2">
        <f>IF(AB13&lt;&gt;"",AB13+K13-O13,W12+K13-O13)</f>
        <v>0</v>
      </c>
      <c r="X13" s="2">
        <f>IF(AC13&lt;&gt;"",AC13+L13-P13,X12+L13-P13)</f>
        <v>0</v>
      </c>
    </row>
    <row r="14" spans="1:29" ht="15" customHeight="1" x14ac:dyDescent="0.25">
      <c r="A14" s="66"/>
      <c r="B14" s="65"/>
      <c r="C14" s="8" t="s">
        <v>34</v>
      </c>
      <c r="D14" s="7">
        <v>44242</v>
      </c>
      <c r="E14" s="7">
        <v>44248</v>
      </c>
      <c r="F14" s="5"/>
      <c r="G14" s="6"/>
      <c r="H14" s="5"/>
      <c r="I14" s="6"/>
      <c r="J14" s="5"/>
      <c r="K14" s="6"/>
      <c r="L14" s="6"/>
      <c r="M14" s="6"/>
      <c r="N14" s="5"/>
      <c r="O14" s="6"/>
      <c r="P14" s="6"/>
      <c r="Q14" s="5">
        <v>0</v>
      </c>
      <c r="R14" s="5">
        <v>0</v>
      </c>
      <c r="S14" s="5"/>
      <c r="T14" s="4">
        <f t="shared" si="0"/>
        <v>0</v>
      </c>
      <c r="U14" s="3">
        <f>IF(Z14&lt;&gt;"",Z14+G14-I14,U13+G14-I14)</f>
        <v>0</v>
      </c>
      <c r="V14" s="3">
        <f>IF(AA14&lt;&gt;"",AA14+SUM(K14:L14)-SUM(O14:P14),V13+SUM(K14:L14)-SUM(O14:P14))</f>
        <v>0</v>
      </c>
      <c r="W14" s="2">
        <f>IF(AB14&lt;&gt;"",AB14+K14-O14,W13+K14-O14)</f>
        <v>0</v>
      </c>
      <c r="X14" s="2">
        <f>IF(AC14&lt;&gt;"",AC14+L14-P14,X13+L14-P14)</f>
        <v>0</v>
      </c>
    </row>
    <row r="15" spans="1:29" ht="15" customHeight="1" x14ac:dyDescent="0.25">
      <c r="A15" s="66"/>
      <c r="B15" s="65"/>
      <c r="C15" s="8" t="s">
        <v>35</v>
      </c>
      <c r="D15" s="7">
        <v>44249</v>
      </c>
      <c r="E15" s="7">
        <v>44255</v>
      </c>
      <c r="F15" s="5"/>
      <c r="G15" s="6"/>
      <c r="H15" s="5"/>
      <c r="I15" s="6"/>
      <c r="J15" s="5"/>
      <c r="K15" s="6"/>
      <c r="L15" s="6"/>
      <c r="M15" s="6"/>
      <c r="N15" s="5"/>
      <c r="O15" s="6"/>
      <c r="P15" s="6"/>
      <c r="Q15" s="5">
        <v>0</v>
      </c>
      <c r="R15" s="5">
        <v>0</v>
      </c>
      <c r="S15" s="5"/>
      <c r="T15" s="4">
        <f t="shared" si="0"/>
        <v>0</v>
      </c>
      <c r="U15" s="3">
        <f>IF(Z15&lt;&gt;"",Z15+G15-I15,U14+G15-I15)</f>
        <v>0</v>
      </c>
      <c r="V15" s="3">
        <f>IF(AA15&lt;&gt;"",AA15+SUM(K15:L15)-SUM(O15:P15),V14+SUM(K15:L15)-SUM(O15:P15))</f>
        <v>0</v>
      </c>
      <c r="W15" s="2">
        <f>IF(AB15&lt;&gt;"",AB15+K15-O15,W14+K15-O15)</f>
        <v>0</v>
      </c>
      <c r="X15" s="2">
        <f>IF(AC15&lt;&gt;"",AC15+L15-P15,X14+L15-P15)</f>
        <v>0</v>
      </c>
    </row>
    <row r="16" spans="1:29" ht="15" customHeight="1" x14ac:dyDescent="0.25">
      <c r="A16" s="66"/>
      <c r="B16" s="67" t="s">
        <v>36</v>
      </c>
      <c r="C16" s="2" t="s">
        <v>37</v>
      </c>
      <c r="D16" s="12">
        <v>44256</v>
      </c>
      <c r="E16" s="12">
        <v>44262</v>
      </c>
      <c r="F16" s="10"/>
      <c r="G16" s="11"/>
      <c r="H16" s="10"/>
      <c r="I16" s="11"/>
      <c r="J16" s="10"/>
      <c r="K16" s="11"/>
      <c r="L16" s="11"/>
      <c r="M16" s="11"/>
      <c r="N16" s="10"/>
      <c r="O16" s="11"/>
      <c r="P16" s="11"/>
      <c r="Q16" s="10">
        <v>0</v>
      </c>
      <c r="R16" s="10">
        <v>0</v>
      </c>
      <c r="S16" s="10"/>
      <c r="T16" s="4">
        <f t="shared" si="0"/>
        <v>0</v>
      </c>
      <c r="U16" s="3">
        <f>IF(Z16&lt;&gt;"",Z16+G16-I16,U15+G16-I16)</f>
        <v>0</v>
      </c>
      <c r="V16" s="3">
        <f>IF(AA16&lt;&gt;"",AA16+SUM(K16:L16)-SUM(O16:P16),V15+SUM(K16:L16)-SUM(O16:P16))</f>
        <v>0</v>
      </c>
      <c r="W16" s="2">
        <f>IF(AB16&lt;&gt;"",AB16+K16-O16,W15+K16-O16)</f>
        <v>0</v>
      </c>
      <c r="X16" s="2">
        <f>IF(AC16&lt;&gt;"",AC16+L16-P16,X15+L16-P16)</f>
        <v>0</v>
      </c>
    </row>
    <row r="17" spans="1:24" ht="15" customHeight="1" x14ac:dyDescent="0.25">
      <c r="A17" s="66"/>
      <c r="B17" s="67"/>
      <c r="C17" s="2" t="s">
        <v>38</v>
      </c>
      <c r="D17" s="12">
        <v>44263</v>
      </c>
      <c r="E17" s="12">
        <v>44269</v>
      </c>
      <c r="F17" s="10"/>
      <c r="G17" s="11"/>
      <c r="H17" s="10"/>
      <c r="I17" s="11"/>
      <c r="J17" s="10"/>
      <c r="K17" s="11"/>
      <c r="L17" s="11"/>
      <c r="M17" s="11"/>
      <c r="N17" s="10"/>
      <c r="O17" s="11"/>
      <c r="P17" s="11"/>
      <c r="Q17" s="10">
        <v>0</v>
      </c>
      <c r="R17" s="10">
        <v>0</v>
      </c>
      <c r="S17" s="10"/>
      <c r="T17" s="4">
        <f t="shared" si="0"/>
        <v>0</v>
      </c>
      <c r="U17" s="3">
        <f>IF(Z17&lt;&gt;"",Z17+G17-I17,U16+G17-I17)</f>
        <v>0</v>
      </c>
      <c r="V17" s="3">
        <f>IF(AA17&lt;&gt;"",AA17+SUM(K17:L17)-SUM(O17:P17),V16+SUM(K17:L17)-SUM(O17:P17))</f>
        <v>0</v>
      </c>
      <c r="W17" s="2">
        <f>IF(AB17&lt;&gt;"",AB17+K17-O17,W16+K17-O17)</f>
        <v>0</v>
      </c>
      <c r="X17" s="2">
        <f>IF(AC17&lt;&gt;"",AC17+L17-P17,X16+L17-P17)</f>
        <v>0</v>
      </c>
    </row>
    <row r="18" spans="1:24" ht="15" customHeight="1" x14ac:dyDescent="0.25">
      <c r="A18" s="66"/>
      <c r="B18" s="67"/>
      <c r="C18" s="2" t="s">
        <v>39</v>
      </c>
      <c r="D18" s="12">
        <v>44270</v>
      </c>
      <c r="E18" s="12">
        <v>44276</v>
      </c>
      <c r="F18" s="10"/>
      <c r="G18" s="11"/>
      <c r="H18" s="10"/>
      <c r="I18" s="11"/>
      <c r="J18" s="10"/>
      <c r="K18" s="11"/>
      <c r="L18" s="11"/>
      <c r="M18" s="11"/>
      <c r="N18" s="10"/>
      <c r="O18" s="11"/>
      <c r="P18" s="11"/>
      <c r="Q18" s="10">
        <v>0</v>
      </c>
      <c r="R18" s="10">
        <v>0</v>
      </c>
      <c r="S18" s="10"/>
      <c r="T18" s="4">
        <f t="shared" si="0"/>
        <v>0</v>
      </c>
      <c r="U18" s="3">
        <f>IF(Z18&lt;&gt;"",Z18+G18-I18,U17+G18-I18)</f>
        <v>0</v>
      </c>
      <c r="V18" s="3">
        <f>IF(AA18&lt;&gt;"",AA18+SUM(K18:L18)-SUM(O18:P18),V17+SUM(K18:L18)-SUM(O18:P18))</f>
        <v>0</v>
      </c>
      <c r="W18" s="2">
        <f>IF(AB18&lt;&gt;"",AB18+K18-O18,W17+K18-O18)</f>
        <v>0</v>
      </c>
      <c r="X18" s="2">
        <f>IF(AC18&lt;&gt;"",AC18+L18-P18,X17+L18-P18)</f>
        <v>0</v>
      </c>
    </row>
    <row r="19" spans="1:24" ht="15" customHeight="1" x14ac:dyDescent="0.25">
      <c r="A19" s="66"/>
      <c r="B19" s="67"/>
      <c r="C19" s="2" t="s">
        <v>40</v>
      </c>
      <c r="D19" s="12">
        <v>44277</v>
      </c>
      <c r="E19" s="12">
        <v>44283</v>
      </c>
      <c r="F19" s="10"/>
      <c r="G19" s="11"/>
      <c r="H19" s="10"/>
      <c r="I19" s="11"/>
      <c r="J19" s="10"/>
      <c r="K19" s="11"/>
      <c r="L19" s="11"/>
      <c r="M19" s="11"/>
      <c r="N19" s="10"/>
      <c r="O19" s="11"/>
      <c r="P19" s="11"/>
      <c r="Q19" s="10">
        <v>0</v>
      </c>
      <c r="R19" s="10">
        <v>0</v>
      </c>
      <c r="S19" s="10"/>
      <c r="T19" s="4">
        <f t="shared" si="0"/>
        <v>0</v>
      </c>
      <c r="U19" s="3">
        <f>IF(Z19&lt;&gt;"",Z19+G19-I19,U18+G19-I19)</f>
        <v>0</v>
      </c>
      <c r="V19" s="3">
        <f>IF(AA19&lt;&gt;"",AA19+SUM(K19:L19)-SUM(O19:P19),V18+SUM(K19:L19)-SUM(O19:P19))</f>
        <v>0</v>
      </c>
      <c r="W19" s="2">
        <f>IF(AB19&lt;&gt;"",AB19+K19-O19,W18+K19-O19)</f>
        <v>0</v>
      </c>
      <c r="X19" s="2">
        <f>IF(AC19&lt;&gt;"",AC19+L19-P19,X18+L19-P19)</f>
        <v>0</v>
      </c>
    </row>
    <row r="20" spans="1:24" ht="15" customHeight="1" x14ac:dyDescent="0.25">
      <c r="A20" s="66"/>
      <c r="B20" s="67"/>
      <c r="C20" s="2" t="s">
        <v>41</v>
      </c>
      <c r="D20" s="12">
        <v>44284</v>
      </c>
      <c r="E20" s="12">
        <v>44290</v>
      </c>
      <c r="F20" s="10"/>
      <c r="G20" s="11"/>
      <c r="H20" s="10"/>
      <c r="I20" s="11"/>
      <c r="J20" s="10"/>
      <c r="K20" s="11"/>
      <c r="L20" s="11"/>
      <c r="M20" s="11"/>
      <c r="N20" s="10"/>
      <c r="O20" s="11"/>
      <c r="P20" s="11"/>
      <c r="Q20" s="10">
        <v>0</v>
      </c>
      <c r="R20" s="10">
        <v>0</v>
      </c>
      <c r="S20" s="10"/>
      <c r="T20" s="4">
        <f t="shared" si="0"/>
        <v>0</v>
      </c>
      <c r="U20" s="3">
        <f>IF(Z20&lt;&gt;"",Z20+G20-I20,U19+G20-I20)</f>
        <v>0</v>
      </c>
      <c r="V20" s="3">
        <f>IF(AA20&lt;&gt;"",AA20+SUM(K20:L20)-SUM(O20:P20),V19+SUM(K20:L20)-SUM(O20:P20))</f>
        <v>0</v>
      </c>
      <c r="W20" s="2">
        <f>IF(AB20&lt;&gt;"",AB20+K20-O20,W19+K20-O20)</f>
        <v>0</v>
      </c>
      <c r="X20" s="2">
        <f>IF(AC20&lt;&gt;"",AC20+L20-P20,X19+L20-P20)</f>
        <v>0</v>
      </c>
    </row>
    <row r="21" spans="1:24" ht="15" customHeight="1" x14ac:dyDescent="0.25">
      <c r="A21" s="66"/>
      <c r="B21" s="65" t="s">
        <v>42</v>
      </c>
      <c r="C21" s="8" t="s">
        <v>43</v>
      </c>
      <c r="D21" s="7">
        <v>44291</v>
      </c>
      <c r="E21" s="7">
        <v>44297</v>
      </c>
      <c r="F21" s="5"/>
      <c r="G21" s="6"/>
      <c r="H21" s="5"/>
      <c r="I21" s="6"/>
      <c r="J21" s="5"/>
      <c r="K21" s="6"/>
      <c r="L21" s="6"/>
      <c r="M21" s="6"/>
      <c r="N21" s="5"/>
      <c r="O21" s="6"/>
      <c r="P21" s="6"/>
      <c r="Q21" s="5">
        <v>0</v>
      </c>
      <c r="R21" s="5">
        <v>0</v>
      </c>
      <c r="S21" s="5"/>
      <c r="T21" s="4">
        <f t="shared" ref="T21:T50" si="1">IF(AND(U21&lt;&gt;0,Q21&lt;&gt;""),Q21/U21,)</f>
        <v>0</v>
      </c>
      <c r="U21" s="3">
        <f>IF(Z21&lt;&gt;"",Z21+G21-I21,U20+G21-I21)</f>
        <v>0</v>
      </c>
      <c r="V21" s="3">
        <f>IF(AA21&lt;&gt;"",AA21+SUM(K21:L21)-SUM(O21:P21),V20+SUM(K21:L21)-SUM(O21:P21))</f>
        <v>0</v>
      </c>
      <c r="W21" s="2">
        <f>IF(AB21&lt;&gt;"",AB21+K21-O21,W20+K21-O21)</f>
        <v>0</v>
      </c>
      <c r="X21" s="2">
        <f>IF(AC21&lt;&gt;"",AC21+L21-P21,X20+L21-P21)</f>
        <v>0</v>
      </c>
    </row>
    <row r="22" spans="1:24" ht="15" customHeight="1" x14ac:dyDescent="0.25">
      <c r="A22" s="66"/>
      <c r="B22" s="65"/>
      <c r="C22" s="8" t="s">
        <v>44</v>
      </c>
      <c r="D22" s="7">
        <v>44298</v>
      </c>
      <c r="E22" s="7">
        <v>44304</v>
      </c>
      <c r="F22" s="5"/>
      <c r="G22" s="6"/>
      <c r="H22" s="5"/>
      <c r="I22" s="6"/>
      <c r="J22" s="5"/>
      <c r="K22" s="6"/>
      <c r="L22" s="6"/>
      <c r="M22" s="6"/>
      <c r="N22" s="5"/>
      <c r="O22" s="6"/>
      <c r="P22" s="6"/>
      <c r="Q22" s="5">
        <v>0</v>
      </c>
      <c r="R22" s="5">
        <v>0</v>
      </c>
      <c r="S22" s="5"/>
      <c r="T22" s="4">
        <f t="shared" si="1"/>
        <v>0</v>
      </c>
      <c r="U22" s="3">
        <f>IF(Z22&lt;&gt;"",Z22+G22-I22,U21+G22-I22)</f>
        <v>0</v>
      </c>
      <c r="V22" s="3">
        <f>IF(AA22&lt;&gt;"",AA22+SUM(K22:L22)-SUM(O22:P22),V21+SUM(K22:L22)-SUM(O22:P22))</f>
        <v>0</v>
      </c>
      <c r="W22" s="2">
        <f>IF(AB22&lt;&gt;"",AB22+K22-O22,W21+K22-O22)</f>
        <v>0</v>
      </c>
      <c r="X22" s="2">
        <f>IF(AC22&lt;&gt;"",AC22+L22-P22,X21+L22-P22)</f>
        <v>0</v>
      </c>
    </row>
    <row r="23" spans="1:24" ht="15" customHeight="1" x14ac:dyDescent="0.25">
      <c r="A23" s="66"/>
      <c r="B23" s="65"/>
      <c r="C23" s="8" t="s">
        <v>45</v>
      </c>
      <c r="D23" s="7">
        <v>44305</v>
      </c>
      <c r="E23" s="7">
        <v>44311</v>
      </c>
      <c r="F23" s="5"/>
      <c r="G23" s="6"/>
      <c r="H23" s="5"/>
      <c r="I23" s="6"/>
      <c r="J23" s="5"/>
      <c r="K23" s="6"/>
      <c r="L23" s="6"/>
      <c r="M23" s="6"/>
      <c r="N23" s="5"/>
      <c r="O23" s="6"/>
      <c r="P23" s="6"/>
      <c r="Q23" s="5">
        <v>0</v>
      </c>
      <c r="R23" s="5">
        <v>0</v>
      </c>
      <c r="S23" s="5"/>
      <c r="T23" s="4">
        <f t="shared" si="1"/>
        <v>0</v>
      </c>
      <c r="U23" s="3">
        <f>IF(Z23&lt;&gt;"",Z23+G23-I23,U22+G23-I23)</f>
        <v>0</v>
      </c>
      <c r="V23" s="3">
        <f>IF(AA23&lt;&gt;"",AA23+SUM(K23:L23)-SUM(O23:P23),V22+SUM(K23:L23)-SUM(O23:P23))</f>
        <v>0</v>
      </c>
      <c r="W23" s="2">
        <f>IF(AB23&lt;&gt;"",AB23+K23-O23,W22+K23-O23)</f>
        <v>0</v>
      </c>
      <c r="X23" s="2">
        <f>IF(AC23&lt;&gt;"",AC23+L23-P23,X22+L23-P23)</f>
        <v>0</v>
      </c>
    </row>
    <row r="24" spans="1:24" s="13" customFormat="1" ht="15" customHeight="1" x14ac:dyDescent="0.25">
      <c r="A24" s="66"/>
      <c r="B24" s="65"/>
      <c r="C24" s="8" t="s">
        <v>46</v>
      </c>
      <c r="D24" s="7">
        <v>44312</v>
      </c>
      <c r="E24" s="7">
        <v>44318</v>
      </c>
      <c r="F24" s="5"/>
      <c r="G24" s="6"/>
      <c r="H24" s="5"/>
      <c r="I24" s="6"/>
      <c r="J24" s="5"/>
      <c r="K24" s="6"/>
      <c r="L24" s="6"/>
      <c r="M24" s="6"/>
      <c r="N24" s="5"/>
      <c r="O24" s="6"/>
      <c r="P24" s="6"/>
      <c r="Q24" s="5">
        <v>0</v>
      </c>
      <c r="R24" s="5">
        <v>0</v>
      </c>
      <c r="S24" s="5"/>
      <c r="T24" s="4">
        <f t="shared" si="1"/>
        <v>0</v>
      </c>
      <c r="U24" s="3">
        <f>IF(Z24&lt;&gt;"",Z24+G24-I24,U23+G24-I24)</f>
        <v>0</v>
      </c>
      <c r="V24" s="3">
        <f>IF(AA24&lt;&gt;"",AA24+SUM(K24:L24)-SUM(O24:P24),V23+SUM(K24:L24)-SUM(O24:P24))</f>
        <v>0</v>
      </c>
      <c r="W24" s="2">
        <f>IF(AB24&lt;&gt;"",AB24+K24-O24,W23+K24-O24)</f>
        <v>0</v>
      </c>
      <c r="X24" s="2">
        <f>IF(AC24&lt;&gt;"",AC24+L24-P24,X23+L24-P24)</f>
        <v>0</v>
      </c>
    </row>
    <row r="25" spans="1:24" ht="15" customHeight="1" x14ac:dyDescent="0.25">
      <c r="A25" s="66"/>
      <c r="B25" s="67" t="s">
        <v>47</v>
      </c>
      <c r="C25" s="2" t="s">
        <v>48</v>
      </c>
      <c r="D25" s="12">
        <v>44319</v>
      </c>
      <c r="E25" s="12">
        <v>44325</v>
      </c>
      <c r="F25" s="10"/>
      <c r="G25" s="11"/>
      <c r="H25" s="10"/>
      <c r="I25" s="11"/>
      <c r="J25" s="10"/>
      <c r="K25" s="11"/>
      <c r="L25" s="11"/>
      <c r="M25" s="11"/>
      <c r="N25" s="10"/>
      <c r="O25" s="11"/>
      <c r="P25" s="11"/>
      <c r="Q25" s="10">
        <v>0</v>
      </c>
      <c r="R25" s="10">
        <v>0</v>
      </c>
      <c r="S25" s="10"/>
      <c r="T25" s="4">
        <f t="shared" si="1"/>
        <v>0</v>
      </c>
      <c r="U25" s="3">
        <f>IF(Z25&lt;&gt;"",Z25+G25-I25,U24+G25-I25)</f>
        <v>0</v>
      </c>
      <c r="V25" s="3">
        <f>IF(AA25&lt;&gt;"",AA25+SUM(K25:L25)-SUM(O25:P25),V24+SUM(K25:L25)-SUM(O25:P25))</f>
        <v>0</v>
      </c>
      <c r="W25" s="2">
        <f>IF(AB25&lt;&gt;"",AB25+K25-O25,W24+K25-O25)</f>
        <v>0</v>
      </c>
      <c r="X25" s="2">
        <f>IF(AC25&lt;&gt;"",AC25+L25-P25,X24+L25-P25)</f>
        <v>0</v>
      </c>
    </row>
    <row r="26" spans="1:24" ht="15" customHeight="1" x14ac:dyDescent="0.25">
      <c r="A26" s="66"/>
      <c r="B26" s="67"/>
      <c r="C26" s="2" t="s">
        <v>49</v>
      </c>
      <c r="D26" s="12">
        <v>44326</v>
      </c>
      <c r="E26" s="12">
        <v>44332</v>
      </c>
      <c r="F26" s="10"/>
      <c r="G26" s="11"/>
      <c r="H26" s="10"/>
      <c r="I26" s="11"/>
      <c r="J26" s="10"/>
      <c r="K26" s="11"/>
      <c r="L26" s="11"/>
      <c r="M26" s="11"/>
      <c r="N26" s="10"/>
      <c r="O26" s="11"/>
      <c r="P26" s="11"/>
      <c r="Q26" s="10">
        <v>0</v>
      </c>
      <c r="R26" s="10">
        <v>0</v>
      </c>
      <c r="S26" s="10"/>
      <c r="T26" s="4">
        <f t="shared" si="1"/>
        <v>0</v>
      </c>
      <c r="U26" s="3">
        <f>IF(Z26&lt;&gt;"",Z26+G26-I26,U25+G26-I26)</f>
        <v>0</v>
      </c>
      <c r="V26" s="3">
        <f>IF(AA26&lt;&gt;"",AA26+SUM(K26:L26)-SUM(O26:P26),V25+SUM(K26:L26)-SUM(O26:P26))</f>
        <v>0</v>
      </c>
      <c r="W26" s="2">
        <f>IF(AB26&lt;&gt;"",AB26+K26-O26,W25+K26-O26)</f>
        <v>0</v>
      </c>
      <c r="X26" s="2">
        <f>IF(AC26&lt;&gt;"",AC26+L26-P26,X25+L26-P26)</f>
        <v>0</v>
      </c>
    </row>
    <row r="27" spans="1:24" ht="15" customHeight="1" x14ac:dyDescent="0.25">
      <c r="A27" s="66"/>
      <c r="B27" s="67"/>
      <c r="C27" s="2" t="s">
        <v>50</v>
      </c>
      <c r="D27" s="12">
        <v>44333</v>
      </c>
      <c r="E27" s="12">
        <v>44339</v>
      </c>
      <c r="F27" s="10"/>
      <c r="G27" s="11"/>
      <c r="H27" s="10"/>
      <c r="I27" s="11"/>
      <c r="J27" s="10"/>
      <c r="K27" s="11"/>
      <c r="L27" s="11"/>
      <c r="M27" s="11"/>
      <c r="N27" s="10"/>
      <c r="O27" s="11"/>
      <c r="P27" s="11"/>
      <c r="Q27" s="10">
        <v>0</v>
      </c>
      <c r="R27" s="10">
        <v>0</v>
      </c>
      <c r="S27" s="10"/>
      <c r="T27" s="4">
        <f t="shared" si="1"/>
        <v>0</v>
      </c>
      <c r="U27" s="3">
        <f>IF(Z27&lt;&gt;"",Z27+G27-I27,U26+G27-I27)</f>
        <v>0</v>
      </c>
      <c r="V27" s="3">
        <f>IF(AA27&lt;&gt;"",AA27+SUM(K27:L27)-SUM(O27:P27),V26+SUM(K27:L27)-SUM(O27:P27))</f>
        <v>0</v>
      </c>
      <c r="W27" s="2">
        <f>IF(AB27&lt;&gt;"",AB27+K27-O27,W26+K27-O27)</f>
        <v>0</v>
      </c>
      <c r="X27" s="2">
        <f>IF(AC27&lt;&gt;"",AC27+L27-P27,X26+L27-P27)</f>
        <v>0</v>
      </c>
    </row>
    <row r="28" spans="1:24" ht="15" customHeight="1" x14ac:dyDescent="0.25">
      <c r="A28" s="66"/>
      <c r="B28" s="67"/>
      <c r="C28" s="2" t="s">
        <v>51</v>
      </c>
      <c r="D28" s="12">
        <v>44340</v>
      </c>
      <c r="E28" s="12">
        <v>44346</v>
      </c>
      <c r="F28" s="10"/>
      <c r="G28" s="11"/>
      <c r="H28" s="10"/>
      <c r="I28" s="11"/>
      <c r="J28" s="10"/>
      <c r="K28" s="11"/>
      <c r="L28" s="11"/>
      <c r="M28" s="11"/>
      <c r="N28" s="10"/>
      <c r="O28" s="11"/>
      <c r="P28" s="11"/>
      <c r="Q28" s="10">
        <v>0</v>
      </c>
      <c r="R28" s="10">
        <v>0</v>
      </c>
      <c r="S28" s="10"/>
      <c r="T28" s="4">
        <f t="shared" si="1"/>
        <v>0</v>
      </c>
      <c r="U28" s="3">
        <f>IF(Z28&lt;&gt;"",Z28+G28-I28,U27+G28-I28)</f>
        <v>0</v>
      </c>
      <c r="V28" s="3">
        <f>IF(AA28&lt;&gt;"",AA28+SUM(K28:L28)-SUM(O28:P28),V27+SUM(K28:L28)-SUM(O28:P28))</f>
        <v>0</v>
      </c>
      <c r="W28" s="2">
        <f>IF(AB28&lt;&gt;"",AB28+K28-O28,W27+K28-O28)</f>
        <v>0</v>
      </c>
      <c r="X28" s="2">
        <f>IF(AC28&lt;&gt;"",AC28+L28-P28,X27+L28-P28)</f>
        <v>0</v>
      </c>
    </row>
    <row r="29" spans="1:24" ht="15" customHeight="1" x14ac:dyDescent="0.25">
      <c r="A29" s="66"/>
      <c r="B29" s="65" t="s">
        <v>52</v>
      </c>
      <c r="C29" s="8" t="s">
        <v>53</v>
      </c>
      <c r="D29" s="7">
        <v>44347</v>
      </c>
      <c r="E29" s="7">
        <v>44353</v>
      </c>
      <c r="F29" s="5"/>
      <c r="G29" s="6"/>
      <c r="H29" s="5"/>
      <c r="I29" s="6"/>
      <c r="J29" s="5"/>
      <c r="K29" s="6"/>
      <c r="L29" s="6"/>
      <c r="M29" s="6"/>
      <c r="N29" s="5"/>
      <c r="O29" s="6"/>
      <c r="P29" s="6"/>
      <c r="Q29" s="5">
        <v>0</v>
      </c>
      <c r="R29" s="5">
        <v>0</v>
      </c>
      <c r="S29" s="5"/>
      <c r="T29" s="4">
        <f t="shared" si="1"/>
        <v>0</v>
      </c>
      <c r="U29" s="3">
        <f>IF(Z29&lt;&gt;"",Z29+G29-I29,U28+G29-I29)</f>
        <v>0</v>
      </c>
      <c r="V29" s="3">
        <f>IF(AA29&lt;&gt;"",AA29+SUM(K29:L29)-SUM(O29:P29),V28+SUM(K29:L29)-SUM(O29:P29))</f>
        <v>0</v>
      </c>
      <c r="W29" s="2">
        <f>IF(AB29&lt;&gt;"",AB29+K29-O29,W28+K29-O29)</f>
        <v>0</v>
      </c>
      <c r="X29" s="2">
        <f>IF(AC29&lt;&gt;"",AC29+L29-P29,X28+L29-P29)</f>
        <v>0</v>
      </c>
    </row>
    <row r="30" spans="1:24" ht="15" customHeight="1" x14ac:dyDescent="0.25">
      <c r="A30" s="66"/>
      <c r="B30" s="65"/>
      <c r="C30" s="8" t="s">
        <v>54</v>
      </c>
      <c r="D30" s="7">
        <v>44354</v>
      </c>
      <c r="E30" s="7">
        <v>44360</v>
      </c>
      <c r="F30" s="5"/>
      <c r="G30" s="6"/>
      <c r="H30" s="5"/>
      <c r="I30" s="6"/>
      <c r="J30" s="5"/>
      <c r="K30" s="6"/>
      <c r="L30" s="6"/>
      <c r="M30" s="6"/>
      <c r="N30" s="5"/>
      <c r="O30" s="6"/>
      <c r="P30" s="6"/>
      <c r="Q30" s="5">
        <v>0</v>
      </c>
      <c r="R30" s="5">
        <v>0</v>
      </c>
      <c r="S30" s="5"/>
      <c r="T30" s="4">
        <f t="shared" si="1"/>
        <v>0</v>
      </c>
      <c r="U30" s="3">
        <f>IF(Z30&lt;&gt;"",Z30+G30-I30,U29+G30-I30)</f>
        <v>0</v>
      </c>
      <c r="V30" s="3">
        <f>IF(AA30&lt;&gt;"",AA30+SUM(K30:L30)-SUM(O30:P30),V29+SUM(K30:L30)-SUM(O30:P30))</f>
        <v>0</v>
      </c>
      <c r="W30" s="2">
        <f>IF(AB30&lt;&gt;"",AB30+K30-O30,W29+K30-O30)</f>
        <v>0</v>
      </c>
      <c r="X30" s="2">
        <f>IF(AC30&lt;&gt;"",AC30+L30-P30,X29+L30-P30)</f>
        <v>0</v>
      </c>
    </row>
    <row r="31" spans="1:24" ht="15" customHeight="1" x14ac:dyDescent="0.25">
      <c r="A31" s="66"/>
      <c r="B31" s="65"/>
      <c r="C31" s="8" t="s">
        <v>55</v>
      </c>
      <c r="D31" s="7">
        <v>44361</v>
      </c>
      <c r="E31" s="7">
        <v>44367</v>
      </c>
      <c r="F31" s="5"/>
      <c r="G31" s="6"/>
      <c r="H31" s="5"/>
      <c r="I31" s="6"/>
      <c r="J31" s="5"/>
      <c r="K31" s="6"/>
      <c r="L31" s="6"/>
      <c r="M31" s="6"/>
      <c r="N31" s="5"/>
      <c r="O31" s="6"/>
      <c r="P31" s="6"/>
      <c r="Q31" s="5">
        <v>0</v>
      </c>
      <c r="R31" s="5">
        <v>0</v>
      </c>
      <c r="S31" s="5"/>
      <c r="T31" s="4">
        <f t="shared" si="1"/>
        <v>0</v>
      </c>
      <c r="U31" s="3">
        <f>IF(Z31&lt;&gt;"",Z31+G31-I31,U30+G31-I31)</f>
        <v>0</v>
      </c>
      <c r="V31" s="3">
        <f>IF(AA31&lt;&gt;"",AA31+SUM(K31:L31)-SUM(O31:P31),V30+SUM(K31:L31)-SUM(O31:P31))</f>
        <v>0</v>
      </c>
      <c r="W31" s="2">
        <f>IF(AB31&lt;&gt;"",AB31+K31-O31,W30+K31-O31)</f>
        <v>0</v>
      </c>
      <c r="X31" s="2">
        <f>IF(AC31&lt;&gt;"",AC31+L31-P31,X30+L31-P31)</f>
        <v>0</v>
      </c>
    </row>
    <row r="32" spans="1:24" ht="15" customHeight="1" x14ac:dyDescent="0.25">
      <c r="A32" s="66"/>
      <c r="B32" s="65"/>
      <c r="C32" s="8" t="s">
        <v>56</v>
      </c>
      <c r="D32" s="7">
        <v>44368</v>
      </c>
      <c r="E32" s="7">
        <v>44374</v>
      </c>
      <c r="F32" s="5"/>
      <c r="G32" s="6"/>
      <c r="H32" s="5"/>
      <c r="I32" s="6"/>
      <c r="J32" s="5"/>
      <c r="K32" s="6"/>
      <c r="L32" s="6"/>
      <c r="M32" s="6"/>
      <c r="N32" s="5"/>
      <c r="O32" s="6"/>
      <c r="P32" s="6"/>
      <c r="Q32" s="5">
        <v>0</v>
      </c>
      <c r="R32" s="5">
        <v>0</v>
      </c>
      <c r="S32" s="5"/>
      <c r="T32" s="4">
        <f t="shared" si="1"/>
        <v>0</v>
      </c>
      <c r="U32" s="3">
        <f>IF(Z32&lt;&gt;"",Z32+G32-I32,U31+G32-I32)</f>
        <v>0</v>
      </c>
      <c r="V32" s="3">
        <f>IF(AA32&lt;&gt;"",AA32+SUM(K32:L32)-SUM(O32:P32),V31+SUM(K32:L32)-SUM(O32:P32))</f>
        <v>0</v>
      </c>
      <c r="W32" s="2">
        <f>IF(AB32&lt;&gt;"",AB32+K32-O32,W31+K32-O32)</f>
        <v>0</v>
      </c>
      <c r="X32" s="2">
        <f>IF(AC32&lt;&gt;"",AC32+L32-P32,X31+L32-P32)</f>
        <v>0</v>
      </c>
    </row>
    <row r="33" spans="1:24" ht="15" customHeight="1" x14ac:dyDescent="0.25">
      <c r="A33" s="66"/>
      <c r="B33" s="65"/>
      <c r="C33" s="8" t="s">
        <v>57</v>
      </c>
      <c r="D33" s="7">
        <v>44375</v>
      </c>
      <c r="E33" s="7">
        <v>44381</v>
      </c>
      <c r="F33" s="5"/>
      <c r="G33" s="6"/>
      <c r="H33" s="5"/>
      <c r="I33" s="6"/>
      <c r="J33" s="5"/>
      <c r="K33" s="6"/>
      <c r="L33" s="6"/>
      <c r="M33" s="6"/>
      <c r="N33" s="5"/>
      <c r="O33" s="6"/>
      <c r="P33" s="6"/>
      <c r="Q33" s="5">
        <v>0</v>
      </c>
      <c r="R33" s="5">
        <v>0</v>
      </c>
      <c r="S33" s="5"/>
      <c r="T33" s="4">
        <f t="shared" si="1"/>
        <v>0</v>
      </c>
      <c r="U33" s="3">
        <f>IF(Z33&lt;&gt;"",Z33+G33-I33,U32+G33-I33)</f>
        <v>0</v>
      </c>
      <c r="V33" s="3">
        <f>IF(AA33&lt;&gt;"",AA33+SUM(K33:L33)-SUM(O33:P33),V32+SUM(K33:L33)-SUM(O33:P33))</f>
        <v>0</v>
      </c>
      <c r="W33" s="2">
        <f>IF(AB33&lt;&gt;"",AB33+K33-O33,W32+K33-O33)</f>
        <v>0</v>
      </c>
      <c r="X33" s="2">
        <f>IF(AC33&lt;&gt;"",AC33+L33-P33,X32+L33-P33)</f>
        <v>0</v>
      </c>
    </row>
    <row r="34" spans="1:24" ht="15" customHeight="1" x14ac:dyDescent="0.25">
      <c r="A34" s="66"/>
      <c r="B34" s="67" t="s">
        <v>58</v>
      </c>
      <c r="C34" s="2" t="s">
        <v>59</v>
      </c>
      <c r="D34" s="12">
        <v>44382</v>
      </c>
      <c r="E34" s="12">
        <v>44388</v>
      </c>
      <c r="F34" s="10"/>
      <c r="G34" s="11"/>
      <c r="H34" s="10"/>
      <c r="I34" s="11"/>
      <c r="J34" s="10"/>
      <c r="K34" s="10"/>
      <c r="L34" s="11"/>
      <c r="M34" s="11"/>
      <c r="N34" s="10"/>
      <c r="O34" s="11"/>
      <c r="P34" s="11"/>
      <c r="Q34" s="10">
        <v>0</v>
      </c>
      <c r="R34" s="10">
        <v>0</v>
      </c>
      <c r="S34" s="10"/>
      <c r="T34" s="4">
        <f t="shared" si="1"/>
        <v>0</v>
      </c>
      <c r="U34" s="3">
        <f>IF(Z34&lt;&gt;"",Z34+G34-I34,U33+G34-I34)</f>
        <v>0</v>
      </c>
      <c r="V34" s="3">
        <f>IF(AA34&lt;&gt;"",AA34+SUM(K34:L34)-SUM(O34:P34),V33+SUM(K34:L34)-SUM(O34:P34))</f>
        <v>0</v>
      </c>
      <c r="W34" s="2">
        <f>IF(AB34&lt;&gt;"",AB34+K34-O34,W33+K34-O34)</f>
        <v>0</v>
      </c>
      <c r="X34" s="2">
        <f>IF(AC34&lt;&gt;"",AC34+L34-P34,X33+L34-P34)</f>
        <v>0</v>
      </c>
    </row>
    <row r="35" spans="1:24" ht="15" customHeight="1" x14ac:dyDescent="0.25">
      <c r="A35" s="66"/>
      <c r="B35" s="67"/>
      <c r="C35" s="2" t="s">
        <v>60</v>
      </c>
      <c r="D35" s="12">
        <v>44389</v>
      </c>
      <c r="E35" s="12">
        <v>44395</v>
      </c>
      <c r="F35" s="10"/>
      <c r="G35" s="11"/>
      <c r="H35" s="10"/>
      <c r="I35" s="11"/>
      <c r="J35" s="10"/>
      <c r="K35" s="11"/>
      <c r="L35" s="11"/>
      <c r="M35" s="11"/>
      <c r="N35" s="10"/>
      <c r="O35" s="11"/>
      <c r="P35" s="11"/>
      <c r="Q35" s="10">
        <v>0</v>
      </c>
      <c r="R35" s="10">
        <v>0</v>
      </c>
      <c r="S35" s="10"/>
      <c r="T35" s="4">
        <f t="shared" si="1"/>
        <v>0</v>
      </c>
      <c r="U35" s="3">
        <f>IF(Z35&lt;&gt;"",Z35+G35-I35,U34+G35-I35)</f>
        <v>0</v>
      </c>
      <c r="V35" s="3">
        <f>IF(AA35&lt;&gt;"",AA35+SUM(K35:L35)-SUM(O35:P35),V34+SUM(K35:L35)-SUM(O35:P35))</f>
        <v>0</v>
      </c>
      <c r="W35" s="2">
        <f>IF(AB35&lt;&gt;"",AB35+K35-O35,W34+K35-O35)</f>
        <v>0</v>
      </c>
      <c r="X35" s="2">
        <f>IF(AC35&lt;&gt;"",AC35+L35-P35,X34+L35-P35)</f>
        <v>0</v>
      </c>
    </row>
    <row r="36" spans="1:24" ht="15" customHeight="1" x14ac:dyDescent="0.25">
      <c r="A36" s="66"/>
      <c r="B36" s="67"/>
      <c r="C36" s="2" t="s">
        <v>61</v>
      </c>
      <c r="D36" s="12">
        <v>44396</v>
      </c>
      <c r="E36" s="12">
        <v>44402</v>
      </c>
      <c r="F36" s="10"/>
      <c r="G36" s="11"/>
      <c r="H36" s="10"/>
      <c r="I36" s="11"/>
      <c r="J36" s="10"/>
      <c r="K36" s="11"/>
      <c r="L36" s="11"/>
      <c r="M36" s="11"/>
      <c r="N36" s="10"/>
      <c r="O36" s="11"/>
      <c r="P36" s="11"/>
      <c r="Q36" s="10">
        <v>0</v>
      </c>
      <c r="R36" s="10">
        <v>0</v>
      </c>
      <c r="S36" s="10"/>
      <c r="T36" s="4">
        <f t="shared" si="1"/>
        <v>0</v>
      </c>
      <c r="U36" s="3">
        <f>IF(Z36&lt;&gt;"",Z36+G36-I36,U35+G36-I36)</f>
        <v>0</v>
      </c>
      <c r="V36" s="3">
        <f>IF(AA36&lt;&gt;"",AA36+SUM(K36:L36)-SUM(O36:P36),V35+SUM(K36:L36)-SUM(O36:P36))</f>
        <v>0</v>
      </c>
      <c r="W36" s="2">
        <f>IF(AB36&lt;&gt;"",AB36+K36-O36,W35+K36-O36)</f>
        <v>0</v>
      </c>
      <c r="X36" s="2">
        <f>IF(AC36&lt;&gt;"",AC36+L36-P36,X35+L36-P36)</f>
        <v>0</v>
      </c>
    </row>
    <row r="37" spans="1:24" ht="15" customHeight="1" x14ac:dyDescent="0.25">
      <c r="A37" s="66"/>
      <c r="B37" s="67"/>
      <c r="C37" s="2" t="s">
        <v>62</v>
      </c>
      <c r="D37" s="12">
        <v>44403</v>
      </c>
      <c r="E37" s="12">
        <v>44409</v>
      </c>
      <c r="F37" s="10"/>
      <c r="G37" s="11"/>
      <c r="H37" s="10"/>
      <c r="I37" s="11"/>
      <c r="J37" s="10"/>
      <c r="K37" s="11"/>
      <c r="L37" s="11"/>
      <c r="M37" s="11"/>
      <c r="N37" s="10"/>
      <c r="O37" s="11"/>
      <c r="P37" s="11"/>
      <c r="Q37" s="10">
        <v>0</v>
      </c>
      <c r="R37" s="10">
        <v>0</v>
      </c>
      <c r="S37" s="10"/>
      <c r="T37" s="4">
        <f t="shared" si="1"/>
        <v>0</v>
      </c>
      <c r="U37" s="3">
        <f>IF(Z37&lt;&gt;"",Z37+G37-I37,U36+G37-I37)</f>
        <v>0</v>
      </c>
      <c r="V37" s="3">
        <f>IF(AA37&lt;&gt;"",AA37+SUM(K37:L37)-SUM(O37:P37),V36+SUM(K37:L37)-SUM(O37:P37))</f>
        <v>0</v>
      </c>
      <c r="W37" s="2">
        <f>IF(AB37&lt;&gt;"",AB37+K37-O37,W36+K37-O37)</f>
        <v>0</v>
      </c>
      <c r="X37" s="2">
        <f>IF(AC37&lt;&gt;"",AC37+L37-P37,X36+L37-P37)</f>
        <v>0</v>
      </c>
    </row>
    <row r="38" spans="1:24" ht="15.75" customHeight="1" x14ac:dyDescent="0.25">
      <c r="A38" s="66"/>
      <c r="B38" s="65" t="s">
        <v>63</v>
      </c>
      <c r="C38" s="8" t="s">
        <v>64</v>
      </c>
      <c r="D38" s="7">
        <v>44410</v>
      </c>
      <c r="E38" s="7">
        <v>44416</v>
      </c>
      <c r="F38" s="5"/>
      <c r="G38" s="6"/>
      <c r="H38" s="5"/>
      <c r="I38" s="6"/>
      <c r="J38" s="5"/>
      <c r="K38" s="6"/>
      <c r="L38" s="6"/>
      <c r="M38" s="6"/>
      <c r="N38" s="5"/>
      <c r="O38" s="6"/>
      <c r="P38" s="6"/>
      <c r="Q38" s="5">
        <v>0</v>
      </c>
      <c r="R38" s="5">
        <v>0</v>
      </c>
      <c r="S38" s="5"/>
      <c r="T38" s="4">
        <f t="shared" si="1"/>
        <v>0</v>
      </c>
      <c r="U38" s="3">
        <f>IF(Z38&lt;&gt;"",Z38+G38-I38,U37+G38-I38)</f>
        <v>0</v>
      </c>
      <c r="V38" s="3">
        <f>IF(AA38&lt;&gt;"",AA38+SUM(K38:L38)-SUM(O38:P38),V37+SUM(K38:L38)-SUM(O38:P38))</f>
        <v>0</v>
      </c>
      <c r="W38" s="2">
        <f>IF(AB38&lt;&gt;"",AB38+K38-O38,W37+K38-O38)</f>
        <v>0</v>
      </c>
      <c r="X38" s="2">
        <f>IF(AC38&lt;&gt;"",AC38+L38-P38,X37+L38-P38)</f>
        <v>0</v>
      </c>
    </row>
    <row r="39" spans="1:24" x14ac:dyDescent="0.25">
      <c r="A39" s="66"/>
      <c r="B39" s="65"/>
      <c r="C39" s="8" t="s">
        <v>65</v>
      </c>
      <c r="D39" s="7">
        <v>44417</v>
      </c>
      <c r="E39" s="7">
        <v>44423</v>
      </c>
      <c r="F39" s="5"/>
      <c r="G39" s="6"/>
      <c r="H39" s="5"/>
      <c r="I39" s="6"/>
      <c r="J39" s="5"/>
      <c r="K39" s="6"/>
      <c r="L39" s="6"/>
      <c r="M39" s="6"/>
      <c r="N39" s="5"/>
      <c r="O39" s="6"/>
      <c r="P39" s="6"/>
      <c r="Q39" s="5">
        <v>0</v>
      </c>
      <c r="R39" s="5">
        <v>0</v>
      </c>
      <c r="S39" s="5"/>
      <c r="T39" s="4">
        <f t="shared" si="1"/>
        <v>0</v>
      </c>
      <c r="U39" s="3">
        <f>IF(Z39&lt;&gt;"",Z39+G39-I39,U38+G39-I39)</f>
        <v>0</v>
      </c>
      <c r="V39" s="3">
        <f>IF(AA39&lt;&gt;"",AA39+SUM(K39:L39)-SUM(O39:P39),V38+SUM(K39:L39)-SUM(O39:P39))</f>
        <v>0</v>
      </c>
      <c r="W39" s="2">
        <f>IF(AB39&lt;&gt;"",AB39+K39-O39,W38+K39-O39)</f>
        <v>0</v>
      </c>
      <c r="X39" s="2">
        <f>IF(AC39&lt;&gt;"",AC39+L39-P39,X38+L39-P39)</f>
        <v>0</v>
      </c>
    </row>
    <row r="40" spans="1:24" x14ac:dyDescent="0.25">
      <c r="A40" s="66"/>
      <c r="B40" s="65"/>
      <c r="C40" s="8" t="s">
        <v>66</v>
      </c>
      <c r="D40" s="7">
        <v>44424</v>
      </c>
      <c r="E40" s="7">
        <v>44430</v>
      </c>
      <c r="F40" s="5"/>
      <c r="G40" s="6"/>
      <c r="H40" s="5"/>
      <c r="I40" s="6"/>
      <c r="J40" s="5"/>
      <c r="K40" s="6"/>
      <c r="L40" s="6"/>
      <c r="M40" s="6"/>
      <c r="N40" s="5"/>
      <c r="O40" s="6"/>
      <c r="P40" s="6"/>
      <c r="Q40" s="5">
        <v>0</v>
      </c>
      <c r="R40" s="5">
        <v>0</v>
      </c>
      <c r="S40" s="5"/>
      <c r="T40" s="4">
        <f t="shared" si="1"/>
        <v>0</v>
      </c>
      <c r="U40" s="3">
        <f>IF(Z40&lt;&gt;"",Z40+G40-I40,U39+G40-I40)</f>
        <v>0</v>
      </c>
      <c r="V40" s="3">
        <f>IF(AA40&lt;&gt;"",AA40+SUM(K40:L40)-SUM(O40:P40),V39+SUM(K40:L40)-SUM(O40:P40))</f>
        <v>0</v>
      </c>
      <c r="W40" s="2">
        <f>IF(AB40&lt;&gt;"",AB40+K40-O40,W39+K40-O40)</f>
        <v>0</v>
      </c>
      <c r="X40" s="2">
        <f>IF(AC40&lt;&gt;"",AC40+L40-P40,X39+L40-P40)</f>
        <v>0</v>
      </c>
    </row>
    <row r="41" spans="1:24" x14ac:dyDescent="0.25">
      <c r="A41" s="66"/>
      <c r="B41" s="65"/>
      <c r="C41" s="8" t="s">
        <v>67</v>
      </c>
      <c r="D41" s="7">
        <v>44431</v>
      </c>
      <c r="E41" s="7">
        <v>44437</v>
      </c>
      <c r="F41" s="5"/>
      <c r="G41" s="6"/>
      <c r="H41" s="5"/>
      <c r="I41" s="6"/>
      <c r="J41" s="5"/>
      <c r="K41" s="6"/>
      <c r="L41" s="6"/>
      <c r="M41" s="6"/>
      <c r="N41" s="5"/>
      <c r="O41" s="6"/>
      <c r="P41" s="6"/>
      <c r="Q41" s="5">
        <v>0</v>
      </c>
      <c r="R41" s="5">
        <v>0</v>
      </c>
      <c r="S41" s="5"/>
      <c r="T41" s="4">
        <f t="shared" si="1"/>
        <v>0</v>
      </c>
      <c r="U41" s="3">
        <f>IF(Z41&lt;&gt;"",Z41+G41-I41,U40+G41-I41)</f>
        <v>0</v>
      </c>
      <c r="V41" s="3">
        <f>IF(AA41&lt;&gt;"",AA41+SUM(K41:L41)-SUM(O41:P41),V40+SUM(K41:L41)-SUM(O41:P41))</f>
        <v>0</v>
      </c>
      <c r="W41" s="2">
        <f>IF(AB41&lt;&gt;"",AB41+K41-O41,W40+K41-O41)</f>
        <v>0</v>
      </c>
      <c r="X41" s="2">
        <f>IF(AC41&lt;&gt;"",AC41+L41-P41,X40+L41-P41)</f>
        <v>0</v>
      </c>
    </row>
    <row r="42" spans="1:24" x14ac:dyDescent="0.25">
      <c r="A42" s="66"/>
      <c r="B42" s="65"/>
      <c r="C42" s="8" t="s">
        <v>68</v>
      </c>
      <c r="D42" s="7">
        <v>44438</v>
      </c>
      <c r="E42" s="7">
        <v>44444</v>
      </c>
      <c r="F42" s="5"/>
      <c r="G42" s="6"/>
      <c r="H42" s="5"/>
      <c r="I42" s="6"/>
      <c r="J42" s="5"/>
      <c r="K42" s="6"/>
      <c r="L42" s="6"/>
      <c r="M42" s="6"/>
      <c r="N42" s="5"/>
      <c r="O42" s="6"/>
      <c r="P42" s="6"/>
      <c r="Q42" s="5">
        <v>0</v>
      </c>
      <c r="R42" s="5">
        <v>0</v>
      </c>
      <c r="S42" s="5"/>
      <c r="T42" s="4">
        <f t="shared" si="1"/>
        <v>0</v>
      </c>
      <c r="U42" s="3">
        <f>IF(Z42&lt;&gt;"",Z42+G42-I42,U41+G42-I42)</f>
        <v>0</v>
      </c>
      <c r="V42" s="3">
        <f>IF(AA42&lt;&gt;"",AA42+SUM(K42:L42)-SUM(O42:P42),V41+SUM(K42:L42)-SUM(O42:P42))</f>
        <v>0</v>
      </c>
      <c r="W42" s="2">
        <f>IF(AB42&lt;&gt;"",AB42+K42-O42,W41+K42-O42)</f>
        <v>0</v>
      </c>
      <c r="X42" s="2">
        <f>IF(AC42&lt;&gt;"",AC42+L42-P42,X41+L42-P42)</f>
        <v>0</v>
      </c>
    </row>
    <row r="43" spans="1:24" ht="15" customHeight="1" x14ac:dyDescent="0.25">
      <c r="A43" s="66"/>
      <c r="B43" s="67" t="s">
        <v>69</v>
      </c>
      <c r="C43" s="2" t="s">
        <v>70</v>
      </c>
      <c r="D43" s="12">
        <v>44445</v>
      </c>
      <c r="E43" s="12">
        <v>44451</v>
      </c>
      <c r="F43" s="10"/>
      <c r="G43" s="11"/>
      <c r="H43" s="10"/>
      <c r="I43" s="11"/>
      <c r="J43" s="10"/>
      <c r="K43" s="11"/>
      <c r="L43" s="11"/>
      <c r="M43" s="11"/>
      <c r="N43" s="10"/>
      <c r="O43" s="11"/>
      <c r="P43" s="11"/>
      <c r="Q43" s="10">
        <v>0</v>
      </c>
      <c r="R43" s="10">
        <v>0</v>
      </c>
      <c r="S43" s="10"/>
      <c r="T43" s="4">
        <f t="shared" si="1"/>
        <v>0</v>
      </c>
      <c r="U43" s="3">
        <f>IF(Z43&lt;&gt;"",Z43+G43-I43,U42+G43-I43)</f>
        <v>0</v>
      </c>
      <c r="V43" s="3">
        <f>IF(AA43&lt;&gt;"",AA43+SUM(K43:L43)-SUM(O43:P43),V42+SUM(K43:L43)-SUM(O43:P43))</f>
        <v>0</v>
      </c>
      <c r="W43" s="2">
        <f>IF(AB43&lt;&gt;"",AB43+K43-O43,W42+K43-O43)</f>
        <v>0</v>
      </c>
      <c r="X43" s="2">
        <f>IF(AC43&lt;&gt;"",AC43+L43-P43,X42+L43-P43)</f>
        <v>0</v>
      </c>
    </row>
    <row r="44" spans="1:24" ht="15" customHeight="1" x14ac:dyDescent="0.25">
      <c r="A44" s="66"/>
      <c r="B44" s="67"/>
      <c r="C44" s="2" t="s">
        <v>71</v>
      </c>
      <c r="D44" s="12">
        <v>44452</v>
      </c>
      <c r="E44" s="12">
        <v>44458</v>
      </c>
      <c r="F44" s="10"/>
      <c r="G44" s="11"/>
      <c r="H44" s="10"/>
      <c r="I44" s="11"/>
      <c r="J44" s="10"/>
      <c r="K44" s="11"/>
      <c r="L44" s="11"/>
      <c r="M44" s="11"/>
      <c r="N44" s="10"/>
      <c r="O44" s="11"/>
      <c r="P44" s="11"/>
      <c r="Q44" s="10">
        <v>0</v>
      </c>
      <c r="R44" s="10">
        <v>0</v>
      </c>
      <c r="S44" s="10"/>
      <c r="T44" s="4">
        <f t="shared" si="1"/>
        <v>0</v>
      </c>
      <c r="U44" s="3">
        <f>IF(Z44&lt;&gt;"",Z44+G44-I44,U43+G44-I44)</f>
        <v>0</v>
      </c>
      <c r="V44" s="3">
        <f>IF(AA44&lt;&gt;"",AA44+SUM(K44:L44)-SUM(O44:P44),V43+SUM(K44:L44)-SUM(O44:P44))</f>
        <v>0</v>
      </c>
      <c r="W44" s="2">
        <f>IF(AB44&lt;&gt;"",AB44+K44-O44,W43+K44-O44)</f>
        <v>0</v>
      </c>
      <c r="X44" s="2">
        <f>IF(AC44&lt;&gt;"",AC44+L44-P44,X43+L44-P44)</f>
        <v>0</v>
      </c>
    </row>
    <row r="45" spans="1:24" x14ac:dyDescent="0.25">
      <c r="A45" s="66"/>
      <c r="B45" s="67"/>
      <c r="C45" s="2" t="s">
        <v>72</v>
      </c>
      <c r="D45" s="12">
        <v>44459</v>
      </c>
      <c r="E45" s="12">
        <v>44465</v>
      </c>
      <c r="F45" s="10"/>
      <c r="G45" s="11"/>
      <c r="H45" s="10"/>
      <c r="I45" s="11"/>
      <c r="J45" s="10"/>
      <c r="K45" s="11"/>
      <c r="L45" s="11"/>
      <c r="M45" s="11"/>
      <c r="N45" s="10"/>
      <c r="O45" s="11"/>
      <c r="P45" s="11"/>
      <c r="Q45" s="10">
        <v>0</v>
      </c>
      <c r="R45" s="10">
        <v>0</v>
      </c>
      <c r="S45" s="10"/>
      <c r="T45" s="4">
        <f t="shared" si="1"/>
        <v>0</v>
      </c>
      <c r="U45" s="3">
        <f>IF(Z45&lt;&gt;"",Z45+G45-I45,U44+G45-I45)</f>
        <v>0</v>
      </c>
      <c r="V45" s="3">
        <f>IF(AA45&lt;&gt;"",AA45+SUM(K45:L45)-SUM(O45:P45),V44+SUM(K45:L45)-SUM(O45:P45))</f>
        <v>0</v>
      </c>
      <c r="W45" s="2">
        <f>IF(AB45&lt;&gt;"",AB45+K45-O45,W44+K45-O45)</f>
        <v>0</v>
      </c>
      <c r="X45" s="2">
        <f>IF(AC45&lt;&gt;"",AC45+L45-P45,X44+L45-P45)</f>
        <v>0</v>
      </c>
    </row>
    <row r="46" spans="1:24" ht="15" customHeight="1" x14ac:dyDescent="0.25">
      <c r="A46" s="66"/>
      <c r="B46" s="67"/>
      <c r="C46" s="2" t="s">
        <v>73</v>
      </c>
      <c r="D46" s="12">
        <v>44466</v>
      </c>
      <c r="E46" s="12">
        <v>44472</v>
      </c>
      <c r="F46" s="10"/>
      <c r="G46" s="11"/>
      <c r="H46" s="10"/>
      <c r="I46" s="11"/>
      <c r="J46" s="10"/>
      <c r="K46" s="11"/>
      <c r="L46" s="11"/>
      <c r="M46" s="11"/>
      <c r="N46" s="10"/>
      <c r="O46" s="11"/>
      <c r="P46" s="11"/>
      <c r="Q46" s="10">
        <v>0</v>
      </c>
      <c r="R46" s="10">
        <v>0</v>
      </c>
      <c r="S46" s="10"/>
      <c r="T46" s="4">
        <f t="shared" si="1"/>
        <v>0</v>
      </c>
      <c r="U46" s="3">
        <f>IF(Z46&lt;&gt;"",Z46+G46-I46,U45+G46-I46)</f>
        <v>0</v>
      </c>
      <c r="V46" s="3">
        <f>IF(AA46&lt;&gt;"",AA46+SUM(K46:L46)-SUM(O46:P46),V45+SUM(K46:L46)-SUM(O46:P46))</f>
        <v>0</v>
      </c>
      <c r="W46" s="2">
        <f>IF(AB46&lt;&gt;"",AB46+K46-O46,W45+K46-O46)</f>
        <v>0</v>
      </c>
      <c r="X46" s="2">
        <f>IF(AC46&lt;&gt;"",AC46+L46-P46,X45+L46-P46)</f>
        <v>0</v>
      </c>
    </row>
    <row r="47" spans="1:24" ht="15" customHeight="1" x14ac:dyDescent="0.25">
      <c r="A47" s="66"/>
      <c r="B47" s="65" t="s">
        <v>74</v>
      </c>
      <c r="C47" s="8" t="s">
        <v>75</v>
      </c>
      <c r="D47" s="7">
        <v>44473</v>
      </c>
      <c r="E47" s="7">
        <v>44479</v>
      </c>
      <c r="F47" s="5"/>
      <c r="G47" s="6"/>
      <c r="H47" s="5"/>
      <c r="I47" s="6"/>
      <c r="J47" s="5"/>
      <c r="K47" s="6"/>
      <c r="L47" s="6"/>
      <c r="M47" s="6"/>
      <c r="N47" s="5"/>
      <c r="O47" s="6"/>
      <c r="P47" s="6"/>
      <c r="Q47" s="5">
        <v>0</v>
      </c>
      <c r="R47" s="5">
        <v>0</v>
      </c>
      <c r="S47" s="5"/>
      <c r="T47" s="4">
        <f t="shared" si="1"/>
        <v>0</v>
      </c>
      <c r="U47" s="3">
        <f>IF(Z47&lt;&gt;"",Z47+G47-I47,U46+G47-I47)</f>
        <v>0</v>
      </c>
      <c r="V47" s="3">
        <f>IF(AA47&lt;&gt;"",AA47+SUM(K47:L47)-SUM(O47:P47),V46+SUM(K47:L47)-SUM(O47:P47))</f>
        <v>0</v>
      </c>
      <c r="W47" s="2">
        <f>IF(AB47&lt;&gt;"",AB47+K47-O47,W46+K47-O47)</f>
        <v>0</v>
      </c>
      <c r="X47" s="2">
        <f>IF(AC47&lt;&gt;"",AC47+L47-P47,X46+L47-P47)</f>
        <v>0</v>
      </c>
    </row>
    <row r="48" spans="1:24" x14ac:dyDescent="0.25">
      <c r="A48" s="66"/>
      <c r="B48" s="65"/>
      <c r="C48" s="8" t="s">
        <v>76</v>
      </c>
      <c r="D48" s="7">
        <v>44480</v>
      </c>
      <c r="E48" s="7">
        <v>44486</v>
      </c>
      <c r="F48" s="5"/>
      <c r="G48" s="6"/>
      <c r="H48" s="5"/>
      <c r="I48" s="6"/>
      <c r="J48" s="5"/>
      <c r="K48" s="6"/>
      <c r="L48" s="6"/>
      <c r="M48" s="6"/>
      <c r="N48" s="5"/>
      <c r="O48" s="6"/>
      <c r="P48" s="6"/>
      <c r="Q48" s="5">
        <v>0</v>
      </c>
      <c r="R48" s="5">
        <v>0</v>
      </c>
      <c r="S48" s="5"/>
      <c r="T48" s="4">
        <f t="shared" si="1"/>
        <v>0</v>
      </c>
      <c r="U48" s="3">
        <f>IF(Z48&lt;&gt;"",Z48+G48-I48,U47+G48-I48)</f>
        <v>0</v>
      </c>
      <c r="V48" s="3">
        <f>IF(AA48&lt;&gt;"",AA48+SUM(K48:L48)-SUM(O48:P48),V47+SUM(K48:L48)-SUM(O48:P48))</f>
        <v>0</v>
      </c>
      <c r="W48" s="2">
        <f>IF(AB48&lt;&gt;"",AB48+K48-O48,W47+K48-O48)</f>
        <v>0</v>
      </c>
      <c r="X48" s="2">
        <f>IF(AC48&lt;&gt;"",AC48+L48-P48,X47+L48-P48)</f>
        <v>0</v>
      </c>
    </row>
    <row r="49" spans="1:24" x14ac:dyDescent="0.25">
      <c r="A49" s="66"/>
      <c r="B49" s="65"/>
      <c r="C49" s="8" t="s">
        <v>77</v>
      </c>
      <c r="D49" s="7">
        <v>44487</v>
      </c>
      <c r="E49" s="7">
        <v>44493</v>
      </c>
      <c r="F49" s="5"/>
      <c r="G49" s="6"/>
      <c r="H49" s="5"/>
      <c r="I49" s="6"/>
      <c r="J49" s="5"/>
      <c r="K49" s="6"/>
      <c r="L49" s="6"/>
      <c r="M49" s="6"/>
      <c r="N49" s="9"/>
      <c r="O49" s="6"/>
      <c r="P49" s="6"/>
      <c r="Q49" s="5">
        <v>0</v>
      </c>
      <c r="R49" s="5">
        <v>0</v>
      </c>
      <c r="S49" s="5"/>
      <c r="T49" s="4">
        <f t="shared" si="1"/>
        <v>0</v>
      </c>
      <c r="U49" s="3">
        <f>IF(Z49&lt;&gt;"",Z49+G49-I49,U48+G49-I49)</f>
        <v>0</v>
      </c>
      <c r="V49" s="3">
        <f>IF(AA49&lt;&gt;"",AA49+SUM(K49:L49)-SUM(O49:P49),V48+SUM(K49:L49)-SUM(O49:P49))</f>
        <v>0</v>
      </c>
      <c r="W49" s="2">
        <f>IF(AB49&lt;&gt;"",AB49+K49-O49,W48+K49-O49)</f>
        <v>0</v>
      </c>
      <c r="X49" s="2">
        <f>IF(AC49&lt;&gt;"",AC49+L49-P49,X48+L49-P49)</f>
        <v>0</v>
      </c>
    </row>
    <row r="50" spans="1:24" x14ac:dyDescent="0.25">
      <c r="A50" s="66"/>
      <c r="B50" s="65"/>
      <c r="C50" s="8" t="s">
        <v>78</v>
      </c>
      <c r="D50" s="7">
        <v>44494</v>
      </c>
      <c r="E50" s="7">
        <v>44500</v>
      </c>
      <c r="F50" s="5"/>
      <c r="G50" s="6"/>
      <c r="H50" s="5"/>
      <c r="I50" s="6"/>
      <c r="J50" s="5"/>
      <c r="K50" s="6"/>
      <c r="L50" s="6"/>
      <c r="M50" s="6"/>
      <c r="N50" s="5"/>
      <c r="O50" s="6"/>
      <c r="P50" s="6"/>
      <c r="Q50" s="5">
        <v>0</v>
      </c>
      <c r="R50" s="5">
        <v>0</v>
      </c>
      <c r="S50" s="5"/>
      <c r="T50" s="4">
        <f t="shared" si="1"/>
        <v>0</v>
      </c>
      <c r="U50" s="3">
        <f>IF(Z50&lt;&gt;"",Z50+G50-I50,U49+G50-I50)</f>
        <v>0</v>
      </c>
      <c r="V50" s="3">
        <f>IF(AA50&lt;&gt;"",AA50+SUM(K50:L50)-SUM(O50:P50),V49+SUM(K50:L50)-SUM(O50:P50))</f>
        <v>0</v>
      </c>
      <c r="W50" s="2">
        <f>IF(AB50&lt;&gt;"",AB50+K50-O50,W49+K50-O50)</f>
        <v>0</v>
      </c>
      <c r="X50" s="2">
        <f>IF(AC50&lt;&gt;"",AC50+L50-P50,X49+L50-P50)</f>
        <v>0</v>
      </c>
    </row>
    <row r="51" spans="1:24" x14ac:dyDescent="0.25">
      <c r="A51" s="75"/>
      <c r="B51" s="76"/>
      <c r="C51" s="76"/>
      <c r="D51" s="76"/>
      <c r="E51" s="77"/>
      <c r="F51" s="81" t="s">
        <v>6</v>
      </c>
      <c r="G51" s="74">
        <f>SUM(G4:G50)</f>
        <v>0</v>
      </c>
      <c r="H51" s="81" t="s">
        <v>7</v>
      </c>
      <c r="I51" s="74">
        <f>SUM(I4:I50)</f>
        <v>0</v>
      </c>
      <c r="J51" s="81" t="s">
        <v>8</v>
      </c>
      <c r="K51" s="32">
        <f>SUM(K4:K50)</f>
        <v>0</v>
      </c>
      <c r="L51" s="32">
        <f>SUM(L4:L50)</f>
        <v>0</v>
      </c>
      <c r="M51" s="32"/>
      <c r="N51" s="81" t="s">
        <v>79</v>
      </c>
      <c r="O51" s="32">
        <f>SUM(O4:O50)</f>
        <v>0</v>
      </c>
      <c r="P51" s="32">
        <f>SUM(P4:P50)</f>
        <v>0</v>
      </c>
      <c r="Q51" s="68"/>
      <c r="R51" s="69"/>
      <c r="S51" s="69"/>
      <c r="T51" s="69"/>
      <c r="U51" s="69"/>
      <c r="V51" s="69"/>
      <c r="W51" s="69"/>
      <c r="X51" s="70"/>
    </row>
    <row r="52" spans="1:24" x14ac:dyDescent="0.25">
      <c r="A52" s="78"/>
      <c r="B52" s="79"/>
      <c r="C52" s="79"/>
      <c r="D52" s="79"/>
      <c r="E52" s="80"/>
      <c r="F52" s="81"/>
      <c r="G52" s="74"/>
      <c r="H52" s="81"/>
      <c r="I52" s="74"/>
      <c r="J52" s="81"/>
      <c r="K52" s="74">
        <f>K51+L51</f>
        <v>0</v>
      </c>
      <c r="L52" s="74"/>
      <c r="M52" s="32"/>
      <c r="N52" s="81"/>
      <c r="O52" s="74">
        <f>O51+P51</f>
        <v>0</v>
      </c>
      <c r="P52" s="74"/>
      <c r="Q52" s="71"/>
      <c r="R52" s="72"/>
      <c r="S52" s="72"/>
      <c r="T52" s="72"/>
      <c r="U52" s="72"/>
      <c r="V52" s="72"/>
      <c r="W52" s="72"/>
      <c r="X52" s="73"/>
    </row>
    <row r="54" spans="1:24" x14ac:dyDescent="0.25">
      <c r="B54"/>
      <c r="C54" s="26"/>
      <c r="D54" s="26"/>
      <c r="E54" s="26"/>
      <c r="F54" s="26"/>
    </row>
    <row r="55" spans="1:24" x14ac:dyDescent="0.25">
      <c r="C55" s="30"/>
      <c r="D55" s="30"/>
      <c r="E55" s="30"/>
    </row>
  </sheetData>
  <protectedRanges>
    <protectedRange password="80C2" sqref="Q3:R3 W2:X2 U2 Q1:T2 Q8:S50 T3:V3 U1:X1 Z3:AA3" name="Plage1_4" securityDescriptor="O:WDG:WDD:(A;;CC;;;S-1-5-21-1692476324-2877007225-1761495876-23542)"/>
    <protectedRange password="80C2" sqref="Q4:S7" name="Plage1_2_1" securityDescriptor="O:WDG:WDD:(A;;CC;;;S-1-5-21-1692476324-2877007225-1761495876-23542)"/>
    <protectedRange password="80C2" sqref="V2" name="Plage1_1_1" securityDescriptor="O:WDG:WDD:(A;;CC;;;S-1-5-21-1692476324-2877007225-1761495876-23542)"/>
    <protectedRange password="80C2" sqref="AB4:AC4 T4:X50" name="Plage1_1_9_1" securityDescriptor="O:WDG:WDD:(A;;CC;;;S-1-5-21-1692476324-2877007225-1761495876-23542)"/>
    <protectedRange password="80C2" sqref="Z4:AA4" name="Plage1_1_1_3_1" securityDescriptor="O:WDG:WDD:(A;;CC;;;S-1-5-21-1692476324-2877007225-1761495876-23542)"/>
  </protectedRanges>
  <mergeCells count="34">
    <mergeCell ref="Q51:X52"/>
    <mergeCell ref="F2:G2"/>
    <mergeCell ref="H2:I2"/>
    <mergeCell ref="Q1:T2"/>
    <mergeCell ref="U1:X2"/>
    <mergeCell ref="N51:N52"/>
    <mergeCell ref="K52:L52"/>
    <mergeCell ref="O52:P52"/>
    <mergeCell ref="J1:P1"/>
    <mergeCell ref="N2:P2"/>
    <mergeCell ref="F1:I1"/>
    <mergeCell ref="J2:M2"/>
    <mergeCell ref="J51:J52"/>
    <mergeCell ref="F51:F52"/>
    <mergeCell ref="H51:H52"/>
    <mergeCell ref="G51:G52"/>
    <mergeCell ref="Z1:AC2"/>
    <mergeCell ref="A8:A50"/>
    <mergeCell ref="A4:A7"/>
    <mergeCell ref="B25:B28"/>
    <mergeCell ref="A2:E3"/>
    <mergeCell ref="B4:B7"/>
    <mergeCell ref="B8:B11"/>
    <mergeCell ref="I51:I52"/>
    <mergeCell ref="A1:E1"/>
    <mergeCell ref="B38:B42"/>
    <mergeCell ref="B43:B46"/>
    <mergeCell ref="B47:B50"/>
    <mergeCell ref="B12:B15"/>
    <mergeCell ref="B16:B20"/>
    <mergeCell ref="B21:B24"/>
    <mergeCell ref="A51:E52"/>
    <mergeCell ref="B29:B33"/>
    <mergeCell ref="B34:B37"/>
  </mergeCells>
  <conditionalFormatting sqref="Q4:R7 T4:X50 Z4:AC4 F9:S50">
    <cfRule type="expression" dxfId="2" priority="96">
      <formula>$A$2=($C4)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FFC000"/>
  </sheetPr>
  <dimension ref="A1:AC55"/>
  <sheetViews>
    <sheetView zoomScale="70" zoomScaleNormal="70" workbookViewId="0">
      <selection activeCell="N3" sqref="N1:N1048576"/>
    </sheetView>
  </sheetViews>
  <sheetFormatPr baseColWidth="10" defaultColWidth="11.42578125" defaultRowHeight="15" x14ac:dyDescent="0.25"/>
  <cols>
    <col min="1" max="1" width="5.85546875" style="1" bestFit="1" customWidth="1"/>
    <col min="2" max="2" width="8.5703125" style="28" bestFit="1" customWidth="1"/>
    <col min="3" max="3" width="5" style="31" customWidth="1"/>
    <col min="4" max="5" width="8.85546875" style="31" hidden="1" customWidth="1"/>
    <col min="6" max="6" width="35" style="28" customWidth="1"/>
    <col min="7" max="7" width="3.7109375" style="27" customWidth="1"/>
    <col min="8" max="8" width="35" style="28" customWidth="1"/>
    <col min="9" max="9" width="3.7109375" style="27" customWidth="1"/>
    <col min="10" max="10" width="35" style="28" customWidth="1"/>
    <col min="11" max="11" width="4.28515625" style="28" customWidth="1"/>
    <col min="12" max="12" width="3.85546875" style="28" bestFit="1" customWidth="1"/>
    <col min="13" max="13" width="3.85546875" style="28" customWidth="1"/>
    <col min="14" max="14" width="35" style="28" customWidth="1"/>
    <col min="15" max="16" width="4.28515625" style="28" customWidth="1"/>
    <col min="17" max="18" width="7.28515625" style="27" customWidth="1"/>
    <col min="19" max="19" width="66.42578125" style="27" customWidth="1"/>
    <col min="20" max="20" width="5.42578125" style="27" customWidth="1"/>
    <col min="21" max="21" width="6.28515625" style="29" customWidth="1"/>
    <col min="22" max="22" width="6.28515625" style="27" customWidth="1"/>
    <col min="23" max="24" width="6.28515625" style="29" customWidth="1"/>
    <col min="25" max="25" width="1.85546875" style="1" customWidth="1"/>
    <col min="26" max="29" width="6.28515625" style="1" customWidth="1"/>
    <col min="30" max="16384" width="11.42578125" style="1"/>
  </cols>
  <sheetData>
    <row r="1" spans="1:29" ht="27" customHeight="1" x14ac:dyDescent="0.25">
      <c r="A1" s="48" t="s">
        <v>0</v>
      </c>
      <c r="B1" s="48"/>
      <c r="C1" s="48"/>
      <c r="D1" s="48"/>
      <c r="E1" s="49"/>
      <c r="F1" s="50" t="s">
        <v>1</v>
      </c>
      <c r="G1" s="50"/>
      <c r="H1" s="50"/>
      <c r="I1" s="50"/>
      <c r="J1" s="50" t="s">
        <v>2</v>
      </c>
      <c r="K1" s="50"/>
      <c r="L1" s="50"/>
      <c r="M1" s="50"/>
      <c r="N1" s="50"/>
      <c r="O1" s="50"/>
      <c r="P1" s="50"/>
      <c r="Q1" s="51" t="s">
        <v>3</v>
      </c>
      <c r="R1" s="52"/>
      <c r="S1" s="52"/>
      <c r="T1" s="53"/>
      <c r="U1" s="57" t="s">
        <v>4</v>
      </c>
      <c r="V1" s="58"/>
      <c r="W1" s="58"/>
      <c r="X1" s="59"/>
      <c r="Z1" s="33" t="s">
        <v>5</v>
      </c>
      <c r="AA1" s="34"/>
      <c r="AB1" s="34"/>
      <c r="AC1" s="35"/>
    </row>
    <row r="2" spans="1:29" ht="15" customHeight="1" x14ac:dyDescent="0.25">
      <c r="A2" s="39" t="str">
        <f ca="1">CONCATENATE(INT((TODAY()-SUM(MOD(DATE(YEAR(TODAY()-MOD(TODAY()-2,7)+3),1,2),{1E+99;7})*{1;-1})+5)/7)," ",RIGHT(YEAR(TODAY()),2))</f>
        <v>32 21</v>
      </c>
      <c r="B2" s="40"/>
      <c r="C2" s="40"/>
      <c r="D2" s="40"/>
      <c r="E2" s="41"/>
      <c r="F2" s="45" t="s">
        <v>6</v>
      </c>
      <c r="G2" s="46"/>
      <c r="H2" s="45" t="s">
        <v>7</v>
      </c>
      <c r="I2" s="46"/>
      <c r="J2" s="45" t="s">
        <v>8</v>
      </c>
      <c r="K2" s="47"/>
      <c r="L2" s="47"/>
      <c r="M2" s="47"/>
      <c r="N2" s="63" t="s">
        <v>9</v>
      </c>
      <c r="O2" s="63"/>
      <c r="P2" s="63"/>
      <c r="Q2" s="54"/>
      <c r="R2" s="55"/>
      <c r="S2" s="55"/>
      <c r="T2" s="56"/>
      <c r="U2" s="60"/>
      <c r="V2" s="61"/>
      <c r="W2" s="61"/>
      <c r="X2" s="62"/>
      <c r="Z2" s="36"/>
      <c r="AA2" s="37"/>
      <c r="AB2" s="37"/>
      <c r="AC2" s="38"/>
    </row>
    <row r="3" spans="1:29" ht="30.75" customHeight="1" x14ac:dyDescent="0.25">
      <c r="A3" s="42"/>
      <c r="B3" s="43"/>
      <c r="C3" s="43"/>
      <c r="D3" s="43"/>
      <c r="E3" s="44"/>
      <c r="F3" s="24" t="s">
        <v>10</v>
      </c>
      <c r="G3" s="2" t="s">
        <v>11</v>
      </c>
      <c r="H3" s="24" t="s">
        <v>12</v>
      </c>
      <c r="I3" s="2" t="s">
        <v>11</v>
      </c>
      <c r="J3" s="24" t="s">
        <v>13</v>
      </c>
      <c r="K3" s="23" t="s">
        <v>14</v>
      </c>
      <c r="L3" s="23" t="s">
        <v>15</v>
      </c>
      <c r="M3" s="25" t="s">
        <v>16</v>
      </c>
      <c r="N3" s="24" t="s">
        <v>13</v>
      </c>
      <c r="O3" s="23" t="s">
        <v>14</v>
      </c>
      <c r="P3" s="23" t="s">
        <v>15</v>
      </c>
      <c r="Q3" s="22" t="s">
        <v>3</v>
      </c>
      <c r="R3" s="22" t="s">
        <v>18</v>
      </c>
      <c r="S3" s="21" t="s">
        <v>19</v>
      </c>
      <c r="T3" s="20" t="s">
        <v>20</v>
      </c>
      <c r="U3" s="19" t="s">
        <v>11</v>
      </c>
      <c r="V3" s="19" t="s">
        <v>21</v>
      </c>
      <c r="W3" s="18" t="s">
        <v>14</v>
      </c>
      <c r="X3" s="18" t="s">
        <v>15</v>
      </c>
      <c r="Y3" s="17"/>
      <c r="Z3" s="16" t="s">
        <v>11</v>
      </c>
      <c r="AA3" s="16" t="s">
        <v>21</v>
      </c>
      <c r="AB3" s="15" t="s">
        <v>14</v>
      </c>
      <c r="AC3" s="15" t="s">
        <v>15</v>
      </c>
    </row>
    <row r="4" spans="1:29" ht="15" customHeight="1" x14ac:dyDescent="0.25">
      <c r="A4" s="64"/>
      <c r="B4" s="65"/>
      <c r="C4" s="8" t="s">
        <v>22</v>
      </c>
      <c r="D4" s="7">
        <v>44172</v>
      </c>
      <c r="E4" s="7">
        <v>44178</v>
      </c>
      <c r="F4" s="5"/>
      <c r="G4" s="6"/>
      <c r="H4" s="5"/>
      <c r="I4" s="6"/>
      <c r="J4" s="5"/>
      <c r="K4" s="6"/>
      <c r="L4" s="6"/>
      <c r="M4" s="6"/>
      <c r="N4" s="5"/>
      <c r="O4" s="6"/>
      <c r="P4" s="6"/>
      <c r="Q4" s="5">
        <v>0</v>
      </c>
      <c r="R4" s="5">
        <v>0</v>
      </c>
      <c r="S4" s="5"/>
      <c r="T4" s="4">
        <f t="shared" ref="T4:T50" si="0">IF(AND(U4&lt;&gt;0,Q4&lt;&gt;""),Q4/U4,)</f>
        <v>0</v>
      </c>
      <c r="U4" s="3">
        <f>IF(Z4&lt;&gt;"",Z4+G4-I4,#REF!+G4-I4)</f>
        <v>0</v>
      </c>
      <c r="V4" s="3">
        <f>IF(AA4&lt;&gt;"",AA4+SUM(K4:L4)-SUM(O4:P4),#REF!+SUM(K4:L4)-SUM(O4:P4))</f>
        <v>0</v>
      </c>
      <c r="W4" s="2">
        <f>IF(AB4&lt;&gt;"",AB4+K4-O4,#REF!+K4-O4)</f>
        <v>0</v>
      </c>
      <c r="X4" s="2">
        <f>IF(AC4&lt;&gt;"",AC4+L4-P4,#REF!+L4-P4)</f>
        <v>0</v>
      </c>
      <c r="Z4" s="14">
        <v>0</v>
      </c>
      <c r="AA4" s="14">
        <v>0</v>
      </c>
      <c r="AB4" s="14">
        <v>0</v>
      </c>
      <c r="AC4" s="14">
        <v>0</v>
      </c>
    </row>
    <row r="5" spans="1:29" ht="15" customHeight="1" x14ac:dyDescent="0.25">
      <c r="A5" s="64"/>
      <c r="B5" s="65"/>
      <c r="C5" s="8" t="s">
        <v>23</v>
      </c>
      <c r="D5" s="7">
        <v>44179</v>
      </c>
      <c r="E5" s="7">
        <v>44185</v>
      </c>
      <c r="F5" s="5"/>
      <c r="G5" s="6"/>
      <c r="H5" s="5"/>
      <c r="I5" s="6"/>
      <c r="J5" s="5"/>
      <c r="K5" s="6"/>
      <c r="L5" s="6"/>
      <c r="M5" s="6"/>
      <c r="N5" s="5"/>
      <c r="O5" s="6"/>
      <c r="P5" s="6"/>
      <c r="Q5" s="5">
        <v>0</v>
      </c>
      <c r="R5" s="5">
        <v>0</v>
      </c>
      <c r="S5" s="5"/>
      <c r="T5" s="4">
        <f t="shared" si="0"/>
        <v>0</v>
      </c>
      <c r="U5" s="3">
        <f>IF(Z5&lt;&gt;"",Z5+G5-I5,U4+G5-I5)</f>
        <v>0</v>
      </c>
      <c r="V5" s="3">
        <f>IF(AA5&lt;&gt;"",AA5+SUM(K5:L5)-SUM(O5:P5),V4+SUM(K5:L5)-SUM(O5:P5))</f>
        <v>0</v>
      </c>
      <c r="W5" s="2">
        <f>IF(AB5&lt;&gt;"",AB5+K5-O5,W4+K5-O5)</f>
        <v>0</v>
      </c>
      <c r="X5" s="2">
        <f>IF(AC5&lt;&gt;"",AC5+L5-P5,X4+L5-P5)</f>
        <v>0</v>
      </c>
    </row>
    <row r="6" spans="1:29" ht="15" customHeight="1" x14ac:dyDescent="0.25">
      <c r="A6" s="64"/>
      <c r="B6" s="65"/>
      <c r="C6" s="8" t="s">
        <v>24</v>
      </c>
      <c r="D6" s="7">
        <v>44186</v>
      </c>
      <c r="E6" s="7">
        <v>44192</v>
      </c>
      <c r="F6" s="5"/>
      <c r="G6" s="6"/>
      <c r="H6" s="5"/>
      <c r="I6" s="6"/>
      <c r="J6" s="5"/>
      <c r="K6" s="6"/>
      <c r="L6" s="6"/>
      <c r="M6" s="6"/>
      <c r="N6" s="5"/>
      <c r="O6" s="6"/>
      <c r="P6" s="6"/>
      <c r="Q6" s="5">
        <v>0</v>
      </c>
      <c r="R6" s="5">
        <v>0</v>
      </c>
      <c r="S6" s="5"/>
      <c r="T6" s="4">
        <f t="shared" si="0"/>
        <v>0</v>
      </c>
      <c r="U6" s="3">
        <f>IF(Z6&lt;&gt;"",Z6+G6-I6,U5+G6-I6)</f>
        <v>0</v>
      </c>
      <c r="V6" s="3">
        <f>IF(AA6&lt;&gt;"",AA6+SUM(K6:L6)-SUM(O6:P6),V5+SUM(K6:L6)-SUM(O6:P6))</f>
        <v>0</v>
      </c>
      <c r="W6" s="2">
        <f>IF(AB6&lt;&gt;"",AB6+K6-O6,W5+K6-O6)</f>
        <v>0</v>
      </c>
      <c r="X6" s="2">
        <f>IF(AC6&lt;&gt;"",AC6+L6-P6,X5+L6-P6)</f>
        <v>0</v>
      </c>
    </row>
    <row r="7" spans="1:29" ht="15" customHeight="1" x14ac:dyDescent="0.25">
      <c r="A7" s="64"/>
      <c r="B7" s="65"/>
      <c r="C7" s="8" t="s">
        <v>25</v>
      </c>
      <c r="D7" s="7">
        <v>44193</v>
      </c>
      <c r="E7" s="7">
        <v>44199</v>
      </c>
      <c r="F7" s="5"/>
      <c r="G7" s="6"/>
      <c r="H7" s="5"/>
      <c r="I7" s="6"/>
      <c r="J7" s="5"/>
      <c r="K7" s="6"/>
      <c r="L7" s="6"/>
      <c r="M7" s="6"/>
      <c r="N7" s="5"/>
      <c r="O7" s="6"/>
      <c r="P7" s="6"/>
      <c r="Q7" s="5">
        <v>0</v>
      </c>
      <c r="R7" s="5">
        <v>0</v>
      </c>
      <c r="S7" s="5"/>
      <c r="T7" s="4">
        <f t="shared" si="0"/>
        <v>0</v>
      </c>
      <c r="U7" s="3">
        <f>IF(Z7&lt;&gt;"",Z7+G7-I7,U6+G7-I7)</f>
        <v>0</v>
      </c>
      <c r="V7" s="3">
        <f>IF(AA7&lt;&gt;"",AA7+SUM(K7:L7)-SUM(O7:P7),V6+SUM(K7:L7)-SUM(O7:P7))</f>
        <v>0</v>
      </c>
      <c r="W7" s="2">
        <f>IF(AB7&lt;&gt;"",AB7+K7-O7,W6+K7-O7)</f>
        <v>0</v>
      </c>
      <c r="X7" s="2">
        <f>IF(AC7&lt;&gt;"",AC7+L7-P7,X6+L7-P7)</f>
        <v>0</v>
      </c>
    </row>
    <row r="8" spans="1:29" ht="15" customHeight="1" x14ac:dyDescent="0.25">
      <c r="A8" s="66">
        <v>2021</v>
      </c>
      <c r="B8" s="67" t="s">
        <v>26</v>
      </c>
      <c r="C8" s="2" t="s">
        <v>27</v>
      </c>
      <c r="D8" s="12">
        <v>44200</v>
      </c>
      <c r="E8" s="12">
        <v>44206</v>
      </c>
      <c r="F8" s="10"/>
      <c r="G8" s="11"/>
      <c r="H8" s="10"/>
      <c r="I8" s="11"/>
      <c r="J8" s="10"/>
      <c r="K8" s="11"/>
      <c r="L8" s="11"/>
      <c r="M8" s="11"/>
      <c r="N8" s="10"/>
      <c r="O8" s="11"/>
      <c r="P8" s="11"/>
      <c r="Q8" s="10">
        <v>0</v>
      </c>
      <c r="R8" s="10">
        <v>0</v>
      </c>
      <c r="S8" s="10"/>
      <c r="T8" s="4">
        <f t="shared" si="0"/>
        <v>0</v>
      </c>
      <c r="U8" s="3">
        <f>IF(Z8&lt;&gt;"",Z8+G8-I8,U7+G8-I8)</f>
        <v>0</v>
      </c>
      <c r="V8" s="3">
        <f>IF(AA8&lt;&gt;"",AA8+SUM(K8:L8)-SUM(O8:P8),V7+SUM(K8:L8)-SUM(O8:P8))</f>
        <v>0</v>
      </c>
      <c r="W8" s="2">
        <f>IF(AB8&lt;&gt;"",AB8+K8-O8,W7+K8-O8)</f>
        <v>0</v>
      </c>
      <c r="X8" s="2">
        <f>IF(AC8&lt;&gt;"",AC8+L8-P8,X7+L8-P8)</f>
        <v>0</v>
      </c>
    </row>
    <row r="9" spans="1:29" ht="15" customHeight="1" x14ac:dyDescent="0.25">
      <c r="A9" s="66"/>
      <c r="B9" s="67"/>
      <c r="C9" s="2" t="s">
        <v>28</v>
      </c>
      <c r="D9" s="12">
        <v>44207</v>
      </c>
      <c r="E9" s="12">
        <v>44213</v>
      </c>
      <c r="F9" s="10"/>
      <c r="G9" s="11"/>
      <c r="H9" s="10"/>
      <c r="I9" s="11"/>
      <c r="J9" s="10"/>
      <c r="K9" s="11"/>
      <c r="L9" s="11"/>
      <c r="M9" s="11"/>
      <c r="N9" s="10"/>
      <c r="O9" s="11"/>
      <c r="P9" s="11"/>
      <c r="Q9" s="10">
        <v>0</v>
      </c>
      <c r="R9" s="10">
        <v>0</v>
      </c>
      <c r="S9" s="10"/>
      <c r="T9" s="4">
        <f t="shared" si="0"/>
        <v>0</v>
      </c>
      <c r="U9" s="3">
        <f>IF(Z9&lt;&gt;"",Z9+G9-I9,U8+G9-I9)</f>
        <v>0</v>
      </c>
      <c r="V9" s="3">
        <f>IF(AA9&lt;&gt;"",AA9+SUM(K9:L9)-SUM(O9:P9),V8+SUM(K9:L9)-SUM(O9:P9))</f>
        <v>0</v>
      </c>
      <c r="W9" s="2">
        <f>IF(AB9&lt;&gt;"",AB9+K9-O9,W8+K9-O9)</f>
        <v>0</v>
      </c>
      <c r="X9" s="2">
        <f>IF(AC9&lt;&gt;"",AC9+L9-P9,X8+L9-P9)</f>
        <v>0</v>
      </c>
    </row>
    <row r="10" spans="1:29" ht="15" customHeight="1" x14ac:dyDescent="0.25">
      <c r="A10" s="66"/>
      <c r="B10" s="67"/>
      <c r="C10" s="2" t="s">
        <v>29</v>
      </c>
      <c r="D10" s="12">
        <v>44214</v>
      </c>
      <c r="E10" s="12">
        <v>44220</v>
      </c>
      <c r="F10" s="10"/>
      <c r="G10" s="11"/>
      <c r="H10" s="10"/>
      <c r="I10" s="11"/>
      <c r="J10" s="10"/>
      <c r="K10" s="11"/>
      <c r="L10" s="11"/>
      <c r="M10" s="11"/>
      <c r="N10" s="10"/>
      <c r="O10" s="11"/>
      <c r="P10" s="11"/>
      <c r="Q10" s="10">
        <v>0</v>
      </c>
      <c r="R10" s="10">
        <v>0</v>
      </c>
      <c r="S10" s="10"/>
      <c r="T10" s="4">
        <f t="shared" si="0"/>
        <v>0</v>
      </c>
      <c r="U10" s="3">
        <f>IF(Z10&lt;&gt;"",Z10+G10-I10,U9+G10-I10)</f>
        <v>0</v>
      </c>
      <c r="V10" s="3">
        <f>IF(AA10&lt;&gt;"",AA10+SUM(K10:L10)-SUM(O10:P10),V9+SUM(K10:L10)-SUM(O10:P10))</f>
        <v>0</v>
      </c>
      <c r="W10" s="2">
        <f>IF(AB10&lt;&gt;"",AB10+K10-O10,W9+K10-O10)</f>
        <v>0</v>
      </c>
      <c r="X10" s="2">
        <f>IF(AC10&lt;&gt;"",AC10+L10-P10,X9+L10-P10)</f>
        <v>0</v>
      </c>
    </row>
    <row r="11" spans="1:29" ht="15" customHeight="1" x14ac:dyDescent="0.25">
      <c r="A11" s="66"/>
      <c r="B11" s="67"/>
      <c r="C11" s="2" t="s">
        <v>30</v>
      </c>
      <c r="D11" s="12">
        <v>44221</v>
      </c>
      <c r="E11" s="12">
        <v>44227</v>
      </c>
      <c r="F11" s="10"/>
      <c r="G11" s="11"/>
      <c r="H11" s="10"/>
      <c r="I11" s="11"/>
      <c r="J11" s="10"/>
      <c r="K11" s="11"/>
      <c r="L11" s="11"/>
      <c r="M11" s="11"/>
      <c r="N11" s="10"/>
      <c r="O11" s="11"/>
      <c r="P11" s="11"/>
      <c r="Q11" s="10">
        <v>0</v>
      </c>
      <c r="R11" s="10">
        <v>0</v>
      </c>
      <c r="S11" s="10"/>
      <c r="T11" s="4">
        <f t="shared" si="0"/>
        <v>0</v>
      </c>
      <c r="U11" s="3">
        <f>IF(Z11&lt;&gt;"",Z11+G11-I11,U10+G11-I11)</f>
        <v>0</v>
      </c>
      <c r="V11" s="3">
        <f>IF(AA11&lt;&gt;"",AA11+SUM(K11:L11)-SUM(O11:P11),V10+SUM(K11:L11)-SUM(O11:P11))</f>
        <v>0</v>
      </c>
      <c r="W11" s="2">
        <f>IF(AB11&lt;&gt;"",AB11+K11-O11,W10+K11-O11)</f>
        <v>0</v>
      </c>
      <c r="X11" s="2">
        <f>IF(AC11&lt;&gt;"",AC11+L11-P11,X10+L11-P11)</f>
        <v>0</v>
      </c>
    </row>
    <row r="12" spans="1:29" ht="15" customHeight="1" x14ac:dyDescent="0.25">
      <c r="A12" s="66"/>
      <c r="B12" s="65" t="s">
        <v>31</v>
      </c>
      <c r="C12" s="8" t="s">
        <v>32</v>
      </c>
      <c r="D12" s="7">
        <v>44228</v>
      </c>
      <c r="E12" s="7">
        <v>44234</v>
      </c>
      <c r="F12" s="5"/>
      <c r="G12" s="6"/>
      <c r="H12" s="5"/>
      <c r="I12" s="6"/>
      <c r="J12" s="5"/>
      <c r="K12" s="6"/>
      <c r="L12" s="6"/>
      <c r="M12" s="6"/>
      <c r="N12" s="5"/>
      <c r="O12" s="6"/>
      <c r="P12" s="6"/>
      <c r="Q12" s="5">
        <v>0</v>
      </c>
      <c r="R12" s="5">
        <v>0</v>
      </c>
      <c r="S12" s="5"/>
      <c r="T12" s="4">
        <f t="shared" si="0"/>
        <v>0</v>
      </c>
      <c r="U12" s="3">
        <f>IF(Z12&lt;&gt;"",Z12+G12-I12,U11+G12-I12)</f>
        <v>0</v>
      </c>
      <c r="V12" s="3">
        <f>IF(AA12&lt;&gt;"",AA12+SUM(K12:L12)-SUM(O12:P12),V11+SUM(K12:L12)-SUM(O12:P12))</f>
        <v>0</v>
      </c>
      <c r="W12" s="2">
        <f>IF(AB12&lt;&gt;"",AB12+K12-O12,W11+K12-O12)</f>
        <v>0</v>
      </c>
      <c r="X12" s="2">
        <f>IF(AC12&lt;&gt;"",AC12+L12-P12,X11+L12-P12)</f>
        <v>0</v>
      </c>
    </row>
    <row r="13" spans="1:29" ht="15" customHeight="1" x14ac:dyDescent="0.25">
      <c r="A13" s="66"/>
      <c r="B13" s="65"/>
      <c r="C13" s="8" t="s">
        <v>33</v>
      </c>
      <c r="D13" s="7">
        <v>44235</v>
      </c>
      <c r="E13" s="7">
        <v>44241</v>
      </c>
      <c r="F13" s="5"/>
      <c r="G13" s="6"/>
      <c r="H13" s="5"/>
      <c r="I13" s="6"/>
      <c r="J13" s="5"/>
      <c r="K13" s="6"/>
      <c r="L13" s="6"/>
      <c r="M13" s="6"/>
      <c r="N13" s="5"/>
      <c r="O13" s="6"/>
      <c r="P13" s="6"/>
      <c r="Q13" s="5">
        <v>0</v>
      </c>
      <c r="R13" s="5">
        <v>0</v>
      </c>
      <c r="S13" s="5"/>
      <c r="T13" s="4">
        <f t="shared" si="0"/>
        <v>0</v>
      </c>
      <c r="U13" s="3">
        <f>IF(Z13&lt;&gt;"",Z13+G13-I13,U12+G13-I13)</f>
        <v>0</v>
      </c>
      <c r="V13" s="3">
        <f>IF(AA13&lt;&gt;"",AA13+SUM(K13:L13)-SUM(O13:P13),V12+SUM(K13:L13)-SUM(O13:P13))</f>
        <v>0</v>
      </c>
      <c r="W13" s="2">
        <f>IF(AB13&lt;&gt;"",AB13+K13-O13,W12+K13-O13)</f>
        <v>0</v>
      </c>
      <c r="X13" s="2">
        <f>IF(AC13&lt;&gt;"",AC13+L13-P13,X12+L13-P13)</f>
        <v>0</v>
      </c>
    </row>
    <row r="14" spans="1:29" ht="15" customHeight="1" x14ac:dyDescent="0.25">
      <c r="A14" s="66"/>
      <c r="B14" s="65"/>
      <c r="C14" s="8" t="s">
        <v>34</v>
      </c>
      <c r="D14" s="7">
        <v>44242</v>
      </c>
      <c r="E14" s="7">
        <v>44248</v>
      </c>
      <c r="F14" s="5"/>
      <c r="G14" s="6"/>
      <c r="H14" s="5"/>
      <c r="I14" s="6"/>
      <c r="J14" s="5"/>
      <c r="K14" s="6"/>
      <c r="L14" s="6"/>
      <c r="M14" s="6"/>
      <c r="N14" s="5"/>
      <c r="O14" s="6"/>
      <c r="P14" s="6"/>
      <c r="Q14" s="5">
        <v>0</v>
      </c>
      <c r="R14" s="5">
        <v>0</v>
      </c>
      <c r="S14" s="5"/>
      <c r="T14" s="4">
        <f t="shared" si="0"/>
        <v>0</v>
      </c>
      <c r="U14" s="3">
        <f>IF(Z14&lt;&gt;"",Z14+G14-I14,U13+G14-I14)</f>
        <v>0</v>
      </c>
      <c r="V14" s="3">
        <f>IF(AA14&lt;&gt;"",AA14+SUM(K14:L14)-SUM(O14:P14),V13+SUM(K14:L14)-SUM(O14:P14))</f>
        <v>0</v>
      </c>
      <c r="W14" s="2">
        <f>IF(AB14&lt;&gt;"",AB14+K14-O14,W13+K14-O14)</f>
        <v>0</v>
      </c>
      <c r="X14" s="2">
        <f>IF(AC14&lt;&gt;"",AC14+L14-P14,X13+L14-P14)</f>
        <v>0</v>
      </c>
    </row>
    <row r="15" spans="1:29" ht="15" customHeight="1" x14ac:dyDescent="0.25">
      <c r="A15" s="66"/>
      <c r="B15" s="65"/>
      <c r="C15" s="8" t="s">
        <v>35</v>
      </c>
      <c r="D15" s="7">
        <v>44249</v>
      </c>
      <c r="E15" s="7">
        <v>44255</v>
      </c>
      <c r="F15" s="5"/>
      <c r="G15" s="6"/>
      <c r="H15" s="5"/>
      <c r="I15" s="6"/>
      <c r="J15" s="5"/>
      <c r="K15" s="6"/>
      <c r="L15" s="6"/>
      <c r="M15" s="6"/>
      <c r="N15" s="5"/>
      <c r="O15" s="6"/>
      <c r="P15" s="6"/>
      <c r="Q15" s="5">
        <v>0</v>
      </c>
      <c r="R15" s="5">
        <v>0</v>
      </c>
      <c r="S15" s="5"/>
      <c r="T15" s="4">
        <f t="shared" si="0"/>
        <v>0</v>
      </c>
      <c r="U15" s="3">
        <f>IF(Z15&lt;&gt;"",Z15+G15-I15,U14+G15-I15)</f>
        <v>0</v>
      </c>
      <c r="V15" s="3">
        <f>IF(AA15&lt;&gt;"",AA15+SUM(K15:L15)-SUM(O15:P15),V14+SUM(K15:L15)-SUM(O15:P15))</f>
        <v>0</v>
      </c>
      <c r="W15" s="2">
        <f>IF(AB15&lt;&gt;"",AB15+K15-O15,W14+K15-O15)</f>
        <v>0</v>
      </c>
      <c r="X15" s="2">
        <f>IF(AC15&lt;&gt;"",AC15+L15-P15,X14+L15-P15)</f>
        <v>0</v>
      </c>
    </row>
    <row r="16" spans="1:29" ht="15" customHeight="1" x14ac:dyDescent="0.25">
      <c r="A16" s="66"/>
      <c r="B16" s="67" t="s">
        <v>36</v>
      </c>
      <c r="C16" s="2" t="s">
        <v>37</v>
      </c>
      <c r="D16" s="12">
        <v>44256</v>
      </c>
      <c r="E16" s="12">
        <v>44262</v>
      </c>
      <c r="F16" s="10"/>
      <c r="G16" s="11"/>
      <c r="H16" s="10"/>
      <c r="I16" s="11"/>
      <c r="J16" s="10"/>
      <c r="K16" s="11"/>
      <c r="L16" s="11"/>
      <c r="M16" s="11"/>
      <c r="N16" s="10"/>
      <c r="O16" s="11"/>
      <c r="P16" s="11"/>
      <c r="Q16" s="10">
        <v>0</v>
      </c>
      <c r="R16" s="10">
        <v>0</v>
      </c>
      <c r="S16" s="10"/>
      <c r="T16" s="4">
        <f t="shared" si="0"/>
        <v>0</v>
      </c>
      <c r="U16" s="3">
        <f>IF(Z16&lt;&gt;"",Z16+G16-I16,U15+G16-I16)</f>
        <v>0</v>
      </c>
      <c r="V16" s="3">
        <f>IF(AA16&lt;&gt;"",AA16+SUM(K16:L16)-SUM(O16:P16),V15+SUM(K16:L16)-SUM(O16:P16))</f>
        <v>0</v>
      </c>
      <c r="W16" s="2">
        <f>IF(AB16&lt;&gt;"",AB16+K16-O16,W15+K16-O16)</f>
        <v>0</v>
      </c>
      <c r="X16" s="2">
        <f>IF(AC16&lt;&gt;"",AC16+L16-P16,X15+L16-P16)</f>
        <v>0</v>
      </c>
    </row>
    <row r="17" spans="1:24" ht="15" customHeight="1" x14ac:dyDescent="0.25">
      <c r="A17" s="66"/>
      <c r="B17" s="67"/>
      <c r="C17" s="2" t="s">
        <v>38</v>
      </c>
      <c r="D17" s="12">
        <v>44263</v>
      </c>
      <c r="E17" s="12">
        <v>44269</v>
      </c>
      <c r="F17" s="10"/>
      <c r="G17" s="11"/>
      <c r="H17" s="10"/>
      <c r="I17" s="11"/>
      <c r="J17" s="10"/>
      <c r="K17" s="11"/>
      <c r="L17" s="11"/>
      <c r="M17" s="11"/>
      <c r="N17" s="10"/>
      <c r="O17" s="11"/>
      <c r="P17" s="11"/>
      <c r="Q17" s="10">
        <v>0</v>
      </c>
      <c r="R17" s="10">
        <v>0</v>
      </c>
      <c r="S17" s="10"/>
      <c r="T17" s="4">
        <f t="shared" si="0"/>
        <v>0</v>
      </c>
      <c r="U17" s="3">
        <f>IF(Z17&lt;&gt;"",Z17+G17-I17,U16+G17-I17)</f>
        <v>0</v>
      </c>
      <c r="V17" s="3">
        <f>IF(AA17&lt;&gt;"",AA17+SUM(K17:L17)-SUM(O17:P17),V16+SUM(K17:L17)-SUM(O17:P17))</f>
        <v>0</v>
      </c>
      <c r="W17" s="2">
        <f>IF(AB17&lt;&gt;"",AB17+K17-O17,W16+K17-O17)</f>
        <v>0</v>
      </c>
      <c r="X17" s="2">
        <f>IF(AC17&lt;&gt;"",AC17+L17-P17,X16+L17-P17)</f>
        <v>0</v>
      </c>
    </row>
    <row r="18" spans="1:24" ht="15" customHeight="1" x14ac:dyDescent="0.25">
      <c r="A18" s="66"/>
      <c r="B18" s="67"/>
      <c r="C18" s="2" t="s">
        <v>39</v>
      </c>
      <c r="D18" s="12">
        <v>44270</v>
      </c>
      <c r="E18" s="12">
        <v>44276</v>
      </c>
      <c r="F18" s="10"/>
      <c r="G18" s="11"/>
      <c r="H18" s="10"/>
      <c r="I18" s="11"/>
      <c r="J18" s="10"/>
      <c r="K18" s="11"/>
      <c r="L18" s="11"/>
      <c r="M18" s="11"/>
      <c r="N18" s="10"/>
      <c r="O18" s="11"/>
      <c r="P18" s="11"/>
      <c r="Q18" s="10">
        <v>0</v>
      </c>
      <c r="R18" s="10">
        <v>0</v>
      </c>
      <c r="S18" s="10"/>
      <c r="T18" s="4">
        <f t="shared" si="0"/>
        <v>0</v>
      </c>
      <c r="U18" s="3">
        <f>IF(Z18&lt;&gt;"",Z18+G18-I18,U17+G18-I18)</f>
        <v>0</v>
      </c>
      <c r="V18" s="3">
        <f>IF(AA18&lt;&gt;"",AA18+SUM(K18:L18)-SUM(O18:P18),V17+SUM(K18:L18)-SUM(O18:P18))</f>
        <v>0</v>
      </c>
      <c r="W18" s="2">
        <f>IF(AB18&lt;&gt;"",AB18+K18-O18,W17+K18-O18)</f>
        <v>0</v>
      </c>
      <c r="X18" s="2">
        <f>IF(AC18&lt;&gt;"",AC18+L18-P18,X17+L18-P18)</f>
        <v>0</v>
      </c>
    </row>
    <row r="19" spans="1:24" ht="15" customHeight="1" x14ac:dyDescent="0.25">
      <c r="A19" s="66"/>
      <c r="B19" s="67"/>
      <c r="C19" s="2" t="s">
        <v>40</v>
      </c>
      <c r="D19" s="12">
        <v>44277</v>
      </c>
      <c r="E19" s="12">
        <v>44283</v>
      </c>
      <c r="F19" s="10"/>
      <c r="G19" s="11"/>
      <c r="H19" s="10"/>
      <c r="I19" s="11"/>
      <c r="J19" s="10"/>
      <c r="K19" s="11"/>
      <c r="L19" s="11"/>
      <c r="M19" s="11"/>
      <c r="N19" s="10"/>
      <c r="O19" s="11"/>
      <c r="P19" s="11"/>
      <c r="Q19" s="10">
        <v>0</v>
      </c>
      <c r="R19" s="10">
        <v>0</v>
      </c>
      <c r="S19" s="10"/>
      <c r="T19" s="4">
        <f t="shared" si="0"/>
        <v>0</v>
      </c>
      <c r="U19" s="3">
        <f>IF(Z19&lt;&gt;"",Z19+G19-I19,U18+G19-I19)</f>
        <v>0</v>
      </c>
      <c r="V19" s="3">
        <f>IF(AA19&lt;&gt;"",AA19+SUM(K19:L19)-SUM(O19:P19),V18+SUM(K19:L19)-SUM(O19:P19))</f>
        <v>0</v>
      </c>
      <c r="W19" s="2">
        <f>IF(AB19&lt;&gt;"",AB19+K19-O19,W18+K19-O19)</f>
        <v>0</v>
      </c>
      <c r="X19" s="2">
        <f>IF(AC19&lt;&gt;"",AC19+L19-P19,X18+L19-P19)</f>
        <v>0</v>
      </c>
    </row>
    <row r="20" spans="1:24" ht="15" customHeight="1" x14ac:dyDescent="0.25">
      <c r="A20" s="66"/>
      <c r="B20" s="67"/>
      <c r="C20" s="2" t="s">
        <v>41</v>
      </c>
      <c r="D20" s="12">
        <v>44284</v>
      </c>
      <c r="E20" s="12">
        <v>44290</v>
      </c>
      <c r="F20" s="10"/>
      <c r="G20" s="11"/>
      <c r="H20" s="10"/>
      <c r="I20" s="11"/>
      <c r="J20" s="10"/>
      <c r="K20" s="11"/>
      <c r="L20" s="11"/>
      <c r="M20" s="11"/>
      <c r="N20" s="10"/>
      <c r="O20" s="11"/>
      <c r="P20" s="11"/>
      <c r="Q20" s="10">
        <v>0</v>
      </c>
      <c r="R20" s="10">
        <v>0</v>
      </c>
      <c r="S20" s="10"/>
      <c r="T20" s="4">
        <f t="shared" si="0"/>
        <v>0</v>
      </c>
      <c r="U20" s="3">
        <f>IF(Z20&lt;&gt;"",Z20+G20-I20,U19+G20-I20)</f>
        <v>0</v>
      </c>
      <c r="V20" s="3">
        <f>IF(AA20&lt;&gt;"",AA20+SUM(K20:L20)-SUM(O20:P20),V19+SUM(K20:L20)-SUM(O20:P20))</f>
        <v>0</v>
      </c>
      <c r="W20" s="2">
        <f>IF(AB20&lt;&gt;"",AB20+K20-O20,W19+K20-O20)</f>
        <v>0</v>
      </c>
      <c r="X20" s="2">
        <f>IF(AC20&lt;&gt;"",AC20+L20-P20,X19+L20-P20)</f>
        <v>0</v>
      </c>
    </row>
    <row r="21" spans="1:24" ht="15" customHeight="1" x14ac:dyDescent="0.25">
      <c r="A21" s="66"/>
      <c r="B21" s="65" t="s">
        <v>42</v>
      </c>
      <c r="C21" s="8" t="s">
        <v>43</v>
      </c>
      <c r="D21" s="7">
        <v>44291</v>
      </c>
      <c r="E21" s="7">
        <v>44297</v>
      </c>
      <c r="F21" s="5"/>
      <c r="G21" s="6"/>
      <c r="H21" s="5"/>
      <c r="I21" s="6"/>
      <c r="J21" s="5"/>
      <c r="K21" s="6"/>
      <c r="L21" s="6"/>
      <c r="M21" s="6"/>
      <c r="N21" s="5"/>
      <c r="O21" s="6"/>
      <c r="P21" s="6"/>
      <c r="Q21" s="5">
        <v>0</v>
      </c>
      <c r="R21" s="5">
        <v>0</v>
      </c>
      <c r="S21" s="5"/>
      <c r="T21" s="4">
        <f t="shared" si="0"/>
        <v>0</v>
      </c>
      <c r="U21" s="3">
        <f>IF(Z21&lt;&gt;"",Z21+G21-I21,U20+G21-I21)</f>
        <v>0</v>
      </c>
      <c r="V21" s="3">
        <f>IF(AA21&lt;&gt;"",AA21+SUM(K21:L21)-SUM(O21:P21),V20+SUM(K21:L21)-SUM(O21:P21))</f>
        <v>0</v>
      </c>
      <c r="W21" s="2">
        <f>IF(AB21&lt;&gt;"",AB21+K21-O21,W20+K21-O21)</f>
        <v>0</v>
      </c>
      <c r="X21" s="2">
        <f>IF(AC21&lt;&gt;"",AC21+L21-P21,X20+L21-P21)</f>
        <v>0</v>
      </c>
    </row>
    <row r="22" spans="1:24" ht="15" customHeight="1" x14ac:dyDescent="0.25">
      <c r="A22" s="66"/>
      <c r="B22" s="65"/>
      <c r="C22" s="8" t="s">
        <v>44</v>
      </c>
      <c r="D22" s="7">
        <v>44298</v>
      </c>
      <c r="E22" s="7">
        <v>44304</v>
      </c>
      <c r="F22" s="5"/>
      <c r="G22" s="6"/>
      <c r="H22" s="5"/>
      <c r="I22" s="6"/>
      <c r="J22" s="5"/>
      <c r="K22" s="6"/>
      <c r="L22" s="6"/>
      <c r="M22" s="6"/>
      <c r="N22" s="5"/>
      <c r="O22" s="6"/>
      <c r="P22" s="6"/>
      <c r="Q22" s="5">
        <v>0</v>
      </c>
      <c r="R22" s="5">
        <v>0</v>
      </c>
      <c r="S22" s="5"/>
      <c r="T22" s="4">
        <f t="shared" si="0"/>
        <v>0</v>
      </c>
      <c r="U22" s="3">
        <f>IF(Z22&lt;&gt;"",Z22+G22-I22,U21+G22-I22)</f>
        <v>0</v>
      </c>
      <c r="V22" s="3">
        <f>IF(AA22&lt;&gt;"",AA22+SUM(K22:L22)-SUM(O22:P22),V21+SUM(K22:L22)-SUM(O22:P22))</f>
        <v>0</v>
      </c>
      <c r="W22" s="2">
        <f>IF(AB22&lt;&gt;"",AB22+K22-O22,W21+K22-O22)</f>
        <v>0</v>
      </c>
      <c r="X22" s="2">
        <f>IF(AC22&lt;&gt;"",AC22+L22-P22,X21+L22-P22)</f>
        <v>0</v>
      </c>
    </row>
    <row r="23" spans="1:24" ht="15" customHeight="1" x14ac:dyDescent="0.25">
      <c r="A23" s="66"/>
      <c r="B23" s="65"/>
      <c r="C23" s="8" t="s">
        <v>45</v>
      </c>
      <c r="D23" s="7">
        <v>44305</v>
      </c>
      <c r="E23" s="7">
        <v>44311</v>
      </c>
      <c r="F23" s="5"/>
      <c r="G23" s="6"/>
      <c r="H23" s="5"/>
      <c r="I23" s="6"/>
      <c r="J23" s="5"/>
      <c r="K23" s="6"/>
      <c r="L23" s="6"/>
      <c r="M23" s="6"/>
      <c r="N23" s="5"/>
      <c r="O23" s="6"/>
      <c r="P23" s="6"/>
      <c r="Q23" s="5">
        <v>0</v>
      </c>
      <c r="R23" s="5">
        <v>0</v>
      </c>
      <c r="S23" s="5"/>
      <c r="T23" s="4">
        <f t="shared" si="0"/>
        <v>0</v>
      </c>
      <c r="U23" s="3">
        <f>IF(Z23&lt;&gt;"",Z23+G23-I23,U22+G23-I23)</f>
        <v>0</v>
      </c>
      <c r="V23" s="3">
        <f>IF(AA23&lt;&gt;"",AA23+SUM(K23:L23)-SUM(O23:P23),V22+SUM(K23:L23)-SUM(O23:P23))</f>
        <v>0</v>
      </c>
      <c r="W23" s="2">
        <f>IF(AB23&lt;&gt;"",AB23+K23-O23,W22+K23-O23)</f>
        <v>0</v>
      </c>
      <c r="X23" s="2">
        <f>IF(AC23&lt;&gt;"",AC23+L23-P23,X22+L23-P23)</f>
        <v>0</v>
      </c>
    </row>
    <row r="24" spans="1:24" s="13" customFormat="1" ht="15" customHeight="1" x14ac:dyDescent="0.25">
      <c r="A24" s="66"/>
      <c r="B24" s="65"/>
      <c r="C24" s="8" t="s">
        <v>46</v>
      </c>
      <c r="D24" s="7">
        <v>44312</v>
      </c>
      <c r="E24" s="7">
        <v>44318</v>
      </c>
      <c r="F24" s="5"/>
      <c r="G24" s="6"/>
      <c r="H24" s="5"/>
      <c r="I24" s="6"/>
      <c r="J24" s="5"/>
      <c r="K24" s="6"/>
      <c r="L24" s="6"/>
      <c r="M24" s="6"/>
      <c r="N24" s="5"/>
      <c r="O24" s="6"/>
      <c r="P24" s="6"/>
      <c r="Q24" s="5">
        <v>0</v>
      </c>
      <c r="R24" s="5">
        <v>0</v>
      </c>
      <c r="S24" s="5"/>
      <c r="T24" s="4">
        <f t="shared" si="0"/>
        <v>0</v>
      </c>
      <c r="U24" s="3">
        <f>IF(Z24&lt;&gt;"",Z24+G24-I24,U23+G24-I24)</f>
        <v>0</v>
      </c>
      <c r="V24" s="3">
        <f>IF(AA24&lt;&gt;"",AA24+SUM(K24:L24)-SUM(O24:P24),V23+SUM(K24:L24)-SUM(O24:P24))</f>
        <v>0</v>
      </c>
      <c r="W24" s="2">
        <f>IF(AB24&lt;&gt;"",AB24+K24-O24,W23+K24-O24)</f>
        <v>0</v>
      </c>
      <c r="X24" s="2">
        <f>IF(AC24&lt;&gt;"",AC24+L24-P24,X23+L24-P24)</f>
        <v>0</v>
      </c>
    </row>
    <row r="25" spans="1:24" ht="15" customHeight="1" x14ac:dyDescent="0.25">
      <c r="A25" s="66"/>
      <c r="B25" s="67" t="s">
        <v>47</v>
      </c>
      <c r="C25" s="2" t="s">
        <v>48</v>
      </c>
      <c r="D25" s="12">
        <v>44319</v>
      </c>
      <c r="E25" s="12">
        <v>44325</v>
      </c>
      <c r="F25" s="10"/>
      <c r="G25" s="11"/>
      <c r="H25" s="10"/>
      <c r="I25" s="11"/>
      <c r="J25" s="10"/>
      <c r="K25" s="11"/>
      <c r="L25" s="11"/>
      <c r="M25" s="11"/>
      <c r="N25" s="10"/>
      <c r="O25" s="11"/>
      <c r="P25" s="11"/>
      <c r="Q25" s="10">
        <v>0</v>
      </c>
      <c r="R25" s="10">
        <v>0</v>
      </c>
      <c r="S25" s="10"/>
      <c r="T25" s="4">
        <f t="shared" si="0"/>
        <v>0</v>
      </c>
      <c r="U25" s="3">
        <f>IF(Z25&lt;&gt;"",Z25+G25-I25,U24+G25-I25)</f>
        <v>0</v>
      </c>
      <c r="V25" s="3">
        <f>IF(AA25&lt;&gt;"",AA25+SUM(K25:L25)-SUM(O25:P25),V24+SUM(K25:L25)-SUM(O25:P25))</f>
        <v>0</v>
      </c>
      <c r="W25" s="2">
        <f>IF(AB25&lt;&gt;"",AB25+K25-O25,W24+K25-O25)</f>
        <v>0</v>
      </c>
      <c r="X25" s="2">
        <f>IF(AC25&lt;&gt;"",AC25+L25-P25,X24+L25-P25)</f>
        <v>0</v>
      </c>
    </row>
    <row r="26" spans="1:24" ht="15" customHeight="1" x14ac:dyDescent="0.25">
      <c r="A26" s="66"/>
      <c r="B26" s="67"/>
      <c r="C26" s="2" t="s">
        <v>49</v>
      </c>
      <c r="D26" s="12">
        <v>44326</v>
      </c>
      <c r="E26" s="12">
        <v>44332</v>
      </c>
      <c r="F26" s="10"/>
      <c r="G26" s="11"/>
      <c r="H26" s="10"/>
      <c r="I26" s="11"/>
      <c r="J26" s="10"/>
      <c r="K26" s="11"/>
      <c r="L26" s="11"/>
      <c r="M26" s="11"/>
      <c r="N26" s="10"/>
      <c r="O26" s="11"/>
      <c r="P26" s="11"/>
      <c r="Q26" s="10">
        <v>0</v>
      </c>
      <c r="R26" s="10">
        <v>0</v>
      </c>
      <c r="S26" s="10"/>
      <c r="T26" s="4">
        <f t="shared" si="0"/>
        <v>0</v>
      </c>
      <c r="U26" s="3">
        <f>IF(Z26&lt;&gt;"",Z26+G26-I26,U25+G26-I26)</f>
        <v>0</v>
      </c>
      <c r="V26" s="3">
        <f>IF(AA26&lt;&gt;"",AA26+SUM(K26:L26)-SUM(O26:P26),V25+SUM(K26:L26)-SUM(O26:P26))</f>
        <v>0</v>
      </c>
      <c r="W26" s="2">
        <f>IF(AB26&lt;&gt;"",AB26+K26-O26,W25+K26-O26)</f>
        <v>0</v>
      </c>
      <c r="X26" s="2">
        <f>IF(AC26&lt;&gt;"",AC26+L26-P26,X25+L26-P26)</f>
        <v>0</v>
      </c>
    </row>
    <row r="27" spans="1:24" ht="15" customHeight="1" x14ac:dyDescent="0.25">
      <c r="A27" s="66"/>
      <c r="B27" s="67"/>
      <c r="C27" s="2" t="s">
        <v>50</v>
      </c>
      <c r="D27" s="12">
        <v>44333</v>
      </c>
      <c r="E27" s="12">
        <v>44339</v>
      </c>
      <c r="F27" s="10"/>
      <c r="G27" s="11"/>
      <c r="H27" s="10"/>
      <c r="I27" s="11"/>
      <c r="J27" s="10"/>
      <c r="K27" s="11"/>
      <c r="L27" s="11"/>
      <c r="M27" s="11"/>
      <c r="N27" s="10"/>
      <c r="O27" s="11"/>
      <c r="P27" s="11"/>
      <c r="Q27" s="10">
        <v>0</v>
      </c>
      <c r="R27" s="10">
        <v>0</v>
      </c>
      <c r="S27" s="10"/>
      <c r="T27" s="4">
        <f t="shared" si="0"/>
        <v>0</v>
      </c>
      <c r="U27" s="3">
        <f>IF(Z27&lt;&gt;"",Z27+G27-I27,U26+G27-I27)</f>
        <v>0</v>
      </c>
      <c r="V27" s="3">
        <f>IF(AA27&lt;&gt;"",AA27+SUM(K27:L27)-SUM(O27:P27),V26+SUM(K27:L27)-SUM(O27:P27))</f>
        <v>0</v>
      </c>
      <c r="W27" s="2">
        <f>IF(AB27&lt;&gt;"",AB27+K27-O27,W26+K27-O27)</f>
        <v>0</v>
      </c>
      <c r="X27" s="2">
        <f>IF(AC27&lt;&gt;"",AC27+L27-P27,X26+L27-P27)</f>
        <v>0</v>
      </c>
    </row>
    <row r="28" spans="1:24" ht="15" customHeight="1" x14ac:dyDescent="0.25">
      <c r="A28" s="66"/>
      <c r="B28" s="67"/>
      <c r="C28" s="2" t="s">
        <v>51</v>
      </c>
      <c r="D28" s="12">
        <v>44340</v>
      </c>
      <c r="E28" s="12">
        <v>44346</v>
      </c>
      <c r="F28" s="10"/>
      <c r="G28" s="11"/>
      <c r="H28" s="10"/>
      <c r="I28" s="11"/>
      <c r="J28" s="10"/>
      <c r="K28" s="11"/>
      <c r="L28" s="11"/>
      <c r="M28" s="11"/>
      <c r="N28" s="10"/>
      <c r="O28" s="11"/>
      <c r="P28" s="11"/>
      <c r="Q28" s="10">
        <v>0</v>
      </c>
      <c r="R28" s="10">
        <v>0</v>
      </c>
      <c r="S28" s="10"/>
      <c r="T28" s="4">
        <f t="shared" si="0"/>
        <v>0</v>
      </c>
      <c r="U28" s="3">
        <f>IF(Z28&lt;&gt;"",Z28+G28-I28,U27+G28-I28)</f>
        <v>0</v>
      </c>
      <c r="V28" s="3">
        <f>IF(AA28&lt;&gt;"",AA28+SUM(K28:L28)-SUM(O28:P28),V27+SUM(K28:L28)-SUM(O28:P28))</f>
        <v>0</v>
      </c>
      <c r="W28" s="2">
        <f>IF(AB28&lt;&gt;"",AB28+K28-O28,W27+K28-O28)</f>
        <v>0</v>
      </c>
      <c r="X28" s="2">
        <f>IF(AC28&lt;&gt;"",AC28+L28-P28,X27+L28-P28)</f>
        <v>0</v>
      </c>
    </row>
    <row r="29" spans="1:24" ht="15" customHeight="1" x14ac:dyDescent="0.25">
      <c r="A29" s="66"/>
      <c r="B29" s="65" t="s">
        <v>52</v>
      </c>
      <c r="C29" s="8" t="s">
        <v>53</v>
      </c>
      <c r="D29" s="7">
        <v>44347</v>
      </c>
      <c r="E29" s="7">
        <v>44353</v>
      </c>
      <c r="F29" s="5"/>
      <c r="G29" s="6"/>
      <c r="H29" s="5"/>
      <c r="I29" s="6"/>
      <c r="J29" s="5"/>
      <c r="K29" s="6"/>
      <c r="L29" s="6"/>
      <c r="M29" s="6"/>
      <c r="N29" s="5"/>
      <c r="O29" s="6"/>
      <c r="P29" s="6"/>
      <c r="Q29" s="5">
        <v>0</v>
      </c>
      <c r="R29" s="5">
        <v>0</v>
      </c>
      <c r="S29" s="5"/>
      <c r="T29" s="4">
        <f t="shared" si="0"/>
        <v>0</v>
      </c>
      <c r="U29" s="3">
        <f>IF(Z29&lt;&gt;"",Z29+G29-I29,U28+G29-I29)</f>
        <v>0</v>
      </c>
      <c r="V29" s="3">
        <f>IF(AA29&lt;&gt;"",AA29+SUM(K29:L29)-SUM(O29:P29),V28+SUM(K29:L29)-SUM(O29:P29))</f>
        <v>0</v>
      </c>
      <c r="W29" s="2">
        <f>IF(AB29&lt;&gt;"",AB29+K29-O29,W28+K29-O29)</f>
        <v>0</v>
      </c>
      <c r="X29" s="2">
        <f>IF(AC29&lt;&gt;"",AC29+L29-P29,X28+L29-P29)</f>
        <v>0</v>
      </c>
    </row>
    <row r="30" spans="1:24" ht="15" customHeight="1" x14ac:dyDescent="0.25">
      <c r="A30" s="66"/>
      <c r="B30" s="65"/>
      <c r="C30" s="8" t="s">
        <v>54</v>
      </c>
      <c r="D30" s="7">
        <v>44354</v>
      </c>
      <c r="E30" s="7">
        <v>44360</v>
      </c>
      <c r="F30" s="5"/>
      <c r="G30" s="6"/>
      <c r="H30" s="5"/>
      <c r="I30" s="6"/>
      <c r="J30" s="5"/>
      <c r="K30" s="6"/>
      <c r="L30" s="6"/>
      <c r="M30" s="6"/>
      <c r="N30" s="5"/>
      <c r="O30" s="6"/>
      <c r="P30" s="6"/>
      <c r="Q30" s="5">
        <v>0</v>
      </c>
      <c r="R30" s="5">
        <v>0</v>
      </c>
      <c r="S30" s="5"/>
      <c r="T30" s="4">
        <f t="shared" si="0"/>
        <v>0</v>
      </c>
      <c r="U30" s="3">
        <f>IF(Z30&lt;&gt;"",Z30+G30-I30,U29+G30-I30)</f>
        <v>0</v>
      </c>
      <c r="V30" s="3">
        <f>IF(AA30&lt;&gt;"",AA30+SUM(K30:L30)-SUM(O30:P30),V29+SUM(K30:L30)-SUM(O30:P30))</f>
        <v>0</v>
      </c>
      <c r="W30" s="2">
        <f>IF(AB30&lt;&gt;"",AB30+K30-O30,W29+K30-O30)</f>
        <v>0</v>
      </c>
      <c r="X30" s="2">
        <f>IF(AC30&lt;&gt;"",AC30+L30-P30,X29+L30-P30)</f>
        <v>0</v>
      </c>
    </row>
    <row r="31" spans="1:24" ht="15" customHeight="1" x14ac:dyDescent="0.25">
      <c r="A31" s="66"/>
      <c r="B31" s="65"/>
      <c r="C31" s="8" t="s">
        <v>55</v>
      </c>
      <c r="D31" s="7">
        <v>44361</v>
      </c>
      <c r="E31" s="7">
        <v>44367</v>
      </c>
      <c r="F31" s="5"/>
      <c r="G31" s="6"/>
      <c r="H31" s="5"/>
      <c r="I31" s="6"/>
      <c r="J31" s="5"/>
      <c r="K31" s="6"/>
      <c r="L31" s="6"/>
      <c r="M31" s="6"/>
      <c r="N31" s="5"/>
      <c r="O31" s="6"/>
      <c r="P31" s="6"/>
      <c r="Q31" s="5">
        <v>0</v>
      </c>
      <c r="R31" s="5">
        <v>0</v>
      </c>
      <c r="S31" s="5"/>
      <c r="T31" s="4">
        <f t="shared" si="0"/>
        <v>0</v>
      </c>
      <c r="U31" s="3">
        <f>IF(Z31&lt;&gt;"",Z31+G31-I31,U30+G31-I31)</f>
        <v>0</v>
      </c>
      <c r="V31" s="3">
        <f>IF(AA31&lt;&gt;"",AA31+SUM(K31:L31)-SUM(O31:P31),V30+SUM(K31:L31)-SUM(O31:P31))</f>
        <v>0</v>
      </c>
      <c r="W31" s="2">
        <f>IF(AB31&lt;&gt;"",AB31+K31-O31,W30+K31-O31)</f>
        <v>0</v>
      </c>
      <c r="X31" s="2">
        <f>IF(AC31&lt;&gt;"",AC31+L31-P31,X30+L31-P31)</f>
        <v>0</v>
      </c>
    </row>
    <row r="32" spans="1:24" ht="15" customHeight="1" x14ac:dyDescent="0.25">
      <c r="A32" s="66"/>
      <c r="B32" s="65"/>
      <c r="C32" s="8" t="s">
        <v>56</v>
      </c>
      <c r="D32" s="7">
        <v>44368</v>
      </c>
      <c r="E32" s="7">
        <v>44374</v>
      </c>
      <c r="F32" s="5"/>
      <c r="G32" s="6"/>
      <c r="H32" s="5"/>
      <c r="I32" s="6"/>
      <c r="J32" s="5"/>
      <c r="K32" s="6"/>
      <c r="L32" s="6"/>
      <c r="M32" s="6"/>
      <c r="N32" s="5"/>
      <c r="O32" s="6"/>
      <c r="P32" s="6"/>
      <c r="Q32" s="5">
        <v>0</v>
      </c>
      <c r="R32" s="5">
        <v>0</v>
      </c>
      <c r="S32" s="5"/>
      <c r="T32" s="4">
        <f t="shared" si="0"/>
        <v>0</v>
      </c>
      <c r="U32" s="3">
        <f>IF(Z32&lt;&gt;"",Z32+G32-I32,U31+G32-I32)</f>
        <v>0</v>
      </c>
      <c r="V32" s="3">
        <f>IF(AA32&lt;&gt;"",AA32+SUM(K32:L32)-SUM(O32:P32),V31+SUM(K32:L32)-SUM(O32:P32))</f>
        <v>0</v>
      </c>
      <c r="W32" s="2">
        <f>IF(AB32&lt;&gt;"",AB32+K32-O32,W31+K32-O32)</f>
        <v>0</v>
      </c>
      <c r="X32" s="2">
        <f>IF(AC32&lt;&gt;"",AC32+L32-P32,X31+L32-P32)</f>
        <v>0</v>
      </c>
    </row>
    <row r="33" spans="1:24" ht="15" customHeight="1" x14ac:dyDescent="0.25">
      <c r="A33" s="66"/>
      <c r="B33" s="65"/>
      <c r="C33" s="8" t="s">
        <v>57</v>
      </c>
      <c r="D33" s="7">
        <v>44375</v>
      </c>
      <c r="E33" s="7">
        <v>44381</v>
      </c>
      <c r="F33" s="5"/>
      <c r="G33" s="6"/>
      <c r="H33" s="5"/>
      <c r="I33" s="6"/>
      <c r="J33" s="5"/>
      <c r="K33" s="6"/>
      <c r="L33" s="6"/>
      <c r="M33" s="6"/>
      <c r="N33" s="5"/>
      <c r="O33" s="6"/>
      <c r="P33" s="6"/>
      <c r="Q33" s="5">
        <v>0</v>
      </c>
      <c r="R33" s="5">
        <v>0</v>
      </c>
      <c r="S33" s="5"/>
      <c r="T33" s="4">
        <f t="shared" si="0"/>
        <v>0</v>
      </c>
      <c r="U33" s="3">
        <f>IF(Z33&lt;&gt;"",Z33+G33-I33,U32+G33-I33)</f>
        <v>0</v>
      </c>
      <c r="V33" s="3">
        <f>IF(AA33&lt;&gt;"",AA33+SUM(K33:L33)-SUM(O33:P33),V32+SUM(K33:L33)-SUM(O33:P33))</f>
        <v>0</v>
      </c>
      <c r="W33" s="2">
        <f>IF(AB33&lt;&gt;"",AB33+K33-O33,W32+K33-O33)</f>
        <v>0</v>
      </c>
      <c r="X33" s="2">
        <f>IF(AC33&lt;&gt;"",AC33+L33-P33,X32+L33-P33)</f>
        <v>0</v>
      </c>
    </row>
    <row r="34" spans="1:24" ht="15" customHeight="1" x14ac:dyDescent="0.25">
      <c r="A34" s="66"/>
      <c r="B34" s="67" t="s">
        <v>58</v>
      </c>
      <c r="C34" s="2" t="s">
        <v>59</v>
      </c>
      <c r="D34" s="12">
        <v>44382</v>
      </c>
      <c r="E34" s="12">
        <v>44388</v>
      </c>
      <c r="F34" s="10"/>
      <c r="G34" s="11"/>
      <c r="H34" s="10"/>
      <c r="I34" s="11"/>
      <c r="J34" s="10"/>
      <c r="K34" s="10"/>
      <c r="L34" s="11"/>
      <c r="M34" s="11"/>
      <c r="N34" s="10"/>
      <c r="O34" s="11"/>
      <c r="P34" s="11"/>
      <c r="Q34" s="10">
        <v>0</v>
      </c>
      <c r="R34" s="10">
        <v>0</v>
      </c>
      <c r="S34" s="10"/>
      <c r="T34" s="4">
        <f t="shared" si="0"/>
        <v>0</v>
      </c>
      <c r="U34" s="3">
        <f>IF(Z34&lt;&gt;"",Z34+G34-I34,U33+G34-I34)</f>
        <v>0</v>
      </c>
      <c r="V34" s="3">
        <f>IF(AA34&lt;&gt;"",AA34+SUM(K34:L34)-SUM(O34:P34),V33+SUM(K34:L34)-SUM(O34:P34))</f>
        <v>0</v>
      </c>
      <c r="W34" s="2">
        <f>IF(AB34&lt;&gt;"",AB34+K34-O34,W33+K34-O34)</f>
        <v>0</v>
      </c>
      <c r="X34" s="2">
        <f>IF(AC34&lt;&gt;"",AC34+L34-P34,X33+L34-P34)</f>
        <v>0</v>
      </c>
    </row>
    <row r="35" spans="1:24" ht="15" customHeight="1" x14ac:dyDescent="0.25">
      <c r="A35" s="66"/>
      <c r="B35" s="67"/>
      <c r="C35" s="2" t="s">
        <v>60</v>
      </c>
      <c r="D35" s="12">
        <v>44389</v>
      </c>
      <c r="E35" s="12">
        <v>44395</v>
      </c>
      <c r="F35" s="10"/>
      <c r="G35" s="11"/>
      <c r="H35" s="10"/>
      <c r="I35" s="11"/>
      <c r="J35" s="10"/>
      <c r="K35" s="11"/>
      <c r="L35" s="11"/>
      <c r="M35" s="11"/>
      <c r="N35" s="10"/>
      <c r="O35" s="11"/>
      <c r="P35" s="11"/>
      <c r="Q35" s="10">
        <v>0</v>
      </c>
      <c r="R35" s="10">
        <v>0</v>
      </c>
      <c r="S35" s="10"/>
      <c r="T35" s="4">
        <f t="shared" si="0"/>
        <v>0</v>
      </c>
      <c r="U35" s="3">
        <f>IF(Z35&lt;&gt;"",Z35+G35-I35,U34+G35-I35)</f>
        <v>0</v>
      </c>
      <c r="V35" s="3">
        <f>IF(AA35&lt;&gt;"",AA35+SUM(K35:L35)-SUM(O35:P35),V34+SUM(K35:L35)-SUM(O35:P35))</f>
        <v>0</v>
      </c>
      <c r="W35" s="2">
        <f>IF(AB35&lt;&gt;"",AB35+K35-O35,W34+K35-O35)</f>
        <v>0</v>
      </c>
      <c r="X35" s="2">
        <f>IF(AC35&lt;&gt;"",AC35+L35-P35,X34+L35-P35)</f>
        <v>0</v>
      </c>
    </row>
    <row r="36" spans="1:24" ht="15" customHeight="1" x14ac:dyDescent="0.25">
      <c r="A36" s="66"/>
      <c r="B36" s="67"/>
      <c r="C36" s="2" t="s">
        <v>61</v>
      </c>
      <c r="D36" s="12">
        <v>44396</v>
      </c>
      <c r="E36" s="12">
        <v>44402</v>
      </c>
      <c r="F36" s="10"/>
      <c r="G36" s="11"/>
      <c r="H36" s="10"/>
      <c r="I36" s="11"/>
      <c r="J36" s="10"/>
      <c r="K36" s="11"/>
      <c r="L36" s="11"/>
      <c r="M36" s="11"/>
      <c r="N36" s="10"/>
      <c r="O36" s="11"/>
      <c r="P36" s="11"/>
      <c r="Q36" s="10">
        <v>0</v>
      </c>
      <c r="R36" s="10">
        <v>0</v>
      </c>
      <c r="S36" s="10"/>
      <c r="T36" s="4">
        <f t="shared" si="0"/>
        <v>0</v>
      </c>
      <c r="U36" s="3">
        <f>IF(Z36&lt;&gt;"",Z36+G36-I36,U35+G36-I36)</f>
        <v>0</v>
      </c>
      <c r="V36" s="3">
        <f>IF(AA36&lt;&gt;"",AA36+SUM(K36:L36)-SUM(O36:P36),V35+SUM(K36:L36)-SUM(O36:P36))</f>
        <v>0</v>
      </c>
      <c r="W36" s="2">
        <f>IF(AB36&lt;&gt;"",AB36+K36-O36,W35+K36-O36)</f>
        <v>0</v>
      </c>
      <c r="X36" s="2">
        <f>IF(AC36&lt;&gt;"",AC36+L36-P36,X35+L36-P36)</f>
        <v>0</v>
      </c>
    </row>
    <row r="37" spans="1:24" ht="15" customHeight="1" x14ac:dyDescent="0.25">
      <c r="A37" s="66"/>
      <c r="B37" s="67"/>
      <c r="C37" s="2" t="s">
        <v>62</v>
      </c>
      <c r="D37" s="12">
        <v>44403</v>
      </c>
      <c r="E37" s="12">
        <v>44409</v>
      </c>
      <c r="F37" s="10"/>
      <c r="G37" s="11"/>
      <c r="H37" s="10"/>
      <c r="I37" s="11"/>
      <c r="J37" s="10"/>
      <c r="K37" s="11"/>
      <c r="L37" s="11"/>
      <c r="M37" s="11"/>
      <c r="N37" s="10"/>
      <c r="O37" s="11"/>
      <c r="P37" s="11"/>
      <c r="Q37" s="10">
        <v>0</v>
      </c>
      <c r="R37" s="10">
        <v>0</v>
      </c>
      <c r="S37" s="10"/>
      <c r="T37" s="4">
        <f t="shared" si="0"/>
        <v>0</v>
      </c>
      <c r="U37" s="3">
        <f>IF(Z37&lt;&gt;"",Z37+G37-I37,U36+G37-I37)</f>
        <v>0</v>
      </c>
      <c r="V37" s="3">
        <f>IF(AA37&lt;&gt;"",AA37+SUM(K37:L37)-SUM(O37:P37),V36+SUM(K37:L37)-SUM(O37:P37))</f>
        <v>0</v>
      </c>
      <c r="W37" s="2">
        <f>IF(AB37&lt;&gt;"",AB37+K37-O37,W36+K37-O37)</f>
        <v>0</v>
      </c>
      <c r="X37" s="2">
        <f>IF(AC37&lt;&gt;"",AC37+L37-P37,X36+L37-P37)</f>
        <v>0</v>
      </c>
    </row>
    <row r="38" spans="1:24" ht="15.75" customHeight="1" x14ac:dyDescent="0.25">
      <c r="A38" s="66"/>
      <c r="B38" s="65" t="s">
        <v>63</v>
      </c>
      <c r="C38" s="8" t="s">
        <v>64</v>
      </c>
      <c r="D38" s="7">
        <v>44410</v>
      </c>
      <c r="E38" s="7">
        <v>44416</v>
      </c>
      <c r="F38" s="5"/>
      <c r="G38" s="6"/>
      <c r="H38" s="5"/>
      <c r="I38" s="6"/>
      <c r="J38" s="5"/>
      <c r="K38" s="6"/>
      <c r="L38" s="6"/>
      <c r="M38" s="6"/>
      <c r="N38" s="5"/>
      <c r="O38" s="6"/>
      <c r="P38" s="6"/>
      <c r="Q38" s="5">
        <v>0</v>
      </c>
      <c r="R38" s="5">
        <v>0</v>
      </c>
      <c r="S38" s="5"/>
      <c r="T38" s="4">
        <f t="shared" si="0"/>
        <v>0</v>
      </c>
      <c r="U38" s="3">
        <f>IF(Z38&lt;&gt;"",Z38+G38-I38,U37+G38-I38)</f>
        <v>0</v>
      </c>
      <c r="V38" s="3">
        <f>IF(AA38&lt;&gt;"",AA38+SUM(K38:L38)-SUM(O38:P38),V37+SUM(K38:L38)-SUM(O38:P38))</f>
        <v>0</v>
      </c>
      <c r="W38" s="2">
        <f>IF(AB38&lt;&gt;"",AB38+K38-O38,W37+K38-O38)</f>
        <v>0</v>
      </c>
      <c r="X38" s="2">
        <f>IF(AC38&lt;&gt;"",AC38+L38-P38,X37+L38-P38)</f>
        <v>0</v>
      </c>
    </row>
    <row r="39" spans="1:24" x14ac:dyDescent="0.25">
      <c r="A39" s="66"/>
      <c r="B39" s="65"/>
      <c r="C39" s="8" t="s">
        <v>65</v>
      </c>
      <c r="D39" s="7">
        <v>44417</v>
      </c>
      <c r="E39" s="7">
        <v>44423</v>
      </c>
      <c r="F39" s="5"/>
      <c r="G39" s="6"/>
      <c r="H39" s="5"/>
      <c r="I39" s="6"/>
      <c r="J39" s="5"/>
      <c r="K39" s="6"/>
      <c r="L39" s="6"/>
      <c r="M39" s="6"/>
      <c r="N39" s="5"/>
      <c r="O39" s="6"/>
      <c r="P39" s="6"/>
      <c r="Q39" s="5">
        <v>0</v>
      </c>
      <c r="R39" s="5">
        <v>0</v>
      </c>
      <c r="S39" s="5"/>
      <c r="T39" s="4">
        <f t="shared" si="0"/>
        <v>0</v>
      </c>
      <c r="U39" s="3">
        <f>IF(Z39&lt;&gt;"",Z39+G39-I39,U38+G39-I39)</f>
        <v>0</v>
      </c>
      <c r="V39" s="3">
        <f>IF(AA39&lt;&gt;"",AA39+SUM(K39:L39)-SUM(O39:P39),V38+SUM(K39:L39)-SUM(O39:P39))</f>
        <v>0</v>
      </c>
      <c r="W39" s="2">
        <f>IF(AB39&lt;&gt;"",AB39+K39-O39,W38+K39-O39)</f>
        <v>0</v>
      </c>
      <c r="X39" s="2">
        <f>IF(AC39&lt;&gt;"",AC39+L39-P39,X38+L39-P39)</f>
        <v>0</v>
      </c>
    </row>
    <row r="40" spans="1:24" x14ac:dyDescent="0.25">
      <c r="A40" s="66"/>
      <c r="B40" s="65"/>
      <c r="C40" s="8" t="s">
        <v>66</v>
      </c>
      <c r="D40" s="7">
        <v>44424</v>
      </c>
      <c r="E40" s="7">
        <v>44430</v>
      </c>
      <c r="F40" s="5"/>
      <c r="G40" s="6"/>
      <c r="H40" s="5"/>
      <c r="I40" s="6"/>
      <c r="J40" s="5"/>
      <c r="K40" s="6"/>
      <c r="L40" s="6"/>
      <c r="M40" s="6"/>
      <c r="N40" s="5"/>
      <c r="O40" s="6"/>
      <c r="P40" s="6"/>
      <c r="Q40" s="5">
        <v>0</v>
      </c>
      <c r="R40" s="5">
        <v>0</v>
      </c>
      <c r="S40" s="5"/>
      <c r="T40" s="4">
        <f t="shared" si="0"/>
        <v>0</v>
      </c>
      <c r="U40" s="3">
        <f>IF(Z40&lt;&gt;"",Z40+G40-I40,U39+G40-I40)</f>
        <v>0</v>
      </c>
      <c r="V40" s="3">
        <f>IF(AA40&lt;&gt;"",AA40+SUM(K40:L40)-SUM(O40:P40),V39+SUM(K40:L40)-SUM(O40:P40))</f>
        <v>0</v>
      </c>
      <c r="W40" s="2">
        <f>IF(AB40&lt;&gt;"",AB40+K40-O40,W39+K40-O40)</f>
        <v>0</v>
      </c>
      <c r="X40" s="2">
        <f>IF(AC40&lt;&gt;"",AC40+L40-P40,X39+L40-P40)</f>
        <v>0</v>
      </c>
    </row>
    <row r="41" spans="1:24" x14ac:dyDescent="0.25">
      <c r="A41" s="66"/>
      <c r="B41" s="65"/>
      <c r="C41" s="8" t="s">
        <v>67</v>
      </c>
      <c r="D41" s="7">
        <v>44431</v>
      </c>
      <c r="E41" s="7">
        <v>44437</v>
      </c>
      <c r="F41" s="5"/>
      <c r="G41" s="6"/>
      <c r="H41" s="5"/>
      <c r="I41" s="6"/>
      <c r="J41" s="5"/>
      <c r="K41" s="6"/>
      <c r="L41" s="6"/>
      <c r="M41" s="6"/>
      <c r="N41" s="5"/>
      <c r="O41" s="6"/>
      <c r="P41" s="6"/>
      <c r="Q41" s="5">
        <v>0</v>
      </c>
      <c r="R41" s="5">
        <v>0</v>
      </c>
      <c r="S41" s="5"/>
      <c r="T41" s="4">
        <f t="shared" si="0"/>
        <v>0</v>
      </c>
      <c r="U41" s="3">
        <f>IF(Z41&lt;&gt;"",Z41+G41-I41,U40+G41-I41)</f>
        <v>0</v>
      </c>
      <c r="V41" s="3">
        <f>IF(AA41&lt;&gt;"",AA41+SUM(K41:L41)-SUM(O41:P41),V40+SUM(K41:L41)-SUM(O41:P41))</f>
        <v>0</v>
      </c>
      <c r="W41" s="2">
        <f>IF(AB41&lt;&gt;"",AB41+K41-O41,W40+K41-O41)</f>
        <v>0</v>
      </c>
      <c r="X41" s="2">
        <f>IF(AC41&lt;&gt;"",AC41+L41-P41,X40+L41-P41)</f>
        <v>0</v>
      </c>
    </row>
    <row r="42" spans="1:24" x14ac:dyDescent="0.25">
      <c r="A42" s="66"/>
      <c r="B42" s="65"/>
      <c r="C42" s="8" t="s">
        <v>68</v>
      </c>
      <c r="D42" s="7">
        <v>44438</v>
      </c>
      <c r="E42" s="7">
        <v>44444</v>
      </c>
      <c r="F42" s="5"/>
      <c r="G42" s="6"/>
      <c r="H42" s="5"/>
      <c r="I42" s="6"/>
      <c r="J42" s="5"/>
      <c r="K42" s="6"/>
      <c r="L42" s="6"/>
      <c r="M42" s="6"/>
      <c r="N42" s="5"/>
      <c r="O42" s="6"/>
      <c r="P42" s="6"/>
      <c r="Q42" s="5">
        <v>0</v>
      </c>
      <c r="R42" s="5">
        <v>0</v>
      </c>
      <c r="S42" s="5"/>
      <c r="T42" s="4">
        <f t="shared" si="0"/>
        <v>0</v>
      </c>
      <c r="U42" s="3">
        <f>IF(Z42&lt;&gt;"",Z42+G42-I42,U41+G42-I42)</f>
        <v>0</v>
      </c>
      <c r="V42" s="3">
        <f>IF(AA42&lt;&gt;"",AA42+SUM(K42:L42)-SUM(O42:P42),V41+SUM(K42:L42)-SUM(O42:P42))</f>
        <v>0</v>
      </c>
      <c r="W42" s="2">
        <f>IF(AB42&lt;&gt;"",AB42+K42-O42,W41+K42-O42)</f>
        <v>0</v>
      </c>
      <c r="X42" s="2">
        <f>IF(AC42&lt;&gt;"",AC42+L42-P42,X41+L42-P42)</f>
        <v>0</v>
      </c>
    </row>
    <row r="43" spans="1:24" ht="15" customHeight="1" x14ac:dyDescent="0.25">
      <c r="A43" s="66"/>
      <c r="B43" s="67" t="s">
        <v>69</v>
      </c>
      <c r="C43" s="2" t="s">
        <v>70</v>
      </c>
      <c r="D43" s="12">
        <v>44445</v>
      </c>
      <c r="E43" s="12">
        <v>44451</v>
      </c>
      <c r="F43" s="10"/>
      <c r="G43" s="11"/>
      <c r="H43" s="10"/>
      <c r="I43" s="11"/>
      <c r="J43" s="10"/>
      <c r="K43" s="11"/>
      <c r="L43" s="11"/>
      <c r="M43" s="11"/>
      <c r="N43" s="10"/>
      <c r="O43" s="11"/>
      <c r="P43" s="11"/>
      <c r="Q43" s="10">
        <v>0</v>
      </c>
      <c r="R43" s="10">
        <v>0</v>
      </c>
      <c r="S43" s="10"/>
      <c r="T43" s="4">
        <f t="shared" si="0"/>
        <v>0</v>
      </c>
      <c r="U43" s="3">
        <f>IF(Z43&lt;&gt;"",Z43+G43-I43,U42+G43-I43)</f>
        <v>0</v>
      </c>
      <c r="V43" s="3">
        <f>IF(AA43&lt;&gt;"",AA43+SUM(K43:L43)-SUM(O43:P43),V42+SUM(K43:L43)-SUM(O43:P43))</f>
        <v>0</v>
      </c>
      <c r="W43" s="2">
        <f>IF(AB43&lt;&gt;"",AB43+K43-O43,W42+K43-O43)</f>
        <v>0</v>
      </c>
      <c r="X43" s="2">
        <f>IF(AC43&lt;&gt;"",AC43+L43-P43,X42+L43-P43)</f>
        <v>0</v>
      </c>
    </row>
    <row r="44" spans="1:24" ht="15" customHeight="1" x14ac:dyDescent="0.25">
      <c r="A44" s="66"/>
      <c r="B44" s="67"/>
      <c r="C44" s="2" t="s">
        <v>71</v>
      </c>
      <c r="D44" s="12">
        <v>44452</v>
      </c>
      <c r="E44" s="12">
        <v>44458</v>
      </c>
      <c r="F44" s="10"/>
      <c r="G44" s="11"/>
      <c r="H44" s="10"/>
      <c r="I44" s="11"/>
      <c r="J44" s="10"/>
      <c r="K44" s="11"/>
      <c r="L44" s="11"/>
      <c r="M44" s="11"/>
      <c r="N44" s="10"/>
      <c r="O44" s="11"/>
      <c r="P44" s="11"/>
      <c r="Q44" s="10">
        <v>0</v>
      </c>
      <c r="R44" s="10">
        <v>0</v>
      </c>
      <c r="S44" s="10"/>
      <c r="T44" s="4">
        <f t="shared" si="0"/>
        <v>0</v>
      </c>
      <c r="U44" s="3">
        <f>IF(Z44&lt;&gt;"",Z44+G44-I44,U43+G44-I44)</f>
        <v>0</v>
      </c>
      <c r="V44" s="3">
        <f>IF(AA44&lt;&gt;"",AA44+SUM(K44:L44)-SUM(O44:P44),V43+SUM(K44:L44)-SUM(O44:P44))</f>
        <v>0</v>
      </c>
      <c r="W44" s="2">
        <f>IF(AB44&lt;&gt;"",AB44+K44-O44,W43+K44-O44)</f>
        <v>0</v>
      </c>
      <c r="X44" s="2">
        <f>IF(AC44&lt;&gt;"",AC44+L44-P44,X43+L44-P44)</f>
        <v>0</v>
      </c>
    </row>
    <row r="45" spans="1:24" x14ac:dyDescent="0.25">
      <c r="A45" s="66"/>
      <c r="B45" s="67"/>
      <c r="C45" s="2" t="s">
        <v>72</v>
      </c>
      <c r="D45" s="12">
        <v>44459</v>
      </c>
      <c r="E45" s="12">
        <v>44465</v>
      </c>
      <c r="F45" s="10"/>
      <c r="G45" s="11"/>
      <c r="H45" s="10"/>
      <c r="I45" s="11"/>
      <c r="J45" s="10"/>
      <c r="K45" s="11"/>
      <c r="L45" s="11"/>
      <c r="M45" s="11"/>
      <c r="N45" s="10"/>
      <c r="O45" s="11"/>
      <c r="P45" s="11"/>
      <c r="Q45" s="10">
        <v>0</v>
      </c>
      <c r="R45" s="10">
        <v>0</v>
      </c>
      <c r="S45" s="10"/>
      <c r="T45" s="4">
        <f t="shared" si="0"/>
        <v>0</v>
      </c>
      <c r="U45" s="3">
        <f>IF(Z45&lt;&gt;"",Z45+G45-I45,U44+G45-I45)</f>
        <v>0</v>
      </c>
      <c r="V45" s="3">
        <f>IF(AA45&lt;&gt;"",AA45+SUM(K45:L45)-SUM(O45:P45),V44+SUM(K45:L45)-SUM(O45:P45))</f>
        <v>0</v>
      </c>
      <c r="W45" s="2">
        <f>IF(AB45&lt;&gt;"",AB45+K45-O45,W44+K45-O45)</f>
        <v>0</v>
      </c>
      <c r="X45" s="2">
        <f>IF(AC45&lt;&gt;"",AC45+L45-P45,X44+L45-P45)</f>
        <v>0</v>
      </c>
    </row>
    <row r="46" spans="1:24" ht="15" customHeight="1" x14ac:dyDescent="0.25">
      <c r="A46" s="66"/>
      <c r="B46" s="67"/>
      <c r="C46" s="2" t="s">
        <v>73</v>
      </c>
      <c r="D46" s="12">
        <v>44466</v>
      </c>
      <c r="E46" s="12">
        <v>44472</v>
      </c>
      <c r="F46" s="10"/>
      <c r="G46" s="11"/>
      <c r="H46" s="10"/>
      <c r="I46" s="11"/>
      <c r="J46" s="10"/>
      <c r="K46" s="11"/>
      <c r="L46" s="11"/>
      <c r="M46" s="11"/>
      <c r="N46" s="10"/>
      <c r="O46" s="11"/>
      <c r="P46" s="11"/>
      <c r="Q46" s="10">
        <v>0</v>
      </c>
      <c r="R46" s="10">
        <v>0</v>
      </c>
      <c r="S46" s="10"/>
      <c r="T46" s="4">
        <f t="shared" si="0"/>
        <v>0</v>
      </c>
      <c r="U46" s="3">
        <f>IF(Z46&lt;&gt;"",Z46+G46-I46,U45+G46-I46)</f>
        <v>0</v>
      </c>
      <c r="V46" s="3">
        <f>IF(AA46&lt;&gt;"",AA46+SUM(K46:L46)-SUM(O46:P46),V45+SUM(K46:L46)-SUM(O46:P46))</f>
        <v>0</v>
      </c>
      <c r="W46" s="2">
        <f>IF(AB46&lt;&gt;"",AB46+K46-O46,W45+K46-O46)</f>
        <v>0</v>
      </c>
      <c r="X46" s="2">
        <f>IF(AC46&lt;&gt;"",AC46+L46-P46,X45+L46-P46)</f>
        <v>0</v>
      </c>
    </row>
    <row r="47" spans="1:24" ht="15" customHeight="1" x14ac:dyDescent="0.25">
      <c r="A47" s="66"/>
      <c r="B47" s="65" t="s">
        <v>74</v>
      </c>
      <c r="C47" s="8" t="s">
        <v>75</v>
      </c>
      <c r="D47" s="7">
        <v>44473</v>
      </c>
      <c r="E47" s="7">
        <v>44479</v>
      </c>
      <c r="F47" s="5"/>
      <c r="G47" s="6"/>
      <c r="H47" s="5"/>
      <c r="I47" s="6"/>
      <c r="J47" s="5"/>
      <c r="K47" s="6"/>
      <c r="L47" s="6"/>
      <c r="M47" s="6"/>
      <c r="N47" s="5"/>
      <c r="O47" s="6"/>
      <c r="P47" s="6"/>
      <c r="Q47" s="5">
        <v>0</v>
      </c>
      <c r="R47" s="5">
        <v>0</v>
      </c>
      <c r="S47" s="5"/>
      <c r="T47" s="4">
        <f t="shared" si="0"/>
        <v>0</v>
      </c>
      <c r="U47" s="3">
        <f>IF(Z47&lt;&gt;"",Z47+G47-I47,U46+G47-I47)</f>
        <v>0</v>
      </c>
      <c r="V47" s="3">
        <f>IF(AA47&lt;&gt;"",AA47+SUM(K47:L47)-SUM(O47:P47),V46+SUM(K47:L47)-SUM(O47:P47))</f>
        <v>0</v>
      </c>
      <c r="W47" s="2">
        <f>IF(AB47&lt;&gt;"",AB47+K47-O47,W46+K47-O47)</f>
        <v>0</v>
      </c>
      <c r="X47" s="2">
        <f>IF(AC47&lt;&gt;"",AC47+L47-P47,X46+L47-P47)</f>
        <v>0</v>
      </c>
    </row>
    <row r="48" spans="1:24" x14ac:dyDescent="0.25">
      <c r="A48" s="66"/>
      <c r="B48" s="65"/>
      <c r="C48" s="8" t="s">
        <v>76</v>
      </c>
      <c r="D48" s="7">
        <v>44480</v>
      </c>
      <c r="E48" s="7">
        <v>44486</v>
      </c>
      <c r="F48" s="5"/>
      <c r="G48" s="6"/>
      <c r="H48" s="5"/>
      <c r="I48" s="6"/>
      <c r="J48" s="5"/>
      <c r="K48" s="6"/>
      <c r="L48" s="6"/>
      <c r="M48" s="6"/>
      <c r="N48" s="5"/>
      <c r="O48" s="6"/>
      <c r="P48" s="6"/>
      <c r="Q48" s="5">
        <v>0</v>
      </c>
      <c r="R48" s="5">
        <v>0</v>
      </c>
      <c r="S48" s="5"/>
      <c r="T48" s="4">
        <f t="shared" si="0"/>
        <v>0</v>
      </c>
      <c r="U48" s="3">
        <f>IF(Z48&lt;&gt;"",Z48+G48-I48,U47+G48-I48)</f>
        <v>0</v>
      </c>
      <c r="V48" s="3">
        <f>IF(AA48&lt;&gt;"",AA48+SUM(K48:L48)-SUM(O48:P48),V47+SUM(K48:L48)-SUM(O48:P48))</f>
        <v>0</v>
      </c>
      <c r="W48" s="2">
        <f>IF(AB48&lt;&gt;"",AB48+K48-O48,W47+K48-O48)</f>
        <v>0</v>
      </c>
      <c r="X48" s="2">
        <f>IF(AC48&lt;&gt;"",AC48+L48-P48,X47+L48-P48)</f>
        <v>0</v>
      </c>
    </row>
    <row r="49" spans="1:24" x14ac:dyDescent="0.25">
      <c r="A49" s="66"/>
      <c r="B49" s="65"/>
      <c r="C49" s="8" t="s">
        <v>77</v>
      </c>
      <c r="D49" s="7">
        <v>44487</v>
      </c>
      <c r="E49" s="7">
        <v>44493</v>
      </c>
      <c r="F49" s="5"/>
      <c r="G49" s="6"/>
      <c r="H49" s="5"/>
      <c r="I49" s="6"/>
      <c r="J49" s="5"/>
      <c r="K49" s="6"/>
      <c r="L49" s="6"/>
      <c r="M49" s="6"/>
      <c r="N49" s="9"/>
      <c r="O49" s="6"/>
      <c r="P49" s="6"/>
      <c r="Q49" s="5">
        <v>0</v>
      </c>
      <c r="R49" s="5">
        <v>0</v>
      </c>
      <c r="S49" s="5"/>
      <c r="T49" s="4">
        <f t="shared" si="0"/>
        <v>0</v>
      </c>
      <c r="U49" s="3">
        <f>IF(Z49&lt;&gt;"",Z49+G49-I49,U48+G49-I49)</f>
        <v>0</v>
      </c>
      <c r="V49" s="3">
        <f>IF(AA49&lt;&gt;"",AA49+SUM(K49:L49)-SUM(O49:P49),V48+SUM(K49:L49)-SUM(O49:P49))</f>
        <v>0</v>
      </c>
      <c r="W49" s="2">
        <f>IF(AB49&lt;&gt;"",AB49+K49-O49,W48+K49-O49)</f>
        <v>0</v>
      </c>
      <c r="X49" s="2">
        <f>IF(AC49&lt;&gt;"",AC49+L49-P49,X48+L49-P49)</f>
        <v>0</v>
      </c>
    </row>
    <row r="50" spans="1:24" x14ac:dyDescent="0.25">
      <c r="A50" s="66"/>
      <c r="B50" s="65"/>
      <c r="C50" s="8" t="s">
        <v>78</v>
      </c>
      <c r="D50" s="7">
        <v>44494</v>
      </c>
      <c r="E50" s="7">
        <v>44500</v>
      </c>
      <c r="F50" s="5"/>
      <c r="G50" s="6"/>
      <c r="H50" s="5"/>
      <c r="I50" s="6"/>
      <c r="J50" s="5"/>
      <c r="K50" s="6"/>
      <c r="L50" s="6"/>
      <c r="M50" s="6"/>
      <c r="N50" s="5"/>
      <c r="O50" s="6"/>
      <c r="P50" s="6"/>
      <c r="Q50" s="5">
        <v>0</v>
      </c>
      <c r="R50" s="5">
        <v>0</v>
      </c>
      <c r="S50" s="5"/>
      <c r="T50" s="4">
        <f t="shared" si="0"/>
        <v>0</v>
      </c>
      <c r="U50" s="3">
        <f>IF(Z50&lt;&gt;"",Z50+G50-I50,U49+G50-I50)</f>
        <v>0</v>
      </c>
      <c r="V50" s="3">
        <f>IF(AA50&lt;&gt;"",AA50+SUM(K50:L50)-SUM(O50:P50),V49+SUM(K50:L50)-SUM(O50:P50))</f>
        <v>0</v>
      </c>
      <c r="W50" s="2">
        <f>IF(AB50&lt;&gt;"",AB50+K50-O50,W49+K50-O50)</f>
        <v>0</v>
      </c>
      <c r="X50" s="2">
        <f>IF(AC50&lt;&gt;"",AC50+L50-P50,X49+L50-P50)</f>
        <v>0</v>
      </c>
    </row>
    <row r="51" spans="1:24" x14ac:dyDescent="0.25">
      <c r="A51" s="75"/>
      <c r="B51" s="76"/>
      <c r="C51" s="76"/>
      <c r="D51" s="76"/>
      <c r="E51" s="77"/>
      <c r="F51" s="81" t="s">
        <v>6</v>
      </c>
      <c r="G51" s="74">
        <f>SUM(G4:G50)</f>
        <v>0</v>
      </c>
      <c r="H51" s="81" t="s">
        <v>7</v>
      </c>
      <c r="I51" s="74">
        <f>SUM(I4:I50)</f>
        <v>0</v>
      </c>
      <c r="J51" s="81" t="s">
        <v>8</v>
      </c>
      <c r="K51" s="32">
        <f>SUM(K4:K50)</f>
        <v>0</v>
      </c>
      <c r="L51" s="32">
        <f>SUM(L4:L50)</f>
        <v>0</v>
      </c>
      <c r="M51" s="32"/>
      <c r="N51" s="81" t="s">
        <v>79</v>
      </c>
      <c r="O51" s="32">
        <f>SUM(O4:O50)</f>
        <v>0</v>
      </c>
      <c r="P51" s="32">
        <f>SUM(P4:P50)</f>
        <v>0</v>
      </c>
      <c r="Q51" s="68"/>
      <c r="R51" s="69"/>
      <c r="S51" s="69"/>
      <c r="T51" s="69"/>
      <c r="U51" s="69"/>
      <c r="V51" s="69"/>
      <c r="W51" s="69"/>
      <c r="X51" s="70"/>
    </row>
    <row r="52" spans="1:24" x14ac:dyDescent="0.25">
      <c r="A52" s="78"/>
      <c r="B52" s="79"/>
      <c r="C52" s="79"/>
      <c r="D52" s="79"/>
      <c r="E52" s="80"/>
      <c r="F52" s="81"/>
      <c r="G52" s="74"/>
      <c r="H52" s="81"/>
      <c r="I52" s="74"/>
      <c r="J52" s="81"/>
      <c r="K52" s="74">
        <f>K51+L51</f>
        <v>0</v>
      </c>
      <c r="L52" s="74"/>
      <c r="M52" s="32"/>
      <c r="N52" s="81"/>
      <c r="O52" s="74">
        <f>O51+P51</f>
        <v>0</v>
      </c>
      <c r="P52" s="74"/>
      <c r="Q52" s="71"/>
      <c r="R52" s="72"/>
      <c r="S52" s="72"/>
      <c r="T52" s="72"/>
      <c r="U52" s="72"/>
      <c r="V52" s="72"/>
      <c r="W52" s="72"/>
      <c r="X52" s="73"/>
    </row>
    <row r="54" spans="1:24" x14ac:dyDescent="0.25">
      <c r="B54"/>
      <c r="C54" s="26"/>
      <c r="D54" s="26"/>
      <c r="E54" s="26"/>
      <c r="F54" s="26"/>
    </row>
    <row r="55" spans="1:24" x14ac:dyDescent="0.25">
      <c r="C55" s="30"/>
      <c r="D55" s="30"/>
      <c r="E55" s="30"/>
    </row>
  </sheetData>
  <protectedRanges>
    <protectedRange password="80C2" sqref="Q3:R3 W2:X2 U2 Q1:T2 Q8:S50 T3:V3 U1:X1 Z3:AA3" name="Plage1_4" securityDescriptor="O:WDG:WDD:(A;;CC;;;S-1-5-21-1692476324-2877007225-1761495876-23542)"/>
    <protectedRange password="80C2" sqref="Q4:S7" name="Plage1_2_1" securityDescriptor="O:WDG:WDD:(A;;CC;;;S-1-5-21-1692476324-2877007225-1761495876-23542)"/>
    <protectedRange password="80C2" sqref="V2" name="Plage1_1_1" securityDescriptor="O:WDG:WDD:(A;;CC;;;S-1-5-21-1692476324-2877007225-1761495876-23542)"/>
    <protectedRange password="80C2" sqref="AB4:AC4 T4:X50" name="Plage1_1_9_1" securityDescriptor="O:WDG:WDD:(A;;CC;;;S-1-5-21-1692476324-2877007225-1761495876-23542)"/>
    <protectedRange password="80C2" sqref="Z4:AA4" name="Plage1_1_1_3_1" securityDescriptor="O:WDG:WDD:(A;;CC;;;S-1-5-21-1692476324-2877007225-1761495876-23542)"/>
  </protectedRanges>
  <mergeCells count="34">
    <mergeCell ref="Q51:X52"/>
    <mergeCell ref="K52:L52"/>
    <mergeCell ref="O52:P52"/>
    <mergeCell ref="B34:B37"/>
    <mergeCell ref="B38:B42"/>
    <mergeCell ref="B43:B46"/>
    <mergeCell ref="B47:B50"/>
    <mergeCell ref="A51:E52"/>
    <mergeCell ref="F51:F52"/>
    <mergeCell ref="G51:G52"/>
    <mergeCell ref="H51:H52"/>
    <mergeCell ref="I51:I52"/>
    <mergeCell ref="J51:J52"/>
    <mergeCell ref="N51:N52"/>
    <mergeCell ref="A4:A7"/>
    <mergeCell ref="B4:B7"/>
    <mergeCell ref="A8:A50"/>
    <mergeCell ref="B8:B11"/>
    <mergeCell ref="B12:B15"/>
    <mergeCell ref="B16:B20"/>
    <mergeCell ref="B21:B24"/>
    <mergeCell ref="B25:B28"/>
    <mergeCell ref="B29:B33"/>
    <mergeCell ref="Z1:AC2"/>
    <mergeCell ref="A2:E3"/>
    <mergeCell ref="F2:G2"/>
    <mergeCell ref="H2:I2"/>
    <mergeCell ref="J2:M2"/>
    <mergeCell ref="A1:E1"/>
    <mergeCell ref="F1:I1"/>
    <mergeCell ref="J1:P1"/>
    <mergeCell ref="Q1:T2"/>
    <mergeCell ref="U1:X2"/>
    <mergeCell ref="N2:P2"/>
  </mergeCells>
  <conditionalFormatting sqref="Q4:R7 T4:X50 Z4:AC4 F9:S50">
    <cfRule type="expression" dxfId="1" priority="39">
      <formula>$A$2=($C4)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7E589A-B48F-4DC0-A789-52571B6BCB1B}">
  <sheetPr>
    <tabColor rgb="FF00B0F0"/>
  </sheetPr>
  <dimension ref="A1:AC55"/>
  <sheetViews>
    <sheetView zoomScale="70" zoomScaleNormal="70" workbookViewId="0">
      <selection activeCell="N3" sqref="N1:N1048576"/>
    </sheetView>
  </sheetViews>
  <sheetFormatPr baseColWidth="10" defaultColWidth="11.42578125" defaultRowHeight="15" x14ac:dyDescent="0.25"/>
  <cols>
    <col min="1" max="1" width="9.140625" style="1" bestFit="1" customWidth="1"/>
    <col min="2" max="2" width="8.5703125" style="28" bestFit="1" customWidth="1"/>
    <col min="3" max="3" width="5" style="31" customWidth="1"/>
    <col min="4" max="5" width="8.85546875" style="31" hidden="1" customWidth="1"/>
    <col min="6" max="6" width="35" style="28" customWidth="1"/>
    <col min="7" max="7" width="3.7109375" style="27" customWidth="1"/>
    <col min="8" max="8" width="35" style="28" customWidth="1"/>
    <col min="9" max="9" width="3.7109375" style="27" customWidth="1"/>
    <col min="10" max="10" width="35" style="28" customWidth="1"/>
    <col min="11" max="11" width="4.28515625" style="28" customWidth="1"/>
    <col min="12" max="12" width="3.85546875" style="28" bestFit="1" customWidth="1"/>
    <col min="13" max="13" width="3.85546875" style="28" customWidth="1"/>
    <col min="14" max="14" width="35" style="28" customWidth="1"/>
    <col min="15" max="16" width="4.28515625" style="28" customWidth="1"/>
    <col min="17" max="18" width="7.28515625" style="27" customWidth="1"/>
    <col min="19" max="19" width="66.42578125" style="27" customWidth="1"/>
    <col min="20" max="20" width="5.42578125" style="27" customWidth="1"/>
    <col min="21" max="21" width="6.28515625" style="29" customWidth="1"/>
    <col min="22" max="22" width="6.28515625" style="27" customWidth="1"/>
    <col min="23" max="24" width="6.28515625" style="29" customWidth="1"/>
    <col min="25" max="25" width="1.85546875" style="1" customWidth="1"/>
    <col min="26" max="29" width="6.28515625" style="1" customWidth="1"/>
    <col min="30" max="16384" width="11.42578125" style="1"/>
  </cols>
  <sheetData>
    <row r="1" spans="1:29" ht="27" customHeight="1" x14ac:dyDescent="0.25">
      <c r="A1" s="48" t="s">
        <v>0</v>
      </c>
      <c r="B1" s="48"/>
      <c r="C1" s="48"/>
      <c r="D1" s="48"/>
      <c r="E1" s="49"/>
      <c r="F1" s="50" t="s">
        <v>1</v>
      </c>
      <c r="G1" s="50"/>
      <c r="H1" s="50"/>
      <c r="I1" s="50"/>
      <c r="J1" s="50" t="s">
        <v>2</v>
      </c>
      <c r="K1" s="50"/>
      <c r="L1" s="50"/>
      <c r="M1" s="50"/>
      <c r="N1" s="50"/>
      <c r="O1" s="50"/>
      <c r="P1" s="50"/>
      <c r="Q1" s="51" t="s">
        <v>3</v>
      </c>
      <c r="R1" s="52"/>
      <c r="S1" s="52"/>
      <c r="T1" s="53"/>
      <c r="U1" s="57" t="s">
        <v>4</v>
      </c>
      <c r="V1" s="58"/>
      <c r="W1" s="58"/>
      <c r="X1" s="59"/>
      <c r="Z1" s="33" t="s">
        <v>5</v>
      </c>
      <c r="AA1" s="34"/>
      <c r="AB1" s="34"/>
      <c r="AC1" s="35"/>
    </row>
    <row r="2" spans="1:29" ht="15" customHeight="1" x14ac:dyDescent="0.25">
      <c r="A2" s="39" t="str">
        <f ca="1">CONCATENATE(INT((TODAY()-SUM(MOD(DATE(YEAR(TODAY()-MOD(TODAY()-2,7)+3),1,2),{1E+99;7})*{1;-1})+5)/7)," ",RIGHT(YEAR(TODAY()),2))</f>
        <v>32 21</v>
      </c>
      <c r="B2" s="40"/>
      <c r="C2" s="40"/>
      <c r="D2" s="40"/>
      <c r="E2" s="41"/>
      <c r="F2" s="45" t="s">
        <v>6</v>
      </c>
      <c r="G2" s="46"/>
      <c r="H2" s="45" t="s">
        <v>7</v>
      </c>
      <c r="I2" s="46"/>
      <c r="J2" s="45" t="s">
        <v>8</v>
      </c>
      <c r="K2" s="47"/>
      <c r="L2" s="47"/>
      <c r="M2" s="47"/>
      <c r="N2" s="63" t="s">
        <v>9</v>
      </c>
      <c r="O2" s="63"/>
      <c r="P2" s="63"/>
      <c r="Q2" s="54"/>
      <c r="R2" s="55"/>
      <c r="S2" s="55"/>
      <c r="T2" s="56"/>
      <c r="U2" s="60"/>
      <c r="V2" s="61"/>
      <c r="W2" s="61"/>
      <c r="X2" s="62"/>
      <c r="Z2" s="36"/>
      <c r="AA2" s="37"/>
      <c r="AB2" s="37"/>
      <c r="AC2" s="38"/>
    </row>
    <row r="3" spans="1:29" ht="30.75" customHeight="1" x14ac:dyDescent="0.25">
      <c r="A3" s="42"/>
      <c r="B3" s="43"/>
      <c r="C3" s="43"/>
      <c r="D3" s="43"/>
      <c r="E3" s="44"/>
      <c r="F3" s="24" t="s">
        <v>10</v>
      </c>
      <c r="G3" s="2" t="s">
        <v>11</v>
      </c>
      <c r="H3" s="24" t="s">
        <v>12</v>
      </c>
      <c r="I3" s="2" t="s">
        <v>11</v>
      </c>
      <c r="J3" s="24" t="s">
        <v>13</v>
      </c>
      <c r="K3" s="23" t="s">
        <v>14</v>
      </c>
      <c r="L3" s="23" t="s">
        <v>15</v>
      </c>
      <c r="M3" s="25" t="s">
        <v>16</v>
      </c>
      <c r="N3" s="24" t="s">
        <v>13</v>
      </c>
      <c r="O3" s="23" t="s">
        <v>14</v>
      </c>
      <c r="P3" s="23" t="s">
        <v>15</v>
      </c>
      <c r="Q3" s="22" t="s">
        <v>3</v>
      </c>
      <c r="R3" s="22" t="s">
        <v>18</v>
      </c>
      <c r="S3" s="21" t="s">
        <v>19</v>
      </c>
      <c r="T3" s="20" t="s">
        <v>20</v>
      </c>
      <c r="U3" s="19" t="s">
        <v>11</v>
      </c>
      <c r="V3" s="19" t="s">
        <v>21</v>
      </c>
      <c r="W3" s="18" t="s">
        <v>14</v>
      </c>
      <c r="X3" s="18" t="s">
        <v>15</v>
      </c>
      <c r="Y3" s="17"/>
      <c r="Z3" s="16" t="s">
        <v>11</v>
      </c>
      <c r="AA3" s="16" t="s">
        <v>21</v>
      </c>
      <c r="AB3" s="15" t="s">
        <v>14</v>
      </c>
      <c r="AC3" s="15" t="s">
        <v>15</v>
      </c>
    </row>
    <row r="4" spans="1:29" ht="15" customHeight="1" x14ac:dyDescent="0.25">
      <c r="A4" s="64"/>
      <c r="B4" s="65"/>
      <c r="C4" s="8" t="s">
        <v>22</v>
      </c>
      <c r="D4" s="7">
        <v>44172</v>
      </c>
      <c r="E4" s="7">
        <v>44178</v>
      </c>
      <c r="F4" s="5"/>
      <c r="G4" s="6"/>
      <c r="H4" s="5"/>
      <c r="I4" s="6"/>
      <c r="J4" s="5"/>
      <c r="K4" s="6"/>
      <c r="L4" s="6"/>
      <c r="M4" s="6"/>
      <c r="N4" s="5"/>
      <c r="O4" s="6"/>
      <c r="P4" s="6"/>
      <c r="Q4" s="5">
        <v>0</v>
      </c>
      <c r="R4" s="5">
        <v>0</v>
      </c>
      <c r="S4" s="5"/>
      <c r="T4" s="4">
        <f t="shared" ref="T4:T50" si="0">IF(AND(U4&lt;&gt;0,Q4&lt;&gt;""),Q4/U4,)</f>
        <v>0</v>
      </c>
      <c r="U4" s="3">
        <f>IF(Z4&lt;&gt;"",Z4+G4-I4,#REF!+G4-I4)</f>
        <v>0</v>
      </c>
      <c r="V4" s="3">
        <f>IF(AA4&lt;&gt;"",AA4+SUM(K4:L4)-SUM(O4:P4),#REF!+SUM(K4:L4)-SUM(O4:P4))</f>
        <v>0</v>
      </c>
      <c r="W4" s="2">
        <f>IF(AB4&lt;&gt;"",AB4+K4-O4,#REF!+K4-O4)</f>
        <v>0</v>
      </c>
      <c r="X4" s="2">
        <f>IF(AC4&lt;&gt;"",AC4+L4-P4,#REF!+L4-P4)</f>
        <v>0</v>
      </c>
      <c r="Z4" s="14">
        <v>0</v>
      </c>
      <c r="AA4" s="14">
        <v>0</v>
      </c>
      <c r="AB4" s="14">
        <v>0</v>
      </c>
      <c r="AC4" s="14">
        <v>0</v>
      </c>
    </row>
    <row r="5" spans="1:29" ht="15" customHeight="1" x14ac:dyDescent="0.25">
      <c r="A5" s="64"/>
      <c r="B5" s="65"/>
      <c r="C5" s="8" t="s">
        <v>23</v>
      </c>
      <c r="D5" s="7">
        <v>44179</v>
      </c>
      <c r="E5" s="7">
        <v>44185</v>
      </c>
      <c r="F5" s="5"/>
      <c r="G5" s="6"/>
      <c r="H5" s="5"/>
      <c r="I5" s="6"/>
      <c r="J5" s="5"/>
      <c r="K5" s="6"/>
      <c r="L5" s="6"/>
      <c r="M5" s="6"/>
      <c r="N5" s="5"/>
      <c r="O5" s="6"/>
      <c r="P5" s="6"/>
      <c r="Q5" s="5">
        <v>0</v>
      </c>
      <c r="R5" s="5">
        <v>0</v>
      </c>
      <c r="S5" s="5"/>
      <c r="T5" s="4">
        <f t="shared" si="0"/>
        <v>0</v>
      </c>
      <c r="U5" s="3">
        <f>IF(Z5&lt;&gt;"",Z5+G5-I5,U4+G5-I5)</f>
        <v>0</v>
      </c>
      <c r="V5" s="3">
        <f>IF(AA5&lt;&gt;"",AA5+SUM(K5:L5)-SUM(O5:P5),V4+SUM(K5:L5)-SUM(O5:P5))</f>
        <v>0</v>
      </c>
      <c r="W5" s="2">
        <f>IF(AB5&lt;&gt;"",AB5+K5-O5,W4+K5-O5)</f>
        <v>0</v>
      </c>
      <c r="X5" s="2">
        <f>IF(AC5&lt;&gt;"",AC5+L5-P5,X4+L5-P5)</f>
        <v>0</v>
      </c>
    </row>
    <row r="6" spans="1:29" ht="15" customHeight="1" x14ac:dyDescent="0.25">
      <c r="A6" s="64"/>
      <c r="B6" s="65"/>
      <c r="C6" s="8" t="s">
        <v>24</v>
      </c>
      <c r="D6" s="7">
        <v>44186</v>
      </c>
      <c r="E6" s="7">
        <v>44192</v>
      </c>
      <c r="F6" s="5"/>
      <c r="G6" s="6"/>
      <c r="H6" s="5"/>
      <c r="I6" s="6"/>
      <c r="J6" s="5"/>
      <c r="K6" s="6"/>
      <c r="L6" s="6"/>
      <c r="M6" s="6"/>
      <c r="N6" s="5"/>
      <c r="O6" s="6"/>
      <c r="P6" s="6"/>
      <c r="Q6" s="5">
        <v>0</v>
      </c>
      <c r="R6" s="5">
        <v>0</v>
      </c>
      <c r="S6" s="5"/>
      <c r="T6" s="4">
        <f t="shared" si="0"/>
        <v>0</v>
      </c>
      <c r="U6" s="3">
        <f>IF(Z6&lt;&gt;"",Z6+G6-I6,U5+G6-I6)</f>
        <v>0</v>
      </c>
      <c r="V6" s="3">
        <f>IF(AA6&lt;&gt;"",AA6+SUM(K6:L6)-SUM(O6:P6),V5+SUM(K6:L6)-SUM(O6:P6))</f>
        <v>0</v>
      </c>
      <c r="W6" s="2">
        <f>IF(AB6&lt;&gt;"",AB6+K6-O6,W5+K6-O6)</f>
        <v>0</v>
      </c>
      <c r="X6" s="2">
        <f>IF(AC6&lt;&gt;"",AC6+L6-P6,X5+L6-P6)</f>
        <v>0</v>
      </c>
    </row>
    <row r="7" spans="1:29" ht="15" customHeight="1" x14ac:dyDescent="0.25">
      <c r="A7" s="64"/>
      <c r="B7" s="65"/>
      <c r="C7" s="8" t="s">
        <v>25</v>
      </c>
      <c r="D7" s="7">
        <v>44193</v>
      </c>
      <c r="E7" s="7">
        <v>44199</v>
      </c>
      <c r="F7" s="5"/>
      <c r="G7" s="6"/>
      <c r="H7" s="5"/>
      <c r="I7" s="6"/>
      <c r="J7" s="5"/>
      <c r="K7" s="6"/>
      <c r="L7" s="6"/>
      <c r="M7" s="6"/>
      <c r="N7" s="5"/>
      <c r="O7" s="6"/>
      <c r="P7" s="6"/>
      <c r="Q7" s="5">
        <v>0</v>
      </c>
      <c r="R7" s="5">
        <v>0</v>
      </c>
      <c r="S7" s="5"/>
      <c r="T7" s="4">
        <f t="shared" si="0"/>
        <v>0</v>
      </c>
      <c r="U7" s="3">
        <f>IF(Z7&lt;&gt;"",Z7+G7-I7,U6+G7-I7)</f>
        <v>0</v>
      </c>
      <c r="V7" s="3">
        <f>IF(AA7&lt;&gt;"",AA7+SUM(K7:L7)-SUM(O7:P7),V6+SUM(K7:L7)-SUM(O7:P7))</f>
        <v>0</v>
      </c>
      <c r="W7" s="2">
        <f>IF(AB7&lt;&gt;"",AB7+K7-O7,W6+K7-O7)</f>
        <v>0</v>
      </c>
      <c r="X7" s="2">
        <f>IF(AC7&lt;&gt;"",AC7+L7-P7,X6+L7-P7)</f>
        <v>0</v>
      </c>
    </row>
    <row r="8" spans="1:29" ht="15" customHeight="1" x14ac:dyDescent="0.25">
      <c r="A8" s="66">
        <v>2021</v>
      </c>
      <c r="B8" s="67" t="s">
        <v>26</v>
      </c>
      <c r="C8" s="2" t="s">
        <v>27</v>
      </c>
      <c r="D8" s="12">
        <v>44200</v>
      </c>
      <c r="E8" s="12">
        <v>44206</v>
      </c>
      <c r="F8" s="10"/>
      <c r="G8" s="11"/>
      <c r="H8" s="10"/>
      <c r="I8" s="11"/>
      <c r="J8" s="10"/>
      <c r="K8" s="11"/>
      <c r="L8" s="11"/>
      <c r="M8" s="11"/>
      <c r="N8" s="10"/>
      <c r="O8" s="11"/>
      <c r="P8" s="11"/>
      <c r="Q8" s="10">
        <v>0</v>
      </c>
      <c r="R8" s="10">
        <v>0</v>
      </c>
      <c r="S8" s="10"/>
      <c r="T8" s="4">
        <f t="shared" si="0"/>
        <v>0</v>
      </c>
      <c r="U8" s="3">
        <f>IF(Z8&lt;&gt;"",Z8+G8-I8,U7+G8-I8)</f>
        <v>0</v>
      </c>
      <c r="V8" s="3">
        <f>IF(AA8&lt;&gt;"",AA8+SUM(K8:L8)-SUM(O8:P8),V7+SUM(K8:L8)-SUM(O8:P8))</f>
        <v>0</v>
      </c>
      <c r="W8" s="2">
        <f>IF(AB8&lt;&gt;"",AB8+K8-O8,W7+K8-O8)</f>
        <v>0</v>
      </c>
      <c r="X8" s="2">
        <f>IF(AC8&lt;&gt;"",AC8+L8-P8,X7+L8-P8)</f>
        <v>0</v>
      </c>
    </row>
    <row r="9" spans="1:29" ht="15" customHeight="1" x14ac:dyDescent="0.25">
      <c r="A9" s="66"/>
      <c r="B9" s="67"/>
      <c r="C9" s="2" t="s">
        <v>28</v>
      </c>
      <c r="D9" s="12">
        <v>44207</v>
      </c>
      <c r="E9" s="12">
        <v>44213</v>
      </c>
      <c r="F9" s="10"/>
      <c r="G9" s="11"/>
      <c r="H9" s="10"/>
      <c r="I9" s="11"/>
      <c r="J9" s="10"/>
      <c r="K9" s="11"/>
      <c r="L9" s="11"/>
      <c r="M9" s="11"/>
      <c r="N9" s="10"/>
      <c r="O9" s="11"/>
      <c r="P9" s="11"/>
      <c r="Q9" s="10">
        <v>0</v>
      </c>
      <c r="R9" s="10">
        <v>0</v>
      </c>
      <c r="S9" s="10"/>
      <c r="T9" s="4">
        <f t="shared" si="0"/>
        <v>0</v>
      </c>
      <c r="U9" s="3">
        <f>IF(Z9&lt;&gt;"",Z9+G9-I9,U8+G9-I9)</f>
        <v>0</v>
      </c>
      <c r="V9" s="3">
        <f>IF(AA9&lt;&gt;"",AA9+SUM(K9:L9)-SUM(O9:P9),V8+SUM(K9:L9)-SUM(O9:P9))</f>
        <v>0</v>
      </c>
      <c r="W9" s="2">
        <f>IF(AB9&lt;&gt;"",AB9+K9-O9,W8+K9-O9)</f>
        <v>0</v>
      </c>
      <c r="X9" s="2">
        <f>IF(AC9&lt;&gt;"",AC9+L9-P9,X8+L9-P9)</f>
        <v>0</v>
      </c>
    </row>
    <row r="10" spans="1:29" ht="15" customHeight="1" x14ac:dyDescent="0.25">
      <c r="A10" s="66"/>
      <c r="B10" s="67"/>
      <c r="C10" s="2" t="s">
        <v>29</v>
      </c>
      <c r="D10" s="12">
        <v>44214</v>
      </c>
      <c r="E10" s="12">
        <v>44220</v>
      </c>
      <c r="F10" s="10"/>
      <c r="G10" s="11"/>
      <c r="H10" s="10"/>
      <c r="I10" s="11"/>
      <c r="J10" s="10"/>
      <c r="K10" s="11"/>
      <c r="L10" s="11"/>
      <c r="M10" s="11"/>
      <c r="N10" s="10"/>
      <c r="O10" s="11"/>
      <c r="P10" s="11"/>
      <c r="Q10" s="10">
        <v>0</v>
      </c>
      <c r="R10" s="10">
        <v>0</v>
      </c>
      <c r="S10" s="10"/>
      <c r="T10" s="4">
        <f t="shared" si="0"/>
        <v>0</v>
      </c>
      <c r="U10" s="3">
        <f>IF(Z10&lt;&gt;"",Z10+G10-I10,U9+G10-I10)</f>
        <v>0</v>
      </c>
      <c r="V10" s="3">
        <f>IF(AA10&lt;&gt;"",AA10+SUM(K10:L10)-SUM(O10:P10),V9+SUM(K10:L10)-SUM(O10:P10))</f>
        <v>0</v>
      </c>
      <c r="W10" s="2">
        <f>IF(AB10&lt;&gt;"",AB10+K10-O10,W9+K10-O10)</f>
        <v>0</v>
      </c>
      <c r="X10" s="2">
        <f>IF(AC10&lt;&gt;"",AC10+L10-P10,X9+L10-P10)</f>
        <v>0</v>
      </c>
    </row>
    <row r="11" spans="1:29" ht="15" customHeight="1" x14ac:dyDescent="0.25">
      <c r="A11" s="66"/>
      <c r="B11" s="67"/>
      <c r="C11" s="2" t="s">
        <v>30</v>
      </c>
      <c r="D11" s="12">
        <v>44221</v>
      </c>
      <c r="E11" s="12">
        <v>44227</v>
      </c>
      <c r="F11" s="10"/>
      <c r="G11" s="11"/>
      <c r="H11" s="10"/>
      <c r="I11" s="11"/>
      <c r="J11" s="10"/>
      <c r="K11" s="11"/>
      <c r="L11" s="11"/>
      <c r="M11" s="11"/>
      <c r="N11" s="10"/>
      <c r="O11" s="11"/>
      <c r="P11" s="11"/>
      <c r="Q11" s="10">
        <v>0</v>
      </c>
      <c r="R11" s="10">
        <v>0</v>
      </c>
      <c r="S11" s="10"/>
      <c r="T11" s="4">
        <f t="shared" si="0"/>
        <v>0</v>
      </c>
      <c r="U11" s="3">
        <f>IF(Z11&lt;&gt;"",Z11+G11-I11,U10+G11-I11)</f>
        <v>0</v>
      </c>
      <c r="V11" s="3">
        <f>IF(AA11&lt;&gt;"",AA11+SUM(K11:L11)-SUM(O11:P11),V10+SUM(K11:L11)-SUM(O11:P11))</f>
        <v>0</v>
      </c>
      <c r="W11" s="2">
        <f>IF(AB11&lt;&gt;"",AB11+K11-O11,W10+K11-O11)</f>
        <v>0</v>
      </c>
      <c r="X11" s="2">
        <f>IF(AC11&lt;&gt;"",AC11+L11-P11,X10+L11-P11)</f>
        <v>0</v>
      </c>
    </row>
    <row r="12" spans="1:29" ht="15" customHeight="1" x14ac:dyDescent="0.25">
      <c r="A12" s="66"/>
      <c r="B12" s="65" t="s">
        <v>31</v>
      </c>
      <c r="C12" s="8" t="s">
        <v>32</v>
      </c>
      <c r="D12" s="7">
        <v>44228</v>
      </c>
      <c r="E12" s="7">
        <v>44234</v>
      </c>
      <c r="F12" s="5"/>
      <c r="G12" s="6"/>
      <c r="H12" s="5"/>
      <c r="I12" s="6"/>
      <c r="J12" s="5"/>
      <c r="K12" s="6"/>
      <c r="L12" s="6"/>
      <c r="M12" s="6"/>
      <c r="N12" s="5"/>
      <c r="O12" s="6"/>
      <c r="P12" s="6"/>
      <c r="Q12" s="5">
        <v>0</v>
      </c>
      <c r="R12" s="5">
        <v>0</v>
      </c>
      <c r="S12" s="5"/>
      <c r="T12" s="4">
        <f t="shared" si="0"/>
        <v>0</v>
      </c>
      <c r="U12" s="3">
        <f>IF(Z12&lt;&gt;"",Z12+G12-I12,U11+G12-I12)</f>
        <v>0</v>
      </c>
      <c r="V12" s="3">
        <f>IF(AA12&lt;&gt;"",AA12+SUM(K12:L12)-SUM(O12:P12),V11+SUM(K12:L12)-SUM(O12:P12))</f>
        <v>0</v>
      </c>
      <c r="W12" s="2">
        <f>IF(AB12&lt;&gt;"",AB12+K12-O12,W11+K12-O12)</f>
        <v>0</v>
      </c>
      <c r="X12" s="2">
        <f>IF(AC12&lt;&gt;"",AC12+L12-P12,X11+L12-P12)</f>
        <v>0</v>
      </c>
    </row>
    <row r="13" spans="1:29" ht="15" customHeight="1" x14ac:dyDescent="0.25">
      <c r="A13" s="66"/>
      <c r="B13" s="65"/>
      <c r="C13" s="8" t="s">
        <v>33</v>
      </c>
      <c r="D13" s="7">
        <v>44235</v>
      </c>
      <c r="E13" s="7">
        <v>44241</v>
      </c>
      <c r="F13" s="5"/>
      <c r="G13" s="6"/>
      <c r="H13" s="5"/>
      <c r="I13" s="6"/>
      <c r="J13" s="5"/>
      <c r="K13" s="6"/>
      <c r="L13" s="6"/>
      <c r="M13" s="6"/>
      <c r="N13" s="5"/>
      <c r="O13" s="6"/>
      <c r="P13" s="6"/>
      <c r="Q13" s="5">
        <v>0</v>
      </c>
      <c r="R13" s="5">
        <v>0</v>
      </c>
      <c r="S13" s="5"/>
      <c r="T13" s="4">
        <f t="shared" si="0"/>
        <v>0</v>
      </c>
      <c r="U13" s="3">
        <f>IF(Z13&lt;&gt;"",Z13+G13-I13,U12+G13-I13)</f>
        <v>0</v>
      </c>
      <c r="V13" s="3">
        <f>IF(AA13&lt;&gt;"",AA13+SUM(K13:L13)-SUM(O13:P13),V12+SUM(K13:L13)-SUM(O13:P13))</f>
        <v>0</v>
      </c>
      <c r="W13" s="2">
        <f>IF(AB13&lt;&gt;"",AB13+K13-O13,W12+K13-O13)</f>
        <v>0</v>
      </c>
      <c r="X13" s="2">
        <f>IF(AC13&lt;&gt;"",AC13+L13-P13,X12+L13-P13)</f>
        <v>0</v>
      </c>
    </row>
    <row r="14" spans="1:29" ht="15" customHeight="1" x14ac:dyDescent="0.25">
      <c r="A14" s="66"/>
      <c r="B14" s="65"/>
      <c r="C14" s="8" t="s">
        <v>34</v>
      </c>
      <c r="D14" s="7">
        <v>44242</v>
      </c>
      <c r="E14" s="7">
        <v>44248</v>
      </c>
      <c r="F14" s="5"/>
      <c r="G14" s="6"/>
      <c r="H14" s="5"/>
      <c r="I14" s="6"/>
      <c r="J14" s="5"/>
      <c r="K14" s="6"/>
      <c r="L14" s="6"/>
      <c r="M14" s="6"/>
      <c r="N14" s="5"/>
      <c r="O14" s="6"/>
      <c r="P14" s="6"/>
      <c r="Q14" s="5">
        <v>0</v>
      </c>
      <c r="R14" s="5">
        <v>0</v>
      </c>
      <c r="S14" s="5"/>
      <c r="T14" s="4">
        <f t="shared" si="0"/>
        <v>0</v>
      </c>
      <c r="U14" s="3">
        <f>IF(Z14&lt;&gt;"",Z14+G14-I14,U13+G14-I14)</f>
        <v>0</v>
      </c>
      <c r="V14" s="3">
        <f>IF(AA14&lt;&gt;"",AA14+SUM(K14:L14)-SUM(O14:P14),V13+SUM(K14:L14)-SUM(O14:P14))</f>
        <v>0</v>
      </c>
      <c r="W14" s="2">
        <f>IF(AB14&lt;&gt;"",AB14+K14-O14,W13+K14-O14)</f>
        <v>0</v>
      </c>
      <c r="X14" s="2">
        <f>IF(AC14&lt;&gt;"",AC14+L14-P14,X13+L14-P14)</f>
        <v>0</v>
      </c>
    </row>
    <row r="15" spans="1:29" ht="15" customHeight="1" x14ac:dyDescent="0.25">
      <c r="A15" s="66"/>
      <c r="B15" s="65"/>
      <c r="C15" s="8" t="s">
        <v>35</v>
      </c>
      <c r="D15" s="7">
        <v>44249</v>
      </c>
      <c r="E15" s="7">
        <v>44255</v>
      </c>
      <c r="F15" s="5"/>
      <c r="G15" s="6"/>
      <c r="H15" s="5"/>
      <c r="I15" s="6"/>
      <c r="J15" s="5"/>
      <c r="K15" s="6"/>
      <c r="L15" s="6"/>
      <c r="M15" s="6"/>
      <c r="N15" s="5"/>
      <c r="O15" s="6"/>
      <c r="P15" s="6"/>
      <c r="Q15" s="5">
        <v>0</v>
      </c>
      <c r="R15" s="5">
        <v>0</v>
      </c>
      <c r="S15" s="5"/>
      <c r="T15" s="4">
        <f t="shared" si="0"/>
        <v>0</v>
      </c>
      <c r="U15" s="3">
        <f>IF(Z15&lt;&gt;"",Z15+G15-I15,U14+G15-I15)</f>
        <v>0</v>
      </c>
      <c r="V15" s="3">
        <f>IF(AA15&lt;&gt;"",AA15+SUM(K15:L15)-SUM(O15:P15),V14+SUM(K15:L15)-SUM(O15:P15))</f>
        <v>0</v>
      </c>
      <c r="W15" s="2">
        <f>IF(AB15&lt;&gt;"",AB15+K15-O15,W14+K15-O15)</f>
        <v>0</v>
      </c>
      <c r="X15" s="2">
        <f>IF(AC15&lt;&gt;"",AC15+L15-P15,X14+L15-P15)</f>
        <v>0</v>
      </c>
    </row>
    <row r="16" spans="1:29" ht="15" customHeight="1" x14ac:dyDescent="0.25">
      <c r="A16" s="66"/>
      <c r="B16" s="67" t="s">
        <v>36</v>
      </c>
      <c r="C16" s="2" t="s">
        <v>37</v>
      </c>
      <c r="D16" s="12">
        <v>44256</v>
      </c>
      <c r="E16" s="12">
        <v>44262</v>
      </c>
      <c r="F16" s="10"/>
      <c r="G16" s="11"/>
      <c r="H16" s="10"/>
      <c r="I16" s="11"/>
      <c r="J16" s="10"/>
      <c r="K16" s="11"/>
      <c r="L16" s="11"/>
      <c r="M16" s="11"/>
      <c r="N16" s="10"/>
      <c r="O16" s="11"/>
      <c r="P16" s="11"/>
      <c r="Q16" s="10">
        <v>0</v>
      </c>
      <c r="R16" s="10">
        <v>0</v>
      </c>
      <c r="S16" s="10"/>
      <c r="T16" s="4">
        <f t="shared" si="0"/>
        <v>0</v>
      </c>
      <c r="U16" s="3">
        <f>IF(Z16&lt;&gt;"",Z16+G16-I16,U15+G16-I16)</f>
        <v>0</v>
      </c>
      <c r="V16" s="3">
        <f>IF(AA16&lt;&gt;"",AA16+SUM(K16:L16)-SUM(O16:P16),V15+SUM(K16:L16)-SUM(O16:P16))</f>
        <v>0</v>
      </c>
      <c r="W16" s="2">
        <f>IF(AB16&lt;&gt;"",AB16+K16-O16,W15+K16-O16)</f>
        <v>0</v>
      </c>
      <c r="X16" s="2">
        <f>IF(AC16&lt;&gt;"",AC16+L16-P16,X15+L16-P16)</f>
        <v>0</v>
      </c>
    </row>
    <row r="17" spans="1:24" ht="15" customHeight="1" x14ac:dyDescent="0.25">
      <c r="A17" s="66"/>
      <c r="B17" s="67"/>
      <c r="C17" s="2" t="s">
        <v>38</v>
      </c>
      <c r="D17" s="12">
        <v>44263</v>
      </c>
      <c r="E17" s="12">
        <v>44269</v>
      </c>
      <c r="F17" s="10"/>
      <c r="G17" s="11"/>
      <c r="H17" s="10"/>
      <c r="I17" s="11"/>
      <c r="J17" s="10"/>
      <c r="K17" s="11"/>
      <c r="L17" s="11"/>
      <c r="M17" s="11"/>
      <c r="N17" s="10"/>
      <c r="O17" s="11"/>
      <c r="P17" s="11"/>
      <c r="Q17" s="10">
        <v>0</v>
      </c>
      <c r="R17" s="10">
        <v>0</v>
      </c>
      <c r="S17" s="10"/>
      <c r="T17" s="4">
        <f t="shared" si="0"/>
        <v>0</v>
      </c>
      <c r="U17" s="3">
        <f>IF(Z17&lt;&gt;"",Z17+G17-I17,U16+G17-I17)</f>
        <v>0</v>
      </c>
      <c r="V17" s="3">
        <f>IF(AA17&lt;&gt;"",AA17+SUM(K17:L17)-SUM(O17:P17),V16+SUM(K17:L17)-SUM(O17:P17))</f>
        <v>0</v>
      </c>
      <c r="W17" s="2">
        <f>IF(AB17&lt;&gt;"",AB17+K17-O17,W16+K17-O17)</f>
        <v>0</v>
      </c>
      <c r="X17" s="2">
        <f>IF(AC17&lt;&gt;"",AC17+L17-P17,X16+L17-P17)</f>
        <v>0</v>
      </c>
    </row>
    <row r="18" spans="1:24" ht="15" customHeight="1" x14ac:dyDescent="0.25">
      <c r="A18" s="66"/>
      <c r="B18" s="67"/>
      <c r="C18" s="2" t="s">
        <v>39</v>
      </c>
      <c r="D18" s="12">
        <v>44270</v>
      </c>
      <c r="E18" s="12">
        <v>44276</v>
      </c>
      <c r="F18" s="10"/>
      <c r="G18" s="11"/>
      <c r="H18" s="10"/>
      <c r="I18" s="11"/>
      <c r="J18" s="10"/>
      <c r="K18" s="11"/>
      <c r="L18" s="11"/>
      <c r="M18" s="11"/>
      <c r="N18" s="10"/>
      <c r="O18" s="11"/>
      <c r="P18" s="11"/>
      <c r="Q18" s="10">
        <v>0</v>
      </c>
      <c r="R18" s="10">
        <v>0</v>
      </c>
      <c r="S18" s="10"/>
      <c r="T18" s="4">
        <f t="shared" si="0"/>
        <v>0</v>
      </c>
      <c r="U18" s="3">
        <f>IF(Z18&lt;&gt;"",Z18+G18-I18,U17+G18-I18)</f>
        <v>0</v>
      </c>
      <c r="V18" s="3">
        <f>IF(AA18&lt;&gt;"",AA18+SUM(K18:L18)-SUM(O18:P18),V17+SUM(K18:L18)-SUM(O18:P18))</f>
        <v>0</v>
      </c>
      <c r="W18" s="2">
        <f>IF(AB18&lt;&gt;"",AB18+K18-O18,W17+K18-O18)</f>
        <v>0</v>
      </c>
      <c r="X18" s="2">
        <f>IF(AC18&lt;&gt;"",AC18+L18-P18,X17+L18-P18)</f>
        <v>0</v>
      </c>
    </row>
    <row r="19" spans="1:24" ht="15" customHeight="1" x14ac:dyDescent="0.25">
      <c r="A19" s="66"/>
      <c r="B19" s="67"/>
      <c r="C19" s="2" t="s">
        <v>40</v>
      </c>
      <c r="D19" s="12">
        <v>44277</v>
      </c>
      <c r="E19" s="12">
        <v>44283</v>
      </c>
      <c r="F19" s="10"/>
      <c r="G19" s="11"/>
      <c r="H19" s="10"/>
      <c r="I19" s="11"/>
      <c r="J19" s="10"/>
      <c r="K19" s="11"/>
      <c r="L19" s="11"/>
      <c r="M19" s="11"/>
      <c r="N19" s="10"/>
      <c r="O19" s="11"/>
      <c r="P19" s="11"/>
      <c r="Q19" s="10">
        <v>0</v>
      </c>
      <c r="R19" s="10">
        <v>0</v>
      </c>
      <c r="S19" s="10"/>
      <c r="T19" s="4">
        <f t="shared" si="0"/>
        <v>0</v>
      </c>
      <c r="U19" s="3">
        <f>IF(Z19&lt;&gt;"",Z19+G19-I19,U18+G19-I19)</f>
        <v>0</v>
      </c>
      <c r="V19" s="3">
        <f>IF(AA19&lt;&gt;"",AA19+SUM(K19:L19)-SUM(O19:P19),V18+SUM(K19:L19)-SUM(O19:P19))</f>
        <v>0</v>
      </c>
      <c r="W19" s="2">
        <f>IF(AB19&lt;&gt;"",AB19+K19-O19,W18+K19-O19)</f>
        <v>0</v>
      </c>
      <c r="X19" s="2">
        <f>IF(AC19&lt;&gt;"",AC19+L19-P19,X18+L19-P19)</f>
        <v>0</v>
      </c>
    </row>
    <row r="20" spans="1:24" ht="15" customHeight="1" x14ac:dyDescent="0.25">
      <c r="A20" s="66"/>
      <c r="B20" s="67"/>
      <c r="C20" s="2" t="s">
        <v>41</v>
      </c>
      <c r="D20" s="12">
        <v>44284</v>
      </c>
      <c r="E20" s="12">
        <v>44290</v>
      </c>
      <c r="F20" s="10"/>
      <c r="G20" s="11"/>
      <c r="H20" s="10"/>
      <c r="I20" s="11"/>
      <c r="J20" s="10"/>
      <c r="K20" s="11"/>
      <c r="L20" s="11"/>
      <c r="M20" s="11"/>
      <c r="N20" s="10"/>
      <c r="O20" s="11"/>
      <c r="P20" s="11"/>
      <c r="Q20" s="10">
        <v>0</v>
      </c>
      <c r="R20" s="10">
        <v>0</v>
      </c>
      <c r="S20" s="10"/>
      <c r="T20" s="4">
        <f t="shared" si="0"/>
        <v>0</v>
      </c>
      <c r="U20" s="3">
        <f>IF(Z20&lt;&gt;"",Z20+G20-I20,U19+G20-I20)</f>
        <v>0</v>
      </c>
      <c r="V20" s="3">
        <f>IF(AA20&lt;&gt;"",AA20+SUM(K20:L20)-SUM(O20:P20),V19+SUM(K20:L20)-SUM(O20:P20))</f>
        <v>0</v>
      </c>
      <c r="W20" s="2">
        <f>IF(AB20&lt;&gt;"",AB20+K20-O20,W19+K20-O20)</f>
        <v>0</v>
      </c>
      <c r="X20" s="2">
        <f>IF(AC20&lt;&gt;"",AC20+L20-P20,X19+L20-P20)</f>
        <v>0</v>
      </c>
    </row>
    <row r="21" spans="1:24" ht="15" customHeight="1" x14ac:dyDescent="0.25">
      <c r="A21" s="66"/>
      <c r="B21" s="65" t="s">
        <v>42</v>
      </c>
      <c r="C21" s="8" t="s">
        <v>43</v>
      </c>
      <c r="D21" s="7">
        <v>44291</v>
      </c>
      <c r="E21" s="7">
        <v>44297</v>
      </c>
      <c r="F21" s="5"/>
      <c r="G21" s="6"/>
      <c r="H21" s="5"/>
      <c r="I21" s="6"/>
      <c r="J21" s="5"/>
      <c r="K21" s="6"/>
      <c r="L21" s="6"/>
      <c r="M21" s="6"/>
      <c r="N21" s="5"/>
      <c r="O21" s="6"/>
      <c r="P21" s="6"/>
      <c r="Q21" s="5">
        <v>0</v>
      </c>
      <c r="R21" s="5">
        <v>0</v>
      </c>
      <c r="S21" s="5"/>
      <c r="T21" s="4">
        <f t="shared" si="0"/>
        <v>0</v>
      </c>
      <c r="U21" s="3">
        <f>IF(Z21&lt;&gt;"",Z21+G21-I21,U20+G21-I21)</f>
        <v>0</v>
      </c>
      <c r="V21" s="3">
        <f>IF(AA21&lt;&gt;"",AA21+SUM(K21:L21)-SUM(O21:P21),V20+SUM(K21:L21)-SUM(O21:P21))</f>
        <v>0</v>
      </c>
      <c r="W21" s="2">
        <f>IF(AB21&lt;&gt;"",AB21+K21-O21,W20+K21-O21)</f>
        <v>0</v>
      </c>
      <c r="X21" s="2">
        <f>IF(AC21&lt;&gt;"",AC21+L21-P21,X20+L21-P21)</f>
        <v>0</v>
      </c>
    </row>
    <row r="22" spans="1:24" ht="15" customHeight="1" x14ac:dyDescent="0.25">
      <c r="A22" s="66"/>
      <c r="B22" s="65"/>
      <c r="C22" s="8" t="s">
        <v>44</v>
      </c>
      <c r="D22" s="7">
        <v>44298</v>
      </c>
      <c r="E22" s="7">
        <v>44304</v>
      </c>
      <c r="F22" s="5"/>
      <c r="G22" s="6"/>
      <c r="H22" s="5"/>
      <c r="I22" s="6"/>
      <c r="J22" s="5"/>
      <c r="K22" s="6"/>
      <c r="L22" s="6"/>
      <c r="M22" s="6"/>
      <c r="N22" s="5"/>
      <c r="O22" s="6"/>
      <c r="P22" s="6"/>
      <c r="Q22" s="5">
        <v>0</v>
      </c>
      <c r="R22" s="5">
        <v>0</v>
      </c>
      <c r="S22" s="5"/>
      <c r="T22" s="4">
        <f t="shared" si="0"/>
        <v>0</v>
      </c>
      <c r="U22" s="3">
        <f>IF(Z22&lt;&gt;"",Z22+G22-I22,U21+G22-I22)</f>
        <v>0</v>
      </c>
      <c r="V22" s="3">
        <f>IF(AA22&lt;&gt;"",AA22+SUM(K22:L22)-SUM(O22:P22),V21+SUM(K22:L22)-SUM(O22:P22))</f>
        <v>0</v>
      </c>
      <c r="W22" s="2">
        <f>IF(AB22&lt;&gt;"",AB22+K22-O22,W21+K22-O22)</f>
        <v>0</v>
      </c>
      <c r="X22" s="2">
        <f>IF(AC22&lt;&gt;"",AC22+L22-P22,X21+L22-P22)</f>
        <v>0</v>
      </c>
    </row>
    <row r="23" spans="1:24" ht="15" customHeight="1" x14ac:dyDescent="0.25">
      <c r="A23" s="66"/>
      <c r="B23" s="65"/>
      <c r="C23" s="8" t="s">
        <v>45</v>
      </c>
      <c r="D23" s="7">
        <v>44305</v>
      </c>
      <c r="E23" s="7">
        <v>44311</v>
      </c>
      <c r="F23" s="5"/>
      <c r="G23" s="6"/>
      <c r="H23" s="5"/>
      <c r="I23" s="6"/>
      <c r="J23" s="5"/>
      <c r="K23" s="6"/>
      <c r="L23" s="6"/>
      <c r="M23" s="6"/>
      <c r="N23" s="5"/>
      <c r="O23" s="6"/>
      <c r="P23" s="6"/>
      <c r="Q23" s="5">
        <v>0</v>
      </c>
      <c r="R23" s="5">
        <v>0</v>
      </c>
      <c r="S23" s="5"/>
      <c r="T23" s="4">
        <f t="shared" si="0"/>
        <v>0</v>
      </c>
      <c r="U23" s="3">
        <f>IF(Z23&lt;&gt;"",Z23+G23-I23,U22+G23-I23)</f>
        <v>0</v>
      </c>
      <c r="V23" s="3">
        <f>IF(AA23&lt;&gt;"",AA23+SUM(K23:L23)-SUM(O23:P23),V22+SUM(K23:L23)-SUM(O23:P23))</f>
        <v>0</v>
      </c>
      <c r="W23" s="2">
        <f>IF(AB23&lt;&gt;"",AB23+K23-O23,W22+K23-O23)</f>
        <v>0</v>
      </c>
      <c r="X23" s="2">
        <f>IF(AC23&lt;&gt;"",AC23+L23-P23,X22+L23-P23)</f>
        <v>0</v>
      </c>
    </row>
    <row r="24" spans="1:24" s="13" customFormat="1" ht="15" customHeight="1" x14ac:dyDescent="0.25">
      <c r="A24" s="66"/>
      <c r="B24" s="65"/>
      <c r="C24" s="8" t="s">
        <v>46</v>
      </c>
      <c r="D24" s="7">
        <v>44312</v>
      </c>
      <c r="E24" s="7">
        <v>44318</v>
      </c>
      <c r="F24" s="5"/>
      <c r="G24" s="6"/>
      <c r="H24" s="5"/>
      <c r="I24" s="6"/>
      <c r="J24" s="5"/>
      <c r="K24" s="6"/>
      <c r="L24" s="6"/>
      <c r="M24" s="6"/>
      <c r="N24" s="5"/>
      <c r="O24" s="6"/>
      <c r="P24" s="6"/>
      <c r="Q24" s="5">
        <v>0</v>
      </c>
      <c r="R24" s="5">
        <v>0</v>
      </c>
      <c r="S24" s="5"/>
      <c r="T24" s="4">
        <f t="shared" si="0"/>
        <v>0</v>
      </c>
      <c r="U24" s="3">
        <f>IF(Z24&lt;&gt;"",Z24+G24-I24,U23+G24-I24)</f>
        <v>0</v>
      </c>
      <c r="V24" s="3">
        <f>IF(AA24&lt;&gt;"",AA24+SUM(K24:L24)-SUM(O24:P24),V23+SUM(K24:L24)-SUM(O24:P24))</f>
        <v>0</v>
      </c>
      <c r="W24" s="2">
        <f>IF(AB24&lt;&gt;"",AB24+K24-O24,W23+K24-O24)</f>
        <v>0</v>
      </c>
      <c r="X24" s="2">
        <f>IF(AC24&lt;&gt;"",AC24+L24-P24,X23+L24-P24)</f>
        <v>0</v>
      </c>
    </row>
    <row r="25" spans="1:24" ht="15" customHeight="1" x14ac:dyDescent="0.25">
      <c r="A25" s="66"/>
      <c r="B25" s="67" t="s">
        <v>47</v>
      </c>
      <c r="C25" s="2" t="s">
        <v>48</v>
      </c>
      <c r="D25" s="12">
        <v>44319</v>
      </c>
      <c r="E25" s="12">
        <v>44325</v>
      </c>
      <c r="F25" s="10"/>
      <c r="G25" s="11"/>
      <c r="H25" s="10"/>
      <c r="I25" s="11"/>
      <c r="J25" s="10"/>
      <c r="K25" s="11"/>
      <c r="L25" s="11"/>
      <c r="M25" s="11"/>
      <c r="N25" s="10"/>
      <c r="O25" s="11"/>
      <c r="P25" s="11"/>
      <c r="Q25" s="10">
        <v>0</v>
      </c>
      <c r="R25" s="10">
        <v>0</v>
      </c>
      <c r="S25" s="10"/>
      <c r="T25" s="4">
        <f t="shared" si="0"/>
        <v>0</v>
      </c>
      <c r="U25" s="3">
        <f>IF(Z25&lt;&gt;"",Z25+G25-I25,U24+G25-I25)</f>
        <v>0</v>
      </c>
      <c r="V25" s="3">
        <f>IF(AA25&lt;&gt;"",AA25+SUM(K25:L25)-SUM(O25:P25),V24+SUM(K25:L25)-SUM(O25:P25))</f>
        <v>0</v>
      </c>
      <c r="W25" s="2">
        <f>IF(AB25&lt;&gt;"",AB25+K25-O25,W24+K25-O25)</f>
        <v>0</v>
      </c>
      <c r="X25" s="2">
        <f>IF(AC25&lt;&gt;"",AC25+L25-P25,X24+L25-P25)</f>
        <v>0</v>
      </c>
    </row>
    <row r="26" spans="1:24" ht="15" customHeight="1" x14ac:dyDescent="0.25">
      <c r="A26" s="66"/>
      <c r="B26" s="67"/>
      <c r="C26" s="2" t="s">
        <v>49</v>
      </c>
      <c r="D26" s="12">
        <v>44326</v>
      </c>
      <c r="E26" s="12">
        <v>44332</v>
      </c>
      <c r="F26" s="10"/>
      <c r="G26" s="11"/>
      <c r="H26" s="10"/>
      <c r="I26" s="11"/>
      <c r="J26" s="10"/>
      <c r="K26" s="11"/>
      <c r="L26" s="11"/>
      <c r="M26" s="11"/>
      <c r="N26" s="10"/>
      <c r="O26" s="11"/>
      <c r="P26" s="11"/>
      <c r="Q26" s="10">
        <v>0</v>
      </c>
      <c r="R26" s="10">
        <v>0</v>
      </c>
      <c r="S26" s="10"/>
      <c r="T26" s="4">
        <f t="shared" si="0"/>
        <v>0</v>
      </c>
      <c r="U26" s="3">
        <f>IF(Z26&lt;&gt;"",Z26+G26-I26,U25+G26-I26)</f>
        <v>0</v>
      </c>
      <c r="V26" s="3">
        <f>IF(AA26&lt;&gt;"",AA26+SUM(K26:L26)-SUM(O26:P26),V25+SUM(K26:L26)-SUM(O26:P26))</f>
        <v>0</v>
      </c>
      <c r="W26" s="2">
        <f>IF(AB26&lt;&gt;"",AB26+K26-O26,W25+K26-O26)</f>
        <v>0</v>
      </c>
      <c r="X26" s="2">
        <f>IF(AC26&lt;&gt;"",AC26+L26-P26,X25+L26-P26)</f>
        <v>0</v>
      </c>
    </row>
    <row r="27" spans="1:24" ht="15" customHeight="1" x14ac:dyDescent="0.25">
      <c r="A27" s="66"/>
      <c r="B27" s="67"/>
      <c r="C27" s="2" t="s">
        <v>50</v>
      </c>
      <c r="D27" s="12">
        <v>44333</v>
      </c>
      <c r="E27" s="12">
        <v>44339</v>
      </c>
      <c r="F27" s="10"/>
      <c r="G27" s="11"/>
      <c r="H27" s="10"/>
      <c r="I27" s="11"/>
      <c r="J27" s="10"/>
      <c r="K27" s="11"/>
      <c r="L27" s="11"/>
      <c r="M27" s="11"/>
      <c r="N27" s="10"/>
      <c r="O27" s="11"/>
      <c r="P27" s="11"/>
      <c r="Q27" s="10">
        <v>0</v>
      </c>
      <c r="R27" s="10">
        <v>0</v>
      </c>
      <c r="S27" s="10"/>
      <c r="T27" s="4">
        <f t="shared" si="0"/>
        <v>0</v>
      </c>
      <c r="U27" s="3">
        <f>IF(Z27&lt;&gt;"",Z27+G27-I27,U26+G27-I27)</f>
        <v>0</v>
      </c>
      <c r="V27" s="3">
        <f>IF(AA27&lt;&gt;"",AA27+SUM(K27:L27)-SUM(O27:P27),V26+SUM(K27:L27)-SUM(O27:P27))</f>
        <v>0</v>
      </c>
      <c r="W27" s="2">
        <f>IF(AB27&lt;&gt;"",AB27+K27-O27,W26+K27-O27)</f>
        <v>0</v>
      </c>
      <c r="X27" s="2">
        <f>IF(AC27&lt;&gt;"",AC27+L27-P27,X26+L27-P27)</f>
        <v>0</v>
      </c>
    </row>
    <row r="28" spans="1:24" ht="15" customHeight="1" x14ac:dyDescent="0.25">
      <c r="A28" s="66"/>
      <c r="B28" s="67"/>
      <c r="C28" s="2" t="s">
        <v>51</v>
      </c>
      <c r="D28" s="12">
        <v>44340</v>
      </c>
      <c r="E28" s="12">
        <v>44346</v>
      </c>
      <c r="F28" s="10"/>
      <c r="G28" s="11"/>
      <c r="H28" s="10"/>
      <c r="I28" s="11"/>
      <c r="J28" s="10"/>
      <c r="K28" s="11"/>
      <c r="L28" s="11"/>
      <c r="M28" s="11"/>
      <c r="N28" s="10"/>
      <c r="O28" s="11"/>
      <c r="P28" s="11"/>
      <c r="Q28" s="10">
        <v>0</v>
      </c>
      <c r="R28" s="10">
        <v>0</v>
      </c>
      <c r="S28" s="10"/>
      <c r="T28" s="4">
        <f t="shared" si="0"/>
        <v>0</v>
      </c>
      <c r="U28" s="3">
        <f>IF(Z28&lt;&gt;"",Z28+G28-I28,U27+G28-I28)</f>
        <v>0</v>
      </c>
      <c r="V28" s="3">
        <f>IF(AA28&lt;&gt;"",AA28+SUM(K28:L28)-SUM(O28:P28),V27+SUM(K28:L28)-SUM(O28:P28))</f>
        <v>0</v>
      </c>
      <c r="W28" s="2">
        <f>IF(AB28&lt;&gt;"",AB28+K28-O28,W27+K28-O28)</f>
        <v>0</v>
      </c>
      <c r="X28" s="2">
        <f>IF(AC28&lt;&gt;"",AC28+L28-P28,X27+L28-P28)</f>
        <v>0</v>
      </c>
    </row>
    <row r="29" spans="1:24" ht="15" customHeight="1" x14ac:dyDescent="0.25">
      <c r="A29" s="66"/>
      <c r="B29" s="65" t="s">
        <v>52</v>
      </c>
      <c r="C29" s="8" t="s">
        <v>53</v>
      </c>
      <c r="D29" s="7">
        <v>44347</v>
      </c>
      <c r="E29" s="7">
        <v>44353</v>
      </c>
      <c r="F29" s="5"/>
      <c r="G29" s="6"/>
      <c r="H29" s="5"/>
      <c r="I29" s="6"/>
      <c r="J29" s="5"/>
      <c r="K29" s="6"/>
      <c r="L29" s="6"/>
      <c r="M29" s="6"/>
      <c r="N29" s="5"/>
      <c r="O29" s="6"/>
      <c r="P29" s="6"/>
      <c r="Q29" s="5">
        <v>0</v>
      </c>
      <c r="R29" s="5">
        <v>0</v>
      </c>
      <c r="S29" s="5"/>
      <c r="T29" s="4">
        <f t="shared" si="0"/>
        <v>0</v>
      </c>
      <c r="U29" s="3">
        <f>IF(Z29&lt;&gt;"",Z29+G29-I29,U28+G29-I29)</f>
        <v>0</v>
      </c>
      <c r="V29" s="3">
        <f>IF(AA29&lt;&gt;"",AA29+SUM(K29:L29)-SUM(O29:P29),V28+SUM(K29:L29)-SUM(O29:P29))</f>
        <v>0</v>
      </c>
      <c r="W29" s="2">
        <f>IF(AB29&lt;&gt;"",AB29+K29-O29,W28+K29-O29)</f>
        <v>0</v>
      </c>
      <c r="X29" s="2">
        <f>IF(AC29&lt;&gt;"",AC29+L29-P29,X28+L29-P29)</f>
        <v>0</v>
      </c>
    </row>
    <row r="30" spans="1:24" ht="15" customHeight="1" x14ac:dyDescent="0.25">
      <c r="A30" s="66"/>
      <c r="B30" s="65"/>
      <c r="C30" s="8" t="s">
        <v>54</v>
      </c>
      <c r="D30" s="7">
        <v>44354</v>
      </c>
      <c r="E30" s="7">
        <v>44360</v>
      </c>
      <c r="F30" s="5"/>
      <c r="G30" s="6"/>
      <c r="H30" s="5"/>
      <c r="I30" s="6"/>
      <c r="J30" s="5"/>
      <c r="K30" s="6"/>
      <c r="L30" s="6"/>
      <c r="M30" s="6"/>
      <c r="N30" s="5"/>
      <c r="O30" s="6"/>
      <c r="P30" s="6"/>
      <c r="Q30" s="5">
        <v>0</v>
      </c>
      <c r="R30" s="5">
        <v>0</v>
      </c>
      <c r="S30" s="5"/>
      <c r="T30" s="4">
        <f t="shared" si="0"/>
        <v>0</v>
      </c>
      <c r="U30" s="3">
        <f>IF(Z30&lt;&gt;"",Z30+G30-I30,U29+G30-I30)</f>
        <v>0</v>
      </c>
      <c r="V30" s="3">
        <f>IF(AA30&lt;&gt;"",AA30+SUM(K30:L30)-SUM(O30:P30),V29+SUM(K30:L30)-SUM(O30:P30))</f>
        <v>0</v>
      </c>
      <c r="W30" s="2">
        <f>IF(AB30&lt;&gt;"",AB30+K30-O30,W29+K30-O30)</f>
        <v>0</v>
      </c>
      <c r="X30" s="2">
        <f>IF(AC30&lt;&gt;"",AC30+L30-P30,X29+L30-P30)</f>
        <v>0</v>
      </c>
    </row>
    <row r="31" spans="1:24" ht="15" customHeight="1" x14ac:dyDescent="0.25">
      <c r="A31" s="66"/>
      <c r="B31" s="65"/>
      <c r="C31" s="8" t="s">
        <v>55</v>
      </c>
      <c r="D31" s="7">
        <v>44361</v>
      </c>
      <c r="E31" s="7">
        <v>44367</v>
      </c>
      <c r="F31" s="5"/>
      <c r="G31" s="6"/>
      <c r="H31" s="5"/>
      <c r="I31" s="6"/>
      <c r="J31" s="5"/>
      <c r="K31" s="6"/>
      <c r="L31" s="6"/>
      <c r="M31" s="6"/>
      <c r="N31" s="5"/>
      <c r="O31" s="6"/>
      <c r="P31" s="6"/>
      <c r="Q31" s="5">
        <v>0</v>
      </c>
      <c r="R31" s="5">
        <v>0</v>
      </c>
      <c r="S31" s="5"/>
      <c r="T31" s="4">
        <f t="shared" si="0"/>
        <v>0</v>
      </c>
      <c r="U31" s="3">
        <f>IF(Z31&lt;&gt;"",Z31+G31-I31,U30+G31-I31)</f>
        <v>0</v>
      </c>
      <c r="V31" s="3">
        <f>IF(AA31&lt;&gt;"",AA31+SUM(K31:L31)-SUM(O31:P31),V30+SUM(K31:L31)-SUM(O31:P31))</f>
        <v>0</v>
      </c>
      <c r="W31" s="2">
        <f>IF(AB31&lt;&gt;"",AB31+K31-O31,W30+K31-O31)</f>
        <v>0</v>
      </c>
      <c r="X31" s="2">
        <f>IF(AC31&lt;&gt;"",AC31+L31-P31,X30+L31-P31)</f>
        <v>0</v>
      </c>
    </row>
    <row r="32" spans="1:24" ht="15" customHeight="1" x14ac:dyDescent="0.25">
      <c r="A32" s="66"/>
      <c r="B32" s="65"/>
      <c r="C32" s="8" t="s">
        <v>56</v>
      </c>
      <c r="D32" s="7">
        <v>44368</v>
      </c>
      <c r="E32" s="7">
        <v>44374</v>
      </c>
      <c r="F32" s="5"/>
      <c r="G32" s="6"/>
      <c r="H32" s="5"/>
      <c r="I32" s="6"/>
      <c r="J32" s="5"/>
      <c r="K32" s="6"/>
      <c r="L32" s="6"/>
      <c r="M32" s="6"/>
      <c r="N32" s="5"/>
      <c r="O32" s="6"/>
      <c r="P32" s="6"/>
      <c r="Q32" s="5">
        <v>0</v>
      </c>
      <c r="R32" s="5">
        <v>0</v>
      </c>
      <c r="S32" s="5"/>
      <c r="T32" s="4">
        <f t="shared" si="0"/>
        <v>0</v>
      </c>
      <c r="U32" s="3">
        <f>IF(Z32&lt;&gt;"",Z32+G32-I32,U31+G32-I32)</f>
        <v>0</v>
      </c>
      <c r="V32" s="3">
        <f>IF(AA32&lt;&gt;"",AA32+SUM(K32:L32)-SUM(O32:P32),V31+SUM(K32:L32)-SUM(O32:P32))</f>
        <v>0</v>
      </c>
      <c r="W32" s="2">
        <f>IF(AB32&lt;&gt;"",AB32+K32-O32,W31+K32-O32)</f>
        <v>0</v>
      </c>
      <c r="X32" s="2">
        <f>IF(AC32&lt;&gt;"",AC32+L32-P32,X31+L32-P32)</f>
        <v>0</v>
      </c>
    </row>
    <row r="33" spans="1:24" ht="15" customHeight="1" x14ac:dyDescent="0.25">
      <c r="A33" s="66"/>
      <c r="B33" s="65"/>
      <c r="C33" s="8" t="s">
        <v>57</v>
      </c>
      <c r="D33" s="7">
        <v>44375</v>
      </c>
      <c r="E33" s="7">
        <v>44381</v>
      </c>
      <c r="F33" s="5"/>
      <c r="G33" s="6"/>
      <c r="H33" s="5"/>
      <c r="I33" s="6"/>
      <c r="J33" s="5"/>
      <c r="K33" s="6"/>
      <c r="L33" s="6"/>
      <c r="M33" s="6"/>
      <c r="N33" s="5"/>
      <c r="O33" s="6"/>
      <c r="P33" s="6"/>
      <c r="Q33" s="5">
        <v>0</v>
      </c>
      <c r="R33" s="5">
        <v>0</v>
      </c>
      <c r="S33" s="5"/>
      <c r="T33" s="4">
        <f t="shared" si="0"/>
        <v>0</v>
      </c>
      <c r="U33" s="3">
        <f>IF(Z33&lt;&gt;"",Z33+G33-I33,U32+G33-I33)</f>
        <v>0</v>
      </c>
      <c r="V33" s="3">
        <f>IF(AA33&lt;&gt;"",AA33+SUM(K33:L33)-SUM(O33:P33),V32+SUM(K33:L33)-SUM(O33:P33))</f>
        <v>0</v>
      </c>
      <c r="W33" s="2">
        <f>IF(AB33&lt;&gt;"",AB33+K33-O33,W32+K33-O33)</f>
        <v>0</v>
      </c>
      <c r="X33" s="2">
        <f>IF(AC33&lt;&gt;"",AC33+L33-P33,X32+L33-P33)</f>
        <v>0</v>
      </c>
    </row>
    <row r="34" spans="1:24" ht="15" customHeight="1" x14ac:dyDescent="0.25">
      <c r="A34" s="66"/>
      <c r="B34" s="67" t="s">
        <v>58</v>
      </c>
      <c r="C34" s="2" t="s">
        <v>59</v>
      </c>
      <c r="D34" s="12">
        <v>44382</v>
      </c>
      <c r="E34" s="12">
        <v>44388</v>
      </c>
      <c r="F34" s="10"/>
      <c r="G34" s="11"/>
      <c r="H34" s="10"/>
      <c r="I34" s="11"/>
      <c r="J34" s="10"/>
      <c r="K34" s="10"/>
      <c r="L34" s="11"/>
      <c r="M34" s="11"/>
      <c r="N34" s="10"/>
      <c r="O34" s="11"/>
      <c r="P34" s="11"/>
      <c r="Q34" s="10">
        <v>0</v>
      </c>
      <c r="R34" s="10">
        <v>0</v>
      </c>
      <c r="S34" s="10"/>
      <c r="T34" s="4">
        <f t="shared" si="0"/>
        <v>0</v>
      </c>
      <c r="U34" s="3">
        <f>IF(Z34&lt;&gt;"",Z34+G34-I34,U33+G34-I34)</f>
        <v>0</v>
      </c>
      <c r="V34" s="3">
        <f>IF(AA34&lt;&gt;"",AA34+SUM(K34:L34)-SUM(O34:P34),V33+SUM(K34:L34)-SUM(O34:P34))</f>
        <v>0</v>
      </c>
      <c r="W34" s="2">
        <f>IF(AB34&lt;&gt;"",AB34+K34-O34,W33+K34-O34)</f>
        <v>0</v>
      </c>
      <c r="X34" s="2">
        <f>IF(AC34&lt;&gt;"",AC34+L34-P34,X33+L34-P34)</f>
        <v>0</v>
      </c>
    </row>
    <row r="35" spans="1:24" ht="15" customHeight="1" x14ac:dyDescent="0.25">
      <c r="A35" s="66"/>
      <c r="B35" s="67"/>
      <c r="C35" s="2" t="s">
        <v>60</v>
      </c>
      <c r="D35" s="12">
        <v>44389</v>
      </c>
      <c r="E35" s="12">
        <v>44395</v>
      </c>
      <c r="F35" s="10"/>
      <c r="G35" s="11"/>
      <c r="H35" s="10"/>
      <c r="I35" s="11"/>
      <c r="J35" s="10"/>
      <c r="K35" s="11"/>
      <c r="L35" s="11"/>
      <c r="M35" s="11"/>
      <c r="N35" s="10"/>
      <c r="O35" s="11"/>
      <c r="P35" s="11"/>
      <c r="Q35" s="10">
        <v>0</v>
      </c>
      <c r="R35" s="10">
        <v>0</v>
      </c>
      <c r="S35" s="10"/>
      <c r="T35" s="4">
        <f t="shared" si="0"/>
        <v>0</v>
      </c>
      <c r="U35" s="3">
        <f>IF(Z35&lt;&gt;"",Z35+G35-I35,U34+G35-I35)</f>
        <v>0</v>
      </c>
      <c r="V35" s="3">
        <f>IF(AA35&lt;&gt;"",AA35+SUM(K35:L35)-SUM(O35:P35),V34+SUM(K35:L35)-SUM(O35:P35))</f>
        <v>0</v>
      </c>
      <c r="W35" s="2">
        <f>IF(AB35&lt;&gt;"",AB35+K35-O35,W34+K35-O35)</f>
        <v>0</v>
      </c>
      <c r="X35" s="2">
        <f>IF(AC35&lt;&gt;"",AC35+L35-P35,X34+L35-P35)</f>
        <v>0</v>
      </c>
    </row>
    <row r="36" spans="1:24" ht="15" customHeight="1" x14ac:dyDescent="0.25">
      <c r="A36" s="66"/>
      <c r="B36" s="67"/>
      <c r="C36" s="2" t="s">
        <v>61</v>
      </c>
      <c r="D36" s="12">
        <v>44396</v>
      </c>
      <c r="E36" s="12">
        <v>44402</v>
      </c>
      <c r="F36" s="10"/>
      <c r="G36" s="11"/>
      <c r="H36" s="10"/>
      <c r="I36" s="11"/>
      <c r="J36" s="10"/>
      <c r="K36" s="11"/>
      <c r="L36" s="11"/>
      <c r="M36" s="11"/>
      <c r="N36" s="10"/>
      <c r="O36" s="11"/>
      <c r="P36" s="11"/>
      <c r="Q36" s="10">
        <v>0</v>
      </c>
      <c r="R36" s="10">
        <v>0</v>
      </c>
      <c r="S36" s="10"/>
      <c r="T36" s="4">
        <f t="shared" si="0"/>
        <v>0</v>
      </c>
      <c r="U36" s="3">
        <f>IF(Z36&lt;&gt;"",Z36+G36-I36,U35+G36-I36)</f>
        <v>0</v>
      </c>
      <c r="V36" s="3">
        <f>IF(AA36&lt;&gt;"",AA36+SUM(K36:L36)-SUM(O36:P36),V35+SUM(K36:L36)-SUM(O36:P36))</f>
        <v>0</v>
      </c>
      <c r="W36" s="2">
        <f>IF(AB36&lt;&gt;"",AB36+K36-O36,W35+K36-O36)</f>
        <v>0</v>
      </c>
      <c r="X36" s="2">
        <f>IF(AC36&lt;&gt;"",AC36+L36-P36,X35+L36-P36)</f>
        <v>0</v>
      </c>
    </row>
    <row r="37" spans="1:24" ht="15" customHeight="1" x14ac:dyDescent="0.25">
      <c r="A37" s="66"/>
      <c r="B37" s="67"/>
      <c r="C37" s="2" t="s">
        <v>62</v>
      </c>
      <c r="D37" s="12">
        <v>44403</v>
      </c>
      <c r="E37" s="12">
        <v>44409</v>
      </c>
      <c r="F37" s="10"/>
      <c r="G37" s="11"/>
      <c r="H37" s="10"/>
      <c r="I37" s="11"/>
      <c r="J37" s="10"/>
      <c r="K37" s="11"/>
      <c r="L37" s="11"/>
      <c r="M37" s="11"/>
      <c r="N37" s="10"/>
      <c r="O37" s="11"/>
      <c r="P37" s="11"/>
      <c r="Q37" s="10">
        <v>0</v>
      </c>
      <c r="R37" s="10">
        <v>0</v>
      </c>
      <c r="S37" s="10"/>
      <c r="T37" s="4">
        <f t="shared" si="0"/>
        <v>0</v>
      </c>
      <c r="U37" s="3">
        <f>IF(Z37&lt;&gt;"",Z37+G37-I37,U36+G37-I37)</f>
        <v>0</v>
      </c>
      <c r="V37" s="3">
        <f>IF(AA37&lt;&gt;"",AA37+SUM(K37:L37)-SUM(O37:P37),V36+SUM(K37:L37)-SUM(O37:P37))</f>
        <v>0</v>
      </c>
      <c r="W37" s="2">
        <f>IF(AB37&lt;&gt;"",AB37+K37-O37,W36+K37-O37)</f>
        <v>0</v>
      </c>
      <c r="X37" s="2">
        <f>IF(AC37&lt;&gt;"",AC37+L37-P37,X36+L37-P37)</f>
        <v>0</v>
      </c>
    </row>
    <row r="38" spans="1:24" ht="15.75" customHeight="1" x14ac:dyDescent="0.25">
      <c r="A38" s="66"/>
      <c r="B38" s="65" t="s">
        <v>63</v>
      </c>
      <c r="C38" s="8" t="s">
        <v>64</v>
      </c>
      <c r="D38" s="7">
        <v>44410</v>
      </c>
      <c r="E38" s="7">
        <v>44416</v>
      </c>
      <c r="F38" s="5"/>
      <c r="G38" s="6"/>
      <c r="H38" s="5"/>
      <c r="I38" s="6"/>
      <c r="J38" s="5"/>
      <c r="K38" s="6"/>
      <c r="L38" s="6"/>
      <c r="M38" s="6"/>
      <c r="N38" s="5"/>
      <c r="O38" s="6"/>
      <c r="P38" s="6"/>
      <c r="Q38" s="5">
        <v>0</v>
      </c>
      <c r="R38" s="5">
        <v>0</v>
      </c>
      <c r="S38" s="5"/>
      <c r="T38" s="4">
        <f t="shared" si="0"/>
        <v>0</v>
      </c>
      <c r="U38" s="3">
        <f>IF(Z38&lt;&gt;"",Z38+G38-I38,U37+G38-I38)</f>
        <v>0</v>
      </c>
      <c r="V38" s="3">
        <f>IF(AA38&lt;&gt;"",AA38+SUM(K38:L38)-SUM(O38:P38),V37+SUM(K38:L38)-SUM(O38:P38))</f>
        <v>0</v>
      </c>
      <c r="W38" s="2">
        <f>IF(AB38&lt;&gt;"",AB38+K38-O38,W37+K38-O38)</f>
        <v>0</v>
      </c>
      <c r="X38" s="2">
        <f>IF(AC38&lt;&gt;"",AC38+L38-P38,X37+L38-P38)</f>
        <v>0</v>
      </c>
    </row>
    <row r="39" spans="1:24" x14ac:dyDescent="0.25">
      <c r="A39" s="66"/>
      <c r="B39" s="65"/>
      <c r="C39" s="8" t="s">
        <v>65</v>
      </c>
      <c r="D39" s="7">
        <v>44417</v>
      </c>
      <c r="E39" s="7">
        <v>44423</v>
      </c>
      <c r="F39" s="5"/>
      <c r="G39" s="6"/>
      <c r="H39" s="5"/>
      <c r="I39" s="6"/>
      <c r="J39" s="5"/>
      <c r="K39" s="6"/>
      <c r="L39" s="6"/>
      <c r="M39" s="6"/>
      <c r="N39" s="5"/>
      <c r="O39" s="6"/>
      <c r="P39" s="6"/>
      <c r="Q39" s="5">
        <v>0</v>
      </c>
      <c r="R39" s="5">
        <v>0</v>
      </c>
      <c r="S39" s="5"/>
      <c r="T39" s="4">
        <f t="shared" si="0"/>
        <v>0</v>
      </c>
      <c r="U39" s="3">
        <f>IF(Z39&lt;&gt;"",Z39+G39-I39,U38+G39-I39)</f>
        <v>0</v>
      </c>
      <c r="V39" s="3">
        <f>IF(AA39&lt;&gt;"",AA39+SUM(K39:L39)-SUM(O39:P39),V38+SUM(K39:L39)-SUM(O39:P39))</f>
        <v>0</v>
      </c>
      <c r="W39" s="2">
        <f>IF(AB39&lt;&gt;"",AB39+K39-O39,W38+K39-O39)</f>
        <v>0</v>
      </c>
      <c r="X39" s="2">
        <f>IF(AC39&lt;&gt;"",AC39+L39-P39,X38+L39-P39)</f>
        <v>0</v>
      </c>
    </row>
    <row r="40" spans="1:24" x14ac:dyDescent="0.25">
      <c r="A40" s="66"/>
      <c r="B40" s="65"/>
      <c r="C40" s="8" t="s">
        <v>66</v>
      </c>
      <c r="D40" s="7">
        <v>44424</v>
      </c>
      <c r="E40" s="7">
        <v>44430</v>
      </c>
      <c r="F40" s="5"/>
      <c r="G40" s="6"/>
      <c r="H40" s="5"/>
      <c r="I40" s="6"/>
      <c r="J40" s="5"/>
      <c r="K40" s="6"/>
      <c r="L40" s="6"/>
      <c r="M40" s="6"/>
      <c r="N40" s="5"/>
      <c r="O40" s="6"/>
      <c r="P40" s="6"/>
      <c r="Q40" s="5">
        <v>0</v>
      </c>
      <c r="R40" s="5">
        <v>0</v>
      </c>
      <c r="S40" s="5"/>
      <c r="T40" s="4">
        <f t="shared" si="0"/>
        <v>0</v>
      </c>
      <c r="U40" s="3">
        <f>IF(Z40&lt;&gt;"",Z40+G40-I40,U39+G40-I40)</f>
        <v>0</v>
      </c>
      <c r="V40" s="3">
        <f>IF(AA40&lt;&gt;"",AA40+SUM(K40:L40)-SUM(O40:P40),V39+SUM(K40:L40)-SUM(O40:P40))</f>
        <v>0</v>
      </c>
      <c r="W40" s="2">
        <f>IF(AB40&lt;&gt;"",AB40+K40-O40,W39+K40-O40)</f>
        <v>0</v>
      </c>
      <c r="X40" s="2">
        <f>IF(AC40&lt;&gt;"",AC40+L40-P40,X39+L40-P40)</f>
        <v>0</v>
      </c>
    </row>
    <row r="41" spans="1:24" x14ac:dyDescent="0.25">
      <c r="A41" s="66"/>
      <c r="B41" s="65"/>
      <c r="C41" s="8" t="s">
        <v>67</v>
      </c>
      <c r="D41" s="7">
        <v>44431</v>
      </c>
      <c r="E41" s="7">
        <v>44437</v>
      </c>
      <c r="F41" s="5"/>
      <c r="G41" s="6"/>
      <c r="H41" s="5"/>
      <c r="I41" s="6"/>
      <c r="J41" s="5"/>
      <c r="K41" s="6"/>
      <c r="L41" s="6"/>
      <c r="M41" s="6"/>
      <c r="N41" s="5"/>
      <c r="O41" s="6"/>
      <c r="P41" s="6"/>
      <c r="Q41" s="5">
        <v>0</v>
      </c>
      <c r="R41" s="5">
        <v>0</v>
      </c>
      <c r="S41" s="5"/>
      <c r="T41" s="4">
        <f t="shared" si="0"/>
        <v>0</v>
      </c>
      <c r="U41" s="3">
        <f>IF(Z41&lt;&gt;"",Z41+G41-I41,U40+G41-I41)</f>
        <v>0</v>
      </c>
      <c r="V41" s="3">
        <f>IF(AA41&lt;&gt;"",AA41+SUM(K41:L41)-SUM(O41:P41),V40+SUM(K41:L41)-SUM(O41:P41))</f>
        <v>0</v>
      </c>
      <c r="W41" s="2">
        <f>IF(AB41&lt;&gt;"",AB41+K41-O41,W40+K41-O41)</f>
        <v>0</v>
      </c>
      <c r="X41" s="2">
        <f>IF(AC41&lt;&gt;"",AC41+L41-P41,X40+L41-P41)</f>
        <v>0</v>
      </c>
    </row>
    <row r="42" spans="1:24" x14ac:dyDescent="0.25">
      <c r="A42" s="66"/>
      <c r="B42" s="65"/>
      <c r="C42" s="8" t="s">
        <v>68</v>
      </c>
      <c r="D42" s="7">
        <v>44438</v>
      </c>
      <c r="E42" s="7">
        <v>44444</v>
      </c>
      <c r="F42" s="5"/>
      <c r="G42" s="6"/>
      <c r="H42" s="5"/>
      <c r="I42" s="6"/>
      <c r="J42" s="5"/>
      <c r="K42" s="6"/>
      <c r="L42" s="6"/>
      <c r="M42" s="6"/>
      <c r="N42" s="5"/>
      <c r="O42" s="6"/>
      <c r="P42" s="6"/>
      <c r="Q42" s="5">
        <v>0</v>
      </c>
      <c r="R42" s="5">
        <v>0</v>
      </c>
      <c r="S42" s="5"/>
      <c r="T42" s="4">
        <f t="shared" si="0"/>
        <v>0</v>
      </c>
      <c r="U42" s="3">
        <f>IF(Z42&lt;&gt;"",Z42+G42-I42,U41+G42-I42)</f>
        <v>0</v>
      </c>
      <c r="V42" s="3">
        <f>IF(AA42&lt;&gt;"",AA42+SUM(K42:L42)-SUM(O42:P42),V41+SUM(K42:L42)-SUM(O42:P42))</f>
        <v>0</v>
      </c>
      <c r="W42" s="2">
        <f>IF(AB42&lt;&gt;"",AB42+K42-O42,W41+K42-O42)</f>
        <v>0</v>
      </c>
      <c r="X42" s="2">
        <f>IF(AC42&lt;&gt;"",AC42+L42-P42,X41+L42-P42)</f>
        <v>0</v>
      </c>
    </row>
    <row r="43" spans="1:24" ht="15" customHeight="1" x14ac:dyDescent="0.25">
      <c r="A43" s="66"/>
      <c r="B43" s="67" t="s">
        <v>69</v>
      </c>
      <c r="C43" s="2" t="s">
        <v>70</v>
      </c>
      <c r="D43" s="12">
        <v>44445</v>
      </c>
      <c r="E43" s="12">
        <v>44451</v>
      </c>
      <c r="F43" s="10"/>
      <c r="G43" s="11"/>
      <c r="H43" s="10"/>
      <c r="I43" s="11"/>
      <c r="J43" s="10"/>
      <c r="K43" s="11"/>
      <c r="L43" s="11"/>
      <c r="M43" s="11"/>
      <c r="N43" s="10"/>
      <c r="O43" s="11"/>
      <c r="P43" s="11"/>
      <c r="Q43" s="10">
        <v>0</v>
      </c>
      <c r="R43" s="10">
        <v>0</v>
      </c>
      <c r="S43" s="10"/>
      <c r="T43" s="4">
        <f t="shared" si="0"/>
        <v>0</v>
      </c>
      <c r="U43" s="3">
        <f>IF(Z43&lt;&gt;"",Z43+G43-I43,U42+G43-I43)</f>
        <v>0</v>
      </c>
      <c r="V43" s="3">
        <f>IF(AA43&lt;&gt;"",AA43+SUM(K43:L43)-SUM(O43:P43),V42+SUM(K43:L43)-SUM(O43:P43))</f>
        <v>0</v>
      </c>
      <c r="W43" s="2">
        <f>IF(AB43&lt;&gt;"",AB43+K43-O43,W42+K43-O43)</f>
        <v>0</v>
      </c>
      <c r="X43" s="2">
        <f>IF(AC43&lt;&gt;"",AC43+L43-P43,X42+L43-P43)</f>
        <v>0</v>
      </c>
    </row>
    <row r="44" spans="1:24" ht="15" customHeight="1" x14ac:dyDescent="0.25">
      <c r="A44" s="66"/>
      <c r="B44" s="67"/>
      <c r="C44" s="2" t="s">
        <v>71</v>
      </c>
      <c r="D44" s="12">
        <v>44452</v>
      </c>
      <c r="E44" s="12">
        <v>44458</v>
      </c>
      <c r="F44" s="10"/>
      <c r="G44" s="11"/>
      <c r="H44" s="10"/>
      <c r="I44" s="11"/>
      <c r="J44" s="10"/>
      <c r="K44" s="11"/>
      <c r="L44" s="11"/>
      <c r="M44" s="11"/>
      <c r="N44" s="10"/>
      <c r="O44" s="11"/>
      <c r="P44" s="11"/>
      <c r="Q44" s="10">
        <v>0</v>
      </c>
      <c r="R44" s="10">
        <v>0</v>
      </c>
      <c r="S44" s="10"/>
      <c r="T44" s="4">
        <f t="shared" si="0"/>
        <v>0</v>
      </c>
      <c r="U44" s="3">
        <f>IF(Z44&lt;&gt;"",Z44+G44-I44,U43+G44-I44)</f>
        <v>0</v>
      </c>
      <c r="V44" s="3">
        <f>IF(AA44&lt;&gt;"",AA44+SUM(K44:L44)-SUM(O44:P44),V43+SUM(K44:L44)-SUM(O44:P44))</f>
        <v>0</v>
      </c>
      <c r="W44" s="2">
        <f>IF(AB44&lt;&gt;"",AB44+K44-O44,W43+K44-O44)</f>
        <v>0</v>
      </c>
      <c r="X44" s="2">
        <f>IF(AC44&lt;&gt;"",AC44+L44-P44,X43+L44-P44)</f>
        <v>0</v>
      </c>
    </row>
    <row r="45" spans="1:24" x14ac:dyDescent="0.25">
      <c r="A45" s="66"/>
      <c r="B45" s="67"/>
      <c r="C45" s="2" t="s">
        <v>72</v>
      </c>
      <c r="D45" s="12">
        <v>44459</v>
      </c>
      <c r="E45" s="12">
        <v>44465</v>
      </c>
      <c r="F45" s="10"/>
      <c r="G45" s="11"/>
      <c r="H45" s="10"/>
      <c r="I45" s="11"/>
      <c r="J45" s="10"/>
      <c r="K45" s="11"/>
      <c r="L45" s="11"/>
      <c r="M45" s="11"/>
      <c r="N45" s="10"/>
      <c r="O45" s="11"/>
      <c r="P45" s="11"/>
      <c r="Q45" s="10">
        <v>0</v>
      </c>
      <c r="R45" s="10">
        <v>0</v>
      </c>
      <c r="S45" s="10"/>
      <c r="T45" s="4">
        <f t="shared" si="0"/>
        <v>0</v>
      </c>
      <c r="U45" s="3">
        <f>IF(Z45&lt;&gt;"",Z45+G45-I45,U44+G45-I45)</f>
        <v>0</v>
      </c>
      <c r="V45" s="3">
        <f>IF(AA45&lt;&gt;"",AA45+SUM(K45:L45)-SUM(O45:P45),V44+SUM(K45:L45)-SUM(O45:P45))</f>
        <v>0</v>
      </c>
      <c r="W45" s="2">
        <f>IF(AB45&lt;&gt;"",AB45+K45-O45,W44+K45-O45)</f>
        <v>0</v>
      </c>
      <c r="X45" s="2">
        <f>IF(AC45&lt;&gt;"",AC45+L45-P45,X44+L45-P45)</f>
        <v>0</v>
      </c>
    </row>
    <row r="46" spans="1:24" ht="15" customHeight="1" x14ac:dyDescent="0.25">
      <c r="A46" s="66"/>
      <c r="B46" s="67"/>
      <c r="C46" s="2" t="s">
        <v>73</v>
      </c>
      <c r="D46" s="12">
        <v>44466</v>
      </c>
      <c r="E46" s="12">
        <v>44472</v>
      </c>
      <c r="F46" s="10"/>
      <c r="G46" s="11"/>
      <c r="H46" s="10"/>
      <c r="I46" s="11"/>
      <c r="J46" s="10"/>
      <c r="K46" s="11"/>
      <c r="L46" s="11"/>
      <c r="M46" s="11"/>
      <c r="N46" s="10"/>
      <c r="O46" s="11"/>
      <c r="P46" s="11"/>
      <c r="Q46" s="10">
        <v>0</v>
      </c>
      <c r="R46" s="10">
        <v>0</v>
      </c>
      <c r="S46" s="10"/>
      <c r="T46" s="4">
        <f t="shared" si="0"/>
        <v>0</v>
      </c>
      <c r="U46" s="3">
        <f>IF(Z46&lt;&gt;"",Z46+G46-I46,U45+G46-I46)</f>
        <v>0</v>
      </c>
      <c r="V46" s="3">
        <f>IF(AA46&lt;&gt;"",AA46+SUM(K46:L46)-SUM(O46:P46),V45+SUM(K46:L46)-SUM(O46:P46))</f>
        <v>0</v>
      </c>
      <c r="W46" s="2">
        <f>IF(AB46&lt;&gt;"",AB46+K46-O46,W45+K46-O46)</f>
        <v>0</v>
      </c>
      <c r="X46" s="2">
        <f>IF(AC46&lt;&gt;"",AC46+L46-P46,X45+L46-P46)</f>
        <v>0</v>
      </c>
    </row>
    <row r="47" spans="1:24" ht="15" customHeight="1" x14ac:dyDescent="0.25">
      <c r="A47" s="66"/>
      <c r="B47" s="65" t="s">
        <v>74</v>
      </c>
      <c r="C47" s="8" t="s">
        <v>75</v>
      </c>
      <c r="D47" s="7">
        <v>44473</v>
      </c>
      <c r="E47" s="7">
        <v>44479</v>
      </c>
      <c r="F47" s="5"/>
      <c r="G47" s="6"/>
      <c r="H47" s="5"/>
      <c r="I47" s="6"/>
      <c r="J47" s="5"/>
      <c r="K47" s="6"/>
      <c r="L47" s="6"/>
      <c r="M47" s="6"/>
      <c r="N47" s="5"/>
      <c r="O47" s="6"/>
      <c r="P47" s="6"/>
      <c r="Q47" s="5">
        <v>0</v>
      </c>
      <c r="R47" s="5">
        <v>0</v>
      </c>
      <c r="S47" s="5"/>
      <c r="T47" s="4">
        <f t="shared" si="0"/>
        <v>0</v>
      </c>
      <c r="U47" s="3">
        <f>IF(Z47&lt;&gt;"",Z47+G47-I47,U46+G47-I47)</f>
        <v>0</v>
      </c>
      <c r="V47" s="3">
        <f>IF(AA47&lt;&gt;"",AA47+SUM(K47:L47)-SUM(O47:P47),V46+SUM(K47:L47)-SUM(O47:P47))</f>
        <v>0</v>
      </c>
      <c r="W47" s="2">
        <f>IF(AB47&lt;&gt;"",AB47+K47-O47,W46+K47-O47)</f>
        <v>0</v>
      </c>
      <c r="X47" s="2">
        <f>IF(AC47&lt;&gt;"",AC47+L47-P47,X46+L47-P47)</f>
        <v>0</v>
      </c>
    </row>
    <row r="48" spans="1:24" x14ac:dyDescent="0.25">
      <c r="A48" s="66"/>
      <c r="B48" s="65"/>
      <c r="C48" s="8" t="s">
        <v>76</v>
      </c>
      <c r="D48" s="7">
        <v>44480</v>
      </c>
      <c r="E48" s="7">
        <v>44486</v>
      </c>
      <c r="F48" s="5"/>
      <c r="G48" s="6"/>
      <c r="H48" s="5"/>
      <c r="I48" s="6"/>
      <c r="J48" s="5"/>
      <c r="K48" s="6"/>
      <c r="L48" s="6"/>
      <c r="M48" s="6"/>
      <c r="N48" s="5"/>
      <c r="O48" s="6"/>
      <c r="P48" s="6"/>
      <c r="Q48" s="5">
        <v>0</v>
      </c>
      <c r="R48" s="5">
        <v>0</v>
      </c>
      <c r="S48" s="5"/>
      <c r="T48" s="4">
        <f t="shared" si="0"/>
        <v>0</v>
      </c>
      <c r="U48" s="3">
        <f>IF(Z48&lt;&gt;"",Z48+G48-I48,U47+G48-I48)</f>
        <v>0</v>
      </c>
      <c r="V48" s="3">
        <f>IF(AA48&lt;&gt;"",AA48+SUM(K48:L48)-SUM(O48:P48),V47+SUM(K48:L48)-SUM(O48:P48))</f>
        <v>0</v>
      </c>
      <c r="W48" s="2">
        <f>IF(AB48&lt;&gt;"",AB48+K48-O48,W47+K48-O48)</f>
        <v>0</v>
      </c>
      <c r="X48" s="2">
        <f>IF(AC48&lt;&gt;"",AC48+L48-P48,X47+L48-P48)</f>
        <v>0</v>
      </c>
    </row>
    <row r="49" spans="1:24" x14ac:dyDescent="0.25">
      <c r="A49" s="66"/>
      <c r="B49" s="65"/>
      <c r="C49" s="8" t="s">
        <v>77</v>
      </c>
      <c r="D49" s="7">
        <v>44487</v>
      </c>
      <c r="E49" s="7">
        <v>44493</v>
      </c>
      <c r="F49" s="5"/>
      <c r="G49" s="6"/>
      <c r="H49" s="5"/>
      <c r="I49" s="6"/>
      <c r="J49" s="5"/>
      <c r="K49" s="6"/>
      <c r="L49" s="6"/>
      <c r="M49" s="6"/>
      <c r="N49" s="9"/>
      <c r="O49" s="6"/>
      <c r="P49" s="6"/>
      <c r="Q49" s="5">
        <v>0</v>
      </c>
      <c r="R49" s="5">
        <v>0</v>
      </c>
      <c r="S49" s="5"/>
      <c r="T49" s="4">
        <f t="shared" si="0"/>
        <v>0</v>
      </c>
      <c r="U49" s="3">
        <f>IF(Z49&lt;&gt;"",Z49+G49-I49,U48+G49-I49)</f>
        <v>0</v>
      </c>
      <c r="V49" s="3">
        <f>IF(AA49&lt;&gt;"",AA49+SUM(K49:L49)-SUM(O49:P49),V48+SUM(K49:L49)-SUM(O49:P49))</f>
        <v>0</v>
      </c>
      <c r="W49" s="2">
        <f>IF(AB49&lt;&gt;"",AB49+K49-O49,W48+K49-O49)</f>
        <v>0</v>
      </c>
      <c r="X49" s="2">
        <f>IF(AC49&lt;&gt;"",AC49+L49-P49,X48+L49-P49)</f>
        <v>0</v>
      </c>
    </row>
    <row r="50" spans="1:24" x14ac:dyDescent="0.25">
      <c r="A50" s="66"/>
      <c r="B50" s="65"/>
      <c r="C50" s="8" t="s">
        <v>78</v>
      </c>
      <c r="D50" s="7">
        <v>44494</v>
      </c>
      <c r="E50" s="7">
        <v>44500</v>
      </c>
      <c r="F50" s="5"/>
      <c r="G50" s="6"/>
      <c r="H50" s="5"/>
      <c r="I50" s="6"/>
      <c r="J50" s="5"/>
      <c r="K50" s="6"/>
      <c r="L50" s="6"/>
      <c r="M50" s="6"/>
      <c r="N50" s="5"/>
      <c r="O50" s="6"/>
      <c r="P50" s="6"/>
      <c r="Q50" s="5">
        <v>0</v>
      </c>
      <c r="R50" s="5">
        <v>0</v>
      </c>
      <c r="S50" s="5"/>
      <c r="T50" s="4">
        <f t="shared" si="0"/>
        <v>0</v>
      </c>
      <c r="U50" s="3">
        <f>IF(Z50&lt;&gt;"",Z50+G50-I50,U49+G50-I50)</f>
        <v>0</v>
      </c>
      <c r="V50" s="3">
        <f>IF(AA50&lt;&gt;"",AA50+SUM(K50:L50)-SUM(O50:P50),V49+SUM(K50:L50)-SUM(O50:P50))</f>
        <v>0</v>
      </c>
      <c r="W50" s="2">
        <f>IF(AB50&lt;&gt;"",AB50+K50-O50,W49+K50-O50)</f>
        <v>0</v>
      </c>
      <c r="X50" s="2">
        <f>IF(AC50&lt;&gt;"",AC50+L50-P50,X49+L50-P50)</f>
        <v>0</v>
      </c>
    </row>
    <row r="51" spans="1:24" x14ac:dyDescent="0.25">
      <c r="A51" s="75"/>
      <c r="B51" s="76"/>
      <c r="C51" s="76"/>
      <c r="D51" s="76"/>
      <c r="E51" s="77"/>
      <c r="F51" s="81" t="s">
        <v>6</v>
      </c>
      <c r="G51" s="74">
        <f>SUM(G4:G50)</f>
        <v>0</v>
      </c>
      <c r="H51" s="81" t="s">
        <v>7</v>
      </c>
      <c r="I51" s="74">
        <f>SUM(I4:I50)</f>
        <v>0</v>
      </c>
      <c r="J51" s="81" t="s">
        <v>8</v>
      </c>
      <c r="K51" s="32">
        <f>SUM(K4:K50)</f>
        <v>0</v>
      </c>
      <c r="L51" s="32">
        <f>SUM(L4:L50)</f>
        <v>0</v>
      </c>
      <c r="M51" s="32"/>
      <c r="N51" s="81" t="s">
        <v>79</v>
      </c>
      <c r="O51" s="32">
        <f>SUM(O4:O50)</f>
        <v>0</v>
      </c>
      <c r="P51" s="32">
        <f>SUM(P4:P50)</f>
        <v>0</v>
      </c>
      <c r="Q51" s="68"/>
      <c r="R51" s="69"/>
      <c r="S51" s="69"/>
      <c r="T51" s="69"/>
      <c r="U51" s="69"/>
      <c r="V51" s="69"/>
      <c r="W51" s="69"/>
      <c r="X51" s="70"/>
    </row>
    <row r="52" spans="1:24" x14ac:dyDescent="0.25">
      <c r="A52" s="78"/>
      <c r="B52" s="79"/>
      <c r="C52" s="79"/>
      <c r="D52" s="79"/>
      <c r="E52" s="80"/>
      <c r="F52" s="81"/>
      <c r="G52" s="74"/>
      <c r="H52" s="81"/>
      <c r="I52" s="74"/>
      <c r="J52" s="81"/>
      <c r="K52" s="74">
        <f>K51+L51</f>
        <v>0</v>
      </c>
      <c r="L52" s="74"/>
      <c r="M52" s="32"/>
      <c r="N52" s="81"/>
      <c r="O52" s="74">
        <f>O51+P51</f>
        <v>0</v>
      </c>
      <c r="P52" s="74"/>
      <c r="Q52" s="71"/>
      <c r="R52" s="72"/>
      <c r="S52" s="72"/>
      <c r="T52" s="72"/>
      <c r="U52" s="72"/>
      <c r="V52" s="72"/>
      <c r="W52" s="72"/>
      <c r="X52" s="73"/>
    </row>
    <row r="54" spans="1:24" x14ac:dyDescent="0.25">
      <c r="B54"/>
      <c r="C54" s="26"/>
      <c r="D54" s="26"/>
      <c r="E54" s="26"/>
      <c r="F54" s="26"/>
    </row>
    <row r="55" spans="1:24" x14ac:dyDescent="0.25">
      <c r="C55" s="30"/>
      <c r="D55" s="30"/>
      <c r="E55" s="30"/>
    </row>
  </sheetData>
  <protectedRanges>
    <protectedRange password="80C2" sqref="Q3:R3 W2:X2 U2 Q1:T2 Q8:S50 T3:V3 U1:X1 Z3:AA3" name="Plage1_4" securityDescriptor="O:WDG:WDD:(A;;CC;;;S-1-5-21-1692476324-2877007225-1761495876-23542)"/>
    <protectedRange password="80C2" sqref="Q4:S7" name="Plage1_2_1" securityDescriptor="O:WDG:WDD:(A;;CC;;;S-1-5-21-1692476324-2877007225-1761495876-23542)"/>
    <protectedRange password="80C2" sqref="V2" name="Plage1_1_1" securityDescriptor="O:WDG:WDD:(A;;CC;;;S-1-5-21-1692476324-2877007225-1761495876-23542)"/>
    <protectedRange password="80C2" sqref="AB4:AC4 T4:X50" name="Plage1_1_9_1" securityDescriptor="O:WDG:WDD:(A;;CC;;;S-1-5-21-1692476324-2877007225-1761495876-23542)"/>
    <protectedRange password="80C2" sqref="Z4:AA4" name="Plage1_1_1_3_1" securityDescriptor="O:WDG:WDD:(A;;CC;;;S-1-5-21-1692476324-2877007225-1761495876-23542)"/>
  </protectedRanges>
  <mergeCells count="34">
    <mergeCell ref="Q51:X52"/>
    <mergeCell ref="K52:L52"/>
    <mergeCell ref="O52:P52"/>
    <mergeCell ref="B34:B37"/>
    <mergeCell ref="B38:B42"/>
    <mergeCell ref="B43:B46"/>
    <mergeCell ref="B47:B50"/>
    <mergeCell ref="A51:E52"/>
    <mergeCell ref="F51:F52"/>
    <mergeCell ref="G51:G52"/>
    <mergeCell ref="H51:H52"/>
    <mergeCell ref="I51:I52"/>
    <mergeCell ref="J51:J52"/>
    <mergeCell ref="N51:N52"/>
    <mergeCell ref="A4:A7"/>
    <mergeCell ref="B4:B7"/>
    <mergeCell ref="A8:A50"/>
    <mergeCell ref="B8:B11"/>
    <mergeCell ref="B12:B15"/>
    <mergeCell ref="B16:B20"/>
    <mergeCell ref="B21:B24"/>
    <mergeCell ref="B25:B28"/>
    <mergeCell ref="B29:B33"/>
    <mergeCell ref="Z1:AC2"/>
    <mergeCell ref="A2:E3"/>
    <mergeCell ref="F2:G2"/>
    <mergeCell ref="H2:I2"/>
    <mergeCell ref="J2:M2"/>
    <mergeCell ref="A1:E1"/>
    <mergeCell ref="F1:I1"/>
    <mergeCell ref="J1:P1"/>
    <mergeCell ref="Q1:T2"/>
    <mergeCell ref="U1:X2"/>
    <mergeCell ref="N2:P2"/>
  </mergeCells>
  <conditionalFormatting sqref="Q4:R7 T4:X50 Z4:AC4 F9:S50">
    <cfRule type="expression" dxfId="0" priority="1">
      <formula>$A$2=($C4)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CE6F53E4D9CE44285F426E22FB43F05" ma:contentTypeVersion="12" ma:contentTypeDescription="Crée un document." ma:contentTypeScope="" ma:versionID="c54f577cfebdcde24adbab3bfee91ed3">
  <xsd:schema xmlns:xsd="http://www.w3.org/2001/XMLSchema" xmlns:xs="http://www.w3.org/2001/XMLSchema" xmlns:p="http://schemas.microsoft.com/office/2006/metadata/properties" xmlns:ns2="c98348a8-301e-49f2-aa92-c880047acd6c" xmlns:ns3="edbb1db4-3296-420c-a828-7379a1d7cd69" targetNamespace="http://schemas.microsoft.com/office/2006/metadata/properties" ma:root="true" ma:fieldsID="9704160d6863e9d580207eb7e7455c89" ns2:_="" ns3:_="">
    <xsd:import namespace="c98348a8-301e-49f2-aa92-c880047acd6c"/>
    <xsd:import namespace="edbb1db4-3296-420c-a828-7379a1d7cd69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AutoKeyPoints" minOccurs="0"/>
                <xsd:element ref="ns3:MediaServiceKeyPoints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98348a8-301e-49f2-aa92-c880047acd6c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dbb1db4-3296-420c-a828-7379a1d7cd6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6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KeyPoints" ma:index="17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8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Location" ma:index="19" nillable="true" ma:displayName="Location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45C8ED93-1D9C-4027-B1E4-A94687A2F31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98348a8-301e-49f2-aa92-c880047acd6c"/>
    <ds:schemaRef ds:uri="edbb1db4-3296-420c-a828-7379a1d7cd6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FF04A2BB-B471-4BC9-8692-069DEBD71E47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AA59FB5D-D1D7-4025-BF79-1A6303F14F16}">
  <ds:schemaRefs>
    <ds:schemaRef ds:uri="http://purl.org/dc/terms/"/>
    <ds:schemaRef ds:uri="edbb1db4-3296-420c-a828-7379a1d7cd69"/>
    <ds:schemaRef ds:uri="http://schemas.microsoft.com/office/2006/documentManagement/types"/>
    <ds:schemaRef ds:uri="c98348a8-301e-49f2-aa92-c880047acd6c"/>
    <ds:schemaRef ds:uri="http://schemas.microsoft.com/office/2006/metadata/properties"/>
    <ds:schemaRef ds:uri="http://schemas.microsoft.com/office/infopath/2007/PartnerControls"/>
    <ds:schemaRef ds:uri="http://www.w3.org/XML/1998/namespace"/>
    <ds:schemaRef ds:uri="http://purl.org/dc/dcmitype/"/>
    <ds:schemaRef ds:uri="http://schemas.openxmlformats.org/package/2006/metadata/core-properties"/>
    <ds:schemaRef ds:uri="http://purl.org/dc/elements/1.1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BU MTP</vt:lpstr>
      <vt:lpstr>FTD</vt:lpstr>
      <vt:lpstr>FBR</vt:lpstr>
      <vt:lpstr>STO</vt:lpstr>
    </vt:vector>
  </TitlesOfParts>
  <Manager/>
  <Company>ALTEN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Florian BRUNEL</dc:creator>
  <cp:keywords/>
  <dc:description/>
  <cp:lastModifiedBy>Montpellier</cp:lastModifiedBy>
  <cp:revision/>
  <dcterms:created xsi:type="dcterms:W3CDTF">2021-04-02T15:04:54Z</dcterms:created>
  <dcterms:modified xsi:type="dcterms:W3CDTF">2021-08-09T08:00:09Z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0x010100ACE6F53E4D9CE44285F426E22FB43F05</vt:lpwstr>
  </property>
</Properties>
</file>