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30" windowWidth="20115" windowHeight="8010"/>
  </bookViews>
  <sheets>
    <sheet name="rapport" sheetId="4" r:id="rId1"/>
    <sheet name="Feuil1" sheetId="1" r:id="rId2"/>
    <sheet name="Feuil2" sheetId="2" r:id="rId3"/>
    <sheet name="Feuil3" sheetId="3" r:id="rId4"/>
  </sheets>
  <externalReferences>
    <externalReference r:id="rId5"/>
  </externalReferences>
  <definedNames>
    <definedName name="Print_Area_1">#REF!</definedName>
    <definedName name="Print_Area_13">#REF!</definedName>
    <definedName name="Print_Area_2">#REF!</definedName>
    <definedName name="Print_Area_3">#REF!</definedName>
    <definedName name="Print_Area_4">#REF!</definedName>
    <definedName name="Print_Area_5">#REF!</definedName>
    <definedName name="Print_Area_6">#REF!</definedName>
    <definedName name="Print_Area_7">#REF!</definedName>
    <definedName name="ssss">rapport!#REF!</definedName>
    <definedName name="_xlnm.Print_Area" localSheetId="0">rapport!$B$1:$J$31</definedName>
  </definedNames>
  <calcPr calcId="125725"/>
</workbook>
</file>

<file path=xl/calcChain.xml><?xml version="1.0" encoding="utf-8"?>
<calcChain xmlns="http://schemas.openxmlformats.org/spreadsheetml/2006/main">
  <c r="BF132" i="4"/>
  <c r="BE132"/>
  <c r="BD132"/>
  <c r="BC132"/>
  <c r="BB132"/>
  <c r="BA132"/>
  <c r="AZ132"/>
  <c r="BF131"/>
  <c r="BE131"/>
  <c r="BD131"/>
  <c r="BC131"/>
  <c r="BB131"/>
  <c r="BA131"/>
  <c r="AZ131"/>
  <c r="BF130"/>
  <c r="BE130"/>
  <c r="BD130"/>
  <c r="BC130"/>
  <c r="BB130"/>
  <c r="BA130"/>
  <c r="AZ130"/>
  <c r="BF129"/>
  <c r="BE129"/>
  <c r="BD129"/>
  <c r="BC129"/>
  <c r="BB129"/>
  <c r="BA129"/>
  <c r="AZ129"/>
  <c r="BF128"/>
  <c r="BE128"/>
  <c r="BD128"/>
  <c r="BC128"/>
  <c r="BB128"/>
  <c r="BA128"/>
  <c r="AZ128"/>
  <c r="BF127"/>
  <c r="BE127"/>
  <c r="BD127"/>
  <c r="BC127"/>
  <c r="BB127"/>
  <c r="BA127"/>
  <c r="AZ127"/>
  <c r="BF126"/>
  <c r="BE126"/>
  <c r="BD126"/>
  <c r="BC126"/>
  <c r="BB126"/>
  <c r="BA126"/>
  <c r="AZ126"/>
  <c r="BF125"/>
  <c r="BE125"/>
  <c r="BD125"/>
  <c r="BC125"/>
  <c r="BB125"/>
  <c r="BA125"/>
  <c r="AZ125"/>
  <c r="BF124"/>
  <c r="BE124"/>
  <c r="BD124"/>
  <c r="BC124"/>
  <c r="BB124"/>
  <c r="BA124"/>
  <c r="AZ124"/>
  <c r="BF123"/>
  <c r="BE123"/>
  <c r="BD123"/>
  <c r="BC123"/>
  <c r="BB123"/>
  <c r="BA123"/>
  <c r="AZ123"/>
  <c r="BF122"/>
  <c r="BE122"/>
  <c r="BD122"/>
  <c r="BC122"/>
  <c r="BB122"/>
  <c r="BA122"/>
  <c r="AZ122"/>
  <c r="BF121"/>
  <c r="BE121"/>
  <c r="BD121"/>
  <c r="BC121"/>
  <c r="BB121"/>
  <c r="BA121"/>
  <c r="AZ121"/>
  <c r="BF120"/>
  <c r="BE120"/>
  <c r="BD120"/>
  <c r="BC120"/>
  <c r="BB120"/>
  <c r="BA120"/>
  <c r="AZ120"/>
  <c r="BF119"/>
  <c r="BE119"/>
  <c r="BD119"/>
  <c r="BC119"/>
  <c r="BB119"/>
  <c r="BA119"/>
  <c r="AZ119"/>
  <c r="BF118"/>
  <c r="BE118"/>
  <c r="BD118"/>
  <c r="BC118"/>
  <c r="BB118"/>
  <c r="BA118"/>
  <c r="AZ118"/>
  <c r="BF117"/>
  <c r="BE117"/>
  <c r="BD117"/>
  <c r="BC117"/>
  <c r="BB117"/>
  <c r="BA117"/>
  <c r="AZ117"/>
  <c r="BF116"/>
  <c r="BE116"/>
  <c r="BD116"/>
  <c r="BC116"/>
  <c r="BB116"/>
  <c r="BA116"/>
  <c r="AZ116"/>
  <c r="BF115"/>
  <c r="BE115"/>
  <c r="BD115"/>
  <c r="BC115"/>
  <c r="BB115"/>
  <c r="BA115"/>
  <c r="AZ115"/>
  <c r="BF114"/>
  <c r="BE114"/>
  <c r="BD114"/>
  <c r="BC114"/>
  <c r="BB114"/>
  <c r="BA114"/>
  <c r="AZ114"/>
  <c r="BF113"/>
  <c r="BE113"/>
  <c r="BD113"/>
  <c r="BC113"/>
  <c r="BB113"/>
  <c r="BA113"/>
  <c r="AZ113"/>
  <c r="BF112"/>
  <c r="BE112"/>
  <c r="BD112"/>
  <c r="BC112"/>
  <c r="BB112"/>
  <c r="BA112"/>
  <c r="AZ112"/>
  <c r="BF111"/>
  <c r="BE111"/>
  <c r="BD111"/>
  <c r="BC111"/>
  <c r="BB111"/>
  <c r="BA111"/>
  <c r="AZ111"/>
  <c r="BF110"/>
  <c r="BE110"/>
  <c r="BD110"/>
  <c r="BC110"/>
  <c r="BB110"/>
  <c r="BA110"/>
  <c r="AZ110"/>
  <c r="BF109"/>
  <c r="BE109"/>
  <c r="BD109"/>
  <c r="BC109"/>
  <c r="BB109"/>
  <c r="BA109"/>
  <c r="AZ109"/>
  <c r="BF108"/>
  <c r="BE108"/>
  <c r="BD108"/>
  <c r="BC108"/>
  <c r="BB108"/>
  <c r="BA108"/>
  <c r="AZ108"/>
  <c r="BF107"/>
  <c r="BE107"/>
  <c r="BD107"/>
  <c r="BC107"/>
  <c r="BB107"/>
  <c r="BA107"/>
  <c r="AZ107"/>
  <c r="BF106"/>
  <c r="BE106"/>
  <c r="BD106"/>
  <c r="BC106"/>
  <c r="BB106"/>
  <c r="BA106"/>
  <c r="AZ106"/>
  <c r="BF105"/>
  <c r="BE105"/>
  <c r="BD105"/>
  <c r="BC105"/>
  <c r="BB105"/>
  <c r="BA105"/>
  <c r="AZ105"/>
  <c r="BF104"/>
  <c r="BE104"/>
  <c r="BD104"/>
  <c r="BC104"/>
  <c r="BB104"/>
  <c r="BA104"/>
  <c r="AZ104"/>
  <c r="BF103"/>
  <c r="BE103"/>
  <c r="BD103"/>
  <c r="BC103"/>
  <c r="BB103"/>
  <c r="BA103"/>
  <c r="AZ103"/>
  <c r="BF102"/>
  <c r="BE102"/>
  <c r="BD102"/>
  <c r="BC102"/>
  <c r="BB102"/>
  <c r="BA102"/>
  <c r="AZ102"/>
  <c r="BF101"/>
  <c r="BE101"/>
  <c r="BD101"/>
  <c r="BC101"/>
  <c r="BB101"/>
  <c r="BA101"/>
  <c r="AZ101"/>
  <c r="BF100"/>
  <c r="BE100"/>
  <c r="BD100"/>
  <c r="BC100"/>
  <c r="BB100"/>
  <c r="BA100"/>
  <c r="AZ100"/>
  <c r="BF99"/>
  <c r="BE99"/>
  <c r="BD99"/>
  <c r="BC99"/>
  <c r="BB99"/>
  <c r="BA99"/>
  <c r="AZ99"/>
  <c r="BF98"/>
  <c r="BE98"/>
  <c r="BD98"/>
  <c r="BC98"/>
  <c r="BB98"/>
  <c r="BA98"/>
  <c r="AZ98"/>
  <c r="BF97"/>
  <c r="BE97"/>
  <c r="BD97"/>
  <c r="BC97"/>
  <c r="BB97"/>
  <c r="BA97"/>
  <c r="AZ97"/>
</calcChain>
</file>

<file path=xl/sharedStrings.xml><?xml version="1.0" encoding="utf-8"?>
<sst xmlns="http://schemas.openxmlformats.org/spreadsheetml/2006/main" count="103" uniqueCount="102">
  <si>
    <t>NE PAS MODIFIER</t>
  </si>
  <si>
    <t>30J</t>
  </si>
  <si>
    <t>30A</t>
  </si>
  <si>
    <t>TOTAL</t>
  </si>
  <si>
    <t>OBJECTIF</t>
  </si>
  <si>
    <r>
      <rPr>
        <b/>
        <sz val="16"/>
        <color theme="1"/>
        <rFont val="Wingdings"/>
        <charset val="2"/>
      </rPr>
      <t>J</t>
    </r>
    <r>
      <rPr>
        <b/>
        <sz val="11.2"/>
        <color theme="1"/>
        <rFont val="Calibri"/>
        <family val="2"/>
      </rPr>
      <t xml:space="preserve">    </t>
    </r>
    <r>
      <rPr>
        <b/>
        <sz val="16"/>
        <color theme="1"/>
        <rFont val="Calibri"/>
        <family val="2"/>
        <scheme val="minor"/>
      </rPr>
      <t>P o i n t s     F O R T   ( + )</t>
    </r>
  </si>
  <si>
    <r>
      <rPr>
        <b/>
        <sz val="16"/>
        <color theme="0"/>
        <rFont val="Wingdings"/>
        <charset val="2"/>
      </rPr>
      <t>L</t>
    </r>
    <r>
      <rPr>
        <b/>
        <sz val="11.2"/>
        <color theme="0"/>
        <rFont val="Calibri"/>
        <family val="2"/>
      </rPr>
      <t xml:space="preserve">   </t>
    </r>
    <r>
      <rPr>
        <b/>
        <sz val="16"/>
        <color theme="0"/>
        <rFont val="Calibri"/>
        <family val="2"/>
        <scheme val="minor"/>
      </rPr>
      <t>P o i n t s     F A I B L E   ( - )</t>
    </r>
  </si>
  <si>
    <t>Qte 1er Choix Estimée Reel / Heures de Lignes</t>
  </si>
  <si>
    <t>Nb 1er Choix Estimé à la Ligne / MO (h) sur OF</t>
  </si>
  <si>
    <t>Nb 1er Choix Estimé (Kpces)</t>
  </si>
  <si>
    <t>MO (h) Sur Activité Décor par Heure Occupation Ligne</t>
  </si>
  <si>
    <t>Qte Totale Bloquée</t>
  </si>
  <si>
    <t>Temps Occupation Réel Ligne (h)</t>
  </si>
  <si>
    <t>Rendement Réalisé</t>
  </si>
  <si>
    <t xml:space="preserve">762  </t>
  </si>
  <si>
    <t xml:space="preserve">763  </t>
  </si>
  <si>
    <t xml:space="preserve">769  </t>
  </si>
  <si>
    <t xml:space="preserve">912  </t>
  </si>
  <si>
    <t xml:space="preserve">918  </t>
  </si>
  <si>
    <t xml:space="preserve">988  </t>
  </si>
  <si>
    <t xml:space="preserve">9LP1 </t>
  </si>
  <si>
    <t xml:space="preserve">9MS1 </t>
  </si>
  <si>
    <t>9MTL1</t>
  </si>
  <si>
    <t xml:space="preserve">9P2  </t>
  </si>
  <si>
    <t xml:space="preserve">P15  </t>
  </si>
  <si>
    <t xml:space="preserve">370  </t>
  </si>
  <si>
    <t xml:space="preserve">371  </t>
  </si>
  <si>
    <t xml:space="preserve">377  </t>
  </si>
  <si>
    <t xml:space="preserve">791  </t>
  </si>
  <si>
    <t xml:space="preserve">793  </t>
  </si>
  <si>
    <t xml:space="preserve">794  </t>
  </si>
  <si>
    <t xml:space="preserve">795  </t>
  </si>
  <si>
    <t xml:space="preserve">P16  </t>
  </si>
  <si>
    <t xml:space="preserve">P19  </t>
  </si>
  <si>
    <t xml:space="preserve">30J  </t>
  </si>
  <si>
    <t xml:space="preserve">30A  </t>
  </si>
  <si>
    <t xml:space="preserve">30K  </t>
  </si>
  <si>
    <t xml:space="preserve">30T  </t>
  </si>
  <si>
    <t xml:space="preserve">324  </t>
  </si>
  <si>
    <t xml:space="preserve">380  </t>
  </si>
  <si>
    <t xml:space="preserve">381  </t>
  </si>
  <si>
    <t xml:space="preserve">382  </t>
  </si>
  <si>
    <t xml:space="preserve">383  </t>
  </si>
  <si>
    <t xml:space="preserve">384  </t>
  </si>
  <si>
    <t xml:space="preserve">385  </t>
  </si>
  <si>
    <t xml:space="preserve">397  </t>
  </si>
  <si>
    <t xml:space="preserve">398  </t>
  </si>
  <si>
    <t xml:space="preserve">T43  </t>
  </si>
  <si>
    <t xml:space="preserve">T45  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</si>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</sst>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_-#,##0.0\ &quot; Lig &quot;_-;\-#,##0.0\ &quot; Lig&quot;_-;"/>
    <numFmt numFmtId="165" formatCode="0.0%"/>
    <numFmt numFmtId="166" formatCode="_-* #,##0.0\ _€_-;\-* #,##0.0\ _€_-;_-* &quot;-&quot;??\ _€_-;_-@_-"/>
  </numFmts>
  <fonts count="2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hadow/>
      <sz val="28"/>
      <color theme="1"/>
      <name val="Arial Black"/>
      <family val="2"/>
    </font>
    <font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0" tint="-4.9989318521683403E-2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1"/>
      <name val="Wingdings"/>
      <charset val="2"/>
    </font>
    <font>
      <b/>
      <sz val="11.2"/>
      <color theme="1"/>
      <name val="Calibri"/>
      <family val="2"/>
    </font>
    <font>
      <b/>
      <sz val="16"/>
      <color theme="0"/>
      <name val="Wingdings"/>
      <charset val="2"/>
    </font>
    <font>
      <b/>
      <sz val="11.2"/>
      <color theme="0"/>
      <name val="Calibri"/>
      <family val="2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0"/>
      <name val="Arial"/>
      <family val="2"/>
    </font>
    <font>
      <sz val="8"/>
      <name val="Times New Roman"/>
      <family val="1"/>
    </font>
    <font>
      <sz val="10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42"/>
        <bgColor indexed="22"/>
      </patternFill>
    </fill>
    <fill>
      <patternFill patternType="solid">
        <fgColor rgb="FFFFFF00"/>
        <bgColor indexed="64"/>
      </patternFill>
    </fill>
  </fills>
  <borders count="6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rgb="FFFF0000"/>
      </left>
      <right style="medium">
        <color indexed="64"/>
      </right>
      <top style="thick">
        <color rgb="FFFF0000"/>
      </top>
      <bottom/>
      <diagonal/>
    </border>
    <border>
      <left style="medium">
        <color indexed="64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medium">
        <color indexed="64"/>
      </right>
      <top/>
      <bottom style="medium">
        <color indexed="64"/>
      </bottom>
      <diagonal/>
    </border>
    <border>
      <left/>
      <right style="thick">
        <color rgb="FFFF0000"/>
      </right>
      <top/>
      <bottom style="medium">
        <color indexed="64"/>
      </bottom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medium">
        <color indexed="64"/>
      </left>
      <right style="thick">
        <color rgb="FFFF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rgb="FFFF0000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rgb="FFFF0000"/>
      </right>
      <top style="thin">
        <color indexed="64"/>
      </top>
      <bottom/>
      <diagonal/>
    </border>
    <border>
      <left style="medium">
        <color indexed="64"/>
      </left>
      <right style="thick">
        <color rgb="FFFF0000"/>
      </right>
      <top/>
      <bottom style="thin">
        <color indexed="64"/>
      </bottom>
      <diagonal/>
    </border>
    <border>
      <left style="medium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rgb="FFFF0000"/>
      </right>
      <top/>
      <bottom style="medium">
        <color indexed="64"/>
      </bottom>
      <diagonal/>
    </border>
    <border>
      <left style="thick">
        <color rgb="FFFF0000"/>
      </left>
      <right/>
      <top/>
      <bottom style="medium">
        <color indexed="64"/>
      </bottom>
      <diagonal/>
    </border>
    <border>
      <left/>
      <right style="thick">
        <color rgb="FFFF0000"/>
      </right>
      <top style="medium">
        <color auto="1"/>
      </top>
      <bottom/>
      <diagonal/>
    </border>
    <border>
      <left style="thick">
        <color rgb="FFFF0000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rgb="FFFF0000"/>
      </right>
      <top style="medium">
        <color indexed="64"/>
      </top>
      <bottom/>
      <diagonal/>
    </border>
    <border>
      <left style="thick">
        <color rgb="FFFF0000"/>
      </left>
      <right style="medium">
        <color indexed="64"/>
      </right>
      <top/>
      <bottom/>
      <diagonal/>
    </border>
    <border>
      <left/>
      <right style="thick">
        <color rgb="FFFF0000"/>
      </right>
      <top/>
      <bottom style="dotted">
        <color indexed="64"/>
      </bottom>
      <diagonal/>
    </border>
    <border>
      <left/>
      <right style="thick">
        <color rgb="FFFF0000"/>
      </right>
      <top style="dotted">
        <color indexed="64"/>
      </top>
      <bottom/>
      <diagonal/>
    </border>
    <border>
      <left style="thick">
        <color rgb="FFFF0000"/>
      </left>
      <right style="medium">
        <color indexed="64"/>
      </right>
      <top/>
      <bottom style="thin">
        <color theme="0"/>
      </bottom>
      <diagonal/>
    </border>
    <border>
      <left style="thick">
        <color rgb="FFFF0000"/>
      </left>
      <right style="medium">
        <color indexed="64"/>
      </right>
      <top style="thin">
        <color theme="0"/>
      </top>
      <bottom/>
      <diagonal/>
    </border>
    <border>
      <left style="thick">
        <color rgb="FFFF0000"/>
      </left>
      <right style="medium">
        <color indexed="64"/>
      </right>
      <top style="thin">
        <color theme="0"/>
      </top>
      <bottom style="thin">
        <color theme="0"/>
      </bottom>
      <diagonal/>
    </border>
    <border>
      <left style="thick">
        <color rgb="FFFF0000"/>
      </left>
      <right style="medium">
        <color indexed="64"/>
      </right>
      <top/>
      <bottom style="thin">
        <color indexed="64"/>
      </bottom>
      <diagonal/>
    </border>
    <border>
      <left/>
      <right style="thick">
        <color rgb="FFFF0000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medium">
        <color indexed="64"/>
      </right>
      <top style="thin">
        <color indexed="64"/>
      </top>
      <bottom/>
      <diagonal/>
    </border>
    <border>
      <left style="thick">
        <color rgb="FFFF0000"/>
      </left>
      <right style="medium">
        <color indexed="64"/>
      </right>
      <top style="medium">
        <color theme="0"/>
      </top>
      <bottom style="medium">
        <color theme="0"/>
      </bottom>
      <diagonal/>
    </border>
    <border>
      <left style="thick">
        <color rgb="FFFF0000"/>
      </left>
      <right style="medium">
        <color indexed="64"/>
      </right>
      <top/>
      <bottom style="thick">
        <color rgb="FFFF0000"/>
      </bottom>
      <diagonal/>
    </border>
    <border>
      <left style="medium">
        <color indexed="64"/>
      </left>
      <right/>
      <top style="medium">
        <color indexed="64"/>
      </top>
      <bottom style="thick">
        <color rgb="FFFF0000"/>
      </bottom>
      <diagonal/>
    </border>
    <border>
      <left/>
      <right/>
      <top style="medium">
        <color indexed="64"/>
      </top>
      <bottom style="thick">
        <color rgb="FFFF0000"/>
      </bottom>
      <diagonal/>
    </border>
    <border>
      <left/>
      <right style="thick">
        <color rgb="FFFF0000"/>
      </right>
      <top style="medium">
        <color indexed="64"/>
      </top>
      <bottom style="thick">
        <color rgb="FFFF0000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2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7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</cellStyleXfs>
  <cellXfs count="136">
    <xf numFmtId="0" fontId="0" fillId="0" borderId="0" xfId="0"/>
    <xf numFmtId="0" fontId="7" fillId="2" borderId="3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5" fillId="0" borderId="0" xfId="0" applyFont="1" applyFill="1"/>
    <xf numFmtId="0" fontId="5" fillId="0" borderId="0" xfId="0" applyFont="1"/>
    <xf numFmtId="0" fontId="8" fillId="0" borderId="4" xfId="0" applyFont="1" applyBorder="1" applyAlignment="1">
      <alignment horizontal="left" vertical="center"/>
    </xf>
    <xf numFmtId="0" fontId="8" fillId="0" borderId="5" xfId="0" applyFont="1" applyBorder="1" applyAlignment="1">
      <alignment horizontal="left" vertical="center"/>
    </xf>
    <xf numFmtId="0" fontId="0" fillId="0" borderId="0" xfId="0" applyFill="1"/>
    <xf numFmtId="0" fontId="9" fillId="0" borderId="7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11" fillId="4" borderId="9" xfId="0" applyFont="1" applyFill="1" applyBorder="1" applyAlignment="1">
      <alignment horizontal="right" wrapText="1"/>
    </xf>
    <xf numFmtId="0" fontId="12" fillId="4" borderId="9" xfId="0" applyFont="1" applyFill="1" applyBorder="1" applyAlignment="1">
      <alignment horizontal="center"/>
    </xf>
    <xf numFmtId="0" fontId="12" fillId="4" borderId="9" xfId="0" applyFont="1" applyFill="1" applyBorder="1" applyAlignment="1">
      <alignment horizontal="center"/>
    </xf>
    <xf numFmtId="0" fontId="12" fillId="4" borderId="10" xfId="0" applyFont="1" applyFill="1" applyBorder="1" applyAlignment="1">
      <alignment horizontal="center"/>
    </xf>
    <xf numFmtId="0" fontId="12" fillId="4" borderId="11" xfId="0" applyFont="1" applyFill="1" applyBorder="1" applyAlignment="1">
      <alignment horizontal="center"/>
    </xf>
    <xf numFmtId="0" fontId="12" fillId="4" borderId="12" xfId="0" applyFont="1" applyFill="1" applyBorder="1" applyAlignment="1">
      <alignment horizontal="center"/>
    </xf>
    <xf numFmtId="0" fontId="12" fillId="4" borderId="13" xfId="0" applyFont="1" applyFill="1" applyBorder="1" applyAlignment="1">
      <alignment horizontal="right"/>
    </xf>
    <xf numFmtId="3" fontId="6" fillId="4" borderId="13" xfId="0" applyNumberFormat="1" applyFont="1" applyFill="1" applyBorder="1" applyAlignment="1">
      <alignment horizontal="center"/>
    </xf>
    <xf numFmtId="3" fontId="6" fillId="4" borderId="13" xfId="0" applyNumberFormat="1" applyFont="1" applyFill="1" applyBorder="1" applyAlignment="1">
      <alignment horizontal="center" vertical="center"/>
    </xf>
    <xf numFmtId="3" fontId="6" fillId="4" borderId="14" xfId="0" applyNumberFormat="1" applyFont="1" applyFill="1" applyBorder="1" applyAlignment="1">
      <alignment horizontal="center" vertical="center"/>
    </xf>
    <xf numFmtId="3" fontId="6" fillId="4" borderId="15" xfId="0" applyNumberFormat="1" applyFont="1" applyFill="1" applyBorder="1" applyAlignment="1">
      <alignment horizontal="center" vertical="center"/>
    </xf>
    <xf numFmtId="3" fontId="6" fillId="4" borderId="13" xfId="0" applyNumberFormat="1" applyFont="1" applyFill="1" applyBorder="1" applyAlignment="1">
      <alignment horizontal="center"/>
    </xf>
    <xf numFmtId="3" fontId="6" fillId="4" borderId="14" xfId="0" applyNumberFormat="1" applyFont="1" applyFill="1" applyBorder="1" applyAlignment="1">
      <alignment horizontal="center"/>
    </xf>
    <xf numFmtId="0" fontId="12" fillId="0" borderId="13" xfId="0" applyFont="1" applyFill="1" applyBorder="1" applyAlignment="1">
      <alignment horizontal="right"/>
    </xf>
    <xf numFmtId="164" fontId="6" fillId="4" borderId="13" xfId="0" applyNumberFormat="1" applyFont="1" applyFill="1" applyBorder="1" applyAlignment="1">
      <alignment horizontal="center"/>
    </xf>
    <xf numFmtId="164" fontId="6" fillId="4" borderId="13" xfId="0" applyNumberFormat="1" applyFont="1" applyFill="1" applyBorder="1" applyAlignment="1">
      <alignment horizontal="center"/>
    </xf>
    <xf numFmtId="164" fontId="6" fillId="4" borderId="14" xfId="0" applyNumberFormat="1" applyFont="1" applyFill="1" applyBorder="1" applyAlignment="1">
      <alignment horizontal="center"/>
    </xf>
    <xf numFmtId="165" fontId="13" fillId="4" borderId="13" xfId="0" applyNumberFormat="1" applyFont="1" applyFill="1" applyBorder="1" applyAlignment="1">
      <alignment horizontal="center" vertical="top"/>
    </xf>
    <xf numFmtId="165" fontId="13" fillId="4" borderId="13" xfId="0" applyNumberFormat="1" applyFont="1" applyFill="1" applyBorder="1" applyAlignment="1">
      <alignment horizontal="center" vertical="top"/>
    </xf>
    <xf numFmtId="165" fontId="13" fillId="4" borderId="14" xfId="0" applyNumberFormat="1" applyFont="1" applyFill="1" applyBorder="1" applyAlignment="1">
      <alignment horizontal="center" vertical="top"/>
    </xf>
    <xf numFmtId="0" fontId="2" fillId="0" borderId="13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9" fontId="0" fillId="0" borderId="0" xfId="0" applyNumberFormat="1" applyFill="1"/>
    <xf numFmtId="9" fontId="0" fillId="0" borderId="0" xfId="2" applyFont="1" applyFill="1"/>
    <xf numFmtId="0" fontId="12" fillId="4" borderId="16" xfId="0" applyFont="1" applyFill="1" applyBorder="1" applyAlignment="1">
      <alignment horizontal="right"/>
    </xf>
    <xf numFmtId="9" fontId="14" fillId="4" borderId="13" xfId="0" applyNumberFormat="1" applyFont="1" applyFill="1" applyBorder="1" applyAlignment="1">
      <alignment horizontal="center"/>
    </xf>
    <xf numFmtId="9" fontId="14" fillId="4" borderId="13" xfId="0" applyNumberFormat="1" applyFont="1" applyFill="1" applyBorder="1" applyAlignment="1">
      <alignment horizontal="center"/>
    </xf>
    <xf numFmtId="9" fontId="14" fillId="4" borderId="14" xfId="0" applyNumberFormat="1" applyFont="1" applyFill="1" applyBorder="1" applyAlignment="1">
      <alignment horizontal="center"/>
    </xf>
    <xf numFmtId="0" fontId="12" fillId="4" borderId="17" xfId="0" applyFont="1" applyFill="1" applyBorder="1" applyAlignment="1">
      <alignment horizontal="right"/>
    </xf>
    <xf numFmtId="9" fontId="14" fillId="4" borderId="17" xfId="0" applyNumberFormat="1" applyFont="1" applyFill="1" applyBorder="1" applyAlignment="1">
      <alignment horizontal="center"/>
    </xf>
    <xf numFmtId="9" fontId="14" fillId="4" borderId="17" xfId="0" applyNumberFormat="1" applyFont="1" applyFill="1" applyBorder="1" applyAlignment="1">
      <alignment horizontal="center"/>
    </xf>
    <xf numFmtId="9" fontId="14" fillId="4" borderId="18" xfId="0" applyNumberFormat="1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14" fillId="5" borderId="1" xfId="0" applyFont="1" applyFill="1" applyBorder="1" applyAlignment="1">
      <alignment horizontal="center" vertical="center"/>
    </xf>
    <xf numFmtId="0" fontId="14" fillId="5" borderId="2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wrapText="1"/>
    </xf>
    <xf numFmtId="0" fontId="12" fillId="0" borderId="2" xfId="0" applyFont="1" applyBorder="1" applyAlignment="1">
      <alignment horizontal="center" wrapText="1"/>
    </xf>
    <xf numFmtId="0" fontId="19" fillId="0" borderId="1" xfId="0" applyFont="1" applyBorder="1" applyAlignment="1">
      <alignment horizontal="center" vertical="center" wrapText="1"/>
    </xf>
    <xf numFmtId="0" fontId="19" fillId="0" borderId="2" xfId="0" applyFont="1" applyBorder="1" applyAlignment="1">
      <alignment horizontal="center" vertical="center" wrapText="1"/>
    </xf>
    <xf numFmtId="0" fontId="19" fillId="0" borderId="19" xfId="0" applyFont="1" applyBorder="1" applyAlignment="1">
      <alignment horizontal="center" vertical="center" wrapText="1"/>
    </xf>
    <xf numFmtId="0" fontId="0" fillId="0" borderId="0" xfId="0" applyFill="1" applyBorder="1"/>
    <xf numFmtId="0" fontId="12" fillId="0" borderId="21" xfId="0" applyFont="1" applyBorder="1" applyAlignment="1">
      <alignment horizontal="center" wrapText="1"/>
    </xf>
    <xf numFmtId="0" fontId="12" fillId="0" borderId="20" xfId="0" applyFont="1" applyBorder="1" applyAlignment="1">
      <alignment horizontal="center" wrapText="1"/>
    </xf>
    <xf numFmtId="0" fontId="12" fillId="0" borderId="1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top" wrapText="1"/>
    </xf>
    <xf numFmtId="0" fontId="0" fillId="0" borderId="2" xfId="0" applyBorder="1"/>
    <xf numFmtId="0" fontId="11" fillId="0" borderId="0" xfId="0" applyFont="1" applyBorder="1" applyAlignment="1">
      <alignment horizontal="left" vertical="center" wrapText="1"/>
    </xf>
    <xf numFmtId="0" fontId="12" fillId="0" borderId="22" xfId="0" applyFont="1" applyBorder="1" applyAlignment="1">
      <alignment horizontal="center" vertical="center" wrapText="1"/>
    </xf>
    <xf numFmtId="0" fontId="21" fillId="0" borderId="23" xfId="0" applyFont="1" applyBorder="1" applyAlignment="1">
      <alignment horizontal="center" wrapText="1"/>
    </xf>
    <xf numFmtId="0" fontId="0" fillId="0" borderId="0" xfId="0" applyBorder="1"/>
    <xf numFmtId="0" fontId="19" fillId="0" borderId="0" xfId="0" applyFont="1" applyBorder="1" applyAlignment="1">
      <alignment horizontal="left" vertical="top" wrapText="1"/>
    </xf>
    <xf numFmtId="0" fontId="19" fillId="0" borderId="0" xfId="0" applyFont="1" applyBorder="1" applyAlignment="1">
      <alignment horizontal="left" vertical="center" wrapText="1"/>
    </xf>
    <xf numFmtId="0" fontId="12" fillId="0" borderId="24" xfId="0" applyFont="1" applyBorder="1" applyAlignment="1">
      <alignment horizontal="center" vertical="center" wrapText="1"/>
    </xf>
    <xf numFmtId="0" fontId="11" fillId="0" borderId="25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wrapText="1"/>
    </xf>
    <xf numFmtId="0" fontId="12" fillId="0" borderId="21" xfId="0" applyFont="1" applyBorder="1" applyAlignment="1">
      <alignment wrapText="1"/>
    </xf>
    <xf numFmtId="0" fontId="12" fillId="0" borderId="0" xfId="0" applyFont="1" applyBorder="1" applyAlignment="1">
      <alignment wrapText="1"/>
    </xf>
    <xf numFmtId="0" fontId="12" fillId="0" borderId="21" xfId="0" applyFont="1" applyBorder="1" applyAlignment="1">
      <alignment horizontal="center" vertical="center" wrapText="1"/>
    </xf>
    <xf numFmtId="0" fontId="21" fillId="0" borderId="0" xfId="0" applyFont="1" applyBorder="1" applyAlignment="1">
      <alignment horizontal="center" wrapText="1"/>
    </xf>
    <xf numFmtId="0" fontId="12" fillId="0" borderId="1" xfId="0" applyFont="1" applyBorder="1" applyAlignment="1">
      <alignment horizontal="center" wrapText="1"/>
    </xf>
    <xf numFmtId="0" fontId="12" fillId="0" borderId="2" xfId="0" applyFont="1" applyBorder="1" applyAlignment="1">
      <alignment horizontal="center" wrapText="1"/>
    </xf>
    <xf numFmtId="0" fontId="23" fillId="0" borderId="1" xfId="0" applyFont="1" applyBorder="1" applyAlignment="1">
      <alignment horizontal="center" vertical="center" wrapText="1"/>
    </xf>
    <xf numFmtId="0" fontId="23" fillId="0" borderId="2" xfId="0" applyFont="1" applyBorder="1" applyAlignment="1">
      <alignment horizontal="center" vertical="center" wrapText="1"/>
    </xf>
    <xf numFmtId="0" fontId="24" fillId="0" borderId="2" xfId="0" applyFont="1" applyBorder="1" applyAlignment="1">
      <alignment horizontal="center" vertical="center"/>
    </xf>
    <xf numFmtId="0" fontId="23" fillId="0" borderId="2" xfId="0" applyFont="1" applyBorder="1" applyAlignment="1">
      <alignment horizontal="center" vertical="center" wrapText="1"/>
    </xf>
    <xf numFmtId="0" fontId="19" fillId="0" borderId="0" xfId="0" applyFont="1" applyBorder="1" applyAlignment="1">
      <alignment horizontal="left" vertical="top" wrapText="1"/>
    </xf>
    <xf numFmtId="0" fontId="19" fillId="0" borderId="0" xfId="0" applyFont="1" applyBorder="1" applyAlignment="1">
      <alignment horizontal="left" vertical="center" wrapText="1"/>
    </xf>
    <xf numFmtId="0" fontId="12" fillId="0" borderId="4" xfId="0" applyFont="1" applyBorder="1" applyAlignment="1">
      <alignment horizontal="center" vertical="top" wrapText="1"/>
    </xf>
    <xf numFmtId="0" fontId="12" fillId="0" borderId="5" xfId="0" applyFont="1" applyBorder="1" applyAlignment="1">
      <alignment horizontal="center" vertical="top" wrapText="1"/>
    </xf>
    <xf numFmtId="0" fontId="12" fillId="0" borderId="4" xfId="0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top" wrapText="1"/>
    </xf>
    <xf numFmtId="0" fontId="12" fillId="0" borderId="8" xfId="0" applyFont="1" applyBorder="1" applyAlignment="1">
      <alignment horizontal="center" vertical="top" wrapText="1"/>
    </xf>
    <xf numFmtId="166" fontId="0" fillId="7" borderId="26" xfId="1" applyNumberFormat="1" applyFont="1" applyFill="1" applyBorder="1" applyAlignment="1">
      <alignment wrapText="1"/>
    </xf>
    <xf numFmtId="166" fontId="25" fillId="7" borderId="26" xfId="1" applyNumberFormat="1" applyFont="1" applyFill="1" applyBorder="1" applyAlignment="1">
      <alignment wrapText="1"/>
    </xf>
    <xf numFmtId="9" fontId="25" fillId="7" borderId="26" xfId="3" applyFont="1" applyFill="1" applyBorder="1" applyAlignment="1">
      <alignment wrapText="1"/>
    </xf>
    <xf numFmtId="0" fontId="26" fillId="8" borderId="27" xfId="0" applyNumberFormat="1" applyFont="1" applyFill="1" applyBorder="1" applyAlignment="1">
      <alignment horizontal="right" vertical="center"/>
    </xf>
    <xf numFmtId="166" fontId="0" fillId="0" borderId="26" xfId="1" applyNumberFormat="1" applyFont="1" applyBorder="1" applyAlignment="1">
      <alignment wrapText="1"/>
    </xf>
    <xf numFmtId="0" fontId="26" fillId="8" borderId="28" xfId="0" applyNumberFormat="1" applyFont="1" applyFill="1" applyBorder="1" applyAlignment="1">
      <alignment horizontal="right" vertical="center"/>
    </xf>
    <xf numFmtId="0" fontId="7" fillId="2" borderId="29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 wrapText="1"/>
    </xf>
    <xf numFmtId="9" fontId="0" fillId="0" borderId="0" xfId="2" applyFont="1" applyFill="1" applyBorder="1"/>
    <xf numFmtId="0" fontId="3" fillId="0" borderId="30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5" fillId="0" borderId="33" xfId="0" applyFont="1" applyBorder="1"/>
    <xf numFmtId="0" fontId="3" fillId="0" borderId="34" xfId="0" applyFont="1" applyBorder="1" applyAlignment="1">
      <alignment horizontal="center" vertical="center"/>
    </xf>
    <xf numFmtId="0" fontId="5" fillId="0" borderId="35" xfId="0" applyFont="1" applyBorder="1"/>
    <xf numFmtId="0" fontId="0" fillId="0" borderId="36" xfId="0" applyBorder="1"/>
    <xf numFmtId="0" fontId="0" fillId="0" borderId="37" xfId="0" applyBorder="1"/>
    <xf numFmtId="0" fontId="10" fillId="3" borderId="38" xfId="0" applyFont="1" applyFill="1" applyBorder="1" applyAlignment="1">
      <alignment horizontal="center" vertical="center"/>
    </xf>
    <xf numFmtId="0" fontId="6" fillId="3" borderId="39" xfId="0" applyFont="1" applyFill="1" applyBorder="1" applyAlignment="1">
      <alignment horizontal="center"/>
    </xf>
    <xf numFmtId="9" fontId="2" fillId="3" borderId="40" xfId="0" applyNumberFormat="1" applyFont="1" applyFill="1" applyBorder="1" applyAlignment="1">
      <alignment horizontal="center" vertical="center"/>
    </xf>
    <xf numFmtId="9" fontId="2" fillId="3" borderId="41" xfId="0" applyNumberFormat="1" applyFont="1" applyFill="1" applyBorder="1" applyAlignment="1">
      <alignment horizontal="center" vertical="center"/>
    </xf>
    <xf numFmtId="0" fontId="2" fillId="0" borderId="42" xfId="0" applyFont="1" applyBorder="1" applyAlignment="1">
      <alignment horizontal="center"/>
    </xf>
    <xf numFmtId="9" fontId="6" fillId="3" borderId="40" xfId="0" applyNumberFormat="1" applyFont="1" applyFill="1" applyBorder="1" applyAlignment="1">
      <alignment horizontal="center" vertical="center"/>
    </xf>
    <xf numFmtId="9" fontId="6" fillId="3" borderId="41" xfId="0" applyNumberFormat="1" applyFont="1" applyFill="1" applyBorder="1" applyAlignment="1">
      <alignment horizontal="center" vertical="center"/>
    </xf>
    <xf numFmtId="9" fontId="6" fillId="3" borderId="43" xfId="0" applyNumberFormat="1" applyFont="1" applyFill="1" applyBorder="1" applyAlignment="1">
      <alignment horizontal="center" vertical="center"/>
    </xf>
    <xf numFmtId="0" fontId="0" fillId="0" borderId="44" xfId="0" applyBorder="1"/>
    <xf numFmtId="0" fontId="14" fillId="5" borderId="45" xfId="0" applyFont="1" applyFill="1" applyBorder="1" applyAlignment="1">
      <alignment horizontal="center" vertical="center"/>
    </xf>
    <xf numFmtId="0" fontId="14" fillId="5" borderId="46" xfId="0" applyFont="1" applyFill="1" applyBorder="1" applyAlignment="1">
      <alignment horizontal="center" vertical="center" wrapText="1"/>
    </xf>
    <xf numFmtId="0" fontId="20" fillId="0" borderId="47" xfId="0" applyFont="1" applyBorder="1" applyAlignment="1">
      <alignment horizontal="center" vertical="center" wrapText="1"/>
    </xf>
    <xf numFmtId="0" fontId="14" fillId="5" borderId="48" xfId="0" applyFont="1" applyFill="1" applyBorder="1" applyAlignment="1">
      <alignment horizontal="center" vertical="center" wrapText="1"/>
    </xf>
    <xf numFmtId="0" fontId="12" fillId="0" borderId="45" xfId="0" applyFont="1" applyBorder="1" applyAlignment="1">
      <alignment horizontal="center" vertical="center" wrapText="1"/>
    </xf>
    <xf numFmtId="0" fontId="12" fillId="0" borderId="49" xfId="0" applyFont="1" applyBorder="1" applyAlignment="1">
      <alignment horizontal="center" vertical="center" wrapText="1"/>
    </xf>
    <xf numFmtId="0" fontId="12" fillId="0" borderId="50" xfId="0" applyFont="1" applyBorder="1" applyAlignment="1">
      <alignment horizontal="center" vertical="center" wrapText="1"/>
    </xf>
    <xf numFmtId="0" fontId="14" fillId="5" borderId="51" xfId="0" applyFont="1" applyFill="1" applyBorder="1" applyAlignment="1">
      <alignment horizontal="center" vertical="center" wrapText="1"/>
    </xf>
    <xf numFmtId="0" fontId="12" fillId="0" borderId="37" xfId="0" applyFont="1" applyBorder="1" applyAlignment="1">
      <alignment horizontal="center" vertical="center" wrapText="1"/>
    </xf>
    <xf numFmtId="0" fontId="22" fillId="6" borderId="52" xfId="0" applyFont="1" applyFill="1" applyBorder="1" applyAlignment="1">
      <alignment horizontal="center" vertical="center" wrapText="1"/>
    </xf>
    <xf numFmtId="0" fontId="24" fillId="0" borderId="45" xfId="0" applyFont="1" applyBorder="1" applyAlignment="1">
      <alignment horizontal="center" vertical="center"/>
    </xf>
    <xf numFmtId="0" fontId="22" fillId="6" borderId="51" xfId="0" applyFont="1" applyFill="1" applyBorder="1" applyAlignment="1">
      <alignment horizontal="center" vertical="center" wrapText="1"/>
    </xf>
    <xf numFmtId="0" fontId="12" fillId="0" borderId="35" xfId="0" applyFont="1" applyBorder="1" applyAlignment="1">
      <alignment horizontal="center" vertical="center" wrapText="1"/>
    </xf>
    <xf numFmtId="0" fontId="22" fillId="6" borderId="53" xfId="0" applyFont="1" applyFill="1" applyBorder="1" applyAlignment="1">
      <alignment horizontal="center" vertical="center" wrapText="1"/>
    </xf>
    <xf numFmtId="0" fontId="22" fillId="6" borderId="54" xfId="0" applyFont="1" applyFill="1" applyBorder="1" applyAlignment="1">
      <alignment horizontal="center" vertical="center" wrapText="1"/>
    </xf>
    <xf numFmtId="0" fontId="12" fillId="0" borderId="55" xfId="0" applyFont="1" applyBorder="1" applyAlignment="1">
      <alignment horizontal="center" vertical="top" wrapText="1"/>
    </xf>
    <xf numFmtId="0" fontId="22" fillId="6" borderId="56" xfId="0" applyFont="1" applyFill="1" applyBorder="1" applyAlignment="1">
      <alignment horizontal="center" vertical="center" wrapText="1"/>
    </xf>
    <xf numFmtId="0" fontId="22" fillId="6" borderId="57" xfId="0" applyFont="1" applyFill="1" applyBorder="1" applyAlignment="1">
      <alignment horizontal="center" vertical="center" wrapText="1"/>
    </xf>
    <xf numFmtId="0" fontId="22" fillId="5" borderId="58" xfId="0" applyFont="1" applyFill="1" applyBorder="1" applyAlignment="1">
      <alignment horizontal="center" vertical="center" wrapText="1"/>
    </xf>
    <xf numFmtId="0" fontId="12" fillId="0" borderId="59" xfId="0" applyFont="1" applyBorder="1" applyAlignment="1">
      <alignment horizontal="center" vertical="top" wrapText="1"/>
    </xf>
    <xf numFmtId="0" fontId="12" fillId="0" borderId="60" xfId="0" applyFont="1" applyBorder="1" applyAlignment="1">
      <alignment horizontal="center" vertical="top" wrapText="1"/>
    </xf>
    <xf numFmtId="0" fontId="12" fillId="0" borderId="61" xfId="0" applyFont="1" applyBorder="1" applyAlignment="1">
      <alignment horizontal="center" vertical="top" wrapText="1"/>
    </xf>
    <xf numFmtId="0" fontId="0" fillId="9" borderId="62" xfId="0" applyFill="1" applyBorder="1"/>
  </cellXfs>
  <cellStyles count="25">
    <cellStyle name="Milliers" xfId="1" builtinId="3"/>
    <cellStyle name="Milliers 2" xfId="4"/>
    <cellStyle name="Milliers 3" xfId="5"/>
    <cellStyle name="Milliers 4" xfId="6"/>
    <cellStyle name="Milliers 5" xfId="7"/>
    <cellStyle name="Milliers 6" xfId="8"/>
    <cellStyle name="Milliers 7" xfId="9"/>
    <cellStyle name="Milliers 8" xfId="10"/>
    <cellStyle name="Normal" xfId="0" builtinId="0"/>
    <cellStyle name="Normal 10" xfId="11"/>
    <cellStyle name="Normal 11" xfId="12"/>
    <cellStyle name="Normal 12" xfId="13"/>
    <cellStyle name="Normal 13" xfId="14"/>
    <cellStyle name="Normal 14" xfId="15"/>
    <cellStyle name="Normal 15" xfId="16"/>
    <cellStyle name="Normal 2" xfId="17"/>
    <cellStyle name="Normal 3" xfId="18"/>
    <cellStyle name="Normal 4" xfId="19"/>
    <cellStyle name="Normal 5" xfId="20"/>
    <cellStyle name="Normal 6" xfId="21"/>
    <cellStyle name="Normal 7" xfId="22"/>
    <cellStyle name="Normal 8" xfId="23"/>
    <cellStyle name="Normal 9" xfId="24"/>
    <cellStyle name="Pourcentage" xfId="2" builtinId="5"/>
    <cellStyle name="Pourcentage 2" xfId="3"/>
  </cellStyles>
  <dxfs count="2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698498</xdr:colOff>
      <xdr:row>3</xdr:row>
      <xdr:rowOff>150813</xdr:rowOff>
    </xdr:from>
    <xdr:to>
      <xdr:col>84</xdr:col>
      <xdr:colOff>269875</xdr:colOff>
      <xdr:row>9</xdr:row>
      <xdr:rowOff>190500</xdr:rowOff>
    </xdr:to>
    <xdr:sp macro="" textlink="">
      <xdr:nvSpPr>
        <xdr:cNvPr id="6" name="ZoneTexte 5"/>
        <xdr:cNvSpPr txBox="1"/>
      </xdr:nvSpPr>
      <xdr:spPr>
        <a:xfrm>
          <a:off x="15732123" y="1341438"/>
          <a:ext cx="3381377" cy="1722437"/>
        </a:xfrm>
        <a:prstGeom prst="rect">
          <a:avLst/>
        </a:prstGeom>
        <a:solidFill>
          <a:srgbClr val="C0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228600" indent="-228600">
            <a:buFont typeface="+mj-lt"/>
            <a:buAutoNum type="arabicParenR"/>
          </a:pPr>
          <a:r>
            <a:rPr lang="fr-FR" sz="1100" b="1">
              <a:solidFill>
                <a:schemeClr val="bg1"/>
              </a:solidFill>
            </a:rPr>
            <a:t>Copie</a:t>
          </a:r>
          <a:r>
            <a:rPr lang="fr-FR" sz="1100" b="1" baseline="0">
              <a:solidFill>
                <a:schemeClr val="bg1"/>
              </a:solidFill>
            </a:rPr>
            <a:t>r la plage B1 : J31 vers une feuille qui sera creer et nomée selon la selection de la colonne M6 sur un autre classeur d'archivage  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neDrive%20-%20Arc%20International/arhezroqy/Desktop/JCWS%20Mini%20Co%20Magic%20Color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"/>
      <sheetName val="JCWS"/>
      <sheetName val="Synthése Magic colors"/>
      <sheetName val="Bilan Magic colors 3 × 8 "/>
      <sheetName val="Bilan Magic colors 5 × 8 "/>
      <sheetName val="QCDSMEI"/>
      <sheetName val="SOURCE DONNEES RATIO"/>
      <sheetName val="Graphe JCWS Hebdo"/>
      <sheetName val="Graphe JCWS Mensuel"/>
      <sheetName val="Tx Bloq"/>
      <sheetName val="Analyse Rdt"/>
      <sheetName val="Tps Chgt"/>
      <sheetName val="Données Graphe"/>
      <sheetName val="Liste"/>
      <sheetName val="Curv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B2" t="str">
            <v>Qte 1er Choix Estimée Reel / Heures de Lignes</v>
          </cell>
        </row>
        <row r="4">
          <cell r="B4" t="str">
            <v>01</v>
          </cell>
        </row>
        <row r="10">
          <cell r="B10" t="str">
            <v>02</v>
          </cell>
        </row>
        <row r="19">
          <cell r="B19" t="str">
            <v>03</v>
          </cell>
        </row>
        <row r="33">
          <cell r="B33" t="str">
            <v>Nb 1er Choix Estimé à la Ligne / MO (h) sur OF</v>
          </cell>
        </row>
        <row r="35">
          <cell r="B35" t="str">
            <v>01</v>
          </cell>
        </row>
        <row r="42">
          <cell r="B42" t="str">
            <v>02</v>
          </cell>
        </row>
        <row r="53">
          <cell r="B53" t="str">
            <v>03</v>
          </cell>
        </row>
        <row r="68">
          <cell r="B68" t="str">
            <v>Nb 1er Choix Estimé (Kpces)</v>
          </cell>
        </row>
        <row r="70">
          <cell r="B70" t="str">
            <v>01</v>
          </cell>
        </row>
        <row r="76">
          <cell r="B76" t="str">
            <v>02</v>
          </cell>
        </row>
        <row r="85">
          <cell r="B85" t="str">
            <v>03</v>
          </cell>
        </row>
        <row r="99">
          <cell r="B99" t="str">
            <v>MO (h) Sur Activité Décor par Heure Occupation Ligne</v>
          </cell>
        </row>
        <row r="101">
          <cell r="B101" t="str">
            <v>01</v>
          </cell>
        </row>
        <row r="108">
          <cell r="B108" t="str">
            <v>02</v>
          </cell>
        </row>
        <row r="119">
          <cell r="B119" t="str">
            <v>03</v>
          </cell>
        </row>
        <row r="134">
          <cell r="B134" t="str">
            <v>Qte Totale Bloquée</v>
          </cell>
        </row>
        <row r="136">
          <cell r="B136" t="str">
            <v>01</v>
          </cell>
        </row>
        <row r="142">
          <cell r="B142" t="str">
            <v>02</v>
          </cell>
        </row>
        <row r="151">
          <cell r="B151" t="str">
            <v>03</v>
          </cell>
        </row>
        <row r="165">
          <cell r="B165" t="str">
            <v>Temps Occupation Réel Ligne (h)</v>
          </cell>
        </row>
        <row r="167">
          <cell r="B167" t="str">
            <v>01</v>
          </cell>
        </row>
        <row r="173">
          <cell r="B173" t="str">
            <v>02</v>
          </cell>
        </row>
        <row r="182">
          <cell r="B182" t="str">
            <v>03</v>
          </cell>
        </row>
        <row r="196">
          <cell r="B196" t="str">
            <v>Rendement Réalisé</v>
          </cell>
        </row>
        <row r="198">
          <cell r="B198" t="str">
            <v>01</v>
          </cell>
        </row>
        <row r="204">
          <cell r="B204" t="str">
            <v>02</v>
          </cell>
        </row>
        <row r="213">
          <cell r="B213" t="str">
            <v>03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3">
    <tabColor rgb="FF00B050"/>
    <pageSetUpPr fitToPage="1"/>
  </sheetPr>
  <dimension ref="B1:CD132"/>
  <sheetViews>
    <sheetView showGridLines="0" tabSelected="1" topLeftCell="D4" zoomScale="80" zoomScaleNormal="80" workbookViewId="0">
      <selection activeCell="CH9" sqref="CH9"/>
    </sheetView>
  </sheetViews>
  <sheetFormatPr baseColWidth="10" defaultRowHeight="15"/>
  <cols>
    <col min="1" max="1" width="3.28515625" customWidth="1"/>
    <col min="2" max="2" width="15.140625" bestFit="1" customWidth="1"/>
    <col min="3" max="3" width="59.140625" bestFit="1" customWidth="1"/>
    <col min="4" max="4" width="14.28515625" bestFit="1" customWidth="1"/>
    <col min="5" max="5" width="5.7109375" bestFit="1" customWidth="1"/>
    <col min="6" max="6" width="11.140625" customWidth="1"/>
    <col min="7" max="7" width="14.140625" customWidth="1"/>
    <col min="8" max="8" width="17" customWidth="1"/>
    <col min="9" max="9" width="17.140625" customWidth="1"/>
    <col min="10" max="10" width="11.42578125" customWidth="1"/>
    <col min="18" max="18" width="11.42578125" customWidth="1"/>
    <col min="19" max="19" width="24.85546875" hidden="1" customWidth="1"/>
    <col min="20" max="20" width="6.28515625" hidden="1" customWidth="1"/>
    <col min="21" max="21" width="7.28515625" hidden="1" customWidth="1"/>
    <col min="22" max="27" width="7" hidden="1" customWidth="1"/>
    <col min="28" max="44" width="7.28515625" style="7" hidden="1" customWidth="1"/>
    <col min="45" max="45" width="0" style="7" hidden="1" customWidth="1"/>
    <col min="46" max="49" width="0.140625" hidden="1" customWidth="1"/>
    <col min="50" max="50" width="6.28515625" hidden="1" customWidth="1"/>
    <col min="51" max="51" width="47.7109375" hidden="1" customWidth="1"/>
    <col min="52" max="52" width="47" hidden="1" customWidth="1"/>
    <col min="53" max="53" width="26.7109375" hidden="1" customWidth="1"/>
    <col min="54" max="54" width="49.5703125" hidden="1" customWidth="1"/>
    <col min="55" max="55" width="18.140625" hidden="1" customWidth="1"/>
    <col min="56" max="56" width="30.85546875" hidden="1" customWidth="1"/>
    <col min="57" max="57" width="17.85546875" hidden="1" customWidth="1"/>
    <col min="58" max="59" width="0.140625" hidden="1" customWidth="1"/>
    <col min="60" max="82" width="0" hidden="1" customWidth="1"/>
  </cols>
  <sheetData>
    <row r="1" spans="2:82" s="4" customFormat="1" ht="28.5" customHeight="1" thickTop="1">
      <c r="B1" s="96"/>
      <c r="C1" s="97"/>
      <c r="D1" s="98"/>
      <c r="E1" s="98"/>
      <c r="F1" s="98"/>
      <c r="G1" s="98"/>
      <c r="H1" s="98"/>
      <c r="I1" s="98"/>
      <c r="J1" s="99"/>
      <c r="S1" s="94" t="s">
        <v>0</v>
      </c>
      <c r="T1" s="2" t="s">
        <v>1</v>
      </c>
      <c r="U1" s="2" t="s">
        <v>2</v>
      </c>
      <c r="V1" s="93">
        <v>381</v>
      </c>
      <c r="W1" s="1">
        <v>382</v>
      </c>
      <c r="X1" s="1">
        <v>383</v>
      </c>
      <c r="Y1" s="1">
        <v>384</v>
      </c>
      <c r="Z1" s="1">
        <v>380</v>
      </c>
      <c r="AA1" s="1">
        <v>390</v>
      </c>
      <c r="AB1" s="2"/>
      <c r="AC1" s="2"/>
      <c r="AD1" s="2" t="s">
        <v>49</v>
      </c>
      <c r="AE1" s="2" t="s">
        <v>50</v>
      </c>
      <c r="AF1" s="2" t="s">
        <v>51</v>
      </c>
      <c r="AG1" s="2" t="s">
        <v>52</v>
      </c>
      <c r="AH1" s="2" t="s">
        <v>53</v>
      </c>
      <c r="AI1" s="2" t="s">
        <v>54</v>
      </c>
      <c r="AJ1" s="2" t="s">
        <v>55</v>
      </c>
      <c r="AK1" s="2" t="s">
        <v>56</v>
      </c>
      <c r="AL1" s="2" t="s">
        <v>57</v>
      </c>
      <c r="AM1" s="2" t="s">
        <v>58</v>
      </c>
      <c r="AN1" s="2" t="s">
        <v>59</v>
      </c>
      <c r="AO1" s="2" t="s">
        <v>60</v>
      </c>
      <c r="AP1" s="2" t="s">
        <v>61</v>
      </c>
      <c r="AQ1" s="2" t="s">
        <v>62</v>
      </c>
      <c r="AR1" s="2" t="s">
        <v>63</v>
      </c>
      <c r="AS1" s="2" t="s">
        <v>64</v>
      </c>
      <c r="AT1" s="2" t="s">
        <v>65</v>
      </c>
      <c r="AU1" s="2" t="s">
        <v>66</v>
      </c>
      <c r="AV1" s="2" t="s">
        <v>67</v>
      </c>
      <c r="AW1" s="2" t="s">
        <v>68</v>
      </c>
      <c r="AX1" s="2" t="s">
        <v>69</v>
      </c>
      <c r="AY1" s="2" t="s">
        <v>70</v>
      </c>
      <c r="AZ1" s="2" t="s">
        <v>71</v>
      </c>
      <c r="BA1" s="2" t="s">
        <v>72</v>
      </c>
      <c r="BB1" s="2" t="s">
        <v>73</v>
      </c>
      <c r="BC1" s="2" t="s">
        <v>74</v>
      </c>
      <c r="BD1" s="2" t="s">
        <v>75</v>
      </c>
      <c r="BE1" s="2" t="s">
        <v>76</v>
      </c>
      <c r="BF1" s="2" t="s">
        <v>77</v>
      </c>
      <c r="BG1" s="2" t="s">
        <v>78</v>
      </c>
      <c r="BH1" s="2" t="s">
        <v>79</v>
      </c>
      <c r="BI1" s="2" t="s">
        <v>80</v>
      </c>
      <c r="BJ1" s="2" t="s">
        <v>81</v>
      </c>
      <c r="BK1" s="2" t="s">
        <v>82</v>
      </c>
      <c r="BL1" s="2" t="s">
        <v>83</v>
      </c>
      <c r="BM1" s="2" t="s">
        <v>84</v>
      </c>
      <c r="BN1" s="2" t="s">
        <v>85</v>
      </c>
      <c r="BO1" s="2" t="s">
        <v>86</v>
      </c>
      <c r="BP1" s="2" t="s">
        <v>87</v>
      </c>
      <c r="BQ1" s="2" t="s">
        <v>88</v>
      </c>
      <c r="BR1" s="2" t="s">
        <v>89</v>
      </c>
      <c r="BS1" s="2" t="s">
        <v>90</v>
      </c>
      <c r="BT1" s="2" t="s">
        <v>91</v>
      </c>
      <c r="BU1" s="2" t="s">
        <v>92</v>
      </c>
      <c r="BV1" s="2" t="s">
        <v>93</v>
      </c>
      <c r="BW1" s="2" t="s">
        <v>94</v>
      </c>
      <c r="BX1" s="2" t="s">
        <v>95</v>
      </c>
      <c r="BY1" s="2" t="s">
        <v>96</v>
      </c>
      <c r="BZ1" s="2" t="s">
        <v>97</v>
      </c>
      <c r="CA1" s="2" t="s">
        <v>98</v>
      </c>
      <c r="CB1" s="2" t="s">
        <v>99</v>
      </c>
      <c r="CC1" s="2" t="s">
        <v>100</v>
      </c>
      <c r="CD1" s="2" t="s">
        <v>101</v>
      </c>
    </row>
    <row r="2" spans="2:82" s="4" customFormat="1" ht="49.15" customHeight="1" thickBot="1">
      <c r="B2" s="100"/>
      <c r="C2" s="5"/>
      <c r="D2" s="6"/>
      <c r="E2" s="6"/>
      <c r="F2" s="6"/>
      <c r="G2" s="6"/>
      <c r="H2" s="6"/>
      <c r="I2" s="6"/>
      <c r="J2" s="101"/>
      <c r="S2" s="94"/>
      <c r="T2" s="53"/>
      <c r="U2" s="53"/>
      <c r="V2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</row>
    <row r="3" spans="2:82" ht="15.75" thickBot="1">
      <c r="B3" s="102"/>
      <c r="C3" s="62"/>
      <c r="D3" s="62"/>
      <c r="E3" s="62"/>
      <c r="F3" s="62"/>
      <c r="G3" s="62"/>
      <c r="H3" s="62"/>
      <c r="I3" s="62"/>
      <c r="J3" s="103"/>
      <c r="S3" s="53"/>
      <c r="T3" s="53"/>
      <c r="U3" s="53"/>
    </row>
    <row r="4" spans="2:82" ht="24.75" customHeight="1" thickBot="1">
      <c r="B4" s="102"/>
      <c r="C4" s="62"/>
      <c r="D4" s="8" t="s">
        <v>3</v>
      </c>
      <c r="E4" s="9"/>
      <c r="F4" s="10"/>
      <c r="G4" s="10"/>
      <c r="H4" s="9"/>
      <c r="I4" s="10"/>
      <c r="J4" s="104" t="s">
        <v>4</v>
      </c>
      <c r="S4" s="53"/>
      <c r="T4" s="53"/>
      <c r="U4" s="53"/>
    </row>
    <row r="5" spans="2:82" ht="21.75" thickBot="1">
      <c r="B5" s="102"/>
      <c r="C5" s="11"/>
      <c r="D5" s="12"/>
      <c r="E5" s="13"/>
      <c r="F5" s="14"/>
      <c r="G5" s="14"/>
      <c r="H5" s="15"/>
      <c r="I5" s="16"/>
      <c r="J5" s="105"/>
      <c r="S5" s="53"/>
      <c r="T5" s="53"/>
      <c r="U5" s="53"/>
    </row>
    <row r="6" spans="2:82" ht="22.5" thickTop="1" thickBot="1">
      <c r="B6" s="102"/>
      <c r="C6" s="17"/>
      <c r="D6" s="18"/>
      <c r="E6" s="19"/>
      <c r="F6" s="20"/>
      <c r="G6" s="21"/>
      <c r="H6" s="19"/>
      <c r="I6" s="21"/>
      <c r="J6" s="106"/>
      <c r="M6" s="135" t="s">
        <v>82</v>
      </c>
      <c r="S6" s="95"/>
      <c r="T6" s="53"/>
      <c r="U6" s="53"/>
    </row>
    <row r="7" spans="2:82" ht="21.75" thickTop="1">
      <c r="B7" s="102"/>
      <c r="C7" s="17"/>
      <c r="D7" s="18"/>
      <c r="E7" s="22"/>
      <c r="F7" s="23"/>
      <c r="G7" s="23"/>
      <c r="H7" s="22"/>
      <c r="I7" s="23"/>
      <c r="J7" s="107"/>
      <c r="S7" s="95"/>
      <c r="T7" s="53"/>
      <c r="U7" s="53"/>
    </row>
    <row r="8" spans="2:82" ht="21">
      <c r="B8" s="102"/>
      <c r="C8" s="17"/>
      <c r="D8" s="18"/>
      <c r="E8" s="22"/>
      <c r="F8" s="23"/>
      <c r="G8" s="23"/>
      <c r="H8" s="22"/>
      <c r="I8" s="23"/>
      <c r="J8" s="108"/>
      <c r="S8" s="53"/>
      <c r="T8" s="53"/>
      <c r="U8" s="53"/>
    </row>
    <row r="9" spans="2:82" ht="21">
      <c r="B9" s="102"/>
      <c r="C9" s="24"/>
      <c r="D9" s="25"/>
      <c r="E9" s="26"/>
      <c r="F9" s="27"/>
      <c r="G9" s="27"/>
      <c r="H9" s="26"/>
      <c r="I9" s="27"/>
      <c r="J9" s="108"/>
      <c r="S9" s="53"/>
      <c r="T9" s="53"/>
      <c r="U9" s="53"/>
    </row>
    <row r="10" spans="2:82" ht="21">
      <c r="B10" s="102"/>
      <c r="C10" s="17"/>
      <c r="D10" s="18"/>
      <c r="E10" s="22"/>
      <c r="F10" s="23"/>
      <c r="G10" s="23"/>
      <c r="H10" s="22"/>
      <c r="I10" s="23"/>
      <c r="J10" s="109"/>
      <c r="S10" s="53"/>
      <c r="T10" s="53"/>
      <c r="U10" s="53"/>
    </row>
    <row r="11" spans="2:82" ht="21">
      <c r="B11" s="102"/>
      <c r="C11" s="17"/>
      <c r="D11" s="28"/>
      <c r="E11" s="29"/>
      <c r="F11" s="30"/>
      <c r="G11" s="30"/>
      <c r="H11" s="29"/>
      <c r="I11" s="30"/>
      <c r="J11" s="110"/>
      <c r="S11" s="53"/>
      <c r="T11" s="53"/>
      <c r="U11" s="53"/>
    </row>
    <row r="12" spans="2:82" ht="21">
      <c r="B12" s="102"/>
      <c r="C12" s="17"/>
      <c r="D12" s="31"/>
      <c r="E12" s="32"/>
      <c r="F12" s="33"/>
      <c r="G12" s="33"/>
      <c r="H12" s="32"/>
      <c r="I12" s="33"/>
      <c r="J12" s="108"/>
      <c r="S12" s="53"/>
      <c r="T12" s="53"/>
      <c r="U12" s="53"/>
      <c r="AF12" s="34"/>
      <c r="AH12" s="35"/>
    </row>
    <row r="13" spans="2:82" ht="21">
      <c r="B13" s="102"/>
      <c r="C13" s="17"/>
      <c r="D13" s="31"/>
      <c r="E13" s="32"/>
      <c r="F13" s="33"/>
      <c r="G13" s="33"/>
      <c r="H13" s="32"/>
      <c r="I13" s="33"/>
      <c r="J13" s="108"/>
      <c r="S13" s="53"/>
      <c r="T13" s="53"/>
      <c r="U13" s="53"/>
    </row>
    <row r="14" spans="2:82" ht="21">
      <c r="B14" s="102"/>
      <c r="C14" s="36"/>
      <c r="D14" s="37"/>
      <c r="E14" s="38"/>
      <c r="F14" s="39"/>
      <c r="G14" s="39"/>
      <c r="H14" s="38"/>
      <c r="I14" s="39"/>
      <c r="J14" s="109"/>
      <c r="S14" s="53"/>
      <c r="T14" s="53"/>
      <c r="U14" s="53"/>
    </row>
    <row r="15" spans="2:82" ht="21.75" thickBot="1">
      <c r="B15" s="102"/>
      <c r="C15" s="40"/>
      <c r="D15" s="41"/>
      <c r="E15" s="42"/>
      <c r="F15" s="43"/>
      <c r="G15" s="43"/>
      <c r="H15" s="42"/>
      <c r="I15" s="43"/>
      <c r="J15" s="111"/>
      <c r="S15" s="53"/>
      <c r="T15" s="53"/>
      <c r="U15" s="53"/>
    </row>
    <row r="16" spans="2:82" ht="15.75" thickBot="1">
      <c r="B16" s="102"/>
      <c r="C16" s="62"/>
      <c r="D16" s="62"/>
      <c r="E16" s="62"/>
      <c r="F16" s="62"/>
      <c r="G16" s="62"/>
      <c r="H16" s="62"/>
      <c r="I16" s="62"/>
      <c r="J16" s="103"/>
      <c r="S16" s="53"/>
      <c r="T16" s="53"/>
      <c r="U16" s="53"/>
    </row>
    <row r="17" spans="2:37" ht="21.75" customHeight="1" thickBot="1">
      <c r="B17" s="112"/>
      <c r="C17" s="44" t="s">
        <v>5</v>
      </c>
      <c r="D17" s="45"/>
      <c r="E17" s="46" t="s">
        <v>6</v>
      </c>
      <c r="F17" s="47"/>
      <c r="G17" s="47"/>
      <c r="H17" s="47"/>
      <c r="I17" s="47"/>
      <c r="J17" s="113"/>
      <c r="S17" s="53"/>
      <c r="T17" s="53"/>
      <c r="U17" s="53"/>
    </row>
    <row r="18" spans="2:37" ht="20.25" customHeight="1" thickBot="1">
      <c r="B18" s="114"/>
      <c r="C18" s="48"/>
      <c r="D18" s="49"/>
      <c r="E18" s="50"/>
      <c r="F18" s="51"/>
      <c r="G18" s="51"/>
      <c r="H18" s="51"/>
      <c r="I18" s="52"/>
      <c r="J18" s="115"/>
      <c r="S18" s="53"/>
      <c r="T18" s="53"/>
      <c r="U18" s="53"/>
      <c r="AD18" s="53"/>
      <c r="AE18" s="53"/>
      <c r="AF18" s="53"/>
      <c r="AG18" s="53"/>
      <c r="AH18" s="53"/>
      <c r="AI18" s="53"/>
      <c r="AJ18" s="53"/>
      <c r="AK18" s="53"/>
    </row>
    <row r="19" spans="2:37" ht="30" customHeight="1">
      <c r="B19" s="116"/>
      <c r="C19" s="54"/>
      <c r="D19" s="55"/>
      <c r="E19" s="56"/>
      <c r="F19" s="57"/>
      <c r="G19" s="57"/>
      <c r="H19" s="57"/>
      <c r="I19" s="57"/>
      <c r="J19" s="117"/>
      <c r="S19" s="53"/>
      <c r="T19" s="53"/>
      <c r="U19" s="53"/>
      <c r="AD19" s="53"/>
      <c r="AE19" s="53"/>
      <c r="AF19" s="59"/>
      <c r="AG19" s="53"/>
      <c r="AH19" s="53"/>
      <c r="AI19" s="53"/>
      <c r="AJ19" s="53"/>
      <c r="AK19" s="53"/>
    </row>
    <row r="20" spans="2:37" ht="30" customHeight="1">
      <c r="B20" s="116"/>
      <c r="C20" s="54"/>
      <c r="D20" s="55"/>
      <c r="E20" s="60"/>
      <c r="F20" s="61"/>
      <c r="G20" s="61"/>
      <c r="H20" s="61"/>
      <c r="I20" s="61"/>
      <c r="J20" s="118"/>
      <c r="S20" s="53"/>
      <c r="T20" s="53"/>
      <c r="U20" s="53"/>
      <c r="AD20" s="53"/>
      <c r="AF20" s="63"/>
      <c r="AG20" s="63"/>
      <c r="AH20" s="63"/>
      <c r="AI20" s="64"/>
      <c r="AJ20" s="64"/>
      <c r="AK20" s="53"/>
    </row>
    <row r="21" spans="2:37" ht="30" customHeight="1">
      <c r="B21" s="116"/>
      <c r="C21" s="54"/>
      <c r="D21" s="55"/>
      <c r="E21" s="65"/>
      <c r="F21" s="66"/>
      <c r="G21" s="66"/>
      <c r="H21" s="66"/>
      <c r="I21" s="66"/>
      <c r="J21" s="119"/>
      <c r="S21" s="53"/>
      <c r="T21" s="53"/>
      <c r="U21" s="53"/>
      <c r="AD21" s="53"/>
      <c r="AE21" s="53"/>
      <c r="AF21" s="53"/>
      <c r="AG21" s="53"/>
      <c r="AH21" s="53"/>
      <c r="AI21" s="53"/>
      <c r="AJ21" s="53"/>
      <c r="AK21" s="53"/>
    </row>
    <row r="22" spans="2:37" ht="30" customHeight="1">
      <c r="B22" s="116"/>
      <c r="C22" s="54"/>
      <c r="D22" s="67"/>
      <c r="E22" s="60"/>
      <c r="F22" s="61"/>
      <c r="G22" s="61"/>
      <c r="H22" s="61"/>
      <c r="I22" s="61"/>
      <c r="J22" s="118"/>
      <c r="S22" s="53"/>
      <c r="T22" s="53"/>
      <c r="U22" s="53"/>
      <c r="AD22" s="53"/>
      <c r="AE22" s="59"/>
      <c r="AF22" s="63"/>
      <c r="AG22" s="63"/>
      <c r="AH22" s="63"/>
      <c r="AI22" s="64"/>
      <c r="AJ22" s="64"/>
      <c r="AK22" s="53"/>
    </row>
    <row r="23" spans="2:37" ht="30" customHeight="1">
      <c r="B23" s="116"/>
      <c r="C23" s="68"/>
      <c r="D23" s="69"/>
      <c r="E23" s="65"/>
      <c r="F23" s="66"/>
      <c r="G23" s="66"/>
      <c r="H23" s="66"/>
      <c r="I23" s="66"/>
      <c r="J23" s="119"/>
      <c r="S23" s="53"/>
      <c r="T23" s="53"/>
      <c r="U23" s="53"/>
      <c r="AD23" s="53"/>
      <c r="AE23" s="53"/>
      <c r="AF23" s="53"/>
      <c r="AG23" s="53"/>
      <c r="AH23" s="53"/>
      <c r="AI23" s="53"/>
      <c r="AJ23" s="53"/>
      <c r="AK23" s="53"/>
    </row>
    <row r="24" spans="2:37" ht="30" customHeight="1" thickBot="1">
      <c r="B24" s="120"/>
      <c r="C24" s="54"/>
      <c r="D24" s="67"/>
      <c r="E24" s="70"/>
      <c r="F24" s="71"/>
      <c r="G24" s="71"/>
      <c r="H24" s="71"/>
      <c r="I24" s="71"/>
      <c r="J24" s="121"/>
      <c r="S24" s="53"/>
      <c r="T24" s="53"/>
      <c r="U24" s="53"/>
      <c r="AD24" s="53"/>
      <c r="AE24" s="59"/>
      <c r="AF24" s="63"/>
      <c r="AG24" s="63"/>
      <c r="AH24" s="63"/>
      <c r="AI24" s="64"/>
      <c r="AJ24" s="64"/>
      <c r="AK24" s="53"/>
    </row>
    <row r="25" spans="2:37" ht="42.75" customHeight="1">
      <c r="B25" s="122"/>
      <c r="C25" s="72"/>
      <c r="D25" s="73"/>
      <c r="E25" s="74"/>
      <c r="F25" s="75"/>
      <c r="G25" s="76"/>
      <c r="H25" s="58"/>
      <c r="I25" s="77"/>
      <c r="J25" s="123"/>
      <c r="S25" s="53"/>
      <c r="T25" s="53"/>
      <c r="U25" s="53"/>
      <c r="AD25" s="53"/>
      <c r="AE25" s="59"/>
      <c r="AF25" s="78"/>
      <c r="AG25" s="78"/>
      <c r="AH25" s="78"/>
      <c r="AI25" s="79"/>
      <c r="AJ25" s="79"/>
      <c r="AK25" s="53"/>
    </row>
    <row r="26" spans="2:37" ht="61.5" customHeight="1" thickBot="1">
      <c r="B26" s="124"/>
      <c r="C26" s="80"/>
      <c r="D26" s="81"/>
      <c r="E26" s="82"/>
      <c r="F26" s="83"/>
      <c r="G26" s="83"/>
      <c r="H26" s="83"/>
      <c r="I26" s="83"/>
      <c r="J26" s="125"/>
      <c r="AD26" s="53"/>
      <c r="AE26" s="53"/>
      <c r="AF26" s="53"/>
      <c r="AG26" s="53"/>
      <c r="AH26" s="53"/>
      <c r="AI26" s="53"/>
      <c r="AJ26" s="53"/>
      <c r="AK26" s="53"/>
    </row>
    <row r="27" spans="2:37" ht="74.25" customHeight="1" thickBot="1">
      <c r="B27" s="126"/>
      <c r="C27" s="82"/>
      <c r="D27" s="84"/>
      <c r="E27" s="82"/>
      <c r="F27" s="83"/>
      <c r="G27" s="83"/>
      <c r="H27" s="83"/>
      <c r="I27" s="83"/>
      <c r="J27" s="125"/>
    </row>
    <row r="28" spans="2:37" ht="74.25" customHeight="1" thickBot="1">
      <c r="B28" s="127"/>
      <c r="C28" s="85"/>
      <c r="D28" s="86"/>
      <c r="E28" s="85"/>
      <c r="F28" s="86"/>
      <c r="G28" s="86"/>
      <c r="H28" s="86"/>
      <c r="I28" s="86"/>
      <c r="J28" s="128"/>
    </row>
    <row r="29" spans="2:37" ht="74.25" customHeight="1" thickBot="1">
      <c r="B29" s="129"/>
      <c r="C29" s="85"/>
      <c r="D29" s="86"/>
      <c r="E29" s="85"/>
      <c r="F29" s="86"/>
      <c r="G29" s="86"/>
      <c r="H29" s="86"/>
      <c r="I29" s="86"/>
      <c r="J29" s="128"/>
    </row>
    <row r="30" spans="2:37" ht="74.25" customHeight="1" thickBot="1">
      <c r="B30" s="130"/>
      <c r="C30" s="85"/>
      <c r="D30" s="86"/>
      <c r="E30" s="85"/>
      <c r="F30" s="86"/>
      <c r="G30" s="86"/>
      <c r="H30" s="86"/>
      <c r="I30" s="86"/>
      <c r="J30" s="128"/>
    </row>
    <row r="31" spans="2:37" ht="74.25" customHeight="1" thickBot="1">
      <c r="B31" s="131"/>
      <c r="C31" s="132"/>
      <c r="D31" s="133"/>
      <c r="E31" s="132"/>
      <c r="F31" s="133"/>
      <c r="G31" s="133"/>
      <c r="H31" s="133"/>
      <c r="I31" s="133"/>
      <c r="J31" s="134"/>
    </row>
    <row r="32" spans="2:37" ht="15.75" thickTop="1"/>
    <row r="96" spans="52:58" ht="45" customHeight="1">
      <c r="AZ96" s="87" t="s">
        <v>7</v>
      </c>
      <c r="BA96" s="87" t="s">
        <v>8</v>
      </c>
      <c r="BB96" s="88" t="s">
        <v>9</v>
      </c>
      <c r="BC96" s="88" t="s">
        <v>10</v>
      </c>
      <c r="BD96" s="88" t="s">
        <v>11</v>
      </c>
      <c r="BE96" s="88" t="s">
        <v>12</v>
      </c>
      <c r="BF96" s="89" t="s">
        <v>13</v>
      </c>
    </row>
    <row r="97" spans="51:58">
      <c r="AY97" s="90" t="s">
        <v>14</v>
      </c>
      <c r="AZ97" s="91">
        <f ca="1">IFERROR(VLOOKUP($AY97,OFFSET('[1]SOURCE DONNEES RATIO'!$B$1,MATCH(AZ$96,'[1]SOURCE DONNEES RATIO'!$B:$B,0)-1,1,IFERROR(MATCH(BA$96,'[1]SOURCE DONNEES RATIO'!$B:$B,0),999)-MATCH(AZ$96,'[1]SOURCE DONNEES RATIO'!$B:$B,0),2),2,0),0)</f>
        <v>0</v>
      </c>
      <c r="BA97" s="91">
        <f ca="1">IFERROR(VLOOKUP($AY97,OFFSET('[1]SOURCE DONNEES RATIO'!$B$1,MATCH(BA$96,'[1]SOURCE DONNEES RATIO'!$B:$B,0)-1,1,IFERROR(MATCH(BB$96,'[1]SOURCE DONNEES RATIO'!$B:$B,0),999)-MATCH(BA$96,'[1]SOURCE DONNEES RATIO'!$B:$B,0),2),2,0),0)</f>
        <v>0</v>
      </c>
      <c r="BB97" s="91">
        <f ca="1">IFERROR(VLOOKUP($AY97,OFFSET('[1]SOURCE DONNEES RATIO'!$B$1,MATCH(BB$96,'[1]SOURCE DONNEES RATIO'!$B:$B,0)-1,1,IFERROR(MATCH(BC$96,'[1]SOURCE DONNEES RATIO'!$B:$B,0),999)-MATCH(BB$96,'[1]SOURCE DONNEES RATIO'!$B:$B,0),2),2,0),0)</f>
        <v>0</v>
      </c>
      <c r="BC97" s="91">
        <f ca="1">IFERROR(VLOOKUP($AY97,OFFSET('[1]SOURCE DONNEES RATIO'!$B$1,MATCH(BC$96,'[1]SOURCE DONNEES RATIO'!$B:$B,0)-1,1,IFERROR(MATCH(BD$96,'[1]SOURCE DONNEES RATIO'!$B:$B,0),999)-MATCH(BC$96,'[1]SOURCE DONNEES RATIO'!$B:$B,0),2),2,0),0)</f>
        <v>0</v>
      </c>
      <c r="BD97" s="91">
        <f ca="1">IFERROR(VLOOKUP($AY97,OFFSET('[1]SOURCE DONNEES RATIO'!$B$1,MATCH(BD$96,'[1]SOURCE DONNEES RATIO'!$B:$B,0)-1,1,IFERROR(MATCH(BE$96,'[1]SOURCE DONNEES RATIO'!$B:$B,0),999)-MATCH(BD$96,'[1]SOURCE DONNEES RATIO'!$B:$B,0),2),2,0),0)</f>
        <v>0</v>
      </c>
      <c r="BE97" s="91">
        <f ca="1">IFERROR(VLOOKUP($AY97,OFFSET('[1]SOURCE DONNEES RATIO'!$B$1,MATCH(BE$96,'[1]SOURCE DONNEES RATIO'!$B:$B,0)-1,1,IFERROR(MATCH(BF$96,'[1]SOURCE DONNEES RATIO'!$B:$B,0),999)-MATCH(BE$96,'[1]SOURCE DONNEES RATIO'!$B:$B,0),2),2,0),0)</f>
        <v>0</v>
      </c>
      <c r="BF97" s="91">
        <f ca="1">IFERROR(VLOOKUP($AY97,OFFSET('[1]SOURCE DONNEES RATIO'!$B$1,MATCH(BF$96,'[1]SOURCE DONNEES RATIO'!$B:$B,0)-1,1,IFERROR(MATCH(BF$4,'[1]SOURCE DONNEES RATIO'!$B:$B,0),999)-MATCH(BF$96,'[1]SOURCE DONNEES RATIO'!$B:$B,0),2),2,0),0)</f>
        <v>0</v>
      </c>
    </row>
    <row r="98" spans="51:58">
      <c r="AY98" s="90" t="s">
        <v>15</v>
      </c>
      <c r="AZ98" s="91">
        <f ca="1">IFERROR(VLOOKUP($AY98,OFFSET('[1]SOURCE DONNEES RATIO'!$B$1,MATCH(AZ$96,'[1]SOURCE DONNEES RATIO'!$B:$B,0)-1,1,IFERROR(MATCH(BA$96,'[1]SOURCE DONNEES RATIO'!$B:$B,0),999)-MATCH(AZ$96,'[1]SOURCE DONNEES RATIO'!$B:$B,0),2),2,0),0)</f>
        <v>0</v>
      </c>
      <c r="BA98" s="91">
        <f ca="1">IFERROR(VLOOKUP($AY98,OFFSET('[1]SOURCE DONNEES RATIO'!$B$1,MATCH(BA$96,'[1]SOURCE DONNEES RATIO'!$B:$B,0)-1,1,IFERROR(MATCH(BB$96,'[1]SOURCE DONNEES RATIO'!$B:$B,0),999)-MATCH(BA$96,'[1]SOURCE DONNEES RATIO'!$B:$B,0),2),2,0),0)</f>
        <v>0</v>
      </c>
      <c r="BB98" s="91">
        <f ca="1">IFERROR(VLOOKUP($AY98,OFFSET('[1]SOURCE DONNEES RATIO'!$B$1,MATCH(BB$96,'[1]SOURCE DONNEES RATIO'!$B:$B,0)-1,1,IFERROR(MATCH(BC$96,'[1]SOURCE DONNEES RATIO'!$B:$B,0),999)-MATCH(BB$96,'[1]SOURCE DONNEES RATIO'!$B:$B,0),2),2,0),0)</f>
        <v>0</v>
      </c>
      <c r="BC98" s="91">
        <f ca="1">IFERROR(VLOOKUP($AY98,OFFSET('[1]SOURCE DONNEES RATIO'!$B$1,MATCH(BC$96,'[1]SOURCE DONNEES RATIO'!$B:$B,0)-1,1,IFERROR(MATCH(BD$96,'[1]SOURCE DONNEES RATIO'!$B:$B,0),999)-MATCH(BC$96,'[1]SOURCE DONNEES RATIO'!$B:$B,0),2),2,0),0)</f>
        <v>0</v>
      </c>
      <c r="BD98" s="91">
        <f ca="1">IFERROR(VLOOKUP($AY98,OFFSET('[1]SOURCE DONNEES RATIO'!$B$1,MATCH(BD$96,'[1]SOURCE DONNEES RATIO'!$B:$B,0)-1,1,IFERROR(MATCH(BE$96,'[1]SOURCE DONNEES RATIO'!$B:$B,0),999)-MATCH(BD$96,'[1]SOURCE DONNEES RATIO'!$B:$B,0),2),2,0),0)</f>
        <v>0</v>
      </c>
      <c r="BE98" s="91">
        <f ca="1">IFERROR(VLOOKUP($AY98,OFFSET('[1]SOURCE DONNEES RATIO'!$B$1,MATCH(BE$96,'[1]SOURCE DONNEES RATIO'!$B:$B,0)-1,1,IFERROR(MATCH(BF$96,'[1]SOURCE DONNEES RATIO'!$B:$B,0),999)-MATCH(BE$96,'[1]SOURCE DONNEES RATIO'!$B:$B,0),2),2,0),0)</f>
        <v>0</v>
      </c>
      <c r="BF98" s="91">
        <f ca="1">IFERROR(VLOOKUP($AY98,OFFSET('[1]SOURCE DONNEES RATIO'!$B$1,MATCH(BF$96,'[1]SOURCE DONNEES RATIO'!$B:$B,0)-1,1,IFERROR(MATCH(BF$4,'[1]SOURCE DONNEES RATIO'!$B:$B,0),999)-MATCH(BF$96,'[1]SOURCE DONNEES RATIO'!$B:$B,0),2),2,0),0)</f>
        <v>0</v>
      </c>
    </row>
    <row r="99" spans="51:58">
      <c r="AY99" s="90" t="s">
        <v>16</v>
      </c>
      <c r="AZ99" s="91">
        <f ca="1">IFERROR(VLOOKUP($AY99,OFFSET('[1]SOURCE DONNEES RATIO'!$B$1,MATCH(AZ$96,'[1]SOURCE DONNEES RATIO'!$B:$B,0)-1,1,IFERROR(MATCH(BA$96,'[1]SOURCE DONNEES RATIO'!$B:$B,0),999)-MATCH(AZ$96,'[1]SOURCE DONNEES RATIO'!$B:$B,0),2),2,0),0)</f>
        <v>0</v>
      </c>
      <c r="BA99" s="91">
        <f ca="1">IFERROR(VLOOKUP($AY99,OFFSET('[1]SOURCE DONNEES RATIO'!$B$1,MATCH(BA$96,'[1]SOURCE DONNEES RATIO'!$B:$B,0)-1,1,IFERROR(MATCH(BB$96,'[1]SOURCE DONNEES RATIO'!$B:$B,0),999)-MATCH(BA$96,'[1]SOURCE DONNEES RATIO'!$B:$B,0),2),2,0),0)</f>
        <v>0</v>
      </c>
      <c r="BB99" s="91">
        <f ca="1">IFERROR(VLOOKUP($AY99,OFFSET('[1]SOURCE DONNEES RATIO'!$B$1,MATCH(BB$96,'[1]SOURCE DONNEES RATIO'!$B:$B,0)-1,1,IFERROR(MATCH(BC$96,'[1]SOURCE DONNEES RATIO'!$B:$B,0),999)-MATCH(BB$96,'[1]SOURCE DONNEES RATIO'!$B:$B,0),2),2,0),0)</f>
        <v>0</v>
      </c>
      <c r="BC99" s="91">
        <f ca="1">IFERROR(VLOOKUP($AY99,OFFSET('[1]SOURCE DONNEES RATIO'!$B$1,MATCH(BC$96,'[1]SOURCE DONNEES RATIO'!$B:$B,0)-1,1,IFERROR(MATCH(BD$96,'[1]SOURCE DONNEES RATIO'!$B:$B,0),999)-MATCH(BC$96,'[1]SOURCE DONNEES RATIO'!$B:$B,0),2),2,0),0)</f>
        <v>0</v>
      </c>
      <c r="BD99" s="91">
        <f ca="1">IFERROR(VLOOKUP($AY99,OFFSET('[1]SOURCE DONNEES RATIO'!$B$1,MATCH(BD$96,'[1]SOURCE DONNEES RATIO'!$B:$B,0)-1,1,IFERROR(MATCH(BE$96,'[1]SOURCE DONNEES RATIO'!$B:$B,0),999)-MATCH(BD$96,'[1]SOURCE DONNEES RATIO'!$B:$B,0),2),2,0),0)</f>
        <v>0</v>
      </c>
      <c r="BE99" s="91">
        <f ca="1">IFERROR(VLOOKUP($AY99,OFFSET('[1]SOURCE DONNEES RATIO'!$B$1,MATCH(BE$96,'[1]SOURCE DONNEES RATIO'!$B:$B,0)-1,1,IFERROR(MATCH(BF$96,'[1]SOURCE DONNEES RATIO'!$B:$B,0),999)-MATCH(BE$96,'[1]SOURCE DONNEES RATIO'!$B:$B,0),2),2,0),0)</f>
        <v>0</v>
      </c>
      <c r="BF99" s="91">
        <f ca="1">IFERROR(VLOOKUP($AY99,OFFSET('[1]SOURCE DONNEES RATIO'!$B$1,MATCH(BF$96,'[1]SOURCE DONNEES RATIO'!$B:$B,0)-1,1,IFERROR(MATCH(BF$4,'[1]SOURCE DONNEES RATIO'!$B:$B,0),999)-MATCH(BF$96,'[1]SOURCE DONNEES RATIO'!$B:$B,0),2),2,0),0)</f>
        <v>0</v>
      </c>
    </row>
    <row r="100" spans="51:58">
      <c r="AY100" s="90" t="s">
        <v>17</v>
      </c>
      <c r="AZ100" s="91">
        <f ca="1">IFERROR(VLOOKUP($AY100,OFFSET('[1]SOURCE DONNEES RATIO'!$B$1,MATCH(AZ$96,'[1]SOURCE DONNEES RATIO'!$B:$B,0)-1,1,IFERROR(MATCH(BA$96,'[1]SOURCE DONNEES RATIO'!$B:$B,0),999)-MATCH(AZ$96,'[1]SOURCE DONNEES RATIO'!$B:$B,0),2),2,0),0)</f>
        <v>3330.9024943310656</v>
      </c>
      <c r="BA100" s="91">
        <f ca="1">IFERROR(VLOOKUP($AY100,OFFSET('[1]SOURCE DONNEES RATIO'!$B$1,MATCH(BA$96,'[1]SOURCE DONNEES RATIO'!$B:$B,0)-1,1,IFERROR(MATCH(BB$96,'[1]SOURCE DONNEES RATIO'!$B:$B,0),999)-MATCH(BA$96,'[1]SOURCE DONNEES RATIO'!$B:$B,0),2),2,0),0)</f>
        <v>792.01725377426305</v>
      </c>
      <c r="BB100" s="91">
        <f ca="1">IFERROR(VLOOKUP($AY100,OFFSET('[1]SOURCE DONNEES RATIO'!$B$1,MATCH(BB$96,'[1]SOURCE DONNEES RATIO'!$B:$B,0)-1,1,IFERROR(MATCH(BC$96,'[1]SOURCE DONNEES RATIO'!$B:$B,0),999)-MATCH(BB$96,'[1]SOURCE DONNEES RATIO'!$B:$B,0),2),2,0),0)</f>
        <v>367.23200000000003</v>
      </c>
      <c r="BC100" s="91">
        <f ca="1">IFERROR(VLOOKUP($AY100,OFFSET('[1]SOURCE DONNEES RATIO'!$B$1,MATCH(BC$96,'[1]SOURCE DONNEES RATIO'!$B:$B,0)-1,1,IFERROR(MATCH(BD$96,'[1]SOURCE DONNEES RATIO'!$B:$B,0),999)-MATCH(BC$96,'[1]SOURCE DONNEES RATIO'!$B:$B,0),2),2,0),0)</f>
        <v>4.2123960695389266</v>
      </c>
      <c r="BD100" s="91">
        <f ca="1">IFERROR(VLOOKUP($AY100,OFFSET('[1]SOURCE DONNEES RATIO'!$B$1,MATCH(BD$96,'[1]SOURCE DONNEES RATIO'!$B:$B,0)-1,1,IFERROR(MATCH(BE$96,'[1]SOURCE DONNEES RATIO'!$B:$B,0),999)-MATCH(BD$96,'[1]SOURCE DONNEES RATIO'!$B:$B,0),2),2,0),0)</f>
        <v>6600</v>
      </c>
      <c r="BE100" s="91">
        <f ca="1">IFERROR(VLOOKUP($AY100,OFFSET('[1]SOURCE DONNEES RATIO'!$B$1,MATCH(BE$96,'[1]SOURCE DONNEES RATIO'!$B:$B,0)-1,1,IFERROR(MATCH(BF$96,'[1]SOURCE DONNEES RATIO'!$B:$B,0),999)-MATCH(BE$96,'[1]SOURCE DONNEES RATIO'!$B:$B,0),2),2,0),0)</f>
        <v>110.25</v>
      </c>
      <c r="BF100" s="91">
        <f ca="1">IFERROR(VLOOKUP($AY100,OFFSET('[1]SOURCE DONNEES RATIO'!$B$1,MATCH(BF$96,'[1]SOURCE DONNEES RATIO'!$B:$B,0)-1,1,IFERROR(MATCH(BF$4,'[1]SOURCE DONNEES RATIO'!$B:$B,0),999)-MATCH(BF$96,'[1]SOURCE DONNEES RATIO'!$B:$B,0),2),2,0),0)</f>
        <v>0.91094986142605172</v>
      </c>
    </row>
    <row r="101" spans="51:58">
      <c r="AY101" s="90" t="s">
        <v>18</v>
      </c>
      <c r="AZ101" s="91">
        <f ca="1">IFERROR(VLOOKUP($AY101,OFFSET('[1]SOURCE DONNEES RATIO'!$B$1,MATCH(AZ$96,'[1]SOURCE DONNEES RATIO'!$B:$B,0)-1,1,IFERROR(MATCH(BA$96,'[1]SOURCE DONNEES RATIO'!$B:$B,0),999)-MATCH(AZ$96,'[1]SOURCE DONNEES RATIO'!$B:$B,0),2),2,0),0)</f>
        <v>1121.9512195121952</v>
      </c>
      <c r="BA101" s="91">
        <f ca="1">IFERROR(VLOOKUP($AY101,OFFSET('[1]SOURCE DONNEES RATIO'!$B$1,MATCH(BA$96,'[1]SOURCE DONNEES RATIO'!$B:$B,0)-1,1,IFERROR(MATCH(BB$96,'[1]SOURCE DONNEES RATIO'!$B:$B,0),999)-MATCH(BA$96,'[1]SOURCE DONNEES RATIO'!$B:$B,0),2),2,0),0)</f>
        <v>225.26934378060727</v>
      </c>
      <c r="BB101" s="91">
        <f ca="1">IFERROR(VLOOKUP($AY101,OFFSET('[1]SOURCE DONNEES RATIO'!$B$1,MATCH(BB$96,'[1]SOURCE DONNEES RATIO'!$B:$B,0)-1,1,IFERROR(MATCH(BC$96,'[1]SOURCE DONNEES RATIO'!$B:$B,0),999)-MATCH(BB$96,'[1]SOURCE DONNEES RATIO'!$B:$B,0),2),2,0),0)</f>
        <v>11.5</v>
      </c>
      <c r="BC101" s="91">
        <f ca="1">IFERROR(VLOOKUP($AY101,OFFSET('[1]SOURCE DONNEES RATIO'!$B$1,MATCH(BC$96,'[1]SOURCE DONNEES RATIO'!$B:$B,0)-1,1,IFERROR(MATCH(BD$96,'[1]SOURCE DONNEES RATIO'!$B:$B,0),999)-MATCH(BC$96,'[1]SOURCE DONNEES RATIO'!$B:$B,0),2),2,0),0)</f>
        <v>4.9804878048780488</v>
      </c>
      <c r="BD101" s="91">
        <f ca="1">IFERROR(VLOOKUP($AY101,OFFSET('[1]SOURCE DONNEES RATIO'!$B$1,MATCH(BD$96,'[1]SOURCE DONNEES RATIO'!$B:$B,0)-1,1,IFERROR(MATCH(BE$96,'[1]SOURCE DONNEES RATIO'!$B:$B,0),999)-MATCH(BD$96,'[1]SOURCE DONNEES RATIO'!$B:$B,0),2),2,0),0)</f>
        <v>0</v>
      </c>
      <c r="BE101" s="91">
        <f ca="1">IFERROR(VLOOKUP($AY101,OFFSET('[1]SOURCE DONNEES RATIO'!$B$1,MATCH(BE$96,'[1]SOURCE DONNEES RATIO'!$B:$B,0)-1,1,IFERROR(MATCH(BF$96,'[1]SOURCE DONNEES RATIO'!$B:$B,0),999)-MATCH(BE$96,'[1]SOURCE DONNEES RATIO'!$B:$B,0),2),2,0),0)</f>
        <v>10.25</v>
      </c>
      <c r="BF101" s="91">
        <f ca="1">IFERROR(VLOOKUP($AY101,OFFSET('[1]SOURCE DONNEES RATIO'!$B$1,MATCH(BF$96,'[1]SOURCE DONNEES RATIO'!$B:$B,0)-1,1,IFERROR(MATCH(BF$4,'[1]SOURCE DONNEES RATIO'!$B:$B,0),999)-MATCH(BF$96,'[1]SOURCE DONNEES RATIO'!$B:$B,0),2),2,0),0)</f>
        <v>0.93495934959349591</v>
      </c>
    </row>
    <row r="102" spans="51:58">
      <c r="AY102" s="90" t="s">
        <v>19</v>
      </c>
      <c r="AZ102" s="91">
        <f ca="1">IFERROR(VLOOKUP($AY102,OFFSET('[1]SOURCE DONNEES RATIO'!$B$1,MATCH(AZ$96,'[1]SOURCE DONNEES RATIO'!$B:$B,0)-1,1,IFERROR(MATCH(BA$96,'[1]SOURCE DONNEES RATIO'!$B:$B,0),999)-MATCH(AZ$96,'[1]SOURCE DONNEES RATIO'!$B:$B,0),2),2,0),0)</f>
        <v>919.05882352941171</v>
      </c>
      <c r="BA102" s="91">
        <f ca="1">IFERROR(VLOOKUP($AY102,OFFSET('[1]SOURCE DONNEES RATIO'!$B$1,MATCH(BA$96,'[1]SOURCE DONNEES RATIO'!$B:$B,0)-1,1,IFERROR(MATCH(BB$96,'[1]SOURCE DONNEES RATIO'!$B:$B,0),999)-MATCH(BA$96,'[1]SOURCE DONNEES RATIO'!$B:$B,0),2),2,0),0)</f>
        <v>199.03184713375796</v>
      </c>
      <c r="BB102" s="91">
        <f ca="1">IFERROR(VLOOKUP($AY102,OFFSET('[1]SOURCE DONNEES RATIO'!$B$1,MATCH(BB$96,'[1]SOURCE DONNEES RATIO'!$B:$B,0)-1,1,IFERROR(MATCH(BC$96,'[1]SOURCE DONNEES RATIO'!$B:$B,0),999)-MATCH(BB$96,'[1]SOURCE DONNEES RATIO'!$B:$B,0),2),2,0),0)</f>
        <v>5.2080000000000002</v>
      </c>
      <c r="BC102" s="91">
        <f ca="1">IFERROR(VLOOKUP($AY102,OFFSET('[1]SOURCE DONNEES RATIO'!$B$1,MATCH(BC$96,'[1]SOURCE DONNEES RATIO'!$B:$B,0)-1,1,IFERROR(MATCH(BD$96,'[1]SOURCE DONNEES RATIO'!$B:$B,0),999)-MATCH(BC$96,'[1]SOURCE DONNEES RATIO'!$B:$B,0),2),2,0),0)</f>
        <v>4.8529411764705879</v>
      </c>
      <c r="BD102" s="91">
        <f ca="1">IFERROR(VLOOKUP($AY102,OFFSET('[1]SOURCE DONNEES RATIO'!$B$1,MATCH(BD$96,'[1]SOURCE DONNEES RATIO'!$B:$B,0)-1,1,IFERROR(MATCH(BE$96,'[1]SOURCE DONNEES RATIO'!$B:$B,0),999)-MATCH(BD$96,'[1]SOURCE DONNEES RATIO'!$B:$B,0),2),2,0),0)</f>
        <v>0</v>
      </c>
      <c r="BE102" s="91">
        <f ca="1">IFERROR(VLOOKUP($AY102,OFFSET('[1]SOURCE DONNEES RATIO'!$B$1,MATCH(BE$96,'[1]SOURCE DONNEES RATIO'!$B:$B,0)-1,1,IFERROR(MATCH(BF$96,'[1]SOURCE DONNEES RATIO'!$B:$B,0),999)-MATCH(BE$96,'[1]SOURCE DONNEES RATIO'!$B:$B,0),2),2,0),0)</f>
        <v>5.666666666666667</v>
      </c>
      <c r="BF102" s="91">
        <f ca="1">IFERROR(VLOOKUP($AY102,OFFSET('[1]SOURCE DONNEES RATIO'!$B$1,MATCH(BF$96,'[1]SOURCE DONNEES RATIO'!$B:$B,0)-1,1,IFERROR(MATCH(BF$4,'[1]SOURCE DONNEES RATIO'!$B:$B,0),999)-MATCH(BF$96,'[1]SOURCE DONNEES RATIO'!$B:$B,0),2),2,0),0)</f>
        <v>0.76588235294117657</v>
      </c>
    </row>
    <row r="103" spans="51:58">
      <c r="AY103" s="90" t="s">
        <v>20</v>
      </c>
      <c r="AZ103" s="91">
        <f ca="1">IFERROR(VLOOKUP($AY103,OFFSET('[1]SOURCE DONNEES RATIO'!$B$1,MATCH(AZ$96,'[1]SOURCE DONNEES RATIO'!$B:$B,0)-1,1,IFERROR(MATCH(BA$96,'[1]SOURCE DONNEES RATIO'!$B:$B,0),999)-MATCH(AZ$96,'[1]SOURCE DONNEES RATIO'!$B:$B,0),2),2,0),0)</f>
        <v>1552.1477272727273</v>
      </c>
      <c r="BA103" s="91">
        <f ca="1">IFERROR(VLOOKUP($AY103,OFFSET('[1]SOURCE DONNEES RATIO'!$B$1,MATCH(BA$96,'[1]SOURCE DONNEES RATIO'!$B:$B,0)-1,1,IFERROR(MATCH(BB$96,'[1]SOURCE DONNEES RATIO'!$B:$B,0),999)-MATCH(BA$96,'[1]SOURCE DONNEES RATIO'!$B:$B,0),2),2,0),0)</f>
        <v>384.25262565641407</v>
      </c>
      <c r="BB103" s="91">
        <f ca="1">IFERROR(VLOOKUP($AY103,OFFSET('[1]SOURCE DONNEES RATIO'!$B$1,MATCH(BB$96,'[1]SOURCE DONNEES RATIO'!$B:$B,0)-1,1,IFERROR(MATCH(BC$96,'[1]SOURCE DONNEES RATIO'!$B:$B,0),999)-MATCH(BB$96,'[1]SOURCE DONNEES RATIO'!$B:$B,0),2),2,0),0)</f>
        <v>136.589</v>
      </c>
      <c r="BC103" s="91">
        <f ca="1">IFERROR(VLOOKUP($AY103,OFFSET('[1]SOURCE DONNEES RATIO'!$B$1,MATCH(BC$96,'[1]SOURCE DONNEES RATIO'!$B:$B,0)-1,1,IFERROR(MATCH(BD$96,'[1]SOURCE DONNEES RATIO'!$B:$B,0),999)-MATCH(BC$96,'[1]SOURCE DONNEES RATIO'!$B:$B,0),2),2,0),0)</f>
        <v>6.3352272727272725</v>
      </c>
      <c r="BD103" s="91">
        <f ca="1">IFERROR(VLOOKUP($AY103,OFFSET('[1]SOURCE DONNEES RATIO'!$B$1,MATCH(BD$96,'[1]SOURCE DONNEES RATIO'!$B:$B,0)-1,1,IFERROR(MATCH(BE$96,'[1]SOURCE DONNEES RATIO'!$B:$B,0),999)-MATCH(BD$96,'[1]SOURCE DONNEES RATIO'!$B:$B,0),2),2,0),0)</f>
        <v>0</v>
      </c>
      <c r="BE103" s="91">
        <f ca="1">IFERROR(VLOOKUP($AY103,OFFSET('[1]SOURCE DONNEES RATIO'!$B$1,MATCH(BE$96,'[1]SOURCE DONNEES RATIO'!$B:$B,0)-1,1,IFERROR(MATCH(BF$96,'[1]SOURCE DONNEES RATIO'!$B:$B,0),999)-MATCH(BE$96,'[1]SOURCE DONNEES RATIO'!$B:$B,0),2),2,0),0)</f>
        <v>88</v>
      </c>
      <c r="BF103" s="91">
        <f ca="1">IFERROR(VLOOKUP($AY103,OFFSET('[1]SOURCE DONNEES RATIO'!$B$1,MATCH(BF$96,'[1]SOURCE DONNEES RATIO'!$B:$B,0)-1,1,IFERROR(MATCH(BF$4,'[1]SOURCE DONNEES RATIO'!$B:$B,0),999)-MATCH(BF$96,'[1]SOURCE DONNEES RATIO'!$B:$B,0),2),2,0),0)</f>
        <v>0.7977698274887588</v>
      </c>
    </row>
    <row r="104" spans="51:58">
      <c r="AY104" s="90" t="s">
        <v>21</v>
      </c>
      <c r="AZ104" s="91">
        <f ca="1">IFERROR(VLOOKUP($AY104,OFFSET('[1]SOURCE DONNEES RATIO'!$B$1,MATCH(AZ$96,'[1]SOURCE DONNEES RATIO'!$B:$B,0)-1,1,IFERROR(MATCH(BA$96,'[1]SOURCE DONNEES RATIO'!$B:$B,0),999)-MATCH(AZ$96,'[1]SOURCE DONNEES RATIO'!$B:$B,0),2),2,0),0)</f>
        <v>0</v>
      </c>
      <c r="BA104" s="91">
        <f ca="1">IFERROR(VLOOKUP($AY104,OFFSET('[1]SOURCE DONNEES RATIO'!$B$1,MATCH(BA$96,'[1]SOURCE DONNEES RATIO'!$B:$B,0)-1,1,IFERROR(MATCH(BB$96,'[1]SOURCE DONNEES RATIO'!$B:$B,0),999)-MATCH(BA$96,'[1]SOURCE DONNEES RATIO'!$B:$B,0),2),2,0),0)</f>
        <v>0</v>
      </c>
      <c r="BB104" s="91">
        <f ca="1">IFERROR(VLOOKUP($AY104,OFFSET('[1]SOURCE DONNEES RATIO'!$B$1,MATCH(BB$96,'[1]SOURCE DONNEES RATIO'!$B:$B,0)-1,1,IFERROR(MATCH(BC$96,'[1]SOURCE DONNEES RATIO'!$B:$B,0),999)-MATCH(BB$96,'[1]SOURCE DONNEES RATIO'!$B:$B,0),2),2,0),0)</f>
        <v>0</v>
      </c>
      <c r="BC104" s="91">
        <f ca="1">IFERROR(VLOOKUP($AY104,OFFSET('[1]SOURCE DONNEES RATIO'!$B$1,MATCH(BC$96,'[1]SOURCE DONNEES RATIO'!$B:$B,0)-1,1,IFERROR(MATCH(BD$96,'[1]SOURCE DONNEES RATIO'!$B:$B,0),999)-MATCH(BC$96,'[1]SOURCE DONNEES RATIO'!$B:$B,0),2),2,0),0)</f>
        <v>0</v>
      </c>
      <c r="BD104" s="91">
        <f ca="1">IFERROR(VLOOKUP($AY104,OFFSET('[1]SOURCE DONNEES RATIO'!$B$1,MATCH(BD$96,'[1]SOURCE DONNEES RATIO'!$B:$B,0)-1,1,IFERROR(MATCH(BE$96,'[1]SOURCE DONNEES RATIO'!$B:$B,0),999)-MATCH(BD$96,'[1]SOURCE DONNEES RATIO'!$B:$B,0),2),2,0),0)</f>
        <v>0</v>
      </c>
      <c r="BE104" s="91">
        <f ca="1">IFERROR(VLOOKUP($AY104,OFFSET('[1]SOURCE DONNEES RATIO'!$B$1,MATCH(BE$96,'[1]SOURCE DONNEES RATIO'!$B:$B,0)-1,1,IFERROR(MATCH(BF$96,'[1]SOURCE DONNEES RATIO'!$B:$B,0),999)-MATCH(BE$96,'[1]SOURCE DONNEES RATIO'!$B:$B,0),2),2,0),0)</f>
        <v>0</v>
      </c>
      <c r="BF104" s="91">
        <f ca="1">IFERROR(VLOOKUP($AY104,OFFSET('[1]SOURCE DONNEES RATIO'!$B$1,MATCH(BF$96,'[1]SOURCE DONNEES RATIO'!$B:$B,0)-1,1,IFERROR(MATCH(BF$4,'[1]SOURCE DONNEES RATIO'!$B:$B,0),999)-MATCH(BF$96,'[1]SOURCE DONNEES RATIO'!$B:$B,0),2),2,0),0)</f>
        <v>0</v>
      </c>
    </row>
    <row r="105" spans="51:58">
      <c r="AY105" s="90" t="s">
        <v>22</v>
      </c>
      <c r="AZ105" s="91">
        <f ca="1">IFERROR(VLOOKUP($AY105,OFFSET('[1]SOURCE DONNEES RATIO'!$B$1,MATCH(AZ$96,'[1]SOURCE DONNEES RATIO'!$B:$B,0)-1,1,IFERROR(MATCH(BA$96,'[1]SOURCE DONNEES RATIO'!$B:$B,0),999)-MATCH(AZ$96,'[1]SOURCE DONNEES RATIO'!$B:$B,0),2),2,0),0)</f>
        <v>642.51390433815345</v>
      </c>
      <c r="BA105" s="91">
        <f ca="1">IFERROR(VLOOKUP($AY105,OFFSET('[1]SOURCE DONNEES RATIO'!$B$1,MATCH(BA$96,'[1]SOURCE DONNEES RATIO'!$B:$B,0)-1,1,IFERROR(MATCH(BB$96,'[1]SOURCE DONNEES RATIO'!$B:$B,0),999)-MATCH(BA$96,'[1]SOURCE DONNEES RATIO'!$B:$B,0),2),2,0),0)</f>
        <v>596.71487603305786</v>
      </c>
      <c r="BB105" s="91">
        <f ca="1">IFERROR(VLOOKUP($AY105,OFFSET('[1]SOURCE DONNEES RATIO'!$B$1,MATCH(BB$96,'[1]SOURCE DONNEES RATIO'!$B:$B,0)-1,1,IFERROR(MATCH(BC$96,'[1]SOURCE DONNEES RATIO'!$B:$B,0),999)-MATCH(BB$96,'[1]SOURCE DONNEES RATIO'!$B:$B,0),2),2,0),0)</f>
        <v>19.254000000000001</v>
      </c>
      <c r="BC105" s="91">
        <f ca="1">IFERROR(VLOOKUP($AY105,OFFSET('[1]SOURCE DONNEES RATIO'!$B$1,MATCH(BC$96,'[1]SOURCE DONNEES RATIO'!$B:$B,0)-1,1,IFERROR(MATCH(BD$96,'[1]SOURCE DONNEES RATIO'!$B:$B,0),999)-MATCH(BC$96,'[1]SOURCE DONNEES RATIO'!$B:$B,0),2),2,0),0)</f>
        <v>1.0767519466073414</v>
      </c>
      <c r="BD105" s="91">
        <f ca="1">IFERROR(VLOOKUP($AY105,OFFSET('[1]SOURCE DONNEES RATIO'!$B$1,MATCH(BD$96,'[1]SOURCE DONNEES RATIO'!$B:$B,0)-1,1,IFERROR(MATCH(BE$96,'[1]SOURCE DONNEES RATIO'!$B:$B,0),999)-MATCH(BD$96,'[1]SOURCE DONNEES RATIO'!$B:$B,0),2),2,0),0)</f>
        <v>0</v>
      </c>
      <c r="BE105" s="91">
        <f ca="1">IFERROR(VLOOKUP($AY105,OFFSET('[1]SOURCE DONNEES RATIO'!$B$1,MATCH(BE$96,'[1]SOURCE DONNEES RATIO'!$B:$B,0)-1,1,IFERROR(MATCH(BF$96,'[1]SOURCE DONNEES RATIO'!$B:$B,0),999)-MATCH(BE$96,'[1]SOURCE DONNEES RATIO'!$B:$B,0),2),2,0),0)</f>
        <v>29.966666666666669</v>
      </c>
      <c r="BF105" s="91">
        <f ca="1">IFERROR(VLOOKUP($AY105,OFFSET('[1]SOURCE DONNEES RATIO'!$B$1,MATCH(BF$96,'[1]SOURCE DONNEES RATIO'!$B:$B,0)-1,1,IFERROR(MATCH(BF$4,'[1]SOURCE DONNEES RATIO'!$B:$B,0),999)-MATCH(BF$96,'[1]SOURCE DONNEES RATIO'!$B:$B,0),2),2,0),0)</f>
        <v>0.9587875417130145</v>
      </c>
    </row>
    <row r="106" spans="51:58">
      <c r="AY106" s="90" t="s">
        <v>23</v>
      </c>
      <c r="AZ106" s="91">
        <f ca="1">IFERROR(VLOOKUP($AY106,OFFSET('[1]SOURCE DONNEES RATIO'!$B$1,MATCH(AZ$96,'[1]SOURCE DONNEES RATIO'!$B:$B,0)-1,1,IFERROR(MATCH(BA$96,'[1]SOURCE DONNEES RATIO'!$B:$B,0),999)-MATCH(AZ$96,'[1]SOURCE DONNEES RATIO'!$B:$B,0),2),2,0),0)</f>
        <v>3249.7034795763993</v>
      </c>
      <c r="BA106" s="91">
        <f ca="1">IFERROR(VLOOKUP($AY106,OFFSET('[1]SOURCE DONNEES RATIO'!$B$1,MATCH(BA$96,'[1]SOURCE DONNEES RATIO'!$B:$B,0)-1,1,IFERROR(MATCH(BB$96,'[1]SOURCE DONNEES RATIO'!$B:$B,0),999)-MATCH(BA$96,'[1]SOURCE DONNEES RATIO'!$B:$B,0),2),2,0),0)</f>
        <v>813.04087812263447</v>
      </c>
      <c r="BB106" s="91">
        <f ca="1">IFERROR(VLOOKUP($AY106,OFFSET('[1]SOURCE DONNEES RATIO'!$B$1,MATCH(BB$96,'[1]SOURCE DONNEES RATIO'!$B:$B,0)-1,1,IFERROR(MATCH(BC$96,'[1]SOURCE DONNEES RATIO'!$B:$B,0),999)-MATCH(BB$96,'[1]SOURCE DONNEES RATIO'!$B:$B,0),2),2,0),0)</f>
        <v>358.00900000000001</v>
      </c>
      <c r="BC106" s="91">
        <f ca="1">IFERROR(VLOOKUP($AY106,OFFSET('[1]SOURCE DONNEES RATIO'!$B$1,MATCH(BC$96,'[1]SOURCE DONNEES RATIO'!$B:$B,0)-1,1,IFERROR(MATCH(BD$96,'[1]SOURCE DONNEES RATIO'!$B:$B,0),999)-MATCH(BC$96,'[1]SOURCE DONNEES RATIO'!$B:$B,0),2),2,0),0)</f>
        <v>4.0264750378214824</v>
      </c>
      <c r="BD106" s="91">
        <f ca="1">IFERROR(VLOOKUP($AY106,OFFSET('[1]SOURCE DONNEES RATIO'!$B$1,MATCH(BD$96,'[1]SOURCE DONNEES RATIO'!$B:$B,0)-1,1,IFERROR(MATCH(BE$96,'[1]SOURCE DONNEES RATIO'!$B:$B,0),999)-MATCH(BD$96,'[1]SOURCE DONNEES RATIO'!$B:$B,0),2),2,0),0)</f>
        <v>0</v>
      </c>
      <c r="BE106" s="91">
        <f ca="1">IFERROR(VLOOKUP($AY106,OFFSET('[1]SOURCE DONNEES RATIO'!$B$1,MATCH(BE$96,'[1]SOURCE DONNEES RATIO'!$B:$B,0)-1,1,IFERROR(MATCH(BF$96,'[1]SOURCE DONNEES RATIO'!$B:$B,0),999)-MATCH(BE$96,'[1]SOURCE DONNEES RATIO'!$B:$B,0),2),2,0),0)</f>
        <v>110.16666666666667</v>
      </c>
      <c r="BF106" s="91">
        <f ca="1">IFERROR(VLOOKUP($AY106,OFFSET('[1]SOURCE DONNEES RATIO'!$B$1,MATCH(BF$96,'[1]SOURCE DONNEES RATIO'!$B:$B,0)-1,1,IFERROR(MATCH(BF$4,'[1]SOURCE DONNEES RATIO'!$B:$B,0),999)-MATCH(BF$96,'[1]SOURCE DONNEES RATIO'!$B:$B,0),2),2,0),0)</f>
        <v>0.90514995886084337</v>
      </c>
    </row>
    <row r="107" spans="51:58">
      <c r="AY107" s="90" t="s">
        <v>24</v>
      </c>
      <c r="AZ107" s="91">
        <f ca="1">IFERROR(VLOOKUP($AY107,OFFSET('[1]SOURCE DONNEES RATIO'!$B$1,MATCH(AZ$96,'[1]SOURCE DONNEES RATIO'!$B:$B,0)-1,1,IFERROR(MATCH(BA$96,'[1]SOURCE DONNEES RATIO'!$B:$B,0),999)-MATCH(AZ$96,'[1]SOURCE DONNEES RATIO'!$B:$B,0),2),2,0),0)</f>
        <v>0</v>
      </c>
      <c r="BA107" s="91">
        <f ca="1">IFERROR(VLOOKUP($AY107,OFFSET('[1]SOURCE DONNEES RATIO'!$B$1,MATCH(BA$96,'[1]SOURCE DONNEES RATIO'!$B:$B,0)-1,1,IFERROR(MATCH(BB$96,'[1]SOURCE DONNEES RATIO'!$B:$B,0),999)-MATCH(BA$96,'[1]SOURCE DONNEES RATIO'!$B:$B,0),2),2,0),0)</f>
        <v>0</v>
      </c>
      <c r="BB107" s="91">
        <f ca="1">IFERROR(VLOOKUP($AY107,OFFSET('[1]SOURCE DONNEES RATIO'!$B$1,MATCH(BB$96,'[1]SOURCE DONNEES RATIO'!$B:$B,0)-1,1,IFERROR(MATCH(BC$96,'[1]SOURCE DONNEES RATIO'!$B:$B,0),999)-MATCH(BB$96,'[1]SOURCE DONNEES RATIO'!$B:$B,0),2),2,0),0)</f>
        <v>0</v>
      </c>
      <c r="BC107" s="91">
        <f ca="1">IFERROR(VLOOKUP($AY107,OFFSET('[1]SOURCE DONNEES RATIO'!$B$1,MATCH(BC$96,'[1]SOURCE DONNEES RATIO'!$B:$B,0)-1,1,IFERROR(MATCH(BD$96,'[1]SOURCE DONNEES RATIO'!$B:$B,0),999)-MATCH(BC$96,'[1]SOURCE DONNEES RATIO'!$B:$B,0),2),2,0),0)</f>
        <v>0</v>
      </c>
      <c r="BD107" s="91">
        <f ca="1">IFERROR(VLOOKUP($AY107,OFFSET('[1]SOURCE DONNEES RATIO'!$B$1,MATCH(BD$96,'[1]SOURCE DONNEES RATIO'!$B:$B,0)-1,1,IFERROR(MATCH(BE$96,'[1]SOURCE DONNEES RATIO'!$B:$B,0),999)-MATCH(BD$96,'[1]SOURCE DONNEES RATIO'!$B:$B,0),2),2,0),0)</f>
        <v>0</v>
      </c>
      <c r="BE107" s="91">
        <f ca="1">IFERROR(VLOOKUP($AY107,OFFSET('[1]SOURCE DONNEES RATIO'!$B$1,MATCH(BE$96,'[1]SOURCE DONNEES RATIO'!$B:$B,0)-1,1,IFERROR(MATCH(BF$96,'[1]SOURCE DONNEES RATIO'!$B:$B,0),999)-MATCH(BE$96,'[1]SOURCE DONNEES RATIO'!$B:$B,0),2),2,0),0)</f>
        <v>0</v>
      </c>
      <c r="BF107" s="91">
        <f ca="1">IFERROR(VLOOKUP($AY107,OFFSET('[1]SOURCE DONNEES RATIO'!$B$1,MATCH(BF$96,'[1]SOURCE DONNEES RATIO'!$B:$B,0)-1,1,IFERROR(MATCH(BF$4,'[1]SOURCE DONNEES RATIO'!$B:$B,0),999)-MATCH(BF$96,'[1]SOURCE DONNEES RATIO'!$B:$B,0),2),2,0),0)</f>
        <v>0</v>
      </c>
    </row>
    <row r="108" spans="51:58">
      <c r="AY108" s="90" t="s">
        <v>25</v>
      </c>
      <c r="AZ108" s="91">
        <f ca="1">IFERROR(VLOOKUP($AY108,OFFSET('[1]SOURCE DONNEES RATIO'!$B$1,MATCH(AZ$96,'[1]SOURCE DONNEES RATIO'!$B:$B,0)-1,1,IFERROR(MATCH(BA$96,'[1]SOURCE DONNEES RATIO'!$B:$B,0),999)-MATCH(AZ$96,'[1]SOURCE DONNEES RATIO'!$B:$B,0),2),2,0),0)</f>
        <v>1611.3774834437086</v>
      </c>
      <c r="BA108" s="91">
        <f ca="1">IFERROR(VLOOKUP($AY108,OFFSET('[1]SOURCE DONNEES RATIO'!$B$1,MATCH(BA$96,'[1]SOURCE DONNEES RATIO'!$B:$B,0)-1,1,IFERROR(MATCH(BB$96,'[1]SOURCE DONNEES RATIO'!$B:$B,0),999)-MATCH(BA$96,'[1]SOURCE DONNEES RATIO'!$B:$B,0),2),2,0),0)</f>
        <v>461.74779390834044</v>
      </c>
      <c r="BB108" s="91">
        <f ca="1">IFERROR(VLOOKUP($AY108,OFFSET('[1]SOURCE DONNEES RATIO'!$B$1,MATCH(BB$96,'[1]SOURCE DONNEES RATIO'!$B:$B,0)-1,1,IFERROR(MATCH(BC$96,'[1]SOURCE DONNEES RATIO'!$B:$B,0),999)-MATCH(BB$96,'[1]SOURCE DONNEES RATIO'!$B:$B,0),2),2,0),0)</f>
        <v>162.21199999999999</v>
      </c>
      <c r="BC108" s="91">
        <f ca="1">IFERROR(VLOOKUP($AY108,OFFSET('[1]SOURCE DONNEES RATIO'!$B$1,MATCH(BC$96,'[1]SOURCE DONNEES RATIO'!$B:$B,0)-1,1,IFERROR(MATCH(BD$96,'[1]SOURCE DONNEES RATIO'!$B:$B,0),999)-MATCH(BC$96,'[1]SOURCE DONNEES RATIO'!$B:$B,0),2),2,0),0)</f>
        <v>3.5692052980132449</v>
      </c>
      <c r="BD108" s="91">
        <f ca="1">IFERROR(VLOOKUP($AY108,OFFSET('[1]SOURCE DONNEES RATIO'!$B$1,MATCH(BD$96,'[1]SOURCE DONNEES RATIO'!$B:$B,0)-1,1,IFERROR(MATCH(BE$96,'[1]SOURCE DONNEES RATIO'!$B:$B,0),999)-MATCH(BD$96,'[1]SOURCE DONNEES RATIO'!$B:$B,0),2),2,0),0)</f>
        <v>1200</v>
      </c>
      <c r="BE108" s="91">
        <f ca="1">IFERROR(VLOOKUP($AY108,OFFSET('[1]SOURCE DONNEES RATIO'!$B$1,MATCH(BE$96,'[1]SOURCE DONNEES RATIO'!$B:$B,0)-1,1,IFERROR(MATCH(BF$96,'[1]SOURCE DONNEES RATIO'!$B:$B,0),999)-MATCH(BE$96,'[1]SOURCE DONNEES RATIO'!$B:$B,0),2),2,0),0)</f>
        <v>100.66666666666667</v>
      </c>
      <c r="BF108" s="91">
        <f ca="1">IFERROR(VLOOKUP($AY108,OFFSET('[1]SOURCE DONNEES RATIO'!$B$1,MATCH(BF$96,'[1]SOURCE DONNEES RATIO'!$B:$B,0)-1,1,IFERROR(MATCH(BF$4,'[1]SOURCE DONNEES RATIO'!$B:$B,0),999)-MATCH(BF$96,'[1]SOURCE DONNEES RATIO'!$B:$B,0),2),2,0),0)</f>
        <v>0.81909000405299592</v>
      </c>
    </row>
    <row r="109" spans="51:58">
      <c r="AY109" s="90" t="s">
        <v>26</v>
      </c>
      <c r="AZ109" s="91">
        <f ca="1">IFERROR(VLOOKUP($AY109,OFFSET('[1]SOURCE DONNEES RATIO'!$B$1,MATCH(AZ$96,'[1]SOURCE DONNEES RATIO'!$B:$B,0)-1,1,IFERROR(MATCH(BA$96,'[1]SOURCE DONNEES RATIO'!$B:$B,0),999)-MATCH(AZ$96,'[1]SOURCE DONNEES RATIO'!$B:$B,0),2),2,0),0)</f>
        <v>1818.2506769825918</v>
      </c>
      <c r="BA109" s="91">
        <f ca="1">IFERROR(VLOOKUP($AY109,OFFSET('[1]SOURCE DONNEES RATIO'!$B$1,MATCH(BA$96,'[1]SOURCE DONNEES RATIO'!$B:$B,0)-1,1,IFERROR(MATCH(BB$96,'[1]SOURCE DONNEES RATIO'!$B:$B,0),999)-MATCH(BA$96,'[1]SOURCE DONNEES RATIO'!$B:$B,0),2),2,0),0)</f>
        <v>431.36729074889871</v>
      </c>
      <c r="BB109" s="91">
        <f ca="1">IFERROR(VLOOKUP($AY109,OFFSET('[1]SOURCE DONNEES RATIO'!$B$1,MATCH(BB$96,'[1]SOURCE DONNEES RATIO'!$B:$B,0)-1,1,IFERROR(MATCH(BC$96,'[1]SOURCE DONNEES RATIO'!$B:$B,0),999)-MATCH(BB$96,'[1]SOURCE DONNEES RATIO'!$B:$B,0),2),2,0),0)</f>
        <v>156.67260000000002</v>
      </c>
      <c r="BC109" s="91">
        <f ca="1">IFERROR(VLOOKUP($AY109,OFFSET('[1]SOURCE DONNEES RATIO'!$B$1,MATCH(BC$96,'[1]SOURCE DONNEES RATIO'!$B:$B,0)-1,1,IFERROR(MATCH(BD$96,'[1]SOURCE DONNEES RATIO'!$B:$B,0),999)-MATCH(BC$96,'[1]SOURCE DONNEES RATIO'!$B:$B,0),2),2,0),0)</f>
        <v>4.2750483558994192</v>
      </c>
      <c r="BD109" s="91">
        <f ca="1">IFERROR(VLOOKUP($AY109,OFFSET('[1]SOURCE DONNEES RATIO'!$B$1,MATCH(BD$96,'[1]SOURCE DONNEES RATIO'!$B:$B,0)-1,1,IFERROR(MATCH(BE$96,'[1]SOURCE DONNEES RATIO'!$B:$B,0),999)-MATCH(BD$96,'[1]SOURCE DONNEES RATIO'!$B:$B,0),2),2,0),0)</f>
        <v>6930</v>
      </c>
      <c r="BE109" s="91">
        <f ca="1">IFERROR(VLOOKUP($AY109,OFFSET('[1]SOURCE DONNEES RATIO'!$B$1,MATCH(BE$96,'[1]SOURCE DONNEES RATIO'!$B:$B,0)-1,1,IFERROR(MATCH(BF$96,'[1]SOURCE DONNEES RATIO'!$B:$B,0),999)-MATCH(BE$96,'[1]SOURCE DONNEES RATIO'!$B:$B,0),2),2,0),0)</f>
        <v>86.166666666666671</v>
      </c>
      <c r="BF109" s="91">
        <f ca="1">IFERROR(VLOOKUP($AY109,OFFSET('[1]SOURCE DONNEES RATIO'!$B$1,MATCH(BF$96,'[1]SOURCE DONNEES RATIO'!$B:$B,0)-1,1,IFERROR(MATCH(BF$4,'[1]SOURCE DONNEES RATIO'!$B:$B,0),999)-MATCH(BF$96,'[1]SOURCE DONNEES RATIO'!$B:$B,0),2),2,0),0)</f>
        <v>0.90616369635598204</v>
      </c>
    </row>
    <row r="110" spans="51:58">
      <c r="AY110" s="90">
        <v>390</v>
      </c>
      <c r="AZ110" s="91">
        <f ca="1">IFERROR(VLOOKUP($AY110,OFFSET('[1]SOURCE DONNEES RATIO'!$B$1,MATCH(AZ$96,'[1]SOURCE DONNEES RATIO'!$B:$B,0)-1,1,IFERROR(MATCH(BA$96,'[1]SOURCE DONNEES RATIO'!$B:$B,0),999)-MATCH(AZ$96,'[1]SOURCE DONNEES RATIO'!$B:$B,0),2),2,0),0)</f>
        <v>0</v>
      </c>
      <c r="BA110" s="91">
        <f ca="1">IFERROR(VLOOKUP($AY110,OFFSET('[1]SOURCE DONNEES RATIO'!$B$1,MATCH(BA$96,'[1]SOURCE DONNEES RATIO'!$B:$B,0)-1,1,IFERROR(MATCH(BB$96,'[1]SOURCE DONNEES RATIO'!$B:$B,0),999)-MATCH(BA$96,'[1]SOURCE DONNEES RATIO'!$B:$B,0),2),2,0),0)</f>
        <v>0</v>
      </c>
      <c r="BB110" s="91">
        <f ca="1">IFERROR(VLOOKUP($AY110,OFFSET('[1]SOURCE DONNEES RATIO'!$B$1,MATCH(BB$96,'[1]SOURCE DONNEES RATIO'!$B:$B,0)-1,1,IFERROR(MATCH(BC$96,'[1]SOURCE DONNEES RATIO'!$B:$B,0),999)-MATCH(BB$96,'[1]SOURCE DONNEES RATIO'!$B:$B,0),2),2,0),0)</f>
        <v>0</v>
      </c>
      <c r="BC110" s="91">
        <f ca="1">IFERROR(VLOOKUP($AY110,OFFSET('[1]SOURCE DONNEES RATIO'!$B$1,MATCH(BC$96,'[1]SOURCE DONNEES RATIO'!$B:$B,0)-1,1,IFERROR(MATCH(BD$96,'[1]SOURCE DONNEES RATIO'!$B:$B,0),999)-MATCH(BC$96,'[1]SOURCE DONNEES RATIO'!$B:$B,0),2),2,0),0)</f>
        <v>0</v>
      </c>
      <c r="BD110" s="91">
        <f ca="1">IFERROR(VLOOKUP($AY110,OFFSET('[1]SOURCE DONNEES RATIO'!$B$1,MATCH(BD$96,'[1]SOURCE DONNEES RATIO'!$B:$B,0)-1,1,IFERROR(MATCH(BE$96,'[1]SOURCE DONNEES RATIO'!$B:$B,0),999)-MATCH(BD$96,'[1]SOURCE DONNEES RATIO'!$B:$B,0),2),2,0),0)</f>
        <v>0</v>
      </c>
      <c r="BE110" s="91">
        <f ca="1">IFERROR(VLOOKUP($AY110,OFFSET('[1]SOURCE DONNEES RATIO'!$B$1,MATCH(BE$96,'[1]SOURCE DONNEES RATIO'!$B:$B,0)-1,1,IFERROR(MATCH(BF$96,'[1]SOURCE DONNEES RATIO'!$B:$B,0),999)-MATCH(BE$96,'[1]SOURCE DONNEES RATIO'!$B:$B,0),2),2,0),0)</f>
        <v>0</v>
      </c>
      <c r="BF110" s="91">
        <f ca="1">IFERROR(VLOOKUP($AY110,OFFSET('[1]SOURCE DONNEES RATIO'!$B$1,MATCH(BF$96,'[1]SOURCE DONNEES RATIO'!$B:$B,0)-1,1,IFERROR(MATCH(BF$4,'[1]SOURCE DONNEES RATIO'!$B:$B,0),999)-MATCH(BF$96,'[1]SOURCE DONNEES RATIO'!$B:$B,0),2),2,0),0)</f>
        <v>0</v>
      </c>
    </row>
    <row r="111" spans="51:58">
      <c r="AY111" s="90" t="s">
        <v>27</v>
      </c>
      <c r="AZ111" s="91">
        <f ca="1">IFERROR(VLOOKUP($AY111,OFFSET('[1]SOURCE DONNEES RATIO'!$B$1,MATCH(AZ$96,'[1]SOURCE DONNEES RATIO'!$B:$B,0)-1,1,IFERROR(MATCH(BA$96,'[1]SOURCE DONNEES RATIO'!$B:$B,0),999)-MATCH(AZ$96,'[1]SOURCE DONNEES RATIO'!$B:$B,0),2),2,0),0)</f>
        <v>1397.04</v>
      </c>
      <c r="BA111" s="91">
        <f ca="1">IFERROR(VLOOKUP($AY111,OFFSET('[1]SOURCE DONNEES RATIO'!$B$1,MATCH(BA$96,'[1]SOURCE DONNEES RATIO'!$B:$B,0)-1,1,IFERROR(MATCH(BB$96,'[1]SOURCE DONNEES RATIO'!$B:$B,0),999)-MATCH(BA$96,'[1]SOURCE DONNEES RATIO'!$B:$B,0),2),2,0),0)</f>
        <v>396.88636363636363</v>
      </c>
      <c r="BB111" s="91">
        <f ca="1">IFERROR(VLOOKUP($AY111,OFFSET('[1]SOURCE DONNEES RATIO'!$B$1,MATCH(BB$96,'[1]SOURCE DONNEES RATIO'!$B:$B,0)-1,1,IFERROR(MATCH(BC$96,'[1]SOURCE DONNEES RATIO'!$B:$B,0),999)-MATCH(BB$96,'[1]SOURCE DONNEES RATIO'!$B:$B,0),2),2,0),0)</f>
        <v>5.8209999999999997</v>
      </c>
      <c r="BC111" s="91">
        <f ca="1">IFERROR(VLOOKUP($AY111,OFFSET('[1]SOURCE DONNEES RATIO'!$B$1,MATCH(BC$96,'[1]SOURCE DONNEES RATIO'!$B:$B,0)-1,1,IFERROR(MATCH(BD$96,'[1]SOURCE DONNEES RATIO'!$B:$B,0),999)-MATCH(BC$96,'[1]SOURCE DONNEES RATIO'!$B:$B,0),2),2,0),0)</f>
        <v>3.78</v>
      </c>
      <c r="BD111" s="91">
        <f ca="1">IFERROR(VLOOKUP($AY111,OFFSET('[1]SOURCE DONNEES RATIO'!$B$1,MATCH(BD$96,'[1]SOURCE DONNEES RATIO'!$B:$B,0)-1,1,IFERROR(MATCH(BE$96,'[1]SOURCE DONNEES RATIO'!$B:$B,0),999)-MATCH(BD$96,'[1]SOURCE DONNEES RATIO'!$B:$B,0),2),2,0),0)</f>
        <v>0</v>
      </c>
      <c r="BE111" s="91">
        <f ca="1">IFERROR(VLOOKUP($AY111,OFFSET('[1]SOURCE DONNEES RATIO'!$B$1,MATCH(BE$96,'[1]SOURCE DONNEES RATIO'!$B:$B,0)-1,1,IFERROR(MATCH(BF$96,'[1]SOURCE DONNEES RATIO'!$B:$B,0),999)-MATCH(BE$96,'[1]SOURCE DONNEES RATIO'!$B:$B,0),2),2,0),0)</f>
        <v>4.166666666666667</v>
      </c>
      <c r="BF111" s="91">
        <f ca="1">IFERROR(VLOOKUP($AY111,OFFSET('[1]SOURCE DONNEES RATIO'!$B$1,MATCH(BF$96,'[1]SOURCE DONNEES RATIO'!$B:$B,0)-1,1,IFERROR(MATCH(BF$4,'[1]SOURCE DONNEES RATIO'!$B:$B,0),999)-MATCH(BF$96,'[1]SOURCE DONNEES RATIO'!$B:$B,0),2),2,0),0)</f>
        <v>0.68482352941176472</v>
      </c>
    </row>
    <row r="112" spans="51:58">
      <c r="AY112" s="90" t="s">
        <v>28</v>
      </c>
      <c r="AZ112" s="91">
        <f ca="1">IFERROR(VLOOKUP($AY112,OFFSET('[1]SOURCE DONNEES RATIO'!$B$1,MATCH(AZ$96,'[1]SOURCE DONNEES RATIO'!$B:$B,0)-1,1,IFERROR(MATCH(BA$96,'[1]SOURCE DONNEES RATIO'!$B:$B,0),999)-MATCH(AZ$96,'[1]SOURCE DONNEES RATIO'!$B:$B,0),2),2,0),0)</f>
        <v>0</v>
      </c>
      <c r="BA112" s="91">
        <f ca="1">IFERROR(VLOOKUP($AY112,OFFSET('[1]SOURCE DONNEES RATIO'!$B$1,MATCH(BA$96,'[1]SOURCE DONNEES RATIO'!$B:$B,0)-1,1,IFERROR(MATCH(BB$96,'[1]SOURCE DONNEES RATIO'!$B:$B,0),999)-MATCH(BA$96,'[1]SOURCE DONNEES RATIO'!$B:$B,0),2),2,0),0)</f>
        <v>0</v>
      </c>
      <c r="BB112" s="91">
        <f ca="1">IFERROR(VLOOKUP($AY112,OFFSET('[1]SOURCE DONNEES RATIO'!$B$1,MATCH(BB$96,'[1]SOURCE DONNEES RATIO'!$B:$B,0)-1,1,IFERROR(MATCH(BC$96,'[1]SOURCE DONNEES RATIO'!$B:$B,0),999)-MATCH(BB$96,'[1]SOURCE DONNEES RATIO'!$B:$B,0),2),2,0),0)</f>
        <v>0</v>
      </c>
      <c r="BC112" s="91">
        <f ca="1">IFERROR(VLOOKUP($AY112,OFFSET('[1]SOURCE DONNEES RATIO'!$B$1,MATCH(BC$96,'[1]SOURCE DONNEES RATIO'!$B:$B,0)-1,1,IFERROR(MATCH(BD$96,'[1]SOURCE DONNEES RATIO'!$B:$B,0),999)-MATCH(BC$96,'[1]SOURCE DONNEES RATIO'!$B:$B,0),2),2,0),0)</f>
        <v>0</v>
      </c>
      <c r="BD112" s="91">
        <f ca="1">IFERROR(VLOOKUP($AY112,OFFSET('[1]SOURCE DONNEES RATIO'!$B$1,MATCH(BD$96,'[1]SOURCE DONNEES RATIO'!$B:$B,0)-1,1,IFERROR(MATCH(BE$96,'[1]SOURCE DONNEES RATIO'!$B:$B,0),999)-MATCH(BD$96,'[1]SOURCE DONNEES RATIO'!$B:$B,0),2),2,0),0)</f>
        <v>0</v>
      </c>
      <c r="BE112" s="91">
        <f ca="1">IFERROR(VLOOKUP($AY112,OFFSET('[1]SOURCE DONNEES RATIO'!$B$1,MATCH(BE$96,'[1]SOURCE DONNEES RATIO'!$B:$B,0)-1,1,IFERROR(MATCH(BF$96,'[1]SOURCE DONNEES RATIO'!$B:$B,0),999)-MATCH(BE$96,'[1]SOURCE DONNEES RATIO'!$B:$B,0),2),2,0),0)</f>
        <v>0</v>
      </c>
      <c r="BF112" s="91">
        <f ca="1">IFERROR(VLOOKUP($AY112,OFFSET('[1]SOURCE DONNEES RATIO'!$B$1,MATCH(BF$96,'[1]SOURCE DONNEES RATIO'!$B:$B,0)-1,1,IFERROR(MATCH(BF$4,'[1]SOURCE DONNEES RATIO'!$B:$B,0),999)-MATCH(BF$96,'[1]SOURCE DONNEES RATIO'!$B:$B,0),2),2,0),0)</f>
        <v>0</v>
      </c>
    </row>
    <row r="113" spans="51:58">
      <c r="AY113" s="90" t="s">
        <v>29</v>
      </c>
      <c r="AZ113" s="91">
        <f ca="1">IFERROR(VLOOKUP($AY113,OFFSET('[1]SOURCE DONNEES RATIO'!$B$1,MATCH(AZ$96,'[1]SOURCE DONNEES RATIO'!$B:$B,0)-1,1,IFERROR(MATCH(BA$96,'[1]SOURCE DONNEES RATIO'!$B:$B,0),999)-MATCH(AZ$96,'[1]SOURCE DONNEES RATIO'!$B:$B,0),2),2,0),0)</f>
        <v>2565.0176916596465</v>
      </c>
      <c r="BA113" s="91">
        <f ca="1">IFERROR(VLOOKUP($AY113,OFFSET('[1]SOURCE DONNEES RATIO'!$B$1,MATCH(BA$96,'[1]SOURCE DONNEES RATIO'!$B:$B,0)-1,1,IFERROR(MATCH(BB$96,'[1]SOURCE DONNEES RATIO'!$B:$B,0),999)-MATCH(BA$96,'[1]SOURCE DONNEES RATIO'!$B:$B,0),2),2,0),0)</f>
        <v>510.25238813474107</v>
      </c>
      <c r="BB113" s="91">
        <f ca="1">IFERROR(VLOOKUP($AY113,OFFSET('[1]SOURCE DONNEES RATIO'!$B$1,MATCH(BB$96,'[1]SOURCE DONNEES RATIO'!$B:$B,0)-1,1,IFERROR(MATCH(BC$96,'[1]SOURCE DONNEES RATIO'!$B:$B,0),999)-MATCH(BB$96,'[1]SOURCE DONNEES RATIO'!$B:$B,0),2),2,0),0)</f>
        <v>253.72300000000001</v>
      </c>
      <c r="BC113" s="91">
        <f ca="1">IFERROR(VLOOKUP($AY113,OFFSET('[1]SOURCE DONNEES RATIO'!$B$1,MATCH(BC$96,'[1]SOURCE DONNEES RATIO'!$B:$B,0)-1,1,IFERROR(MATCH(BD$96,'[1]SOURCE DONNEES RATIO'!$B:$B,0),999)-MATCH(BC$96,'[1]SOURCE DONNEES RATIO'!$B:$B,0),2),2,0),0)</f>
        <v>5.0623420387531599</v>
      </c>
      <c r="BD113" s="91">
        <f ca="1">IFERROR(VLOOKUP($AY113,OFFSET('[1]SOURCE DONNEES RATIO'!$B$1,MATCH(BD$96,'[1]SOURCE DONNEES RATIO'!$B:$B,0)-1,1,IFERROR(MATCH(BE$96,'[1]SOURCE DONNEES RATIO'!$B:$B,0),999)-MATCH(BD$96,'[1]SOURCE DONNEES RATIO'!$B:$B,0),2),2,0),0)</f>
        <v>0</v>
      </c>
      <c r="BE113" s="91">
        <f ca="1">IFERROR(VLOOKUP($AY113,OFFSET('[1]SOURCE DONNEES RATIO'!$B$1,MATCH(BE$96,'[1]SOURCE DONNEES RATIO'!$B:$B,0)-1,1,IFERROR(MATCH(BF$96,'[1]SOURCE DONNEES RATIO'!$B:$B,0),999)-MATCH(BE$96,'[1]SOURCE DONNEES RATIO'!$B:$B,0),2),2,0),0)</f>
        <v>98.916666666666657</v>
      </c>
      <c r="BF113" s="91">
        <f ca="1">IFERROR(VLOOKUP($AY113,OFFSET('[1]SOURCE DONNEES RATIO'!$B$1,MATCH(BF$96,'[1]SOURCE DONNEES RATIO'!$B:$B,0)-1,1,IFERROR(MATCH(BF$4,'[1]SOURCE DONNEES RATIO'!$B:$B,0),999)-MATCH(BF$96,'[1]SOURCE DONNEES RATIO'!$B:$B,0),2),2,0),0)</f>
        <v>0.95000655246653554</v>
      </c>
    </row>
    <row r="114" spans="51:58">
      <c r="AY114" s="90" t="s">
        <v>30</v>
      </c>
      <c r="AZ114" s="91">
        <f ca="1">IFERROR(VLOOKUP($AY114,OFFSET('[1]SOURCE DONNEES RATIO'!$B$1,MATCH(AZ$96,'[1]SOURCE DONNEES RATIO'!$B:$B,0)-1,1,IFERROR(MATCH(BA$96,'[1]SOURCE DONNEES RATIO'!$B:$B,0),999)-MATCH(AZ$96,'[1]SOURCE DONNEES RATIO'!$B:$B,0),2),2,0),0)</f>
        <v>1605.6363898916966</v>
      </c>
      <c r="BA114" s="91">
        <f ca="1">IFERROR(VLOOKUP($AY114,OFFSET('[1]SOURCE DONNEES RATIO'!$B$1,MATCH(BA$96,'[1]SOURCE DONNEES RATIO'!$B:$B,0)-1,1,IFERROR(MATCH(BB$96,'[1]SOURCE DONNEES RATIO'!$B:$B,0),999)-MATCH(BA$96,'[1]SOURCE DONNEES RATIO'!$B:$B,0),2),2,0),0)</f>
        <v>367.11620305406529</v>
      </c>
      <c r="BB114" s="91">
        <f ca="1">IFERROR(VLOOKUP($AY114,OFFSET('[1]SOURCE DONNEES RATIO'!$B$1,MATCH(BB$96,'[1]SOURCE DONNEES RATIO'!$B:$B,0)-1,1,IFERROR(MATCH(BC$96,'[1]SOURCE DONNEES RATIO'!$B:$B,0),999)-MATCH(BB$96,'[1]SOURCE DONNEES RATIO'!$B:$B,0),2),2,0),0)</f>
        <v>74.12688</v>
      </c>
      <c r="BC114" s="91">
        <f ca="1">IFERROR(VLOOKUP($AY114,OFFSET('[1]SOURCE DONNEES RATIO'!$B$1,MATCH(BC$96,'[1]SOURCE DONNEES RATIO'!$B:$B,0)-1,1,IFERROR(MATCH(BD$96,'[1]SOURCE DONNEES RATIO'!$B:$B,0),999)-MATCH(BC$96,'[1]SOURCE DONNEES RATIO'!$B:$B,0),2),2,0),0)</f>
        <v>4.4440433212996382</v>
      </c>
      <c r="BD114" s="91">
        <f ca="1">IFERROR(VLOOKUP($AY114,OFFSET('[1]SOURCE DONNEES RATIO'!$B$1,MATCH(BD$96,'[1]SOURCE DONNEES RATIO'!$B:$B,0)-1,1,IFERROR(MATCH(BE$96,'[1]SOURCE DONNEES RATIO'!$B:$B,0),999)-MATCH(BD$96,'[1]SOURCE DONNEES RATIO'!$B:$B,0),2),2,0),0)</f>
        <v>1228</v>
      </c>
      <c r="BE114" s="91">
        <f ca="1">IFERROR(VLOOKUP($AY114,OFFSET('[1]SOURCE DONNEES RATIO'!$B$1,MATCH(BE$96,'[1]SOURCE DONNEES RATIO'!$B:$B,0)-1,1,IFERROR(MATCH(BF$96,'[1]SOURCE DONNEES RATIO'!$B:$B,0),999)-MATCH(BE$96,'[1]SOURCE DONNEES RATIO'!$B:$B,0),2),2,0),0)</f>
        <v>46.166666666666671</v>
      </c>
      <c r="BF114" s="91">
        <f ca="1">IFERROR(VLOOKUP($AY114,OFFSET('[1]SOURCE DONNEES RATIO'!$B$1,MATCH(BF$96,'[1]SOURCE DONNEES RATIO'!$B:$B,0)-1,1,IFERROR(MATCH(BF$4,'[1]SOURCE DONNEES RATIO'!$B:$B,0),999)-MATCH(BF$96,'[1]SOURCE DONNEES RATIO'!$B:$B,0),2),2,0),0)</f>
        <v>0.77487923328176045</v>
      </c>
    </row>
    <row r="115" spans="51:58">
      <c r="AY115" s="90" t="s">
        <v>31</v>
      </c>
      <c r="AZ115" s="91">
        <f ca="1">IFERROR(VLOOKUP($AY115,OFFSET('[1]SOURCE DONNEES RATIO'!$B$1,MATCH(AZ$96,'[1]SOURCE DONNEES RATIO'!$B:$B,0)-1,1,IFERROR(MATCH(BA$96,'[1]SOURCE DONNEES RATIO'!$B:$B,0),999)-MATCH(AZ$96,'[1]SOURCE DONNEES RATIO'!$B:$B,0),2),2,0),0)</f>
        <v>1261.0815450643777</v>
      </c>
      <c r="BA115" s="91">
        <f ca="1">IFERROR(VLOOKUP($AY115,OFFSET('[1]SOURCE DONNEES RATIO'!$B$1,MATCH(BA$96,'[1]SOURCE DONNEES RATIO'!$B:$B,0)-1,1,IFERROR(MATCH(BB$96,'[1]SOURCE DONNEES RATIO'!$B:$B,0),999)-MATCH(BA$96,'[1]SOURCE DONNEES RATIO'!$B:$B,0),2),2,0),0)</f>
        <v>365.91780821917808</v>
      </c>
      <c r="BB115" s="91">
        <f ca="1">IFERROR(VLOOKUP($AY115,OFFSET('[1]SOURCE DONNEES RATIO'!$B$1,MATCH(BB$96,'[1]SOURCE DONNEES RATIO'!$B:$B,0)-1,1,IFERROR(MATCH(BC$96,'[1]SOURCE DONNEES RATIO'!$B:$B,0),999)-MATCH(BB$96,'[1]SOURCE DONNEES RATIO'!$B:$B,0),2),2,0),0)</f>
        <v>24.486000000000001</v>
      </c>
      <c r="BC115" s="91">
        <f ca="1">IFERROR(VLOOKUP($AY115,OFFSET('[1]SOURCE DONNEES RATIO'!$B$1,MATCH(BC$96,'[1]SOURCE DONNEES RATIO'!$B:$B,0)-1,1,IFERROR(MATCH(BD$96,'[1]SOURCE DONNEES RATIO'!$B:$B,0),999)-MATCH(BC$96,'[1]SOURCE DONNEES RATIO'!$B:$B,0),2),2,0),0)</f>
        <v>3.6944206008583689</v>
      </c>
      <c r="BD115" s="91">
        <f ca="1">IFERROR(VLOOKUP($AY115,OFFSET('[1]SOURCE DONNEES RATIO'!$B$1,MATCH(BD$96,'[1]SOURCE DONNEES RATIO'!$B:$B,0)-1,1,IFERROR(MATCH(BE$96,'[1]SOURCE DONNEES RATIO'!$B:$B,0),999)-MATCH(BD$96,'[1]SOURCE DONNEES RATIO'!$B:$B,0),2),2,0),0)</f>
        <v>0</v>
      </c>
      <c r="BE115" s="91">
        <f ca="1">IFERROR(VLOOKUP($AY115,OFFSET('[1]SOURCE DONNEES RATIO'!$B$1,MATCH(BE$96,'[1]SOURCE DONNEES RATIO'!$B:$B,0)-1,1,IFERROR(MATCH(BF$96,'[1]SOURCE DONNEES RATIO'!$B:$B,0),999)-MATCH(BE$96,'[1]SOURCE DONNEES RATIO'!$B:$B,0),2),2,0),0)</f>
        <v>19.416666666666668</v>
      </c>
      <c r="BF115" s="91">
        <f ca="1">IFERROR(VLOOKUP($AY115,OFFSET('[1]SOURCE DONNEES RATIO'!$B$1,MATCH(BF$96,'[1]SOURCE DONNEES RATIO'!$B:$B,0)-1,1,IFERROR(MATCH(BF$4,'[1]SOURCE DONNEES RATIO'!$B:$B,0),999)-MATCH(BF$96,'[1]SOURCE DONNEES RATIO'!$B:$B,0),2),2,0),0)</f>
        <v>0.67427958307786628</v>
      </c>
    </row>
    <row r="116" spans="51:58">
      <c r="AY116" s="90" t="s">
        <v>32</v>
      </c>
      <c r="AZ116" s="91">
        <f ca="1">IFERROR(VLOOKUP($AY116,OFFSET('[1]SOURCE DONNEES RATIO'!$B$1,MATCH(AZ$96,'[1]SOURCE DONNEES RATIO'!$B:$B,0)-1,1,IFERROR(MATCH(BA$96,'[1]SOURCE DONNEES RATIO'!$B:$B,0),999)-MATCH(AZ$96,'[1]SOURCE DONNEES RATIO'!$B:$B,0),2),2,0),0)</f>
        <v>0</v>
      </c>
      <c r="BA116" s="91">
        <f ca="1">IFERROR(VLOOKUP($AY116,OFFSET('[1]SOURCE DONNEES RATIO'!$B$1,MATCH(BA$96,'[1]SOURCE DONNEES RATIO'!$B:$B,0)-1,1,IFERROR(MATCH(BB$96,'[1]SOURCE DONNEES RATIO'!$B:$B,0),999)-MATCH(BA$96,'[1]SOURCE DONNEES RATIO'!$B:$B,0),2),2,0),0)</f>
        <v>0</v>
      </c>
      <c r="BB116" s="91">
        <f ca="1">IFERROR(VLOOKUP($AY116,OFFSET('[1]SOURCE DONNEES RATIO'!$B$1,MATCH(BB$96,'[1]SOURCE DONNEES RATIO'!$B:$B,0)-1,1,IFERROR(MATCH(BC$96,'[1]SOURCE DONNEES RATIO'!$B:$B,0),999)-MATCH(BB$96,'[1]SOURCE DONNEES RATIO'!$B:$B,0),2),2,0),0)</f>
        <v>0</v>
      </c>
      <c r="BC116" s="91">
        <f ca="1">IFERROR(VLOOKUP($AY116,OFFSET('[1]SOURCE DONNEES RATIO'!$B$1,MATCH(BC$96,'[1]SOURCE DONNEES RATIO'!$B:$B,0)-1,1,IFERROR(MATCH(BD$96,'[1]SOURCE DONNEES RATIO'!$B:$B,0),999)-MATCH(BC$96,'[1]SOURCE DONNEES RATIO'!$B:$B,0),2),2,0),0)</f>
        <v>0</v>
      </c>
      <c r="BD116" s="91">
        <f ca="1">IFERROR(VLOOKUP($AY116,OFFSET('[1]SOURCE DONNEES RATIO'!$B$1,MATCH(BD$96,'[1]SOURCE DONNEES RATIO'!$B:$B,0)-1,1,IFERROR(MATCH(BE$96,'[1]SOURCE DONNEES RATIO'!$B:$B,0),999)-MATCH(BD$96,'[1]SOURCE DONNEES RATIO'!$B:$B,0),2),2,0),0)</f>
        <v>0</v>
      </c>
      <c r="BE116" s="91">
        <f ca="1">IFERROR(VLOOKUP($AY116,OFFSET('[1]SOURCE DONNEES RATIO'!$B$1,MATCH(BE$96,'[1]SOURCE DONNEES RATIO'!$B:$B,0)-1,1,IFERROR(MATCH(BF$96,'[1]SOURCE DONNEES RATIO'!$B:$B,0),999)-MATCH(BE$96,'[1]SOURCE DONNEES RATIO'!$B:$B,0),2),2,0),0)</f>
        <v>0</v>
      </c>
      <c r="BF116" s="91">
        <f ca="1">IFERROR(VLOOKUP($AY116,OFFSET('[1]SOURCE DONNEES RATIO'!$B$1,MATCH(BF$96,'[1]SOURCE DONNEES RATIO'!$B:$B,0)-1,1,IFERROR(MATCH(BF$4,'[1]SOURCE DONNEES RATIO'!$B:$B,0),999)-MATCH(BF$96,'[1]SOURCE DONNEES RATIO'!$B:$B,0),2),2,0),0)</f>
        <v>0</v>
      </c>
    </row>
    <row r="117" spans="51:58">
      <c r="AY117" s="90" t="s">
        <v>33</v>
      </c>
      <c r="AZ117" s="91">
        <f ca="1">IFERROR(VLOOKUP($AY117,OFFSET('[1]SOURCE DONNEES RATIO'!$B$1,MATCH(AZ$96,'[1]SOURCE DONNEES RATIO'!$B:$B,0)-1,1,IFERROR(MATCH(BA$96,'[1]SOURCE DONNEES RATIO'!$B:$B,0),999)-MATCH(AZ$96,'[1]SOURCE DONNEES RATIO'!$B:$B,0),2),2,0),0)</f>
        <v>0</v>
      </c>
      <c r="BA117" s="91">
        <f ca="1">IFERROR(VLOOKUP($AY117,OFFSET('[1]SOURCE DONNEES RATIO'!$B$1,MATCH(BA$96,'[1]SOURCE DONNEES RATIO'!$B:$B,0)-1,1,IFERROR(MATCH(BB$96,'[1]SOURCE DONNEES RATIO'!$B:$B,0),999)-MATCH(BA$96,'[1]SOURCE DONNEES RATIO'!$B:$B,0),2),2,0),0)</f>
        <v>0</v>
      </c>
      <c r="BB117" s="91">
        <f ca="1">IFERROR(VLOOKUP($AY117,OFFSET('[1]SOURCE DONNEES RATIO'!$B$1,MATCH(BB$96,'[1]SOURCE DONNEES RATIO'!$B:$B,0)-1,1,IFERROR(MATCH(BC$96,'[1]SOURCE DONNEES RATIO'!$B:$B,0),999)-MATCH(BB$96,'[1]SOURCE DONNEES RATIO'!$B:$B,0),2),2,0),0)</f>
        <v>0</v>
      </c>
      <c r="BC117" s="91">
        <f ca="1">IFERROR(VLOOKUP($AY117,OFFSET('[1]SOURCE DONNEES RATIO'!$B$1,MATCH(BC$96,'[1]SOURCE DONNEES RATIO'!$B:$B,0)-1,1,IFERROR(MATCH(BD$96,'[1]SOURCE DONNEES RATIO'!$B:$B,0),999)-MATCH(BC$96,'[1]SOURCE DONNEES RATIO'!$B:$B,0),2),2,0),0)</f>
        <v>0</v>
      </c>
      <c r="BD117" s="91">
        <f ca="1">IFERROR(VLOOKUP($AY117,OFFSET('[1]SOURCE DONNEES RATIO'!$B$1,MATCH(BD$96,'[1]SOURCE DONNEES RATIO'!$B:$B,0)-1,1,IFERROR(MATCH(BE$96,'[1]SOURCE DONNEES RATIO'!$B:$B,0),999)-MATCH(BD$96,'[1]SOURCE DONNEES RATIO'!$B:$B,0),2),2,0),0)</f>
        <v>0</v>
      </c>
      <c r="BE117" s="91">
        <f ca="1">IFERROR(VLOOKUP($AY117,OFFSET('[1]SOURCE DONNEES RATIO'!$B$1,MATCH(BE$96,'[1]SOURCE DONNEES RATIO'!$B:$B,0)-1,1,IFERROR(MATCH(BF$96,'[1]SOURCE DONNEES RATIO'!$B:$B,0),999)-MATCH(BE$96,'[1]SOURCE DONNEES RATIO'!$B:$B,0),2),2,0),0)</f>
        <v>0</v>
      </c>
      <c r="BF117" s="91">
        <f ca="1">IFERROR(VLOOKUP($AY117,OFFSET('[1]SOURCE DONNEES RATIO'!$B$1,MATCH(BF$96,'[1]SOURCE DONNEES RATIO'!$B:$B,0)-1,1,IFERROR(MATCH(BF$4,'[1]SOURCE DONNEES RATIO'!$B:$B,0),999)-MATCH(BF$96,'[1]SOURCE DONNEES RATIO'!$B:$B,0),2),2,0),0)</f>
        <v>0</v>
      </c>
    </row>
    <row r="118" spans="51:58">
      <c r="AY118" s="90" t="s">
        <v>34</v>
      </c>
      <c r="AZ118" s="91">
        <f ca="1">IFERROR(VLOOKUP($AY118,OFFSET('[1]SOURCE DONNEES RATIO'!$B$1,MATCH(AZ$96,'[1]SOURCE DONNEES RATIO'!$B:$B,0)-1,1,IFERROR(MATCH(BA$96,'[1]SOURCE DONNEES RATIO'!$B:$B,0),999)-MATCH(AZ$96,'[1]SOURCE DONNEES RATIO'!$B:$B,0),2),2,0),0)</f>
        <v>1962.5187545257063</v>
      </c>
      <c r="BA118" s="91">
        <f ca="1">IFERROR(VLOOKUP($AY118,OFFSET('[1]SOURCE DONNEES RATIO'!$B$1,MATCH(BA$96,'[1]SOURCE DONNEES RATIO'!$B:$B,0)-1,1,IFERROR(MATCH(BB$96,'[1]SOURCE DONNEES RATIO'!$B:$B,0),999)-MATCH(BA$96,'[1]SOURCE DONNEES RATIO'!$B:$B,0),2),2,0),0)</f>
        <v>302.81993296089388</v>
      </c>
      <c r="BB118" s="91">
        <f ca="1">IFERROR(VLOOKUP($AY118,OFFSET('[1]SOURCE DONNEES RATIO'!$B$1,MATCH(BB$96,'[1]SOURCE DONNEES RATIO'!$B:$B,0)-1,1,IFERROR(MATCH(BC$96,'[1]SOURCE DONNEES RATIO'!$B:$B,0),999)-MATCH(BB$96,'[1]SOURCE DONNEES RATIO'!$B:$B,0),2),2,0),0)</f>
        <v>225.85320000000002</v>
      </c>
      <c r="BC118" s="91">
        <f ca="1">IFERROR(VLOOKUP($AY118,OFFSET('[1]SOURCE DONNEES RATIO'!$B$1,MATCH(BC$96,'[1]SOURCE DONNEES RATIO'!$B:$B,0)-1,1,IFERROR(MATCH(BD$96,'[1]SOURCE DONNEES RATIO'!$B:$B,0),999)-MATCH(BC$96,'[1]SOURCE DONNEES RATIO'!$B:$B,0),2),2,0),0)</f>
        <v>6.7616220130340334</v>
      </c>
      <c r="BD118" s="91">
        <f ca="1">IFERROR(VLOOKUP($AY118,OFFSET('[1]SOURCE DONNEES RATIO'!$B$1,MATCH(BD$96,'[1]SOURCE DONNEES RATIO'!$B:$B,0)-1,1,IFERROR(MATCH(BE$96,'[1]SOURCE DONNEES RATIO'!$B:$B,0),999)-MATCH(BD$96,'[1]SOURCE DONNEES RATIO'!$B:$B,0),2),2,0),0)</f>
        <v>9600</v>
      </c>
      <c r="BE118" s="91">
        <f ca="1">IFERROR(VLOOKUP($AY118,OFFSET('[1]SOURCE DONNEES RATIO'!$B$1,MATCH(BE$96,'[1]SOURCE DONNEES RATIO'!$B:$B,0)-1,1,IFERROR(MATCH(BF$96,'[1]SOURCE DONNEES RATIO'!$B:$B,0),999)-MATCH(BE$96,'[1]SOURCE DONNEES RATIO'!$B:$B,0),2),2,0),0)</f>
        <v>115.08333333333333</v>
      </c>
      <c r="BF118" s="91">
        <f ca="1">IFERROR(VLOOKUP($AY118,OFFSET('[1]SOURCE DONNEES RATIO'!$B$1,MATCH(BF$96,'[1]SOURCE DONNEES RATIO'!$B:$B,0)-1,1,IFERROR(MATCH(BF$4,'[1]SOURCE DONNEES RATIO'!$B:$B,0),999)-MATCH(BF$96,'[1]SOURCE DONNEES RATIO'!$B:$B,0),2),2,0),0)</f>
        <v>0.72028771421675108</v>
      </c>
    </row>
    <row r="119" spans="51:58">
      <c r="AY119" s="92" t="s">
        <v>35</v>
      </c>
      <c r="AZ119" s="91">
        <f ca="1">IFERROR(VLOOKUP($AY119,OFFSET('[1]SOURCE DONNEES RATIO'!$B$1,MATCH(AZ$96,'[1]SOURCE DONNEES RATIO'!$B:$B,0)-1,1,IFERROR(MATCH(BA$96,'[1]SOURCE DONNEES RATIO'!$B:$B,0),999)-MATCH(AZ$96,'[1]SOURCE DONNEES RATIO'!$B:$B,0),2),2,0),0)</f>
        <v>1045.1726582278482</v>
      </c>
      <c r="BA119" s="91">
        <f ca="1">IFERROR(VLOOKUP($AY119,OFFSET('[1]SOURCE DONNEES RATIO'!$B$1,MATCH(BA$96,'[1]SOURCE DONNEES RATIO'!$B:$B,0)-1,1,IFERROR(MATCH(BB$96,'[1]SOURCE DONNEES RATIO'!$B:$B,0),999)-MATCH(BA$96,'[1]SOURCE DONNEES RATIO'!$B:$B,0),2),2,0),0)</f>
        <v>130.85362916006338</v>
      </c>
      <c r="BB119" s="91">
        <f ca="1">IFERROR(VLOOKUP($AY119,OFFSET('[1]SOURCE DONNEES RATIO'!$B$1,MATCH(BB$96,'[1]SOURCE DONNEES RATIO'!$B:$B,0)-1,1,IFERROR(MATCH(BC$96,'[1]SOURCE DONNEES RATIO'!$B:$B,0),999)-MATCH(BB$96,'[1]SOURCE DONNEES RATIO'!$B:$B,0),2),2,0),0)</f>
        <v>20.642160000000001</v>
      </c>
      <c r="BC119" s="91">
        <f ca="1">IFERROR(VLOOKUP($AY119,OFFSET('[1]SOURCE DONNEES RATIO'!$B$1,MATCH(BC$96,'[1]SOURCE DONNEES RATIO'!$B:$B,0)-1,1,IFERROR(MATCH(BD$96,'[1]SOURCE DONNEES RATIO'!$B:$B,0),999)-MATCH(BC$96,'[1]SOURCE DONNEES RATIO'!$B:$B,0),2),2,0),0)</f>
        <v>8.5324894514767919</v>
      </c>
      <c r="BD119" s="91">
        <f ca="1">IFERROR(VLOOKUP($AY119,OFFSET('[1]SOURCE DONNEES RATIO'!$B$1,MATCH(BD$96,'[1]SOURCE DONNEES RATIO'!$B:$B,0)-1,1,IFERROR(MATCH(BE$96,'[1]SOURCE DONNEES RATIO'!$B:$B,0),999)-MATCH(BD$96,'[1]SOURCE DONNEES RATIO'!$B:$B,0),2),2,0),0)</f>
        <v>22848</v>
      </c>
      <c r="BE119" s="91">
        <f ca="1">IFERROR(VLOOKUP($AY119,OFFSET('[1]SOURCE DONNEES RATIO'!$B$1,MATCH(BE$96,'[1]SOURCE DONNEES RATIO'!$B:$B,0)-1,1,IFERROR(MATCH(BF$96,'[1]SOURCE DONNEES RATIO'!$B:$B,0),999)-MATCH(BE$96,'[1]SOURCE DONNEES RATIO'!$B:$B,0),2),2,0),0)</f>
        <v>19.75</v>
      </c>
      <c r="BF119" s="91">
        <f ca="1">IFERROR(VLOOKUP($AY119,OFFSET('[1]SOURCE DONNEES RATIO'!$B$1,MATCH(BF$96,'[1]SOURCE DONNEES RATIO'!$B:$B,0)-1,1,IFERROR(MATCH(BF$4,'[1]SOURCE DONNEES RATIO'!$B:$B,0),999)-MATCH(BF$96,'[1]SOURCE DONNEES RATIO'!$B:$B,0),2),2,0),0)</f>
        <v>0.16521331458040317</v>
      </c>
    </row>
    <row r="120" spans="51:58">
      <c r="AY120" s="90" t="s">
        <v>36</v>
      </c>
      <c r="AZ120" s="91">
        <f ca="1">IFERROR(VLOOKUP($AY120,OFFSET('[1]SOURCE DONNEES RATIO'!$B$1,MATCH(AZ$96,'[1]SOURCE DONNEES RATIO'!$B:$B,0)-1,1,IFERROR(MATCH(BA$96,'[1]SOURCE DONNEES RATIO'!$B:$B,0),999)-MATCH(AZ$96,'[1]SOURCE DONNEES RATIO'!$B:$B,0),2),2,0),0)</f>
        <v>0</v>
      </c>
      <c r="BA120" s="91">
        <f ca="1">IFERROR(VLOOKUP($AY120,OFFSET('[1]SOURCE DONNEES RATIO'!$B$1,MATCH(BA$96,'[1]SOURCE DONNEES RATIO'!$B:$B,0)-1,1,IFERROR(MATCH(BB$96,'[1]SOURCE DONNEES RATIO'!$B:$B,0),999)-MATCH(BA$96,'[1]SOURCE DONNEES RATIO'!$B:$B,0),2),2,0),0)</f>
        <v>0</v>
      </c>
      <c r="BB120" s="91">
        <f ca="1">IFERROR(VLOOKUP($AY120,OFFSET('[1]SOURCE DONNEES RATIO'!$B$1,MATCH(BB$96,'[1]SOURCE DONNEES RATIO'!$B:$B,0)-1,1,IFERROR(MATCH(BC$96,'[1]SOURCE DONNEES RATIO'!$B:$B,0),999)-MATCH(BB$96,'[1]SOURCE DONNEES RATIO'!$B:$B,0),2),2,0),0)</f>
        <v>0</v>
      </c>
      <c r="BC120" s="91">
        <f ca="1">IFERROR(VLOOKUP($AY120,OFFSET('[1]SOURCE DONNEES RATIO'!$B$1,MATCH(BC$96,'[1]SOURCE DONNEES RATIO'!$B:$B,0)-1,1,IFERROR(MATCH(BD$96,'[1]SOURCE DONNEES RATIO'!$B:$B,0),999)-MATCH(BC$96,'[1]SOURCE DONNEES RATIO'!$B:$B,0),2),2,0),0)</f>
        <v>0</v>
      </c>
      <c r="BD120" s="91">
        <f ca="1">IFERROR(VLOOKUP($AY120,OFFSET('[1]SOURCE DONNEES RATIO'!$B$1,MATCH(BD$96,'[1]SOURCE DONNEES RATIO'!$B:$B,0)-1,1,IFERROR(MATCH(BE$96,'[1]SOURCE DONNEES RATIO'!$B:$B,0),999)-MATCH(BD$96,'[1]SOURCE DONNEES RATIO'!$B:$B,0),2),2,0),0)</f>
        <v>0</v>
      </c>
      <c r="BE120" s="91">
        <f ca="1">IFERROR(VLOOKUP($AY120,OFFSET('[1]SOURCE DONNEES RATIO'!$B$1,MATCH(BE$96,'[1]SOURCE DONNEES RATIO'!$B:$B,0)-1,1,IFERROR(MATCH(BF$96,'[1]SOURCE DONNEES RATIO'!$B:$B,0),999)-MATCH(BE$96,'[1]SOURCE DONNEES RATIO'!$B:$B,0),2),2,0),0)</f>
        <v>0</v>
      </c>
      <c r="BF120" s="91">
        <f ca="1">IFERROR(VLOOKUP($AY120,OFFSET('[1]SOURCE DONNEES RATIO'!$B$1,MATCH(BF$96,'[1]SOURCE DONNEES RATIO'!$B:$B,0)-1,1,IFERROR(MATCH(BF$4,'[1]SOURCE DONNEES RATIO'!$B:$B,0),999)-MATCH(BF$96,'[1]SOURCE DONNEES RATIO'!$B:$B,0),2),2,0),0)</f>
        <v>0</v>
      </c>
    </row>
    <row r="121" spans="51:58">
      <c r="AY121" s="90" t="s">
        <v>37</v>
      </c>
      <c r="AZ121" s="91">
        <f ca="1">IFERROR(VLOOKUP($AY121,OFFSET('[1]SOURCE DONNEES RATIO'!$B$1,MATCH(AZ$96,'[1]SOURCE DONNEES RATIO'!$B:$B,0)-1,1,IFERROR(MATCH(BA$96,'[1]SOURCE DONNEES RATIO'!$B:$B,0),999)-MATCH(AZ$96,'[1]SOURCE DONNEES RATIO'!$B:$B,0),2),2,0),0)</f>
        <v>1611.4088952654231</v>
      </c>
      <c r="BA121" s="91">
        <f ca="1">IFERROR(VLOOKUP($AY121,OFFSET('[1]SOURCE DONNEES RATIO'!$B$1,MATCH(BA$96,'[1]SOURCE DONNEES RATIO'!$B:$B,0)-1,1,IFERROR(MATCH(BB$96,'[1]SOURCE DONNEES RATIO'!$B:$B,0),999)-MATCH(BA$96,'[1]SOURCE DONNEES RATIO'!$B:$B,0),2),2,0),0)</f>
        <v>543.37300435413647</v>
      </c>
      <c r="BB121" s="91">
        <f ca="1">IFERROR(VLOOKUP($AY121,OFFSET('[1]SOURCE DONNEES RATIO'!$B$1,MATCH(BB$96,'[1]SOURCE DONNEES RATIO'!$B:$B,0)-1,1,IFERROR(MATCH(BC$96,'[1]SOURCE DONNEES RATIO'!$B:$B,0),999)-MATCH(BB$96,'[1]SOURCE DONNEES RATIO'!$B:$B,0),2),2,0),0)</f>
        <v>93.596000000000004</v>
      </c>
      <c r="BC121" s="91">
        <f ca="1">IFERROR(VLOOKUP($AY121,OFFSET('[1]SOURCE DONNEES RATIO'!$B$1,MATCH(BC$96,'[1]SOURCE DONNEES RATIO'!$B:$B,0)-1,1,IFERROR(MATCH(BD$96,'[1]SOURCE DONNEES RATIO'!$B:$B,0),999)-MATCH(BC$96,'[1]SOURCE DONNEES RATIO'!$B:$B,0),2),2,0),0)</f>
        <v>2.9655667144906741</v>
      </c>
      <c r="BD121" s="91">
        <f ca="1">IFERROR(VLOOKUP($AY121,OFFSET('[1]SOURCE DONNEES RATIO'!$B$1,MATCH(BD$96,'[1]SOURCE DONNEES RATIO'!$B:$B,0)-1,1,IFERROR(MATCH(BE$96,'[1]SOURCE DONNEES RATIO'!$B:$B,0),999)-MATCH(BD$96,'[1]SOURCE DONNEES RATIO'!$B:$B,0),2),2,0),0)</f>
        <v>17376</v>
      </c>
      <c r="BE121" s="91">
        <f ca="1">IFERROR(VLOOKUP($AY121,OFFSET('[1]SOURCE DONNEES RATIO'!$B$1,MATCH(BE$96,'[1]SOURCE DONNEES RATIO'!$B:$B,0)-1,1,IFERROR(MATCH(BF$96,'[1]SOURCE DONNEES RATIO'!$B:$B,0),999)-MATCH(BE$96,'[1]SOURCE DONNEES RATIO'!$B:$B,0),2),2,0),0)</f>
        <v>58.083333333333336</v>
      </c>
      <c r="BF121" s="91">
        <f ca="1">IFERROR(VLOOKUP($AY121,OFFSET('[1]SOURCE DONNEES RATIO'!$B$1,MATCH(BF$96,'[1]SOURCE DONNEES RATIO'!$B:$B,0)-1,1,IFERROR(MATCH(BF$4,'[1]SOURCE DONNEES RATIO'!$B:$B,0),999)-MATCH(BF$96,'[1]SOURCE DONNEES RATIO'!$B:$B,0),2),2,0),0)</f>
        <v>0.63944797431167599</v>
      </c>
    </row>
    <row r="122" spans="51:58">
      <c r="AY122" s="90" t="s">
        <v>38</v>
      </c>
      <c r="AZ122" s="91">
        <f ca="1">IFERROR(VLOOKUP($AY122,OFFSET('[1]SOURCE DONNEES RATIO'!$B$1,MATCH(AZ$96,'[1]SOURCE DONNEES RATIO'!$B:$B,0)-1,1,IFERROR(MATCH(BA$96,'[1]SOURCE DONNEES RATIO'!$B:$B,0),999)-MATCH(AZ$96,'[1]SOURCE DONNEES RATIO'!$B:$B,0),2),2,0),0)</f>
        <v>3111.4812286689421</v>
      </c>
      <c r="BA122" s="91">
        <f ca="1">IFERROR(VLOOKUP($AY122,OFFSET('[1]SOURCE DONNEES RATIO'!$B$1,MATCH(BA$96,'[1]SOURCE DONNEES RATIO'!$B:$B,0)-1,1,IFERROR(MATCH(BB$96,'[1]SOURCE DONNEES RATIO'!$B:$B,0),999)-MATCH(BA$96,'[1]SOURCE DONNEES RATIO'!$B:$B,0),2),2,0),0)</f>
        <v>769.98648648648646</v>
      </c>
      <c r="BB122" s="91">
        <f ca="1">IFERROR(VLOOKUP($AY122,OFFSET('[1]SOURCE DONNEES RATIO'!$B$1,MATCH(BB$96,'[1]SOURCE DONNEES RATIO'!$B:$B,0)-1,1,IFERROR(MATCH(BC$96,'[1]SOURCE DONNEES RATIO'!$B:$B,0),999)-MATCH(BB$96,'[1]SOURCE DONNEES RATIO'!$B:$B,0),2),2,0),0)</f>
        <v>227.916</v>
      </c>
      <c r="BC122" s="91">
        <f ca="1">IFERROR(VLOOKUP($AY122,OFFSET('[1]SOURCE DONNEES RATIO'!$B$1,MATCH(BC$96,'[1]SOURCE DONNEES RATIO'!$B:$B,0)-1,1,IFERROR(MATCH(BD$96,'[1]SOURCE DONNEES RATIO'!$B:$B,0),999)-MATCH(BC$96,'[1]SOURCE DONNEES RATIO'!$B:$B,0),2),2,0),0)</f>
        <v>4.095335608646189</v>
      </c>
      <c r="BD122" s="91">
        <f ca="1">IFERROR(VLOOKUP($AY122,OFFSET('[1]SOURCE DONNEES RATIO'!$B$1,MATCH(BD$96,'[1]SOURCE DONNEES RATIO'!$B:$B,0)-1,1,IFERROR(MATCH(BE$96,'[1]SOURCE DONNEES RATIO'!$B:$B,0),999)-MATCH(BD$96,'[1]SOURCE DONNEES RATIO'!$B:$B,0),2),2,0),0)</f>
        <v>1760</v>
      </c>
      <c r="BE122" s="91">
        <f ca="1">IFERROR(VLOOKUP($AY122,OFFSET('[1]SOURCE DONNEES RATIO'!$B$1,MATCH(BE$96,'[1]SOURCE DONNEES RATIO'!$B:$B,0)-1,1,IFERROR(MATCH(BF$96,'[1]SOURCE DONNEES RATIO'!$B:$B,0),999)-MATCH(BE$96,'[1]SOURCE DONNEES RATIO'!$B:$B,0),2),2,0),0)</f>
        <v>73.25</v>
      </c>
      <c r="BF122" s="91">
        <f ca="1">IFERROR(VLOOKUP($AY122,OFFSET('[1]SOURCE DONNEES RATIO'!$B$1,MATCH(BF$96,'[1]SOURCE DONNEES RATIO'!$B:$B,0)-1,1,IFERROR(MATCH(BF$4,'[1]SOURCE DONNEES RATIO'!$B:$B,0),999)-MATCH(BF$96,'[1]SOURCE DONNEES RATIO'!$B:$B,0),2),2,0),0)</f>
        <v>0.86430034129692845</v>
      </c>
    </row>
    <row r="123" spans="51:58">
      <c r="AY123" s="90" t="s">
        <v>39</v>
      </c>
      <c r="AZ123" s="91">
        <f ca="1">IFERROR(VLOOKUP($AY123,OFFSET('[1]SOURCE DONNEES RATIO'!$B$1,MATCH(AZ$96,'[1]SOURCE DONNEES RATIO'!$B:$B,0)-1,1,IFERROR(MATCH(BA$96,'[1]SOURCE DONNEES RATIO'!$B:$B,0),999)-MATCH(AZ$96,'[1]SOURCE DONNEES RATIO'!$B:$B,0),2),2,0),0)</f>
        <v>1268</v>
      </c>
      <c r="BA123" s="91">
        <f ca="1">IFERROR(VLOOKUP($AY123,OFFSET('[1]SOURCE DONNEES RATIO'!$B$1,MATCH(BA$96,'[1]SOURCE DONNEES RATIO'!$B:$B,0)-1,1,IFERROR(MATCH(BB$96,'[1]SOURCE DONNEES RATIO'!$B:$B,0),999)-MATCH(BA$96,'[1]SOURCE DONNEES RATIO'!$B:$B,0),2),2,0),0)</f>
        <v>228.24</v>
      </c>
      <c r="BB123" s="91">
        <f ca="1">IFERROR(VLOOKUP($AY123,OFFSET('[1]SOURCE DONNEES RATIO'!$B$1,MATCH(BB$96,'[1]SOURCE DONNEES RATIO'!$B:$B,0)-1,1,IFERROR(MATCH(BC$96,'[1]SOURCE DONNEES RATIO'!$B:$B,0),999)-MATCH(BB$96,'[1]SOURCE DONNEES RATIO'!$B:$B,0),2),2,0),0)</f>
        <v>5.7060000000000004</v>
      </c>
      <c r="BC123" s="91">
        <f ca="1">IFERROR(VLOOKUP($AY123,OFFSET('[1]SOURCE DONNEES RATIO'!$B$1,MATCH(BC$96,'[1]SOURCE DONNEES RATIO'!$B:$B,0)-1,1,IFERROR(MATCH(BD$96,'[1]SOURCE DONNEES RATIO'!$B:$B,0),999)-MATCH(BC$96,'[1]SOURCE DONNEES RATIO'!$B:$B,0),2),2,0),0)</f>
        <v>6</v>
      </c>
      <c r="BD123" s="91">
        <f ca="1">IFERROR(VLOOKUP($AY123,OFFSET('[1]SOURCE DONNEES RATIO'!$B$1,MATCH(BD$96,'[1]SOURCE DONNEES RATIO'!$B:$B,0)-1,1,IFERROR(MATCH(BE$96,'[1]SOURCE DONNEES RATIO'!$B:$B,0),999)-MATCH(BD$96,'[1]SOURCE DONNEES RATIO'!$B:$B,0),2),2,0),0)</f>
        <v>0</v>
      </c>
      <c r="BE123" s="91">
        <f ca="1">IFERROR(VLOOKUP($AY123,OFFSET('[1]SOURCE DONNEES RATIO'!$B$1,MATCH(BE$96,'[1]SOURCE DONNEES RATIO'!$B:$B,0)-1,1,IFERROR(MATCH(BF$96,'[1]SOURCE DONNEES RATIO'!$B:$B,0),999)-MATCH(BE$96,'[1]SOURCE DONNEES RATIO'!$B:$B,0),2),2,0),0)</f>
        <v>4.5</v>
      </c>
      <c r="BF123" s="91">
        <f ca="1">IFERROR(VLOOKUP($AY123,OFFSET('[1]SOURCE DONNEES RATIO'!$B$1,MATCH(BF$96,'[1]SOURCE DONNEES RATIO'!$B:$B,0)-1,1,IFERROR(MATCH(BF$4,'[1]SOURCE DONNEES RATIO'!$B:$B,0),999)-MATCH(BF$96,'[1]SOURCE DONNEES RATIO'!$B:$B,0),2),2,0),0)</f>
        <v>0.46962962962962962</v>
      </c>
    </row>
    <row r="124" spans="51:58">
      <c r="AY124" s="90" t="s">
        <v>40</v>
      </c>
      <c r="AZ124" s="91">
        <f ca="1">IFERROR(VLOOKUP($AY124,OFFSET('[1]SOURCE DONNEES RATIO'!$B$1,MATCH(AZ$96,'[1]SOURCE DONNEES RATIO'!$B:$B,0)-1,1,IFERROR(MATCH(BA$96,'[1]SOURCE DONNEES RATIO'!$B:$B,0),999)-MATCH(AZ$96,'[1]SOURCE DONNEES RATIO'!$B:$B,0),2),2,0),0)</f>
        <v>2696.2253254437869</v>
      </c>
      <c r="BA124" s="91">
        <f ca="1">IFERROR(VLOOKUP($AY124,OFFSET('[1]SOURCE DONNEES RATIO'!$B$1,MATCH(BA$96,'[1]SOURCE DONNEES RATIO'!$B:$B,0)-1,1,IFERROR(MATCH(BB$96,'[1]SOURCE DONNEES RATIO'!$B:$B,0),999)-MATCH(BA$96,'[1]SOURCE DONNEES RATIO'!$B:$B,0),2),2,0),0)</f>
        <v>560.33212001967547</v>
      </c>
      <c r="BB124" s="91">
        <f ca="1">IFERROR(VLOOKUP($AY124,OFFSET('[1]SOURCE DONNEES RATIO'!$B$1,MATCH(BB$96,'[1]SOURCE DONNEES RATIO'!$B:$B,0)-1,1,IFERROR(MATCH(BC$96,'[1]SOURCE DONNEES RATIO'!$B:$B,0),999)-MATCH(BB$96,'[1]SOURCE DONNEES RATIO'!$B:$B,0),2),2,0),0)</f>
        <v>189.85920000000002</v>
      </c>
      <c r="BC124" s="91">
        <f ca="1">IFERROR(VLOOKUP($AY124,OFFSET('[1]SOURCE DONNEES RATIO'!$B$1,MATCH(BC$96,'[1]SOURCE DONNEES RATIO'!$B:$B,0)-1,1,IFERROR(MATCH(BD$96,'[1]SOURCE DONNEES RATIO'!$B:$B,0),999)-MATCH(BC$96,'[1]SOURCE DONNEES RATIO'!$B:$B,0),2),2,0),0)</f>
        <v>4.8873372781065081</v>
      </c>
      <c r="BD124" s="91">
        <f ca="1">IFERROR(VLOOKUP($AY124,OFFSET('[1]SOURCE DONNEES RATIO'!$B$1,MATCH(BD$96,'[1]SOURCE DONNEES RATIO'!$B:$B,0)-1,1,IFERROR(MATCH(BE$96,'[1]SOURCE DONNEES RATIO'!$B:$B,0),999)-MATCH(BD$96,'[1]SOURCE DONNEES RATIO'!$B:$B,0),2),2,0),0)</f>
        <v>4320</v>
      </c>
      <c r="BE124" s="91">
        <f ca="1">IFERROR(VLOOKUP($AY124,OFFSET('[1]SOURCE DONNEES RATIO'!$B$1,MATCH(BE$96,'[1]SOURCE DONNEES RATIO'!$B:$B,0)-1,1,IFERROR(MATCH(BF$96,'[1]SOURCE DONNEES RATIO'!$B:$B,0),999)-MATCH(BE$96,'[1]SOURCE DONNEES RATIO'!$B:$B,0),2),2,0),0)</f>
        <v>70.416666666666671</v>
      </c>
      <c r="BF124" s="91">
        <f ca="1">IFERROR(VLOOKUP($AY124,OFFSET('[1]SOURCE DONNEES RATIO'!$B$1,MATCH(BF$96,'[1]SOURCE DONNEES RATIO'!$B:$B,0)-1,1,IFERROR(MATCH(BF$4,'[1]SOURCE DONNEES RATIO'!$B:$B,0),999)-MATCH(BF$96,'[1]SOURCE DONNEES RATIO'!$B:$B,0),2),2,0),0)</f>
        <v>0.88620794590025365</v>
      </c>
    </row>
    <row r="125" spans="51:58">
      <c r="AY125" s="90" t="s">
        <v>41</v>
      </c>
      <c r="AZ125" s="91">
        <f ca="1">IFERROR(VLOOKUP($AY125,OFFSET('[1]SOURCE DONNEES RATIO'!$B$1,MATCH(AZ$96,'[1]SOURCE DONNEES RATIO'!$B:$B,0)-1,1,IFERROR(MATCH(BA$96,'[1]SOURCE DONNEES RATIO'!$B:$B,0),999)-MATCH(AZ$96,'[1]SOURCE DONNEES RATIO'!$B:$B,0),2),2,0),0)</f>
        <v>2336.5643835616438</v>
      </c>
      <c r="BA125" s="91">
        <f ca="1">IFERROR(VLOOKUP($AY125,OFFSET('[1]SOURCE DONNEES RATIO'!$B$1,MATCH(BA$96,'[1]SOURCE DONNEES RATIO'!$B:$B,0)-1,1,IFERROR(MATCH(BB$96,'[1]SOURCE DONNEES RATIO'!$B:$B,0),999)-MATCH(BA$96,'[1]SOURCE DONNEES RATIO'!$B:$B,0),2),2,0),0)</f>
        <v>418.57472392638033</v>
      </c>
      <c r="BB125" s="91">
        <f ca="1">IFERROR(VLOOKUP($AY125,OFFSET('[1]SOURCE DONNEES RATIO'!$B$1,MATCH(BB$96,'[1]SOURCE DONNEES RATIO'!$B:$B,0)-1,1,IFERROR(MATCH(BC$96,'[1]SOURCE DONNEES RATIO'!$B:$B,0),999)-MATCH(BB$96,'[1]SOURCE DONNEES RATIO'!$B:$B,0),2),2,0),0)</f>
        <v>142.14099999999999</v>
      </c>
      <c r="BC125" s="91">
        <f ca="1">IFERROR(VLOOKUP($AY125,OFFSET('[1]SOURCE DONNEES RATIO'!$B$1,MATCH(BC$96,'[1]SOURCE DONNEES RATIO'!$B:$B,0)-1,1,IFERROR(MATCH(BD$96,'[1]SOURCE DONNEES RATIO'!$B:$B,0),999)-MATCH(BC$96,'[1]SOURCE DONNEES RATIO'!$B:$B,0),2),2,0),0)</f>
        <v>6.4246575342465766</v>
      </c>
      <c r="BD125" s="91">
        <f ca="1">IFERROR(VLOOKUP($AY125,OFFSET('[1]SOURCE DONNEES RATIO'!$B$1,MATCH(BD$96,'[1]SOURCE DONNEES RATIO'!$B:$B,0)-1,1,IFERROR(MATCH(BE$96,'[1]SOURCE DONNEES RATIO'!$B:$B,0),999)-MATCH(BD$96,'[1]SOURCE DONNEES RATIO'!$B:$B,0),2),2,0),0)</f>
        <v>12936</v>
      </c>
      <c r="BE125" s="91">
        <f ca="1">IFERROR(VLOOKUP($AY125,OFFSET('[1]SOURCE DONNEES RATIO'!$B$1,MATCH(BE$96,'[1]SOURCE DONNEES RATIO'!$B:$B,0)-1,1,IFERROR(MATCH(BF$96,'[1]SOURCE DONNEES RATIO'!$B:$B,0),999)-MATCH(BE$96,'[1]SOURCE DONNEES RATIO'!$B:$B,0),2),2,0),0)</f>
        <v>60.833333333333329</v>
      </c>
      <c r="BF125" s="91">
        <f ca="1">IFERROR(VLOOKUP($AY125,OFFSET('[1]SOURCE DONNEES RATIO'!$B$1,MATCH(BF$96,'[1]SOURCE DONNEES RATIO'!$B:$B,0)-1,1,IFERROR(MATCH(BF$4,'[1]SOURCE DONNEES RATIO'!$B:$B,0),999)-MATCH(BF$96,'[1]SOURCE DONNEES RATIO'!$B:$B,0),2),2,0),0)</f>
        <v>0.79568767123287676</v>
      </c>
    </row>
    <row r="126" spans="51:58">
      <c r="AY126" s="90" t="s">
        <v>42</v>
      </c>
      <c r="AZ126" s="91">
        <f ca="1">IFERROR(VLOOKUP($AY126,OFFSET('[1]SOURCE DONNEES RATIO'!$B$1,MATCH(AZ$96,'[1]SOURCE DONNEES RATIO'!$B:$B,0)-1,1,IFERROR(MATCH(BA$96,'[1]SOURCE DONNEES RATIO'!$B:$B,0),999)-MATCH(AZ$96,'[1]SOURCE DONNEES RATIO'!$B:$B,0),2),2,0),0)</f>
        <v>2225.7998196573494</v>
      </c>
      <c r="BA126" s="91">
        <f ca="1">IFERROR(VLOOKUP($AY126,OFFSET('[1]SOURCE DONNEES RATIO'!$B$1,MATCH(BA$96,'[1]SOURCE DONNEES RATIO'!$B:$B,0)-1,1,IFERROR(MATCH(BB$96,'[1]SOURCE DONNEES RATIO'!$B:$B,0),999)-MATCH(BA$96,'[1]SOURCE DONNEES RATIO'!$B:$B,0),2),2,0),0)</f>
        <v>407.39593992407987</v>
      </c>
      <c r="BB126" s="91">
        <f ca="1">IFERROR(VLOOKUP($AY126,OFFSET('[1]SOURCE DONNEES RATIO'!$B$1,MATCH(BB$96,'[1]SOURCE DONNEES RATIO'!$B:$B,0)-1,1,IFERROR(MATCH(BC$96,'[1]SOURCE DONNEES RATIO'!$B:$B,0),999)-MATCH(BB$96,'[1]SOURCE DONNEES RATIO'!$B:$B,0),2),2,0),0)</f>
        <v>205.70099999999999</v>
      </c>
      <c r="BC126" s="91">
        <f ca="1">IFERROR(VLOOKUP($AY126,OFFSET('[1]SOURCE DONNEES RATIO'!$B$1,MATCH(BC$96,'[1]SOURCE DONNEES RATIO'!$B:$B,0)-1,1,IFERROR(MATCH(BD$96,'[1]SOURCE DONNEES RATIO'!$B:$B,0),999)-MATCH(BC$96,'[1]SOURCE DONNEES RATIO'!$B:$B,0),2),2,0),0)</f>
        <v>5.8160504959422896</v>
      </c>
      <c r="BD126" s="91">
        <f ca="1">IFERROR(VLOOKUP($AY126,OFFSET('[1]SOURCE DONNEES RATIO'!$B$1,MATCH(BD$96,'[1]SOURCE DONNEES RATIO'!$B:$B,0)-1,1,IFERROR(MATCH(BE$96,'[1]SOURCE DONNEES RATIO'!$B:$B,0),999)-MATCH(BD$96,'[1]SOURCE DONNEES RATIO'!$B:$B,0),2),2,0),0)</f>
        <v>3720</v>
      </c>
      <c r="BE126" s="91">
        <f ca="1">IFERROR(VLOOKUP($AY126,OFFSET('[1]SOURCE DONNEES RATIO'!$B$1,MATCH(BE$96,'[1]SOURCE DONNEES RATIO'!$B:$B,0)-1,1,IFERROR(MATCH(BF$96,'[1]SOURCE DONNEES RATIO'!$B:$B,0),999)-MATCH(BE$96,'[1]SOURCE DONNEES RATIO'!$B:$B,0),2),2,0),0)</f>
        <v>92.416666666666657</v>
      </c>
      <c r="BF126" s="91">
        <f ca="1">IFERROR(VLOOKUP($AY126,OFFSET('[1]SOURCE DONNEES RATIO'!$B$1,MATCH(BF$96,'[1]SOURCE DONNEES RATIO'!$B:$B,0)-1,1,IFERROR(MATCH(BF$4,'[1]SOURCE DONNEES RATIO'!$B:$B,0),999)-MATCH(BF$96,'[1]SOURCE DONNEES RATIO'!$B:$B,0),2),2,0),0)</f>
        <v>0.70000521510350189</v>
      </c>
    </row>
    <row r="127" spans="51:58">
      <c r="AY127" s="90" t="s">
        <v>43</v>
      </c>
      <c r="AZ127" s="91">
        <f ca="1">IFERROR(VLOOKUP($AY127,OFFSET('[1]SOURCE DONNEES RATIO'!$B$1,MATCH(AZ$96,'[1]SOURCE DONNEES RATIO'!$B:$B,0)-1,1,IFERROR(MATCH(BA$96,'[1]SOURCE DONNEES RATIO'!$B:$B,0),999)-MATCH(AZ$96,'[1]SOURCE DONNEES RATIO'!$B:$B,0),2),2,0),0)</f>
        <v>2084.0698689956334</v>
      </c>
      <c r="BA127" s="91">
        <f ca="1">IFERROR(VLOOKUP($AY127,OFFSET('[1]SOURCE DONNEES RATIO'!$B$1,MATCH(BA$96,'[1]SOURCE DONNEES RATIO'!$B:$B,0)-1,1,IFERROR(MATCH(BB$96,'[1]SOURCE DONNEES RATIO'!$B:$B,0),999)-MATCH(BA$96,'[1]SOURCE DONNEES RATIO'!$B:$B,0),2),2,0),0)</f>
        <v>438.65073529411768</v>
      </c>
      <c r="BB127" s="91">
        <f ca="1">IFERROR(VLOOKUP($AY127,OFFSET('[1]SOURCE DONNEES RATIO'!$B$1,MATCH(BB$96,'[1]SOURCE DONNEES RATIO'!$B:$B,0)-1,1,IFERROR(MATCH(BC$96,'[1]SOURCE DONNEES RATIO'!$B:$B,0),999)-MATCH(BB$96,'[1]SOURCE DONNEES RATIO'!$B:$B,0),2),2,0),0)</f>
        <v>39.771000000000001</v>
      </c>
      <c r="BC127" s="91">
        <f ca="1">IFERROR(VLOOKUP($AY127,OFFSET('[1]SOURCE DONNEES RATIO'!$B$1,MATCH(BC$96,'[1]SOURCE DONNEES RATIO'!$B:$B,0)-1,1,IFERROR(MATCH(BD$96,'[1]SOURCE DONNEES RATIO'!$B:$B,0),999)-MATCH(BC$96,'[1]SOURCE DONNEES RATIO'!$B:$B,0),2),2,0),0)</f>
        <v>6.6768558951965069</v>
      </c>
      <c r="BD127" s="91">
        <f ca="1">IFERROR(VLOOKUP($AY127,OFFSET('[1]SOURCE DONNEES RATIO'!$B$1,MATCH(BD$96,'[1]SOURCE DONNEES RATIO'!$B:$B,0)-1,1,IFERROR(MATCH(BE$96,'[1]SOURCE DONNEES RATIO'!$B:$B,0),999)-MATCH(BD$96,'[1]SOURCE DONNEES RATIO'!$B:$B,0),2),2,0),0)</f>
        <v>0</v>
      </c>
      <c r="BE127" s="91">
        <f ca="1">IFERROR(VLOOKUP($AY127,OFFSET('[1]SOURCE DONNEES RATIO'!$B$1,MATCH(BE$96,'[1]SOURCE DONNEES RATIO'!$B:$B,0)-1,1,IFERROR(MATCH(BF$96,'[1]SOURCE DONNEES RATIO'!$B:$B,0),999)-MATCH(BE$96,'[1]SOURCE DONNEES RATIO'!$B:$B,0),2),2,0),0)</f>
        <v>19.083333333333332</v>
      </c>
      <c r="BF127" s="91">
        <f ca="1">IFERROR(VLOOKUP($AY127,OFFSET('[1]SOURCE DONNEES RATIO'!$B$1,MATCH(BF$96,'[1]SOURCE DONNEES RATIO'!$B:$B,0)-1,1,IFERROR(MATCH(BF$4,'[1]SOURCE DONNEES RATIO'!$B:$B,0),999)-MATCH(BF$96,'[1]SOURCE DONNEES RATIO'!$B:$B,0),2),2,0),0)</f>
        <v>0.82701185277604494</v>
      </c>
    </row>
    <row r="128" spans="51:58">
      <c r="AY128" s="90" t="s">
        <v>44</v>
      </c>
      <c r="AZ128" s="91">
        <f ca="1">IFERROR(VLOOKUP($AY128,OFFSET('[1]SOURCE DONNEES RATIO'!$B$1,MATCH(AZ$96,'[1]SOURCE DONNEES RATIO'!$B:$B,0)-1,1,IFERROR(MATCH(BA$96,'[1]SOURCE DONNEES RATIO'!$B:$B,0),999)-MATCH(AZ$96,'[1]SOURCE DONNEES RATIO'!$B:$B,0),2),2,0),0)</f>
        <v>4219.7061611374411</v>
      </c>
      <c r="BA128" s="91">
        <f ca="1">IFERROR(VLOOKUP($AY128,OFFSET('[1]SOURCE DONNEES RATIO'!$B$1,MATCH(BA$96,'[1]SOURCE DONNEES RATIO'!$B:$B,0)-1,1,IFERROR(MATCH(BB$96,'[1]SOURCE DONNEES RATIO'!$B:$B,0),999)-MATCH(BA$96,'[1]SOURCE DONNEES RATIO'!$B:$B,0),2),2,0),0)</f>
        <v>656.48516129032259</v>
      </c>
      <c r="BB128" s="91">
        <f ca="1">IFERROR(VLOOKUP($AY128,OFFSET('[1]SOURCE DONNEES RATIO'!$B$1,MATCH(BB$96,'[1]SOURCE DONNEES RATIO'!$B:$B,0)-1,1,IFERROR(MATCH(BC$96,'[1]SOURCE DONNEES RATIO'!$B:$B,0),999)-MATCH(BB$96,'[1]SOURCE DONNEES RATIO'!$B:$B,0),2),2,0),0)</f>
        <v>296.786</v>
      </c>
      <c r="BC128" s="91">
        <f ca="1">IFERROR(VLOOKUP($AY128,OFFSET('[1]SOURCE DONNEES RATIO'!$B$1,MATCH(BC$96,'[1]SOURCE DONNEES RATIO'!$B:$B,0)-1,1,IFERROR(MATCH(BD$96,'[1]SOURCE DONNEES RATIO'!$B:$B,0),999)-MATCH(BC$96,'[1]SOURCE DONNEES RATIO'!$B:$B,0),2),2,0),0)</f>
        <v>7.3066350710900458</v>
      </c>
      <c r="BD128" s="91">
        <f ca="1">IFERROR(VLOOKUP($AY128,OFFSET('[1]SOURCE DONNEES RATIO'!$B$1,MATCH(BD$96,'[1]SOURCE DONNEES RATIO'!$B:$B,0)-1,1,IFERROR(MATCH(BE$96,'[1]SOURCE DONNEES RATIO'!$B:$B,0),999)-MATCH(BD$96,'[1]SOURCE DONNEES RATIO'!$B:$B,0),2),2,0),0)</f>
        <v>0</v>
      </c>
      <c r="BE128" s="91">
        <f ca="1">IFERROR(VLOOKUP($AY128,OFFSET('[1]SOURCE DONNEES RATIO'!$B$1,MATCH(BE$96,'[1]SOURCE DONNEES RATIO'!$B:$B,0)-1,1,IFERROR(MATCH(BF$96,'[1]SOURCE DONNEES RATIO'!$B:$B,0),999)-MATCH(BE$96,'[1]SOURCE DONNEES RATIO'!$B:$B,0),2),2,0),0)</f>
        <v>70.333333333333329</v>
      </c>
      <c r="BF128" s="91">
        <f ca="1">IFERROR(VLOOKUP($AY128,OFFSET('[1]SOURCE DONNEES RATIO'!$B$1,MATCH(BF$96,'[1]SOURCE DONNEES RATIO'!$B:$B,0)-1,1,IFERROR(MATCH(BF$4,'[1]SOURCE DONNEES RATIO'!$B:$B,0),999)-MATCH(BF$96,'[1]SOURCE DONNEES RATIO'!$B:$B,0),2),2,0),0)</f>
        <v>1.5796771506534539</v>
      </c>
    </row>
    <row r="129" spans="51:58">
      <c r="AY129" s="90" t="s">
        <v>45</v>
      </c>
      <c r="AZ129" s="91">
        <f ca="1">IFERROR(VLOOKUP($AY129,OFFSET('[1]SOURCE DONNEES RATIO'!$B$1,MATCH(AZ$96,'[1]SOURCE DONNEES RATIO'!$B:$B,0)-1,1,IFERROR(MATCH(BA$96,'[1]SOURCE DONNEES RATIO'!$B:$B,0),999)-MATCH(AZ$96,'[1]SOURCE DONNEES RATIO'!$B:$B,0),2),2,0),0)</f>
        <v>2143.7217391304348</v>
      </c>
      <c r="BA129" s="91">
        <f ca="1">IFERROR(VLOOKUP($AY129,OFFSET('[1]SOURCE DONNEES RATIO'!$B$1,MATCH(BA$96,'[1]SOURCE DONNEES RATIO'!$B:$B,0)-1,1,IFERROR(MATCH(BB$96,'[1]SOURCE DONNEES RATIO'!$B:$B,0),999)-MATCH(BA$96,'[1]SOURCE DONNEES RATIO'!$B:$B,0),2),2,0),0)</f>
        <v>368.50224215246635</v>
      </c>
      <c r="BB129" s="91">
        <f ca="1">IFERROR(VLOOKUP($AY129,OFFSET('[1]SOURCE DONNEES RATIO'!$B$1,MATCH(BB$96,'[1]SOURCE DONNEES RATIO'!$B:$B,0)-1,1,IFERROR(MATCH(BC$96,'[1]SOURCE DONNEES RATIO'!$B:$B,0),999)-MATCH(BB$96,'[1]SOURCE DONNEES RATIO'!$B:$B,0),2),2,0),0)</f>
        <v>61.631999999999998</v>
      </c>
      <c r="BC129" s="91">
        <f ca="1">IFERROR(VLOOKUP($AY129,OFFSET('[1]SOURCE DONNEES RATIO'!$B$1,MATCH(BC$96,'[1]SOURCE DONNEES RATIO'!$B:$B,0)-1,1,IFERROR(MATCH(BD$96,'[1]SOURCE DONNEES RATIO'!$B:$B,0),999)-MATCH(BC$96,'[1]SOURCE DONNEES RATIO'!$B:$B,0),2),2,0),0)</f>
        <v>7.2898550724637685</v>
      </c>
      <c r="BD129" s="91">
        <f ca="1">IFERROR(VLOOKUP($AY129,OFFSET('[1]SOURCE DONNEES RATIO'!$B$1,MATCH(BD$96,'[1]SOURCE DONNEES RATIO'!$B:$B,0)-1,1,IFERROR(MATCH(BE$96,'[1]SOURCE DONNEES RATIO'!$B:$B,0),999)-MATCH(BD$96,'[1]SOURCE DONNEES RATIO'!$B:$B,0),2),2,0),0)</f>
        <v>0</v>
      </c>
      <c r="BE129" s="91">
        <f ca="1">IFERROR(VLOOKUP($AY129,OFFSET('[1]SOURCE DONNEES RATIO'!$B$1,MATCH(BE$96,'[1]SOURCE DONNEES RATIO'!$B:$B,0)-1,1,IFERROR(MATCH(BF$96,'[1]SOURCE DONNEES RATIO'!$B:$B,0),999)-MATCH(BE$96,'[1]SOURCE DONNEES RATIO'!$B:$B,0),2),2,0),0)</f>
        <v>28.75</v>
      </c>
      <c r="BF129" s="91">
        <f ca="1">IFERROR(VLOOKUP($AY129,OFFSET('[1]SOURCE DONNEES RATIO'!$B$1,MATCH(BF$96,'[1]SOURCE DONNEES RATIO'!$B:$B,0)-1,1,IFERROR(MATCH(BF$4,'[1]SOURCE DONNEES RATIO'!$B:$B,0),999)-MATCH(BF$96,'[1]SOURCE DONNEES RATIO'!$B:$B,0),2),2,0),0)</f>
        <v>0.81289717046238785</v>
      </c>
    </row>
    <row r="130" spans="51:58">
      <c r="AY130" s="90" t="s">
        <v>46</v>
      </c>
      <c r="AZ130" s="91">
        <f ca="1">IFERROR(VLOOKUP($AY130,OFFSET('[1]SOURCE DONNEES RATIO'!$B$1,MATCH(AZ$96,'[1]SOURCE DONNEES RATIO'!$B:$B,0)-1,1,IFERROR(MATCH(BA$96,'[1]SOURCE DONNEES RATIO'!$B:$B,0),999)-MATCH(AZ$96,'[1]SOURCE DONNEES RATIO'!$B:$B,0),2),2,0),0)</f>
        <v>2273.3217391304347</v>
      </c>
      <c r="BA130" s="91">
        <f ca="1">IFERROR(VLOOKUP($AY130,OFFSET('[1]SOURCE DONNEES RATIO'!$B$1,MATCH(BA$96,'[1]SOURCE DONNEES RATIO'!$B:$B,0)-1,1,IFERROR(MATCH(BB$96,'[1]SOURCE DONNEES RATIO'!$B:$B,0),999)-MATCH(BA$96,'[1]SOURCE DONNEES RATIO'!$B:$B,0),2),2,0),0)</f>
        <v>1136.6608695652174</v>
      </c>
      <c r="BB130" s="91">
        <f ca="1">IFERROR(VLOOKUP($AY130,OFFSET('[1]SOURCE DONNEES RATIO'!$B$1,MATCH(BB$96,'[1]SOURCE DONNEES RATIO'!$B:$B,0)-1,1,IFERROR(MATCH(BC$96,'[1]SOURCE DONNEES RATIO'!$B:$B,0),999)-MATCH(BB$96,'[1]SOURCE DONNEES RATIO'!$B:$B,0),2),2,0),0)</f>
        <v>34.857599999999998</v>
      </c>
      <c r="BC130" s="91">
        <f ca="1">IFERROR(VLOOKUP($AY130,OFFSET('[1]SOURCE DONNEES RATIO'!$B$1,MATCH(BC$96,'[1]SOURCE DONNEES RATIO'!$B:$B,0)-1,1,IFERROR(MATCH(BD$96,'[1]SOURCE DONNEES RATIO'!$B:$B,0),999)-MATCH(BC$96,'[1]SOURCE DONNEES RATIO'!$B:$B,0),2),2,0),0)</f>
        <v>2.3043478260869565</v>
      </c>
      <c r="BD130" s="91">
        <f ca="1">IFERROR(VLOOKUP($AY130,OFFSET('[1]SOURCE DONNEES RATIO'!$B$1,MATCH(BD$96,'[1]SOURCE DONNEES RATIO'!$B:$B,0)-1,1,IFERROR(MATCH(BE$96,'[1]SOURCE DONNEES RATIO'!$B:$B,0),999)-MATCH(BD$96,'[1]SOURCE DONNEES RATIO'!$B:$B,0),2),2,0),0)</f>
        <v>3360</v>
      </c>
      <c r="BE130" s="91">
        <f ca="1">IFERROR(VLOOKUP($AY130,OFFSET('[1]SOURCE DONNEES RATIO'!$B$1,MATCH(BE$96,'[1]SOURCE DONNEES RATIO'!$B:$B,0)-1,1,IFERROR(MATCH(BF$96,'[1]SOURCE DONNEES RATIO'!$B:$B,0),999)-MATCH(BE$96,'[1]SOURCE DONNEES RATIO'!$B:$B,0),2),2,0),0)</f>
        <v>15.333333333333334</v>
      </c>
      <c r="BF130" s="91">
        <f ca="1">IFERROR(VLOOKUP($AY130,OFFSET('[1]SOURCE DONNEES RATIO'!$B$1,MATCH(BF$96,'[1]SOURCE DONNEES RATIO'!$B:$B,0)-1,1,IFERROR(MATCH(BF$4,'[1]SOURCE DONNEES RATIO'!$B:$B,0),999)-MATCH(BF$96,'[1]SOURCE DONNEES RATIO'!$B:$B,0),2),2,0),0)</f>
        <v>0.77217391304347827</v>
      </c>
    </row>
    <row r="131" spans="51:58">
      <c r="AY131" s="90" t="s">
        <v>47</v>
      </c>
      <c r="AZ131" s="91">
        <f ca="1">IFERROR(VLOOKUP($AY131,OFFSET('[1]SOURCE DONNEES RATIO'!$B$1,MATCH(AZ$96,'[1]SOURCE DONNEES RATIO'!$B:$B,0)-1,1,IFERROR(MATCH(BA$96,'[1]SOURCE DONNEES RATIO'!$B:$B,0),999)-MATCH(AZ$96,'[1]SOURCE DONNEES RATIO'!$B:$B,0),2),2,0),0)</f>
        <v>0</v>
      </c>
      <c r="BA131" s="91">
        <f ca="1">IFERROR(VLOOKUP($AY131,OFFSET('[1]SOURCE DONNEES RATIO'!$B$1,MATCH(BA$96,'[1]SOURCE DONNEES RATIO'!$B:$B,0)-1,1,IFERROR(MATCH(BB$96,'[1]SOURCE DONNEES RATIO'!$B:$B,0),999)-MATCH(BA$96,'[1]SOURCE DONNEES RATIO'!$B:$B,0),2),2,0),0)</f>
        <v>0</v>
      </c>
      <c r="BB131" s="91">
        <f ca="1">IFERROR(VLOOKUP($AY131,OFFSET('[1]SOURCE DONNEES RATIO'!$B$1,MATCH(BB$96,'[1]SOURCE DONNEES RATIO'!$B:$B,0)-1,1,IFERROR(MATCH(BC$96,'[1]SOURCE DONNEES RATIO'!$B:$B,0),999)-MATCH(BB$96,'[1]SOURCE DONNEES RATIO'!$B:$B,0),2),2,0),0)</f>
        <v>0</v>
      </c>
      <c r="BC131" s="91">
        <f ca="1">IFERROR(VLOOKUP($AY131,OFFSET('[1]SOURCE DONNEES RATIO'!$B$1,MATCH(BC$96,'[1]SOURCE DONNEES RATIO'!$B:$B,0)-1,1,IFERROR(MATCH(BD$96,'[1]SOURCE DONNEES RATIO'!$B:$B,0),999)-MATCH(BC$96,'[1]SOURCE DONNEES RATIO'!$B:$B,0),2),2,0),0)</f>
        <v>0</v>
      </c>
      <c r="BD131" s="91">
        <f ca="1">IFERROR(VLOOKUP($AY131,OFFSET('[1]SOURCE DONNEES RATIO'!$B$1,MATCH(BD$96,'[1]SOURCE DONNEES RATIO'!$B:$B,0)-1,1,IFERROR(MATCH(BE$96,'[1]SOURCE DONNEES RATIO'!$B:$B,0),999)-MATCH(BD$96,'[1]SOURCE DONNEES RATIO'!$B:$B,0),2),2,0),0)</f>
        <v>0</v>
      </c>
      <c r="BE131" s="91">
        <f ca="1">IFERROR(VLOOKUP($AY131,OFFSET('[1]SOURCE DONNEES RATIO'!$B$1,MATCH(BE$96,'[1]SOURCE DONNEES RATIO'!$B:$B,0)-1,1,IFERROR(MATCH(BF$96,'[1]SOURCE DONNEES RATIO'!$B:$B,0),999)-MATCH(BE$96,'[1]SOURCE DONNEES RATIO'!$B:$B,0),2),2,0),0)</f>
        <v>0</v>
      </c>
      <c r="BF131" s="91">
        <f ca="1">IFERROR(VLOOKUP($AY131,OFFSET('[1]SOURCE DONNEES RATIO'!$B$1,MATCH(BF$96,'[1]SOURCE DONNEES RATIO'!$B:$B,0)-1,1,IFERROR(MATCH(BF$4,'[1]SOURCE DONNEES RATIO'!$B:$B,0),999)-MATCH(BF$96,'[1]SOURCE DONNEES RATIO'!$B:$B,0),2),2,0),0)</f>
        <v>0</v>
      </c>
    </row>
    <row r="132" spans="51:58">
      <c r="AY132" s="90" t="s">
        <v>48</v>
      </c>
      <c r="AZ132" s="91">
        <f ca="1">IFERROR(VLOOKUP($AY132,OFFSET('[1]SOURCE DONNEES RATIO'!$B$1,MATCH(AZ$96,'[1]SOURCE DONNEES RATIO'!$B:$B,0)-1,1,IFERROR(MATCH(BA$96,'[1]SOURCE DONNEES RATIO'!$B:$B,0),999)-MATCH(AZ$96,'[1]SOURCE DONNEES RATIO'!$B:$B,0),2),2,0),0)</f>
        <v>0</v>
      </c>
      <c r="BA132" s="91">
        <f ca="1">IFERROR(VLOOKUP($AY132,OFFSET('[1]SOURCE DONNEES RATIO'!$B$1,MATCH(BA$96,'[1]SOURCE DONNEES RATIO'!$B:$B,0)-1,1,IFERROR(MATCH(BB$96,'[1]SOURCE DONNEES RATIO'!$B:$B,0),999)-MATCH(BA$96,'[1]SOURCE DONNEES RATIO'!$B:$B,0),2),2,0),0)</f>
        <v>0</v>
      </c>
      <c r="BB132" s="91">
        <f ca="1">IFERROR(VLOOKUP($AY132,OFFSET('[1]SOURCE DONNEES RATIO'!$B$1,MATCH(BB$96,'[1]SOURCE DONNEES RATIO'!$B:$B,0)-1,1,IFERROR(MATCH(BC$96,'[1]SOURCE DONNEES RATIO'!$B:$B,0),999)-MATCH(BB$96,'[1]SOURCE DONNEES RATIO'!$B:$B,0),2),2,0),0)</f>
        <v>0</v>
      </c>
      <c r="BC132" s="91">
        <f ca="1">IFERROR(VLOOKUP($AY132,OFFSET('[1]SOURCE DONNEES RATIO'!$B$1,MATCH(BC$96,'[1]SOURCE DONNEES RATIO'!$B:$B,0)-1,1,IFERROR(MATCH(BD$96,'[1]SOURCE DONNEES RATIO'!$B:$B,0),999)-MATCH(BC$96,'[1]SOURCE DONNEES RATIO'!$B:$B,0),2),2,0),0)</f>
        <v>0</v>
      </c>
      <c r="BD132" s="91">
        <f ca="1">IFERROR(VLOOKUP($AY132,OFFSET('[1]SOURCE DONNEES RATIO'!$B$1,MATCH(BD$96,'[1]SOURCE DONNEES RATIO'!$B:$B,0)-1,1,IFERROR(MATCH(BE$96,'[1]SOURCE DONNEES RATIO'!$B:$B,0),999)-MATCH(BD$96,'[1]SOURCE DONNEES RATIO'!$B:$B,0),2),2,0),0)</f>
        <v>0</v>
      </c>
      <c r="BE132" s="91">
        <f ca="1">IFERROR(VLOOKUP($AY132,OFFSET('[1]SOURCE DONNEES RATIO'!$B$1,MATCH(BE$96,'[1]SOURCE DONNEES RATIO'!$B:$B,0)-1,1,IFERROR(MATCH(BF$96,'[1]SOURCE DONNEES RATIO'!$B:$B,0),999)-MATCH(BE$96,'[1]SOURCE DONNEES RATIO'!$B:$B,0),2),2,0),0)</f>
        <v>0</v>
      </c>
      <c r="BF132" s="91">
        <f ca="1">IFERROR(VLOOKUP($AY132,OFFSET('[1]SOURCE DONNEES RATIO'!$B$1,MATCH(BF$96,'[1]SOURCE DONNEES RATIO'!$B:$B,0)-1,1,IFERROR(MATCH(BF$4,'[1]SOURCE DONNEES RATIO'!$B:$B,0),999)-MATCH(BF$96,'[1]SOURCE DONNEES RATIO'!$B:$B,0),2),2,0),0)</f>
        <v>0</v>
      </c>
    </row>
  </sheetData>
  <mergeCells count="72">
    <mergeCell ref="C31:D31"/>
    <mergeCell ref="E31:J31"/>
    <mergeCell ref="C28:D28"/>
    <mergeCell ref="E28:J28"/>
    <mergeCell ref="C29:D29"/>
    <mergeCell ref="E29:J29"/>
    <mergeCell ref="C30:D30"/>
    <mergeCell ref="E30:J30"/>
    <mergeCell ref="B25:B26"/>
    <mergeCell ref="E25:F25"/>
    <mergeCell ref="C26:D26"/>
    <mergeCell ref="E26:J26"/>
    <mergeCell ref="C27:D27"/>
    <mergeCell ref="E27:J27"/>
    <mergeCell ref="AF22:AH22"/>
    <mergeCell ref="AI22:AJ22"/>
    <mergeCell ref="E23:E24"/>
    <mergeCell ref="F23:I23"/>
    <mergeCell ref="J23:J24"/>
    <mergeCell ref="C24:D24"/>
    <mergeCell ref="F24:I24"/>
    <mergeCell ref="AF24:AH24"/>
    <mergeCell ref="AI24:AJ24"/>
    <mergeCell ref="J19:J20"/>
    <mergeCell ref="C20:D21"/>
    <mergeCell ref="F20:I20"/>
    <mergeCell ref="AF20:AH20"/>
    <mergeCell ref="AI20:AJ20"/>
    <mergeCell ref="E21:E22"/>
    <mergeCell ref="F21:I21"/>
    <mergeCell ref="J21:J22"/>
    <mergeCell ref="C22:D22"/>
    <mergeCell ref="F22:I22"/>
    <mergeCell ref="B18:B24"/>
    <mergeCell ref="C18:D18"/>
    <mergeCell ref="E18:I18"/>
    <mergeCell ref="C19:D19"/>
    <mergeCell ref="E19:E20"/>
    <mergeCell ref="F19:I19"/>
    <mergeCell ref="E14:G14"/>
    <mergeCell ref="H14:I14"/>
    <mergeCell ref="J14:J15"/>
    <mergeCell ref="E15:G15"/>
    <mergeCell ref="H15:I15"/>
    <mergeCell ref="C17:D17"/>
    <mergeCell ref="E17:J17"/>
    <mergeCell ref="J10:J11"/>
    <mergeCell ref="E11:G11"/>
    <mergeCell ref="H11:I11"/>
    <mergeCell ref="E12:G12"/>
    <mergeCell ref="H12:I12"/>
    <mergeCell ref="E13:G13"/>
    <mergeCell ref="H13:I13"/>
    <mergeCell ref="E8:G8"/>
    <mergeCell ref="H8:I8"/>
    <mergeCell ref="E9:G9"/>
    <mergeCell ref="H9:I9"/>
    <mergeCell ref="E10:G10"/>
    <mergeCell ref="H10:I10"/>
    <mergeCell ref="E5:G5"/>
    <mergeCell ref="H5:I5"/>
    <mergeCell ref="E6:G6"/>
    <mergeCell ref="H6:I6"/>
    <mergeCell ref="J6:J7"/>
    <mergeCell ref="E7:G7"/>
    <mergeCell ref="H7:I7"/>
    <mergeCell ref="B1:B2"/>
    <mergeCell ref="C1:I1"/>
    <mergeCell ref="S1:S2"/>
    <mergeCell ref="C2:I2"/>
    <mergeCell ref="E4:G4"/>
    <mergeCell ref="H4:I4"/>
  </mergeCells>
  <conditionalFormatting sqref="D5:J5">
    <cfRule type="cellIs" dxfId="21" priority="21" operator="greaterThan">
      <formula>0</formula>
    </cfRule>
    <cfRule type="cellIs" dxfId="20" priority="22" operator="equal">
      <formula>0</formula>
    </cfRule>
  </conditionalFormatting>
  <conditionalFormatting sqref="D11:J11">
    <cfRule type="cellIs" dxfId="19" priority="19" operator="greaterThan">
      <formula>0.02</formula>
    </cfRule>
    <cfRule type="cellIs" dxfId="18" priority="20" operator="lessThanOrEqual">
      <formula>0.02</formula>
    </cfRule>
  </conditionalFormatting>
  <conditionalFormatting sqref="I6">
    <cfRule type="expression" dxfId="17" priority="18">
      <formula>G7-(G7*0.05)</formula>
    </cfRule>
  </conditionalFormatting>
  <conditionalFormatting sqref="D14:I15">
    <cfRule type="cellIs" dxfId="16" priority="16" operator="greaterThan">
      <formula>0.25</formula>
    </cfRule>
    <cfRule type="cellIs" dxfId="15" priority="17" operator="lessThanOrEqual">
      <formula>0.25</formula>
    </cfRule>
  </conditionalFormatting>
  <conditionalFormatting sqref="E6">
    <cfRule type="expression" dxfId="14" priority="15">
      <formula>E7-(E7*0.05)</formula>
    </cfRule>
  </conditionalFormatting>
  <conditionalFormatting sqref="E6">
    <cfRule type="expression" dxfId="13" priority="14">
      <formula>E7-(E7*0.05)</formula>
    </cfRule>
  </conditionalFormatting>
  <conditionalFormatting sqref="H6">
    <cfRule type="expression" dxfId="12" priority="13">
      <formula>E7-(E7*0.05)</formula>
    </cfRule>
  </conditionalFormatting>
  <conditionalFormatting sqref="H6">
    <cfRule type="expression" dxfId="11" priority="12">
      <formula>H7-(H7*0.05)</formula>
    </cfRule>
  </conditionalFormatting>
  <conditionalFormatting sqref="H6">
    <cfRule type="expression" dxfId="10" priority="11">
      <formula>H7-(H7*0.05)</formula>
    </cfRule>
  </conditionalFormatting>
  <conditionalFormatting sqref="D6">
    <cfRule type="expression" dxfId="9" priority="10">
      <formula>D7-(D7*0.05)</formula>
    </cfRule>
  </conditionalFormatting>
  <conditionalFormatting sqref="D6">
    <cfRule type="expression" dxfId="8" priority="9">
      <formula>D7-(D7*0.05)</formula>
    </cfRule>
  </conditionalFormatting>
  <conditionalFormatting sqref="I6">
    <cfRule type="expression" dxfId="7" priority="8">
      <formula>I7-(I7*0.05)</formula>
    </cfRule>
  </conditionalFormatting>
  <conditionalFormatting sqref="H6">
    <cfRule type="expression" dxfId="6" priority="7">
      <formula>H7-(H7*0.05)</formula>
    </cfRule>
  </conditionalFormatting>
  <conditionalFormatting sqref="H6">
    <cfRule type="expression" dxfId="5" priority="6">
      <formula>H7-(H7*0.05)</formula>
    </cfRule>
  </conditionalFormatting>
  <conditionalFormatting sqref="E6">
    <cfRule type="expression" dxfId="4" priority="5">
      <formula>B7-(B7*0.05)</formula>
    </cfRule>
  </conditionalFormatting>
  <conditionalFormatting sqref="E6">
    <cfRule type="expression" dxfId="3" priority="4">
      <formula>E7-(E7*0.05)</formula>
    </cfRule>
  </conditionalFormatting>
  <conditionalFormatting sqref="E6">
    <cfRule type="expression" dxfId="2" priority="3">
      <formula>E7-(E7*0.05)</formula>
    </cfRule>
  </conditionalFormatting>
  <conditionalFormatting sqref="E6">
    <cfRule type="expression" dxfId="1" priority="2">
      <formula>E7-(E7*0.05)</formula>
    </cfRule>
  </conditionalFormatting>
  <conditionalFormatting sqref="E6">
    <cfRule type="expression" dxfId="0" priority="1">
      <formula>E7-(E7*0.05)</formula>
    </cfRule>
  </conditionalFormatting>
  <dataValidations count="3">
    <dataValidation type="list" allowBlank="1" showInputMessage="1" showErrorMessage="1" sqref="M6">
      <formula1>$AD$1:$CD$1</formula1>
    </dataValidation>
    <dataValidation type="list" allowBlank="1" showInputMessage="1" showErrorMessage="1" sqref="S8">
      <formula1>$T$1:$V$1</formula1>
    </dataValidation>
    <dataValidation type="list" allowBlank="1" showInputMessage="1" showErrorMessage="1" sqref="AF19 AE24:AE25 E19 AE22 E21 E23">
      <formula1>$T$1:$AA$1</formula1>
    </dataValidation>
  </dataValidations>
  <printOptions horizontalCentered="1"/>
  <pageMargins left="0.19685039370078741" right="0.19685039370078741" top="0.19685039370078741" bottom="0.19685039370078741" header="0" footer="0"/>
  <pageSetup paperSize="9" scale="60" orientation="portrait" r:id="rId1"/>
  <headerFooter>
    <oddFooter>&amp;R&amp;D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rapport</vt:lpstr>
      <vt:lpstr>Feuil1</vt:lpstr>
      <vt:lpstr>Feuil2</vt:lpstr>
      <vt:lpstr>Feuil3</vt:lpstr>
      <vt:lpstr>rapport!Zone_d_impression</vt:lpstr>
    </vt:vector>
  </TitlesOfParts>
  <Company>Arc International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arhezroqy</dc:creator>
  <cp:lastModifiedBy>arhezroqy</cp:lastModifiedBy>
  <dcterms:created xsi:type="dcterms:W3CDTF">2018-11-09T12:48:36Z</dcterms:created>
  <dcterms:modified xsi:type="dcterms:W3CDTF">2018-11-09T13:10:33Z</dcterms:modified>
</cp:coreProperties>
</file>