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135055\Desktop\"/>
    </mc:Choice>
  </mc:AlternateContent>
  <bookViews>
    <workbookView xWindow="0" yWindow="0" windowWidth="19200" windowHeight="108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Y2" i="1" l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<sst xmlns="http://schemas.openxmlformats.org/spreadsheetml/2006/main" count="2" uniqueCount="2">
  <si>
    <t>Date</t>
  </si>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</sst>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Views>
    <sheetView tabSelected="1" workbookViewId="0">
      <selection activeCell="G1" sqref="G1"/>
    </sheetView>
  </sheetViews>
  <sheetFormatPr baseColWidth="10" defaultRowHeight="14.25"/>
  <sheetData>
    <row r="1" spans="1:25">
      <c r="E1" s="1">
        <v>42948</v>
      </c>
      <c r="F1" s="4">
        <f>SUMPRODUCT((MONTH(B2:Y2)=MONTH(E1))*(B3:Y3))</f>
        <v>0.10629744124102822</v>
      </c>
    </row>
    <row r="2" spans="1:25">
      <c r="A2" t="s">
        <v>0</v>
      </c>
      <c r="B2" s="1">
        <f>WORKDAY($E$1,1)</f>
        <v>42949</v>
      </c>
      <c r="C2" s="1">
        <f>WORKDAY($E$1,2)</f>
        <v>42950</v>
      </c>
      <c r="D2" s="1">
        <f>WORKDAY($E$1,3)</f>
        <v>42951</v>
      </c>
      <c r="E2" s="1">
        <f>WORKDAY($E$1,4)</f>
        <v>42954</v>
      </c>
      <c r="F2" s="1">
        <f>WORKDAY($E$1,5)</f>
        <v>42955</v>
      </c>
      <c r="G2" s="1">
        <f>WORKDAY($E$1,6)</f>
        <v>42956</v>
      </c>
      <c r="H2" s="1">
        <f>WORKDAY($E$1,7)</f>
        <v>42957</v>
      </c>
      <c r="I2" s="1">
        <f>WORKDAY($E$1,8)</f>
        <v>42958</v>
      </c>
      <c r="J2" s="1">
        <f>WORKDAY($E$1,9)</f>
        <v>42961</v>
      </c>
      <c r="K2" s="1">
        <f>WORKDAY($E$1,10)</f>
        <v>42962</v>
      </c>
      <c r="L2" s="1">
        <f>WORKDAY($E$1,11)</f>
        <v>42963</v>
      </c>
      <c r="M2" s="1">
        <f>WORKDAY($E$1,12)</f>
        <v>42964</v>
      </c>
      <c r="N2" s="1">
        <f>WORKDAY($E$1,13)</f>
        <v>42965</v>
      </c>
      <c r="O2" s="1">
        <f>WORKDAY($E$1,14)</f>
        <v>42968</v>
      </c>
      <c r="P2" s="1">
        <f>WORKDAY($E$1,15)</f>
        <v>42969</v>
      </c>
      <c r="Q2" s="1">
        <f>WORKDAY($E$1,16)</f>
        <v>42970</v>
      </c>
      <c r="R2" s="1">
        <f>WORKDAY($E$1,17)</f>
        <v>42971</v>
      </c>
      <c r="S2" s="1">
        <f>WORKDAY($E$1,18)</f>
        <v>42972</v>
      </c>
      <c r="T2" s="1">
        <f>WORKDAY($E$1,19)</f>
        <v>42975</v>
      </c>
      <c r="U2" s="1">
        <f>WORKDAY($E$1,20)</f>
        <v>42976</v>
      </c>
      <c r="V2" s="1">
        <f>WORKDAY($E$1,21)</f>
        <v>42977</v>
      </c>
      <c r="W2" s="1">
        <f>WORKDAY($E$1,22)</f>
        <v>42978</v>
      </c>
      <c r="X2" s="1">
        <f>WORKDAY($E$1,23)</f>
        <v>42979</v>
      </c>
      <c r="Y2" s="1">
        <f>WORKDAY($E$1,24)</f>
        <v>42982</v>
      </c>
    </row>
    <row r="3" spans="1:25">
      <c r="A3" t="s">
        <v>1</v>
      </c>
      <c r="B3" s="3">
        <v>0</v>
      </c>
      <c r="C3" s="3">
        <v>5.5871913580246898E-3</v>
      </c>
      <c r="D3" s="3">
        <v>3.7954545454545454E-3</v>
      </c>
      <c r="E3" s="3">
        <v>4.0835437710437707E-3</v>
      </c>
      <c r="F3" s="3">
        <v>3.8611111111111112E-3</v>
      </c>
      <c r="G3" s="3">
        <v>3.6521026234567888E-3</v>
      </c>
      <c r="H3" s="3">
        <v>5.1070601851851867E-3</v>
      </c>
      <c r="I3" s="3">
        <v>6.3616898148148122E-3</v>
      </c>
      <c r="J3" s="3">
        <v>4.9922839506172838E-3</v>
      </c>
      <c r="K3" s="3">
        <v>4.6773288439955103E-3</v>
      </c>
      <c r="L3" s="3">
        <v>5.1070601851851867E-3</v>
      </c>
      <c r="M3" s="3">
        <v>4.1575038580246903E-3</v>
      </c>
      <c r="N3" s="3">
        <v>4.2408459595959591E-3</v>
      </c>
      <c r="O3" s="3">
        <v>4.0200066137566137E-3</v>
      </c>
      <c r="P3" s="3">
        <v>6.6921724965706463E-3</v>
      </c>
      <c r="Q3" s="3">
        <v>6.5624999999999998E-3</v>
      </c>
      <c r="R3" s="3">
        <v>4.3015297906602249E-3</v>
      </c>
      <c r="S3" s="3">
        <v>6.3340822440087156E-3</v>
      </c>
      <c r="T3" s="3">
        <v>7.1886022927689589E-3</v>
      </c>
      <c r="U3" s="3">
        <v>4.4158709490740742E-3</v>
      </c>
      <c r="V3" s="3">
        <v>5.78856568832984E-3</v>
      </c>
      <c r="W3" s="3">
        <v>5.3709349593495919E-3</v>
      </c>
      <c r="X3" s="3">
        <v>5.7983355379188709E-3</v>
      </c>
      <c r="Y3" s="3">
        <v>0</v>
      </c>
    </row>
    <row r="10" spans="1:25" ht="15.75">
      <c r="F10" s="2"/>
    </row>
  </sheetData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ALBERTINI (x135055)</dc:creator>
  <cp:lastModifiedBy>RENAUD ALBERTINI (x135055)</cp:lastModifiedBy>
  <dcterms:created xsi:type="dcterms:W3CDTF">2017-08-18T13:23:44Z</dcterms:created>
  <dcterms:modified xsi:type="dcterms:W3CDTF">2017-09-04T11:48:06Z</dcterms:modified>
</cp:coreProperties>
</file>