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biendumont/Desktop/Exxel/"/>
    </mc:Choice>
  </mc:AlternateContent>
  <xr:revisionPtr revIDLastSave="0" documentId="8_{734C1DC9-DA10-FB41-AFE8-91571E34CE1E}" xr6:coauthVersionLast="34" xr6:coauthVersionMax="34" xr10:uidLastSave="{00000000-0000-0000-0000-000000000000}"/>
  <bookViews>
    <workbookView xWindow="780" yWindow="960" windowWidth="27640" windowHeight="16540" xr2:uid="{5FCFE3B0-E560-4346-A57D-970D3542FF69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D19" i="1"/>
  <c r="E16" i="1"/>
  <c r="D16" i="1"/>
  <c r="E15" i="1"/>
  <c r="D15" i="1"/>
  <c r="C15" i="1"/>
  <c r="D14" i="1"/>
  <c r="C14" i="1"/>
  <c r="E12" i="1"/>
  <c r="E11" i="1"/>
  <c r="E9" i="1"/>
  <c r="E8" i="1"/>
  <c r="D8" i="1"/>
  <c r="E6" i="1"/>
  <c r="D6" i="1"/>
  <c r="E5" i="1"/>
  <c r="D5" i="1"/>
  <c r="E4" i="1"/>
  <c r="D4" i="1"/>
  <c r="E3" i="1"/>
  <c r="D3" i="1"/>
  <c r="D2" i="1"/>
  <c r="E2" i="1" s="1"/>
  <c r="E1" i="1" s="1"/>
  <c r="D1" i="1"/>
  <c r="C1" i="1"/>
</calcChain>
</file>

<file path=xl/sharedStrings.xml><?xml version="1.0" encoding="utf-8"?>
<sst xmlns="http://schemas.openxmlformats.org/spreadsheetml/2006/main" count="19" uniqueCount="19">
  <si>
    <t>Ref</t>
  </si>
  <si>
    <t>Produits</t>
  </si>
  <si>
    <t>Tomates +67</t>
  </si>
  <si>
    <t>Tomates Grappes</t>
  </si>
  <si>
    <t>Tomates promo</t>
  </si>
  <si>
    <t>Tomates anciennes</t>
  </si>
  <si>
    <t>Tomates Roma</t>
  </si>
  <si>
    <t>Avocat piece</t>
  </si>
  <si>
    <t>Tomates Cerise</t>
  </si>
  <si>
    <t>Asperge +16 cat I</t>
  </si>
  <si>
    <t>Asperge Fines</t>
  </si>
  <si>
    <t>Asperge +16 cat II</t>
  </si>
  <si>
    <t>Asperge verte I</t>
  </si>
  <si>
    <t>Asperge verte II</t>
  </si>
  <si>
    <t>Radis botte</t>
  </si>
  <si>
    <t>Cébettes</t>
  </si>
  <si>
    <t>Oignon botte</t>
  </si>
  <si>
    <t>Poivrons Verts</t>
  </si>
  <si>
    <t>Poivrons Rouges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</si>
</sst>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€&quot;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NumberFormat="1" applyFont="1" applyFill="1" applyAlignment="1">
      <alignment horizontal="center"/>
    </xf>
    <xf numFmtId="164" fontId="3" fillId="0" borderId="0" xfId="1" applyNumberFormat="1" applyFont="1" applyFill="1" applyAlignment="1">
      <alignment horizontal="center"/>
    </xf>
    <xf numFmtId="164" fontId="4" fillId="0" borderId="0" xfId="1" applyNumberFormat="1" applyFont="1" applyFill="1" applyAlignment="1">
      <alignment horizontal="left"/>
    </xf>
    <xf numFmtId="164" fontId="3" fillId="0" borderId="0" xfId="1" applyNumberFormat="1" applyFont="1" applyFill="1" applyAlignment="1">
      <alignment horizontal="center" vertical="center"/>
    </xf>
    <xf numFmtId="0" fontId="0" fillId="0" borderId="0" xfId="1" applyNumberFormat="1" applyFont="1" applyFill="1" applyAlignment="1">
      <alignment horizontal="center"/>
    </xf>
    <xf numFmtId="0" fontId="2" fillId="0" borderId="0" xfId="1" applyFont="1" applyFill="1" applyAlignment="1">
      <alignment horizontal="left"/>
    </xf>
    <xf numFmtId="2" fontId="0" fillId="0" borderId="0" xfId="0" applyNumberFormat="1" applyAlignment="1">
      <alignment horizontal="right"/>
    </xf>
    <xf numFmtId="2" fontId="0" fillId="0" borderId="0" xfId="1" applyNumberFormat="1" applyFont="1" applyFill="1" applyAlignment="1">
      <alignment horizontal="right"/>
    </xf>
    <xf numFmtId="2" fontId="2" fillId="0" borderId="0" xfId="1" applyNumberFormat="1" applyFont="1" applyFill="1" applyAlignment="1">
      <alignment horizontal="left"/>
    </xf>
    <xf numFmtId="2" fontId="0" fillId="0" borderId="0" xfId="0" applyNumberFormat="1" applyFill="1" applyAlignment="1">
      <alignment horizontal="right"/>
    </xf>
    <xf numFmtId="165" fontId="0" fillId="0" borderId="0" xfId="1" applyNumberFormat="1" applyFont="1" applyFill="1" applyAlignment="1"/>
    <xf numFmtId="0" fontId="5" fillId="0" borderId="0" xfId="0" applyFont="1" applyFill="1" applyBorder="1" applyAlignment="1">
      <alignment horizontal="left"/>
    </xf>
    <xf numFmtId="0" fontId="0" fillId="0" borderId="0" xfId="0" applyFill="1"/>
  </cellXfs>
  <cellStyles count="2">
    <cellStyle name="Normal" xfId="0" builtinId="0"/>
    <cellStyle name="Text" xfId="1" xr:uid="{205E9C2B-F40C-9944-BE79-072BBB8668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D8B87-F243-B24C-A069-62EAD818E183}">
  <dimension ref="A1:E19"/>
  <sheetViews>
    <sheetView tabSelected="1" workbookViewId="0">
      <selection activeCell="G11" sqref="G11"/>
    </sheetView>
  </sheetViews>
  <sheetFormatPr baseColWidth="10" defaultRowHeight="16" x14ac:dyDescent="0.2"/>
  <sheetData>
    <row r="1" spans="1:5" x14ac:dyDescent="0.2">
      <c r="A1" s="1"/>
      <c r="B1" s="1"/>
      <c r="C1" s="1">
        <f t="shared" ref="C1:E1" si="0">WEEKDAY(C2,2)</f>
        <v>4</v>
      </c>
      <c r="D1" s="1">
        <f t="shared" si="0"/>
        <v>5</v>
      </c>
      <c r="E1" s="1">
        <f t="shared" si="0"/>
        <v>6</v>
      </c>
    </row>
    <row r="2" spans="1:5" x14ac:dyDescent="0.2">
      <c r="A2" s="2" t="s">
        <v>0</v>
      </c>
      <c r="B2" s="3" t="s">
        <v>1</v>
      </c>
      <c r="C2" s="4">
        <v>43167</v>
      </c>
      <c r="D2" s="2">
        <f>C2+1</f>
        <v>43168</v>
      </c>
      <c r="E2" s="2">
        <f t="shared" ref="E2" si="1">D2+1</f>
        <v>43169</v>
      </c>
    </row>
    <row r="3" spans="1:5" x14ac:dyDescent="0.2">
      <c r="A3" s="5">
        <v>1</v>
      </c>
      <c r="B3" s="6" t="s">
        <v>2</v>
      </c>
      <c r="C3" s="7">
        <v>2.71</v>
      </c>
      <c r="D3" s="7">
        <f>0.96+2.245</f>
        <v>3.2050000000000001</v>
      </c>
      <c r="E3" s="8">
        <f>3.39+4.56</f>
        <v>7.9499999999999993</v>
      </c>
    </row>
    <row r="4" spans="1:5" x14ac:dyDescent="0.2">
      <c r="A4" s="5">
        <v>2</v>
      </c>
      <c r="B4" s="9" t="s">
        <v>3</v>
      </c>
      <c r="C4" s="7">
        <v>2.0299999999999998</v>
      </c>
      <c r="D4" s="7">
        <f>2.18+2.795</f>
        <v>4.9749999999999996</v>
      </c>
      <c r="E4" s="8">
        <f>1.42+1.6</f>
        <v>3.02</v>
      </c>
    </row>
    <row r="5" spans="1:5" x14ac:dyDescent="0.2">
      <c r="A5" s="5">
        <v>3</v>
      </c>
      <c r="B5" s="9" t="s">
        <v>4</v>
      </c>
      <c r="C5" s="7">
        <v>16.635000000000002</v>
      </c>
      <c r="D5" s="7">
        <f>10.3+12.19</f>
        <v>22.490000000000002</v>
      </c>
      <c r="E5" s="8">
        <f>12.4+9.43</f>
        <v>21.83</v>
      </c>
    </row>
    <row r="6" spans="1:5" x14ac:dyDescent="0.2">
      <c r="A6" s="5">
        <v>4</v>
      </c>
      <c r="B6" s="9" t="s">
        <v>5</v>
      </c>
      <c r="C6" s="8">
        <v>0</v>
      </c>
      <c r="D6" s="7">
        <f>2.26+0.695</f>
        <v>2.9549999999999996</v>
      </c>
      <c r="E6" s="8">
        <f>3.37+0.8+3.01+3.45</f>
        <v>10.629999999999999</v>
      </c>
    </row>
    <row r="7" spans="1:5" x14ac:dyDescent="0.2">
      <c r="A7" s="5">
        <v>5</v>
      </c>
      <c r="B7" s="6" t="s">
        <v>6</v>
      </c>
      <c r="C7" s="10">
        <v>0</v>
      </c>
      <c r="D7" s="10">
        <v>0</v>
      </c>
      <c r="E7" s="10">
        <v>0</v>
      </c>
    </row>
    <row r="8" spans="1:5" x14ac:dyDescent="0.2">
      <c r="A8" s="5">
        <v>6</v>
      </c>
      <c r="B8" s="6" t="s">
        <v>7</v>
      </c>
      <c r="C8" s="10">
        <v>10</v>
      </c>
      <c r="D8" s="10">
        <f>2+6+2+12</f>
        <v>22</v>
      </c>
      <c r="E8" s="10">
        <f>3*4+3*9</f>
        <v>39</v>
      </c>
    </row>
    <row r="9" spans="1:5" x14ac:dyDescent="0.2">
      <c r="A9" s="5">
        <v>8</v>
      </c>
      <c r="B9" s="6" t="s">
        <v>8</v>
      </c>
      <c r="C9" s="7">
        <v>1.2150000000000001</v>
      </c>
      <c r="D9" s="10">
        <v>0</v>
      </c>
      <c r="E9" s="10">
        <f>0.74</f>
        <v>0.74</v>
      </c>
    </row>
    <row r="10" spans="1:5" x14ac:dyDescent="0.2">
      <c r="A10" s="5">
        <v>9</v>
      </c>
      <c r="B10" s="6" t="s">
        <v>9</v>
      </c>
      <c r="C10" s="11">
        <v>0</v>
      </c>
      <c r="D10" s="10">
        <v>1.63</v>
      </c>
      <c r="E10" s="10">
        <v>0</v>
      </c>
    </row>
    <row r="11" spans="1:5" x14ac:dyDescent="0.2">
      <c r="A11" s="5">
        <v>10</v>
      </c>
      <c r="B11" s="6" t="s">
        <v>10</v>
      </c>
      <c r="C11" s="10">
        <v>0</v>
      </c>
      <c r="D11" s="10">
        <v>0</v>
      </c>
      <c r="E11" s="10">
        <f>3.59+5.3</f>
        <v>8.89</v>
      </c>
    </row>
    <row r="12" spans="1:5" x14ac:dyDescent="0.2">
      <c r="A12" s="5">
        <v>11</v>
      </c>
      <c r="B12" s="6" t="s">
        <v>11</v>
      </c>
      <c r="C12" s="10">
        <v>0</v>
      </c>
      <c r="D12" s="10">
        <v>0</v>
      </c>
      <c r="E12" s="10">
        <f>3.3+1.1+0.5</f>
        <v>4.9000000000000004</v>
      </c>
    </row>
    <row r="13" spans="1:5" x14ac:dyDescent="0.2">
      <c r="A13" s="5">
        <v>12</v>
      </c>
      <c r="B13" s="12" t="s">
        <v>12</v>
      </c>
      <c r="C13" s="10">
        <v>0</v>
      </c>
      <c r="D13" s="13">
        <v>0</v>
      </c>
      <c r="E13" s="13">
        <v>0</v>
      </c>
    </row>
    <row r="14" spans="1:5" x14ac:dyDescent="0.2">
      <c r="A14" s="5">
        <v>13</v>
      </c>
      <c r="B14" s="12" t="s">
        <v>13</v>
      </c>
      <c r="C14" s="10">
        <f>1.345+0.5</f>
        <v>1.845</v>
      </c>
      <c r="D14" s="10">
        <f>2.47+2.5+2</f>
        <v>6.9700000000000006</v>
      </c>
      <c r="E14" s="10">
        <v>0</v>
      </c>
    </row>
    <row r="15" spans="1:5" x14ac:dyDescent="0.2">
      <c r="A15" s="5">
        <v>16</v>
      </c>
      <c r="B15" s="6" t="s">
        <v>14</v>
      </c>
      <c r="C15" s="10">
        <f>12+9</f>
        <v>21</v>
      </c>
      <c r="D15" s="10">
        <f>4+9+2</f>
        <v>15</v>
      </c>
      <c r="E15" s="10">
        <f>8+15+5+3</f>
        <v>31</v>
      </c>
    </row>
    <row r="16" spans="1:5" x14ac:dyDescent="0.2">
      <c r="A16" s="5">
        <v>18</v>
      </c>
      <c r="B16" s="6" t="s">
        <v>15</v>
      </c>
      <c r="C16" s="10">
        <v>4</v>
      </c>
      <c r="D16" s="7">
        <f>2+3</f>
        <v>5</v>
      </c>
      <c r="E16" s="10">
        <f>5+3</f>
        <v>8</v>
      </c>
    </row>
    <row r="17" spans="1:5" x14ac:dyDescent="0.2">
      <c r="A17" s="5">
        <v>19</v>
      </c>
      <c r="B17" s="6" t="s">
        <v>16</v>
      </c>
      <c r="C17" s="10">
        <v>0</v>
      </c>
      <c r="D17" s="7">
        <v>0</v>
      </c>
      <c r="E17" s="10">
        <v>0</v>
      </c>
    </row>
    <row r="18" spans="1:5" x14ac:dyDescent="0.2">
      <c r="A18" s="5">
        <v>20</v>
      </c>
      <c r="B18" s="6" t="s">
        <v>17</v>
      </c>
      <c r="C18" s="10">
        <v>1.02</v>
      </c>
      <c r="D18" s="7">
        <v>0.44500000000000001</v>
      </c>
      <c r="E18" s="10">
        <v>0.75</v>
      </c>
    </row>
    <row r="19" spans="1:5" x14ac:dyDescent="0.2">
      <c r="A19" s="5">
        <v>21</v>
      </c>
      <c r="B19" s="6" t="s">
        <v>18</v>
      </c>
      <c r="C19" s="10">
        <v>3.05</v>
      </c>
      <c r="D19" s="7">
        <f>0.45+0.615</f>
        <v>1.0649999999999999</v>
      </c>
      <c r="E19" s="10">
        <f>5.9+3.5</f>
        <v>9.4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Dumont</dc:creator>
  <cp:lastModifiedBy>Fabien Dumont</cp:lastModifiedBy>
  <dcterms:created xsi:type="dcterms:W3CDTF">2018-07-25T10:29:09Z</dcterms:created>
  <dcterms:modified xsi:type="dcterms:W3CDTF">2018-07-25T10:29:58Z</dcterms:modified>
</cp:coreProperties>
</file>