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490" windowHeight="6105"/>
  </bookViews>
  <sheets>
    <sheet name="ACCUEIL" sheetId="3" r:id="rId1"/>
    <sheet name="BD" sheetId="2" state="veryHidden" r:id="rId2"/>
    <sheet name="LISTING FICHIERS" sheetId="4" r:id="rId3"/>
    <sheet name="Feuil1" sheetId="1" r:id="rId4"/>
    <sheet name="Feuil2" sheetId="5" r:id="rId5"/>
  </sheets>
  <calcPr calcId="125725"/>
</workbook>
</file>

<file path=xl/calcChain.xml><?xml version="1.0" encoding="utf-8"?>
<calcChain xmlns="http://schemas.openxmlformats.org/spreadsheetml/2006/main">
  <c r="G440" i="5"/>
  <c r="G439"/>
  <c r="G438"/>
  <c r="G437"/>
  <c r="G436"/>
  <c r="G435"/>
  <c r="G434"/>
  <c r="G433"/>
  <c r="G432"/>
  <c r="G431"/>
  <c r="G430"/>
  <c r="G429"/>
  <c r="G428"/>
  <c r="G427"/>
  <c r="G426"/>
  <c r="G425"/>
  <c r="G424"/>
  <c r="G423"/>
  <c r="G422"/>
  <c r="G421"/>
  <c r="G420"/>
  <c r="G419"/>
  <c r="G418"/>
  <c r="G417"/>
  <c r="G416"/>
  <c r="G415"/>
  <c r="G414"/>
  <c r="G413"/>
  <c r="G412"/>
  <c r="G411"/>
  <c r="G410"/>
  <c r="G409"/>
  <c r="G408"/>
  <c r="G407"/>
  <c r="G406"/>
  <c r="G405"/>
  <c r="G404"/>
  <c r="G403"/>
  <c r="G402"/>
  <c r="G401"/>
  <c r="G400"/>
  <c r="G399"/>
  <c r="G398"/>
  <c r="G397"/>
  <c r="G396"/>
  <c r="G395"/>
  <c r="G394"/>
  <c r="G393"/>
  <c r="G392"/>
  <c r="G391"/>
  <c r="G390"/>
  <c r="G389"/>
  <c r="G388"/>
  <c r="G387"/>
  <c r="G386"/>
  <c r="G385"/>
  <c r="G384"/>
  <c r="G383"/>
  <c r="G382"/>
  <c r="G381"/>
  <c r="G380"/>
  <c r="G379"/>
  <c r="G378"/>
  <c r="G377"/>
  <c r="G376"/>
  <c r="G375"/>
  <c r="G374"/>
  <c r="G373"/>
  <c r="G372"/>
  <c r="G371"/>
  <c r="G370"/>
  <c r="G369"/>
  <c r="G368"/>
  <c r="G367"/>
  <c r="G366"/>
  <c r="G365"/>
  <c r="G364"/>
  <c r="G363"/>
  <c r="G362"/>
  <c r="G361"/>
  <c r="G360"/>
  <c r="G359"/>
  <c r="G358"/>
  <c r="G357"/>
  <c r="G356"/>
  <c r="G355"/>
  <c r="G354"/>
  <c r="G353"/>
  <c r="G352"/>
  <c r="G351"/>
  <c r="G350"/>
  <c r="G349"/>
  <c r="G348"/>
  <c r="G347"/>
  <c r="G346"/>
  <c r="G345"/>
  <c r="G344"/>
  <c r="G343"/>
  <c r="G342"/>
  <c r="G341"/>
  <c r="G340"/>
  <c r="G339"/>
  <c r="G338"/>
  <c r="G337"/>
  <c r="G336"/>
  <c r="G335"/>
  <c r="G334"/>
  <c r="G333"/>
  <c r="G332"/>
  <c r="G331"/>
  <c r="G330"/>
  <c r="G329"/>
  <c r="G328"/>
  <c r="G327"/>
  <c r="G326"/>
  <c r="G325"/>
  <c r="G324"/>
  <c r="G323"/>
  <c r="G322"/>
  <c r="G321"/>
  <c r="G320"/>
  <c r="G319"/>
  <c r="G318"/>
  <c r="G317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1"/>
  <c r="E4" i="4" l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"/>
  <c r="E3"/>
  <c r="M19" i="1" l="1"/>
  <c r="M16" l="1"/>
  <c r="M21" s="1"/>
  <c r="M23" s="1"/>
  <c r="N22" l="1"/>
  <c r="M25"/>
</calcChain>
</file>

<file path=xl/comments1.xml><?xml version="1.0" encoding="utf-8"?>
<comments xmlns="http://schemas.openxmlformats.org/spreadsheetml/2006/main">
  <authors>
    <author>Booster</author>
  </authors>
  <commentList>
    <comment ref="K13" authorId="0">
      <text>
        <r>
          <rPr>
            <b/>
            <sz val="9"/>
            <color indexed="81"/>
            <rFont val="Tahoma"/>
            <family val="2"/>
          </rPr>
          <t>Booster:</t>
        </r>
        <r>
          <rPr>
            <sz val="9"/>
            <color indexed="81"/>
            <rFont val="Tahoma"/>
            <family val="2"/>
          </rPr>
          <t xml:space="preserve">
Colonne A, feuille BD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Booster:</t>
        </r>
        <r>
          <rPr>
            <sz val="9"/>
            <color indexed="81"/>
            <rFont val="Tahoma"/>
            <family val="2"/>
          </rPr>
          <t xml:space="preserve">
Colonne B, feuille BD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Booster:</t>
        </r>
        <r>
          <rPr>
            <sz val="9"/>
            <color indexed="81"/>
            <rFont val="Tahoma"/>
            <family val="2"/>
          </rPr>
          <t xml:space="preserve">
Colonne D, feuille BD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Booster:</t>
        </r>
        <r>
          <rPr>
            <sz val="9"/>
            <color indexed="81"/>
            <rFont val="Tahoma"/>
            <family val="2"/>
          </rPr>
          <t xml:space="preserve">
Colonne H, feuille BD</t>
        </r>
      </text>
    </comment>
  </commentList>
</comments>
</file>

<file path=xl/sharedStrings.xml><?xml version="1.0" encoding="utf-8"?>
<sst xmlns="http://schemas.openxmlformats.org/spreadsheetml/2006/main" count="965" uniqueCount="500">
  <si>
    <t>Prix au KG</t>
  </si>
  <si>
    <t>Total</t>
  </si>
  <si>
    <t>Calcul de la Portion</t>
  </si>
  <si>
    <t>Prix de la Portion Vendu</t>
  </si>
  <si>
    <t>Total de Portion</t>
  </si>
  <si>
    <t>Prix de la Portion Loste</t>
  </si>
  <si>
    <t>Marge BRUT/Produit</t>
  </si>
  <si>
    <t>DONNEES A RENTRER</t>
  </si>
  <si>
    <t>RESULTAT</t>
  </si>
  <si>
    <t>Gain total</t>
  </si>
  <si>
    <t># N° de Produit</t>
  </si>
  <si>
    <t>QUITTER</t>
  </si>
  <si>
    <t>CALCULER</t>
  </si>
  <si>
    <t>PRODUITS AZERTY</t>
  </si>
  <si>
    <t>Ref Produits</t>
  </si>
  <si>
    <t>Désignation</t>
  </si>
  <si>
    <t>PU HT</t>
  </si>
  <si>
    <t>Poids en KG</t>
  </si>
  <si>
    <t>Unité de vente</t>
  </si>
  <si>
    <t>PCB</t>
  </si>
  <si>
    <t>Prix de vente conseillé au 10/10/16</t>
  </si>
  <si>
    <t>PNS BAN</t>
  </si>
  <si>
    <t>PNS BOU</t>
  </si>
  <si>
    <t>IMAGE</t>
  </si>
  <si>
    <t>Poids du produit</t>
  </si>
  <si>
    <t>j'ai mis des commentaires dans les cellules</t>
  </si>
  <si>
    <t>TB2</t>
  </si>
  <si>
    <t>TB3</t>
  </si>
  <si>
    <t>TB5</t>
  </si>
  <si>
    <t>TB6</t>
  </si>
  <si>
    <t>TB7</t>
  </si>
  <si>
    <t>TB9</t>
  </si>
  <si>
    <t>TB10</t>
  </si>
  <si>
    <t>6,59</t>
  </si>
  <si>
    <t>6,60</t>
  </si>
  <si>
    <t>Date de création</t>
  </si>
  <si>
    <t xml:space="preserve">Dernière Date de modification </t>
  </si>
  <si>
    <t>Poids fichier</t>
  </si>
  <si>
    <t>Tarifs Loste - AZMUTaa-131729-[15-03-2017].xls</t>
  </si>
  <si>
    <t>15/03/2017 00:49</t>
  </si>
  <si>
    <t>Tarifs Loste - AZMUT-131729-[14-03-2017].xls</t>
  </si>
  <si>
    <t>14/03/2017 18:26</t>
  </si>
  <si>
    <t>14/03/2017 19:27</t>
  </si>
  <si>
    <t>Tarifs Loste - ZAZE-132160-[13-03-2017].xls</t>
  </si>
  <si>
    <t>13/03/2017 13:48</t>
  </si>
  <si>
    <t>Tarifs Loste - AZERTY-132158-[13-03-2017].xls</t>
  </si>
  <si>
    <t>13/03/2017 13:18</t>
  </si>
  <si>
    <t>Tarifs Loste - --[13-03-2017].xls</t>
  </si>
  <si>
    <t>13/03/2017 13:17</t>
  </si>
  <si>
    <t>Tarifs Loste - AZER-132170-[13-03-2017].xls</t>
  </si>
  <si>
    <t>Tarifs Loste - AZER-[13-03-2017].xls</t>
  </si>
  <si>
    <t>13/03/2017 13:15</t>
  </si>
  <si>
    <t>LISTE FICHIERS AU 15/03/2017 18:13:22</t>
  </si>
  <si>
    <t>Jambon cuit supérieur Noixfine 1/2 fémur sans jarret AC</t>
  </si>
  <si>
    <t>KG</t>
  </si>
  <si>
    <r>
      <t>AUBERGINES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PARMESANE</t>
    </r>
  </si>
  <si>
    <r>
      <t>GRATIN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SOLEIL</t>
    </r>
  </si>
  <si>
    <t>Jambon cuit sup cuisiné à l'os Noixfine 10 tranches de 90g</t>
  </si>
  <si>
    <t>BQ</t>
  </si>
  <si>
    <r>
      <t xml:space="preserve"> </t>
    </r>
    <r>
      <rPr>
        <sz val="12"/>
        <color indexed="8"/>
        <rFont val="Calibri"/>
        <family val="2"/>
        <scheme val="minor"/>
      </rPr>
      <t>LASAGNES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SAUMON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/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EPINARDS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(9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PORT")</t>
    </r>
  </si>
  <si>
    <r>
      <t>LASAGNES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BOLOGNAISE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GRATINEES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3Kg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(9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</si>
  <si>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>GRATIN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SAUMON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8&lt;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COLIN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PENNES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(8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PORT")</t>
    </r>
  </si>
  <si>
    <r>
      <t xml:space="preserve"> </t>
    </r>
    <r>
      <rPr>
        <sz val="12"/>
        <color indexed="8"/>
        <rFont val="Calibri"/>
        <family val="2"/>
        <scheme val="minor"/>
      </rPr>
      <t>PARMENTIER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(8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</si>
  <si>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t>Fausses tranches jambon cuit</t>
  </si>
  <si>
    <t>Fausses tranches jambon cuit supérieur</t>
  </si>
  <si>
    <t>Jambon cru Pays MELLI désossé</t>
  </si>
  <si>
    <t>Jambon sec 10 tranches de 25g</t>
  </si>
  <si>
    <t>Jambon sec AL PONTE désossé</t>
  </si>
  <si>
    <t>Jambon sec italien 25 tranches de 20g</t>
  </si>
  <si>
    <t>Jambon de parme Loste 12/14 mois</t>
  </si>
  <si>
    <t>Jambon de Parme Loste 25 tranches env. de 20g</t>
  </si>
  <si>
    <t>Jambon de Bayonne Loste IGP 10 mois</t>
  </si>
  <si>
    <t>Jambon de Bayonne IGP Loste 25 tranches de 20g</t>
  </si>
  <si>
    <t>Jambon de Savoie Loste 7 mois</t>
  </si>
  <si>
    <t>Jambon Serrano Loste</t>
  </si>
  <si>
    <t>Jambon Serrano Loste 30 tranches env. de 17g</t>
  </si>
  <si>
    <t>Noix de Jambon de Vendée Tranchée 24 tranches de 10g env.</t>
  </si>
  <si>
    <t>Allumettes de jambon cru</t>
  </si>
  <si>
    <t>Bacon tranché barquette de 500g 42 tranches de 12g env.</t>
  </si>
  <si>
    <t>Bacon Fumé Injecté</t>
  </si>
  <si>
    <t>Bacon Sel Sec Fumé au Bois</t>
  </si>
  <si>
    <t/>
  </si>
  <si>
    <t>Coppa tranchée barquette de 500g</t>
  </si>
  <si>
    <t>Coppa 1/2 sous Filet</t>
  </si>
  <si>
    <t>Speck Tranché 20 tranches de 12g env.</t>
  </si>
  <si>
    <t>Viande des grisons (1/2 pièce)</t>
  </si>
  <si>
    <t>Rosette Loste Duc de Coise Qualité Supérieure</t>
  </si>
  <si>
    <t>Rosette Duc de Coise Loste Qualité Supérieure 70 tranches de 7,1g env.</t>
  </si>
  <si>
    <t>Rosette à l'ancienne Loste</t>
  </si>
  <si>
    <t>Saucisson Sec Long Duc de Coise</t>
  </si>
  <si>
    <t>Le Pavé aux Epices et Piment Loste</t>
  </si>
  <si>
    <t>Rosette prétranchée en barquette 500g</t>
  </si>
  <si>
    <t>Apériloste Nature</t>
  </si>
  <si>
    <t>Apériloste Chorizo</t>
  </si>
  <si>
    <t>Picaloste</t>
  </si>
  <si>
    <t>UC</t>
  </si>
  <si>
    <t>Mini Stick Nature</t>
  </si>
  <si>
    <t>Mini Stick Chorizo</t>
  </si>
  <si>
    <t>Chorizo Estirpe Negra</t>
  </si>
  <si>
    <t>Chorizo Sarta Fort</t>
  </si>
  <si>
    <t>UN</t>
  </si>
  <si>
    <r>
      <t xml:space="preserve"> </t>
    </r>
    <r>
      <rPr>
        <sz val="12"/>
        <color indexed="8"/>
        <rFont val="Calibri"/>
        <family val="2"/>
        <scheme val="minor"/>
      </rPr>
      <t>PARMENTIERE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BŒUF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(8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</si>
  <si>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t>Chorizo extra tranché barquette 500g</t>
  </si>
  <si>
    <t>Rôti de porc supérieur Bruni</t>
  </si>
  <si>
    <t>Rôti de porc cuit Noixfine 10 tranches * 50g</t>
  </si>
  <si>
    <t>Filet Mignon Fumé Tranché VPF</t>
  </si>
  <si>
    <t>Poitrine Fumée Tranchée 45 tranches de 10g env.</t>
  </si>
  <si>
    <t>Rôti de Bœuf Cuit "Fin Gourmet"</t>
  </si>
  <si>
    <t>Rôti de bœuf macreuse 20 tranches de 23g env.</t>
  </si>
  <si>
    <t>Bœuf Charolais - Tranches Fines 10 tranches de 25g</t>
  </si>
  <si>
    <t>Emincé de Pastrami de Bœuf à la New Yorkaise</t>
  </si>
  <si>
    <t>Saucisses de Francfort BN 28 pièces</t>
  </si>
  <si>
    <t>Saucisson à l'ail pur porc boyau naturel - Blanc</t>
  </si>
  <si>
    <t>Saucisson à l'ail pur porc boyau naturel - Fumé</t>
  </si>
  <si>
    <t>Lardons fumés sans couenne sans cartilage</t>
  </si>
  <si>
    <t>Lardons fumés</t>
  </si>
  <si>
    <t>Lardons fumés Sup. 5*500g</t>
  </si>
  <si>
    <t>Lardons fumés allumettes</t>
  </si>
  <si>
    <t>Merguez Forte Bœuf Mouton</t>
  </si>
  <si>
    <t>Terrine au foie de canard et aux girolles</t>
  </si>
  <si>
    <t>Terrine au foie de canard et aux girolles 12 portions de 50g env.</t>
  </si>
  <si>
    <r>
      <t>Pâté de Campagne à I</t>
    </r>
    <r>
      <rPr>
        <vertAlign val="superscript"/>
        <sz val="12"/>
        <rFont val="Calibri"/>
        <family val="2"/>
        <scheme val="minor"/>
      </rPr>
      <t>1</t>
    </r>
    <r>
      <rPr>
        <sz val="12"/>
        <rFont val="Calibri"/>
        <family val="2"/>
        <scheme val="minor"/>
      </rPr>
      <t xml:space="preserve"> Ancienne</t>
    </r>
  </si>
  <si>
    <r>
      <t>Pâté de Campagne à I</t>
    </r>
    <r>
      <rPr>
        <vertAlign val="superscript"/>
        <sz val="12"/>
        <rFont val="Calibri"/>
        <family val="2"/>
        <scheme val="minor"/>
      </rPr>
      <t>1</t>
    </r>
    <r>
      <rPr>
        <sz val="12"/>
        <rFont val="Calibri"/>
        <family val="2"/>
        <scheme val="minor"/>
      </rPr>
      <t xml:space="preserve"> Ancienne 12 portions de 50g env.</t>
    </r>
  </si>
  <si>
    <t>Mousse Pur Canard</t>
  </si>
  <si>
    <t>Rillettes du Mans terrine plastique 20 portions de 50g env.</t>
  </si>
  <si>
    <t>Rillettes d'oie terrine plastique 20 portions de 50g env.</t>
  </si>
  <si>
    <t>Jambon cuit Noixfine "Réserve" DD</t>
  </si>
  <si>
    <t>Filets de poulet rôtis</t>
  </si>
  <si>
    <t>Filets de poulet grillés sans peau 8 pièces de 120g env.</t>
  </si>
  <si>
    <t>Emincés de poulet rôti cuit</t>
  </si>
  <si>
    <t>Aiguillettes de Poulet Pané</t>
  </si>
  <si>
    <t>Filet de Poulet Blanc Cru Sous Vide</t>
  </si>
  <si>
    <t>Bloc de foie gras de canard 30% trapèze</t>
  </si>
  <si>
    <t>Magret de canard fumé tranché reconstitué</t>
  </si>
  <si>
    <t>Artichauts au basilic</t>
  </si>
  <si>
    <t>Tomates confites</t>
  </si>
  <si>
    <t>Poivrons grillés</t>
  </si>
  <si>
    <t>#N/A</t>
  </si>
  <si>
    <t>Carottes râpées fraîches variété Nantaise</t>
  </si>
  <si>
    <t>Carottes Râpées Fraîches 2.5kg</t>
  </si>
  <si>
    <t>Céleri Frais Rémoulade à la moutarde de Dijon</t>
  </si>
  <si>
    <t>Salade Coleslaw</t>
  </si>
  <si>
    <t>Tartare de Concombre</t>
  </si>
  <si>
    <t>Tartare de Légumes</t>
  </si>
  <si>
    <t>Tartare de Tomates</t>
  </si>
  <si>
    <t>Salade Italienne Tomate Mozzarella</t>
  </si>
  <si>
    <t>Tailla tomates confites au basilic</t>
  </si>
  <si>
    <t>Concombre à la Bulgare</t>
  </si>
  <si>
    <t>Chou à la Chinoise</t>
  </si>
  <si>
    <t>Taboulé Royal aux Raisins 2,5kg</t>
  </si>
  <si>
    <t>Taboulé Royal aux Raisins 1,6kg</t>
  </si>
  <si>
    <t>Taboulé Oriental aux Olives</t>
  </si>
  <si>
    <t>Taboulé Nature</t>
  </si>
  <si>
    <t>Taboulé à la Libanaise</t>
  </si>
  <si>
    <t>Salade Tortis aux Légumes Grillés</t>
  </si>
  <si>
    <t>Pennes al Pesto et Parmesan .</t>
  </si>
  <si>
    <t>Salade Grecque</t>
  </si>
  <si>
    <t>Piémontaise Recette Gourmande</t>
  </si>
  <si>
    <t>Salade du Pêcheur au Thon</t>
  </si>
  <si>
    <t>Fraîcheur Océane au Saumon</t>
  </si>
  <si>
    <t>Saumon fumé Norvégien 14 tranches env. de 60g</t>
  </si>
  <si>
    <t>Saumon Atlantique fumé décongelé prétranché avec intercalaires</t>
  </si>
  <si>
    <t>Chutes de saumon fumé</t>
  </si>
  <si>
    <t>Thon au naturel 1kg</t>
  </si>
  <si>
    <t>Thon au naturel 650g</t>
  </si>
  <si>
    <t>1/2 Rouleau de Surimi</t>
  </si>
  <si>
    <t>Crevettes roses</t>
  </si>
  <si>
    <t>Marinade de Gambas et St Jacques au Citron</t>
  </si>
  <si>
    <t>Gambas à l'ail</t>
  </si>
  <si>
    <t>Gambas à la Méditéranéenne</t>
  </si>
  <si>
    <t>Ratatouille Tradition Provençale -12-14 parts</t>
  </si>
  <si>
    <t>Tartiflette Monoportion Panibois300g*6</t>
  </si>
  <si>
    <t>Gratin de St Jacques* aux Fruits de Mer Monoportion Panibois 280g*6</t>
  </si>
  <si>
    <t>Parmentier de Bœuf Monoportion Panibois 280g*6</t>
  </si>
  <si>
    <t>Parmentier de Canard Monoportion Panibois 280g*6</t>
  </si>
  <si>
    <t>Boulettes au Bœuf à la Tomate et Riz Monoportion Panibois 300g*6</t>
  </si>
  <si>
    <t>Gratin de Penne au Saumon et Colin Monoportion Panibois 300g*6</t>
  </si>
  <si>
    <t>Lasagne Bolognaise Monoportion Panibois 300g*6</t>
  </si>
  <si>
    <t>Gratin de Poireaux Pommes de Terre et Chèvre Monoportion Panibois 300g*6</t>
  </si>
  <si>
    <t>Quiche Lorraine</t>
  </si>
  <si>
    <t>Tarte Courgette Tomate Chèvre</t>
  </si>
  <si>
    <t>Tarte Savoyarde</t>
  </si>
  <si>
    <t>Tarte Saumon Brocolis</t>
  </si>
  <si>
    <t>Tarte Noix de St Jacques aux Petits Légumes</t>
  </si>
  <si>
    <t>Soufflé au Fromage</t>
  </si>
  <si>
    <t>Soufflé au Chèvre</t>
  </si>
  <si>
    <t>Soufflé au Chorizo</t>
  </si>
  <si>
    <t>Soufflé au Bleu</t>
  </si>
  <si>
    <t>Croque-Monsieur Jambon Emmental</t>
  </si>
  <si>
    <t>Moelleux au Camembert et à l'Emmental</t>
  </si>
  <si>
    <t>Moelleux aux Maroilles et Fromage</t>
  </si>
  <si>
    <t>Moelleux au Morbier et Fromages</t>
  </si>
  <si>
    <t>Mini-Feuilletés Apéritifs Assortis</t>
  </si>
  <si>
    <t>Yaourt Abricot X6</t>
  </si>
  <si>
    <t>PRIXNET1,25</t>
  </si>
  <si>
    <t>Yaourt Myrtille X6</t>
  </si>
  <si>
    <t>Yaourt Citron X6</t>
  </si>
  <si>
    <t>Yaourt Vanille X6</t>
  </si>
  <si>
    <t>Yaourt Noisette X6</t>
  </si>
  <si>
    <t>Yaourt Framboise X6</t>
  </si>
  <si>
    <r>
      <t>TABOULE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LAMER</t>
    </r>
  </si>
  <si>
    <r>
      <t>TABOULE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ORIENTALE</t>
    </r>
  </si>
  <si>
    <r>
      <t>TABOULE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AGRUMES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</si>
  <si>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RUSTIQUE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ROTI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</si>
  <si>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LANDAISE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TOMATES</t>
    </r>
  </si>
  <si>
    <r>
      <t xml:space="preserve">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TERRE&amp;EFFILOCHE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SICHUAN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</si>
  <si>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LYONNAISE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MOUTARDE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ANCIENNE</t>
    </r>
  </si>
  <si>
    <r>
      <t xml:space="preserve"> </t>
    </r>
    <r>
      <rPr>
        <sz val="12"/>
        <color indexed="8"/>
        <rFont val="Calibri"/>
        <family val="2"/>
        <scheme val="minor"/>
      </rPr>
      <t>CERVELAS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VINAIGRETTE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MOUTARDE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</si>
  <si>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PIEMONTAISE</t>
    </r>
  </si>
  <si>
    <r>
      <t xml:space="preserve"> </t>
    </r>
    <r>
      <rPr>
        <sz val="12"/>
        <color indexed="8"/>
        <rFont val="Calibri"/>
        <family val="2"/>
        <scheme val="minor"/>
      </rPr>
      <t>PIEMONTAISE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SUPERIEUR</t>
    </r>
  </si>
  <si>
    <r>
      <t xml:space="preserve"> </t>
    </r>
    <r>
      <rPr>
        <sz val="12"/>
        <color indexed="8"/>
        <rFont val="Calibri"/>
        <family val="2"/>
        <scheme val="minor"/>
      </rPr>
      <t>PIEMONTAISE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</si>
  <si>
    <r>
      <t xml:space="preserve"> </t>
    </r>
    <r>
      <rPr>
        <sz val="12"/>
        <color indexed="8"/>
        <rFont val="Calibri"/>
        <family val="2"/>
        <scheme val="minor"/>
      </rPr>
      <t>RECETTE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STRASBOURGEOISE</t>
    </r>
  </si>
  <si>
    <r>
      <t xml:space="preserve"> </t>
    </r>
    <r>
      <rPr>
        <sz val="12"/>
        <color indexed="8"/>
        <rFont val="Calibri"/>
        <family val="2"/>
        <scheme val="minor"/>
      </rPr>
      <t>TRIO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CHOU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COMTE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</si>
  <si>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LYONNAISE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MORCEAUX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</si>
  <si>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LYONNAISE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</si>
  <si>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VINAIGRETTE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</si>
  <si>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BOEUF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LYONNAISE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</si>
  <si>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4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SAISONS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FRAICHES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</si>
  <si>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BOEUF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MARINADE</t>
    </r>
  </si>
  <si>
    <r>
      <t xml:space="preserve"> </t>
    </r>
    <r>
      <rPr>
        <sz val="12"/>
        <color indexed="8"/>
        <rFont val="Calibri"/>
        <family val="2"/>
        <scheme val="minor"/>
      </rPr>
      <t>MUSEAU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BOEUF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PROVENÇALE</t>
    </r>
  </si>
  <si>
    <r>
      <t xml:space="preserve"> </t>
    </r>
    <r>
      <rPr>
        <sz val="12"/>
        <color indexed="8"/>
        <rFont val="Calibri"/>
        <family val="2"/>
        <scheme val="minor"/>
      </rPr>
      <t>PIED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VINAIGRETTE</t>
    </r>
  </si>
  <si>
    <r>
      <t xml:space="preserve"> </t>
    </r>
    <r>
      <rPr>
        <sz val="12"/>
        <color indexed="8"/>
        <rFont val="Calibri"/>
        <family val="2"/>
        <scheme val="minor"/>
      </rPr>
      <t>FESTONATI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SERRANO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MEDITERRANEENNE</t>
    </r>
  </si>
  <si>
    <r>
      <t xml:space="preserve"> </t>
    </r>
    <r>
      <rPr>
        <sz val="12"/>
        <color indexed="8"/>
        <rFont val="Calibri"/>
        <family val="2"/>
        <scheme val="minor"/>
      </rPr>
      <t>RECETTE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IRLANDAISE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</si>
  <si>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NEPTUNE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</si>
  <si>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NORVEGIENNE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TAGLIATELLES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</si>
  <si>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SURIMI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EXOTIQUE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ANANAS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</si>
  <si>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GRENAILLES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HARENGS</t>
    </r>
  </si>
  <si>
    <r>
      <t xml:space="preserve"> </t>
    </r>
    <r>
      <rPr>
        <sz val="12"/>
        <color indexed="8"/>
        <rFont val="Calibri"/>
        <family val="2"/>
        <scheme val="minor"/>
      </rPr>
      <t>RIZ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NIÇOIS</t>
    </r>
  </si>
  <si>
    <r>
      <t xml:space="preserve"> </t>
    </r>
    <r>
      <rPr>
        <sz val="12"/>
        <color indexed="8"/>
        <rFont val="Calibri"/>
        <family val="2"/>
        <scheme val="minor"/>
      </rPr>
      <t>COCKTAIL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CREVETTES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</si>
  <si>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GAMBAS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MANDARINES</t>
    </r>
  </si>
  <si>
    <r>
      <t xml:space="preserve"> </t>
    </r>
    <r>
      <rPr>
        <sz val="12"/>
        <color indexed="8"/>
        <rFont val="Calibri"/>
        <family val="2"/>
        <scheme val="minor"/>
      </rPr>
      <t>ST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JACQUES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CONCOMBRE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FRAIS</t>
    </r>
  </si>
  <si>
    <r>
      <t xml:space="preserve"> </t>
    </r>
    <r>
      <rPr>
        <sz val="12"/>
        <color indexed="8"/>
        <rFont val="Calibri"/>
        <family val="2"/>
        <scheme val="minor"/>
      </rPr>
      <t>TRIO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SCANDINAVE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</si>
  <si>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CALAMARS</t>
    </r>
  </si>
  <si>
    <r>
      <t xml:space="preserve"> </t>
    </r>
    <r>
      <rPr>
        <sz val="12"/>
        <color indexed="8"/>
        <rFont val="Calibri"/>
        <family val="2"/>
        <scheme val="minor"/>
      </rPr>
      <t>SALADE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FRUITS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MER</t>
    </r>
  </si>
  <si>
    <r>
      <t xml:space="preserve"> </t>
    </r>
    <r>
      <rPr>
        <sz val="12"/>
        <color indexed="8"/>
        <rFont val="Calibri"/>
        <family val="2"/>
        <scheme val="minor"/>
      </rPr>
      <t>ROUILLE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TRADITION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CAMARGUAISE</t>
    </r>
  </si>
  <si>
    <r>
      <t xml:space="preserve"> </t>
    </r>
    <r>
      <rPr>
        <sz val="12"/>
        <color indexed="8"/>
        <rFont val="Calibri"/>
        <family val="2"/>
        <scheme val="minor"/>
      </rPr>
      <t>FRIAND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CHARCUTIER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VIANDE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</si>
  <si>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ROULE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L'EMMENTAL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</si>
  <si>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>CROISSANT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EMMENTAL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</si>
  <si>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>QUICHE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LORRAINE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</si>
  <si>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>TIELLES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SETOISES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X12</t>
    </r>
  </si>
  <si>
    <r>
      <t>TARTELETTE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FROMAGES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</si>
  <si>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TARTELETTE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THON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</si>
  <si>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TARTELETTE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POiREAU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CHEVRE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LARDON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</si>
  <si>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QUICHE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COCKTAIL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PRE-DECOUPEE</t>
    </r>
  </si>
  <si>
    <r>
      <t>TOURTE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VIANDE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RIESLING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1,350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KG</t>
    </r>
  </si>
  <si>
    <r>
      <t>TOURTE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JACQUES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SAUMON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1,3KG</t>
    </r>
  </si>
  <si>
    <t>60S0</t>
  </si>
  <si>
    <r>
      <t xml:space="preserve"> </t>
    </r>
    <r>
      <rPr>
        <sz val="12"/>
        <color indexed="8"/>
        <rFont val="Calibri"/>
        <family val="2"/>
        <scheme val="minor"/>
      </rPr>
      <t>FEUILLETE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BANDE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COMTOISE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1,6K</t>
    </r>
  </si>
  <si>
    <r>
      <t xml:space="preserve"> </t>
    </r>
    <r>
      <rPr>
        <sz val="12"/>
        <color indexed="8"/>
        <rFont val="Calibri"/>
        <family val="2"/>
        <scheme val="minor"/>
      </rPr>
      <t>PIZZETTA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REGINA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CHAMPIGNON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</si>
  <si>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PIZZA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TOMATE/ANCHOIS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</si>
  <si>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PIZZA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ROYALE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CHAMPIGONS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</si>
  <si>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PIZZA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MEDITERRANEENE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ANCHOIS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</si>
  <si>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PIZZA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COCKTAIL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66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TOASTS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</si>
  <si>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TATIN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BASQUAISE</t>
    </r>
  </si>
  <si>
    <r>
      <t xml:space="preserve"> </t>
    </r>
    <r>
      <rPr>
        <sz val="12"/>
        <color indexed="8"/>
        <rFont val="Calibri"/>
        <family val="2"/>
        <scheme val="minor"/>
      </rPr>
      <t>TATIN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TARTIFLETTE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</t>
    </r>
  </si>
  <si>
    <r>
      <t>TARTE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MOZZARELLA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</si>
  <si>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TREFLE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PROVENCAL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CABECOU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</si>
  <si>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TARTE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GRILLES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</si>
  <si>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TARTEFINE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CHORIZO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</si>
  <si>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SOUFFLE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SAUMON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</t>
    </r>
  </si>
  <si>
    <r>
      <t xml:space="preserve"> </t>
    </r>
    <r>
      <rPr>
        <sz val="12"/>
        <color indexed="8"/>
        <rFont val="Calibri"/>
        <family val="2"/>
        <scheme val="minor"/>
      </rPr>
      <t>MINI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CAKE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CHEVRE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COURGETTES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X12</t>
    </r>
  </si>
  <si>
    <r>
      <t xml:space="preserve"> </t>
    </r>
    <r>
      <rPr>
        <sz val="12"/>
        <color indexed="8"/>
        <rFont val="Calibri"/>
        <family val="2"/>
        <scheme val="minor"/>
      </rPr>
      <t>MINI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CAKE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OLIVE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X12</t>
    </r>
  </si>
  <si>
    <r>
      <t xml:space="preserve"> </t>
    </r>
    <r>
      <rPr>
        <sz val="12"/>
        <color indexed="8"/>
        <rFont val="Calibri"/>
        <family val="2"/>
        <scheme val="minor"/>
      </rPr>
      <t>MINI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CAKE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TOMATE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MOZARELLA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X12</t>
    </r>
  </si>
  <si>
    <r>
      <t xml:space="preserve"> </t>
    </r>
    <r>
      <rPr>
        <sz val="12"/>
        <color indexed="8"/>
        <rFont val="Calibri"/>
        <family val="2"/>
        <scheme val="minor"/>
      </rPr>
      <t>CREPE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JACQUES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X12</t>
    </r>
  </si>
  <si>
    <r>
      <t xml:space="preserve"> </t>
    </r>
    <r>
      <rPr>
        <sz val="12"/>
        <color indexed="8"/>
        <rFont val="Calibri"/>
        <family val="2"/>
        <scheme val="minor"/>
      </rPr>
      <t>CREPE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FRUITS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MER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6*2</t>
    </r>
  </si>
  <si>
    <r>
      <t xml:space="preserve"> </t>
    </r>
    <r>
      <rPr>
        <sz val="12"/>
        <color indexed="8"/>
        <rFont val="Calibri"/>
        <family val="2"/>
        <scheme val="minor"/>
      </rPr>
      <t>CREPE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FROMAGE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140G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6*2</t>
    </r>
  </si>
  <si>
    <r>
      <t xml:space="preserve"> </t>
    </r>
    <r>
      <rPr>
        <sz val="12"/>
        <color indexed="8"/>
        <rFont val="Calibri"/>
        <family val="2"/>
        <scheme val="minor"/>
      </rPr>
      <t>CREPE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CHAMPIGNON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</si>
  <si>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FICELLE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PICARDE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*6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</si>
  <si>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DOUBLE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CROQUE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FROMAGE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4</t>
    </r>
  </si>
  <si>
    <r>
      <t xml:space="preserve"> </t>
    </r>
    <r>
      <rPr>
        <sz val="12"/>
        <color indexed="8"/>
        <rFont val="Calibri"/>
        <family val="2"/>
        <scheme val="minor"/>
      </rPr>
      <t>CROQUE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FROMAGE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</t>
    </r>
  </si>
  <si>
    <r>
      <t xml:space="preserve"> </t>
    </r>
    <r>
      <rPr>
        <sz val="12"/>
        <color indexed="8"/>
        <rFont val="Calibri"/>
        <family val="2"/>
        <scheme val="minor"/>
      </rPr>
      <t>PANINI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TOMATES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MOZZARELLA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6</t>
    </r>
  </si>
  <si>
    <r>
      <t xml:space="preserve"> </t>
    </r>
    <r>
      <rPr>
        <sz val="12"/>
        <color indexed="8"/>
        <rFont val="Calibri"/>
        <family val="2"/>
        <scheme val="minor"/>
      </rPr>
      <t>PANINI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3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FROMAGES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</t>
    </r>
  </si>
  <si>
    <r>
      <t xml:space="preserve"> </t>
    </r>
    <r>
      <rPr>
        <sz val="12"/>
        <color indexed="8"/>
        <rFont val="Calibri"/>
        <family val="2"/>
        <scheme val="minor"/>
      </rPr>
      <t>BAGELS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FROMAGE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CORNICHONS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4</t>
    </r>
  </si>
  <si>
    <r>
      <t xml:space="preserve"> </t>
    </r>
    <r>
      <rPr>
        <sz val="12"/>
        <color indexed="8"/>
        <rFont val="Calibri"/>
        <family val="2"/>
        <scheme val="minor"/>
      </rPr>
      <t>BAGELS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CHEDDAR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OIGNONS</t>
    </r>
  </si>
  <si>
    <r>
      <t>LAPIN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CHASSEUR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(5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</si>
  <si>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>PAUPIETTE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MOUTARDE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(7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</si>
  <si>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>CIV£T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CHEVREUIL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SCE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VENEUR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à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12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</si>
  <si>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t>Jambon cuit supérieur DD Castelou</t>
  </si>
  <si>
    <r>
      <t>AUBERGINE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TRADITION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PROVENCAL</t>
    </r>
  </si>
  <si>
    <r>
      <t>GRATIN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CHOU-FLEUR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</si>
  <si>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>GRATIN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COURGETTES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CREME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</si>
  <si>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>GRATIN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DAUPHINOIS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</si>
  <si>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>GRATIN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DAUPHINOIS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CREME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(9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</si>
  <si>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>GRATIN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ANCIENS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CANTAL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(10-12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</si>
  <si>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t>Jambon cuit Noixfine "Ficelle" Grillé aux Herbes</t>
  </si>
  <si>
    <r>
      <t xml:space="preserve"> </t>
    </r>
    <r>
      <rPr>
        <sz val="12"/>
        <color indexed="8"/>
        <rFont val="Calibri"/>
        <family val="2"/>
        <scheme val="minor"/>
      </rPr>
      <t>EPINARDS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À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CRÈME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</si>
  <si>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 xml:space="preserve"> </t>
    </r>
    <r>
      <rPr>
        <sz val="12"/>
        <color indexed="8"/>
        <rFont val="Calibri"/>
        <family val="2"/>
        <scheme val="minor"/>
      </rPr>
      <t>BEIGNETS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COURGETTES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30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Pièces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barquettes</t>
    </r>
  </si>
  <si>
    <r>
      <t>BEIGNETS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COURGETTES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TRANCHE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(14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</si>
  <si>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>TIAN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</si>
  <si>
    <r>
      <t>ALIGOT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500G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</si>
  <si>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DAUPHINES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(30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PORTIONS)</t>
    </r>
  </si>
  <si>
    <r>
      <t xml:space="preserve">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DAUPHINE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ARTISANALE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</si>
  <si>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GALETTE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ARTISANALE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</si>
  <si>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 xml:space="preserve"> </t>
    </r>
    <r>
      <rPr>
        <sz val="12"/>
        <color indexed="8"/>
        <rFont val="Calibri"/>
        <family val="2"/>
        <scheme val="minor"/>
      </rPr>
      <t>POMMES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PAILLASSON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(30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</si>
  <si>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 xml:space="preserve"> </t>
    </r>
    <r>
      <rPr>
        <sz val="12"/>
        <color indexed="8"/>
        <rFont val="Calibri"/>
        <family val="2"/>
        <scheme val="minor"/>
      </rPr>
      <t>RISOTTO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CEPES/PARMESAN</t>
    </r>
  </si>
  <si>
    <r>
      <t xml:space="preserve"> </t>
    </r>
    <r>
      <rPr>
        <sz val="12"/>
        <color indexed="8"/>
        <rFont val="Calibri"/>
        <family val="2"/>
        <scheme val="minor"/>
      </rPr>
      <t>COUSCOUS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(10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</si>
  <si>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 xml:space="preserve"> </t>
    </r>
    <r>
      <rPr>
        <sz val="12"/>
        <color indexed="8"/>
        <rFont val="Calibri"/>
        <family val="2"/>
        <scheme val="minor"/>
      </rPr>
      <t>PAELLA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ROYALE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3KG</t>
    </r>
  </si>
  <si>
    <r>
      <t xml:space="preserve"> </t>
    </r>
    <r>
      <rPr>
        <sz val="12"/>
        <color indexed="8"/>
        <rFont val="Calibri"/>
        <family val="2"/>
        <scheme val="minor"/>
      </rPr>
      <t>KIT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CASSOULET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CONFIT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(12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PORTIONS)</t>
    </r>
  </si>
  <si>
    <r>
      <t>TAGINE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D'AGNEAU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MIEL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ABRICOTS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PRUNEAUX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(9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PORT")</t>
    </r>
  </si>
  <si>
    <r>
      <t xml:space="preserve"> </t>
    </r>
    <r>
      <rPr>
        <sz val="12"/>
        <color indexed="8"/>
        <rFont val="Calibri"/>
        <family val="2"/>
        <scheme val="minor"/>
      </rPr>
      <t>CUISINE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FAÇON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T/UINE</t>
    </r>
  </si>
  <si>
    <r>
      <t xml:space="preserve"> </t>
    </r>
    <r>
      <rPr>
        <sz val="12"/>
        <color indexed="8"/>
        <rFont val="Calibri"/>
        <family val="2"/>
        <scheme val="minor"/>
      </rPr>
      <t>MOUSSAKA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GRATIN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AUBERGINES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VIANDE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(8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PORT")</t>
    </r>
  </si>
  <si>
    <r>
      <t xml:space="preserve"> </t>
    </r>
    <r>
      <rPr>
        <sz val="12"/>
        <color indexed="8"/>
        <rFont val="Calibri"/>
        <family val="2"/>
        <scheme val="minor"/>
      </rPr>
      <t>MOUSSAKA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TRADITION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ARTISANALE</t>
    </r>
  </si>
  <si>
    <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CARAMEL</t>
    </r>
  </si>
  <si>
    <r>
      <t xml:space="preserve"> </t>
    </r>
    <r>
      <rPr>
        <sz val="12"/>
        <color indexed="8"/>
        <rFont val="Calibri"/>
        <family val="2"/>
        <scheme val="minor"/>
      </rPr>
      <t>NEMS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75G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X20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PORTIONS</t>
    </r>
  </si>
  <si>
    <r>
      <t xml:space="preserve">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TIKKA</t>
    </r>
  </si>
  <si>
    <r>
      <t xml:space="preserve"> </t>
    </r>
    <r>
      <rPr>
        <sz val="12"/>
        <color indexed="8"/>
        <rFont val="Calibri"/>
        <family val="2"/>
        <scheme val="minor"/>
      </rPr>
      <t>NOUILLES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IMPERIALES</t>
    </r>
  </si>
  <si>
    <r>
      <t xml:space="preserve"> </t>
    </r>
    <r>
      <rPr>
        <sz val="12"/>
        <color indexed="8"/>
        <rFont val="Calibri"/>
        <family val="2"/>
        <scheme val="minor"/>
      </rPr>
      <t>SAMOSSAS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BOEUF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CURRY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25GX8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</si>
  <si>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BEIGNETS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CREVETTES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PANES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20GX6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</si>
  <si>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ACRAS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MORUE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20GX9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</si>
  <si>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BRASSERIE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BOITE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5/1</t>
    </r>
  </si>
  <si>
    <r>
      <t xml:space="preserve"> </t>
    </r>
    <r>
      <rPr>
        <sz val="12"/>
        <color indexed="8"/>
        <rFont val="Calibri"/>
        <family val="2"/>
        <scheme val="minor"/>
      </rPr>
      <t>KIT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GOURMANDE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Parts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X4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</si>
  <si>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PAYSANNE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BOITE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5/1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</si>
  <si>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LARDON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SEAU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</si>
  <si>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GRAISSE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BOITE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5/1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</si>
  <si>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CRUE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SEAU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</si>
  <si>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CUISINE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SEAU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</si>
  <si>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CRUE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SEAU</t>
    </r>
  </si>
  <si>
    <r>
      <t xml:space="preserve"> </t>
    </r>
    <r>
      <rPr>
        <sz val="12"/>
        <color indexed="8"/>
        <rFont val="Calibri"/>
        <family val="2"/>
        <scheme val="minor"/>
      </rPr>
      <t>CHOUCROUTE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GRAISSE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SEAU</t>
    </r>
  </si>
  <si>
    <r>
      <t xml:space="preserve"> </t>
    </r>
    <r>
      <rPr>
        <sz val="12"/>
        <color indexed="8"/>
        <rFont val="Calibri"/>
        <family val="2"/>
        <scheme val="minor"/>
      </rPr>
      <t>GROS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CROTTIN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CHEVRE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FERMIER</t>
    </r>
  </si>
  <si>
    <r>
      <t xml:space="preserve"> </t>
    </r>
    <r>
      <rPr>
        <sz val="12"/>
        <color indexed="8"/>
        <rFont val="Calibri"/>
        <family val="2"/>
        <scheme val="minor"/>
      </rPr>
      <t>RACLETTE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CRU</t>
    </r>
  </si>
  <si>
    <r>
      <t xml:space="preserve"> </t>
    </r>
    <r>
      <rPr>
        <sz val="12"/>
        <color indexed="8"/>
        <rFont val="Calibri"/>
        <family val="2"/>
        <scheme val="minor"/>
      </rPr>
      <t>SAINDOUX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250GR</t>
    </r>
  </si>
  <si>
    <t xml:space="preserve">  BOUDIN   OIGNONX15   BOUTS</t>
  </si>
  <si>
    <t xml:space="preserve">  BOUDIN   AUX   OIGNONSENBRASSE</t>
  </si>
  <si>
    <t xml:space="preserve">  BOUDINNOIR  AUX   OIGNONSBRASSE</t>
  </si>
  <si>
    <t xml:space="preserve">  BOUDIN   AUXPOMMES   AU   KM</t>
  </si>
  <si>
    <r>
      <t xml:space="preserve">  </t>
    </r>
    <r>
      <rPr>
        <sz val="12"/>
        <color indexed="8"/>
        <rFont val="Calibri"/>
        <family val="2"/>
        <scheme val="minor"/>
      </rPr>
      <t>BOUDIN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VIANDE</t>
    </r>
  </si>
  <si>
    <r>
      <t xml:space="preserve">  </t>
    </r>
    <r>
      <rPr>
        <sz val="12"/>
        <color indexed="8"/>
        <rFont val="Calibri"/>
        <family val="2"/>
        <scheme val="minor"/>
      </rPr>
      <t>BOUDIN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CAMPAGNARD</t>
    </r>
  </si>
  <si>
    <t xml:space="preserve">  BOUDINLANDAIS</t>
  </si>
  <si>
    <t xml:space="preserve">  BOUDINBASQUE</t>
  </si>
  <si>
    <t xml:space="preserve">  BOUDINBASQUE   400G</t>
  </si>
  <si>
    <t xml:space="preserve">  BOUDINNOIR   RECETTEBORDELAISE</t>
  </si>
  <si>
    <r>
      <t xml:space="preserve"> </t>
    </r>
    <r>
      <rPr>
        <sz val="12"/>
        <color indexed="8"/>
        <rFont val="Calibri"/>
        <family val="2"/>
        <scheme val="minor"/>
      </rPr>
      <t>BOUDIN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MARSEILLAIS</t>
    </r>
  </si>
  <si>
    <t xml:space="preserve">  BOUDINANTILLAIS   X33</t>
  </si>
  <si>
    <t xml:space="preserve">  BOUDINBLANC   FINECHAMPAGNE</t>
  </si>
  <si>
    <t xml:space="preserve">  BOUDINBLANC  AUPORTO</t>
  </si>
  <si>
    <r>
      <t xml:space="preserve">   </t>
    </r>
    <r>
      <rPr>
        <sz val="12"/>
        <color indexed="8"/>
        <rFont val="Calibri"/>
        <family val="2"/>
        <scheme val="minor"/>
      </rPr>
      <t>BOUDIN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BLANC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MORILLES</t>
    </r>
  </si>
  <si>
    <t xml:space="preserve">  SAUCISSONAIL   SUPERIEURBLANC   BOYAU   ARTIFICIEL</t>
  </si>
  <si>
    <t xml:space="preserve">  SAUCISSONJAMBON   SYNKOWA   BOYAUNATUREL  400G</t>
  </si>
  <si>
    <t xml:space="preserve">  SAUCISSONDECHEVALBOYAU   NATUREL   X5</t>
  </si>
  <si>
    <r>
      <t xml:space="preserve"> 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STRASBOURG</t>
    </r>
  </si>
  <si>
    <r>
      <t xml:space="preserve"> 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VIENNOISE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</si>
  <si>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KNACK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BOYAU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NATUREL</t>
    </r>
  </si>
  <si>
    <t xml:space="preserve">  SAUSISSESOSISKI</t>
  </si>
  <si>
    <t xml:space="preserve">  SAUCISSEPETITE   METKAPRECUITE</t>
  </si>
  <si>
    <t xml:space="preserve">  SAUCISSEMELONA</t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</si>
  <si>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MENAGE</t>
    </r>
  </si>
  <si>
    <t xml:space="preserve">  SAUCISSEM0NTBELIARDX12</t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</si>
  <si>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MONTBELIARD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60G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X24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</si>
  <si>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FUMEE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X28</t>
    </r>
  </si>
  <si>
    <t xml:space="preserve">  SAUCISSEFUME   CUITE   X18</t>
  </si>
  <si>
    <t xml:space="preserve">  VERITABLEMORTEAUX350GX5</t>
  </si>
  <si>
    <t xml:space="preserve">   SAUCISSE   DEMORTEAU   SV  400X4</t>
  </si>
  <si>
    <t xml:space="preserve">   MINI   MORTEAUX   12</t>
  </si>
  <si>
    <t xml:space="preserve">  SAUCISSEMETKA   FUMEEPRECUITE</t>
  </si>
  <si>
    <t xml:space="preserve">   MERGUEZ   PRECUITE   PELEEDIAMETRE19</t>
  </si>
  <si>
    <r>
      <t xml:space="preserve">  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PIMENTEE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PUR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PRECUITE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S/AT</t>
    </r>
  </si>
  <si>
    <t xml:space="preserve">   SAUCISSE   FUMEEAU   FROMAGE</t>
  </si>
  <si>
    <t xml:space="preserve">   MINI   SAUCISSE   FUMEE   APICORER   2*500G</t>
  </si>
  <si>
    <r>
      <t>POITRINE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DINDE</t>
    </r>
  </si>
  <si>
    <r>
      <t>PILONS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ROTIS</t>
    </r>
  </si>
  <si>
    <r>
      <t xml:space="preserve"> </t>
    </r>
    <r>
      <rPr>
        <sz val="12"/>
        <color indexed="8"/>
        <rFont val="Calibri"/>
        <family val="2"/>
        <scheme val="minor"/>
      </rPr>
      <t>FRITONS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CANARD</t>
    </r>
  </si>
  <si>
    <r>
      <t xml:space="preserve"> </t>
    </r>
    <r>
      <rPr>
        <sz val="12"/>
        <color indexed="8"/>
        <rFont val="Calibri"/>
        <family val="2"/>
        <scheme val="minor"/>
      </rPr>
      <t>MAGRET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FUME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PRETRANCHE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</si>
  <si>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NATURE</t>
    </r>
  </si>
  <si>
    <r>
      <t>CORDON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BLEU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POULET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pièces</t>
    </r>
  </si>
  <si>
    <r>
      <t>GESIERS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DINDE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CONFIT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EMINCES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POCHE</t>
    </r>
  </si>
  <si>
    <r>
      <t>CONFIT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8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CUISSES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POCHE</t>
    </r>
  </si>
  <si>
    <r>
      <t xml:space="preserve"> </t>
    </r>
    <r>
      <rPr>
        <sz val="12"/>
        <color indexed="8"/>
        <rFont val="Calibri"/>
        <family val="2"/>
        <scheme val="minor"/>
      </rPr>
      <t>POITRINE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SALEE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1/2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DELICATESSE</t>
    </r>
  </si>
  <si>
    <r>
      <t xml:space="preserve"> </t>
    </r>
    <r>
      <rPr>
        <sz val="12"/>
        <color indexed="8"/>
        <rFont val="Calibri"/>
        <family val="2"/>
        <scheme val="minor"/>
      </rPr>
      <t>POITRINE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FUMEE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1/2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DELICATESSE</t>
    </r>
  </si>
  <si>
    <r>
      <t xml:space="preserve"> </t>
    </r>
    <r>
      <rPr>
        <sz val="12"/>
        <color indexed="8"/>
        <rFont val="Calibri"/>
        <family val="2"/>
        <scheme val="minor"/>
      </rPr>
      <t>POITRINE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FUMEE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EXTRA</t>
    </r>
  </si>
  <si>
    <r>
      <t xml:space="preserve"> </t>
    </r>
    <r>
      <rPr>
        <sz val="12"/>
        <color indexed="8"/>
        <rFont val="Calibri"/>
        <family val="2"/>
        <scheme val="minor"/>
      </rPr>
      <t>POITRINE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PLAT</t>
    </r>
  </si>
  <si>
    <r>
      <t xml:space="preserve"> </t>
    </r>
    <r>
      <rPr>
        <sz val="12"/>
        <color indexed="8"/>
        <rFont val="Calibri"/>
        <family val="2"/>
        <scheme val="minor"/>
      </rPr>
      <t>POITRINE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FARCIE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HERBES</t>
    </r>
  </si>
  <si>
    <r>
      <t xml:space="preserve"> </t>
    </r>
    <r>
      <rPr>
        <sz val="12"/>
        <color indexed="8"/>
        <rFont val="Calibri"/>
        <family val="2"/>
        <scheme val="minor"/>
      </rPr>
      <t>RILLONS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sous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atmosphère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VPF</t>
    </r>
  </si>
  <si>
    <r>
      <t xml:space="preserve"> </t>
    </r>
    <r>
      <rPr>
        <sz val="12"/>
        <color indexed="8"/>
        <rFont val="Calibri"/>
        <family val="2"/>
        <scheme val="minor"/>
      </rPr>
      <t>PETIT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CUITEN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GELEE</t>
    </r>
  </si>
  <si>
    <r>
      <t xml:space="preserve"> </t>
    </r>
    <r>
      <rPr>
        <sz val="12"/>
        <color indexed="8"/>
        <rFont val="Calibri"/>
        <family val="2"/>
        <scheme val="minor"/>
      </rPr>
      <t>LARDONS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SALES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2X500G</t>
    </r>
  </si>
  <si>
    <r>
      <t xml:space="preserve"> </t>
    </r>
    <r>
      <rPr>
        <sz val="12"/>
        <color indexed="8"/>
        <rFont val="Calibri"/>
        <family val="2"/>
        <scheme val="minor"/>
      </rPr>
      <t>LARD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GRAS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SALE</t>
    </r>
  </si>
  <si>
    <r>
      <t xml:space="preserve"> </t>
    </r>
    <r>
      <rPr>
        <sz val="12"/>
        <color indexed="8"/>
        <rFont val="Calibri"/>
        <family val="2"/>
        <scheme val="minor"/>
      </rPr>
      <t>FILET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CONFIT</t>
    </r>
  </si>
  <si>
    <r>
      <t xml:space="preserve"> </t>
    </r>
    <r>
      <rPr>
        <sz val="12"/>
        <color indexed="8"/>
        <rFont val="Calibri"/>
        <family val="2"/>
        <scheme val="minor"/>
      </rPr>
      <t>FILET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MIGNON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NATURE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sous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vide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VPF</t>
    </r>
    <r>
      <rPr>
        <sz val="10"/>
        <rFont val="Calibri"/>
        <family val="2"/>
      </rPr>
      <t/>
    </r>
  </si>
  <si>
    <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GRAS(20%)GIROLLES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couleur-</t>
    </r>
  </si>
  <si>
    <t xml:space="preserve"> MOUSSE PUR CANARD- Terrine blanche  -</t>
  </si>
  <si>
    <r>
      <t xml:space="preserve"> </t>
    </r>
    <r>
      <rPr>
        <sz val="12"/>
        <color indexed="8"/>
        <rFont val="Calibri"/>
        <family val="2"/>
        <scheme val="minor"/>
      </rPr>
      <t>MOUSSE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COGNAC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</si>
  <si>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MOUSSE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COGNAC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</si>
  <si>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MOUSSE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PARISIENNE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</si>
  <si>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MOUSSE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PARISIENNE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</si>
  <si>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MOUSSE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FORESTIERE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</si>
  <si>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CAMPAGNE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GUERANDE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</si>
  <si>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CAMPAGNE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GUERANDE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</si>
  <si>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CAMPAGNARD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</si>
  <si>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CONFIT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VOLAILLE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</si>
  <si>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CONFIT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3K5</t>
    </r>
  </si>
  <si>
    <r>
      <t xml:space="preserve"> </t>
    </r>
    <r>
      <rPr>
        <sz val="12"/>
        <color indexed="8"/>
        <rFont val="Calibri"/>
        <family val="2"/>
        <scheme val="minor"/>
      </rPr>
      <t>CONFIT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FOIE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</si>
  <si>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ASPERGES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</si>
  <si>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VERT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</si>
  <si>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VERT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</si>
  <si>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RECETTE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LANDAISE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Traiteur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</si>
  <si>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LANDAIS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PIMENT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ESPELETTE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Traiteur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</si>
  <si>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PIMENT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ESPELETTE</t>
    </r>
  </si>
  <si>
    <t xml:space="preserve"> TERRINE A LA  PROVENÇALE   - Terrine blanche  -</t>
  </si>
  <si>
    <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ROMARIN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</si>
  <si>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MOUTARDE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</si>
  <si>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</si>
  <si>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MOUTARDE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recette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dijonnaise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</si>
  <si>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LAPIN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MOUTARDE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recette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dijonnaise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couleur-</t>
    </r>
  </si>
  <si>
    <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VOLAILLE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ESTRAGON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</si>
  <si>
    <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VOLAILLE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ESTRAGON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couleur-</t>
    </r>
  </si>
  <si>
    <r>
      <t xml:space="preserve"> </t>
    </r>
    <r>
      <rPr>
        <sz val="12"/>
        <color indexed="8"/>
        <rFont val="Calibri"/>
        <family val="2"/>
        <scheme val="minor"/>
      </rPr>
      <t>PATE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CANARD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-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Terrine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blanche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-</t>
    </r>
  </si>
  <si>
    <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</si>
  <si>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</si>
  <si>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GRILLE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</si>
  <si>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HERBES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BRASATO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</si>
  <si>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EXCELLENCE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</si>
  <si>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EXCELLENCE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</si>
  <si>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1ERE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SAVEUR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</si>
  <si>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1ERE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SAVEUR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</si>
  <si>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TRAITEUR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</si>
  <si>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RESERVE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</si>
  <si>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RESERVE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</t>
    </r>
  </si>
  <si>
    <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ROTIR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</si>
  <si>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CASTELOU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</si>
  <si>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CHAMPRAIE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</si>
  <si>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COMBALOU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</si>
  <si>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</si>
  <si>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FUME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</si>
  <si>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t xml:space="preserve"> JAMBON  CUIT SUPERIEUR  AC L X2</t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</si>
  <si>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</si>
  <si>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</si>
  <si>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LEGUMES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</si>
  <si>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XI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</si>
  <si>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ANCIENNE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VPF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</si>
  <si>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PREFERENCE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</si>
  <si>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ROSTELLO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</si>
  <si>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GOUGE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</si>
  <si>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OS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GOUGE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</si>
  <si>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1/2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FEMUR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</si>
  <si>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TRADITION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</si>
  <si>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1/2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FEMUR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JARRET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</si>
  <si>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FERMIER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</si>
  <si>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FICELLE</t>
    </r>
  </si>
  <si>
    <r>
      <t xml:space="preserve"> </t>
    </r>
    <r>
      <rPr>
        <sz val="12"/>
        <color indexed="8"/>
        <rFont val="Calibri"/>
        <family val="2"/>
        <scheme val="minor"/>
      </rPr>
      <t>JAMBONSUPERIEUR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FICELLE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FUME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</si>
  <si>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1/4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BARRE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3D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</si>
  <si>
    <r>
      <t xml:space="preserve"> </t>
    </r>
    <r>
      <rPr>
        <sz val="12"/>
        <color indexed="8"/>
        <rFont val="Calibri"/>
        <family val="2"/>
        <scheme val="minor"/>
      </rPr>
      <t>EPAULE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STANDARD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RECTANGLE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</si>
  <si>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SUPERIEUR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PLELAN</t>
    </r>
  </si>
  <si>
    <r>
      <t xml:space="preserve"> </t>
    </r>
    <r>
      <rPr>
        <sz val="12"/>
        <color indexed="8"/>
        <rFont val="Calibri"/>
        <family val="2"/>
        <scheme val="minor"/>
      </rPr>
      <t>ROND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D'AUVERGNE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</si>
  <si>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ROND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CHORIZO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</si>
  <si>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PERCHE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</si>
  <si>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SECHE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PUR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</si>
  <si>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LONG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</si>
  <si>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CHARCUTIER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MELLI</t>
    </r>
  </si>
  <si>
    <r>
      <t xml:space="preserve"> </t>
    </r>
    <r>
      <rPr>
        <sz val="12"/>
        <color indexed="8"/>
        <rFont val="Calibri"/>
        <family val="2"/>
        <scheme val="minor"/>
      </rPr>
      <t>ROSETTE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SOUS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FUSEAU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</si>
  <si>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ROSETTE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MELLI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</si>
  <si>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FELINO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IGP</t>
    </r>
  </si>
  <si>
    <r>
      <t xml:space="preserve"> </t>
    </r>
    <r>
      <rPr>
        <sz val="12"/>
        <color indexed="8"/>
        <rFont val="Calibri"/>
        <family val="2"/>
        <scheme val="minor"/>
      </rPr>
      <t>GALET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</si>
  <si>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GALET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NATURE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</si>
  <si>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PAVE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CEPES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</si>
  <si>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COFIOLINO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</si>
  <si>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LOSTE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</si>
  <si>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MELLI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VARZI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</si>
  <si>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PERCHE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2,5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kg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*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2</t>
    </r>
  </si>
  <si>
    <r>
      <t xml:space="preserve"> </t>
    </r>
    <r>
      <rPr>
        <sz val="12"/>
        <color indexed="8"/>
        <rFont val="Calibri"/>
        <family val="2"/>
        <scheme val="minor"/>
      </rPr>
      <t>LONGANISSE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PIQUANTE</t>
    </r>
  </si>
  <si>
    <r>
      <t xml:space="preserve"> </t>
    </r>
    <r>
      <rPr>
        <sz val="12"/>
        <color indexed="8"/>
        <rFont val="Calibri"/>
        <family val="2"/>
        <scheme val="minor"/>
      </rPr>
      <t>BANETTON</t>
    </r>
  </si>
  <si>
    <r>
      <t xml:space="preserve"> </t>
    </r>
    <r>
      <rPr>
        <sz val="12"/>
        <color indexed="8"/>
        <rFont val="Calibri"/>
        <family val="2"/>
        <scheme val="minor"/>
      </rPr>
      <t>JESUS</t>
    </r>
  </si>
  <si>
    <r>
      <t xml:space="preserve"> </t>
    </r>
    <r>
      <rPr>
        <sz val="12"/>
        <color indexed="8"/>
        <rFont val="Calibri"/>
        <family val="2"/>
        <scheme val="minor"/>
      </rPr>
      <t>SAUCISSONS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DODU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250G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X20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</si>
  <si>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DUC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COISE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X14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</si>
  <si>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U\BEL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X20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</si>
  <si>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X16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</si>
  <si>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LABEL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RECHARGE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</si>
  <si>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MONTAGNARD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</si>
  <si>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P'TIT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PIMENT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D'ESPELETTE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</si>
  <si>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FLUETTE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JAMBON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</si>
  <si>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X14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BOURRICHE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</si>
  <si>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CAMPAGNARD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GROS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HACHAGE</t>
    </r>
  </si>
  <si>
    <r>
      <t xml:space="preserve"> </t>
    </r>
    <r>
      <rPr>
        <sz val="12"/>
        <color indexed="8"/>
        <rFont val="Calibri"/>
        <family val="2"/>
        <scheme val="minor"/>
      </rPr>
      <t>SAUCISSE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SECHE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D'AUVERGNE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X14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</si>
  <si>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LOSTOURON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X8</t>
    </r>
  </si>
  <si>
    <r>
      <t xml:space="preserve"> </t>
    </r>
    <r>
      <rPr>
        <sz val="12"/>
        <color indexed="8"/>
        <rFont val="Calibri"/>
        <family val="2"/>
        <scheme val="minor"/>
      </rPr>
      <t>CARRE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AUVERGNE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CAMEMBERT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</si>
  <si>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PAVE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ROQUEFORT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250G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</si>
  <si>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PAVE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EPICES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ET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PIMENTS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X6</t>
    </r>
  </si>
  <si>
    <r>
      <t xml:space="preserve"> </t>
    </r>
    <r>
      <rPr>
        <sz val="12"/>
        <color indexed="8"/>
        <rFont val="Calibri"/>
        <family val="2"/>
        <scheme val="minor"/>
      </rPr>
      <t>RECHARGE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SAUCISSONS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SEL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GUERANDE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8</t>
    </r>
  </si>
  <si>
    <r>
      <t xml:space="preserve"> </t>
    </r>
    <r>
      <rPr>
        <sz val="12"/>
        <color indexed="8"/>
        <rFont val="Calibri"/>
        <family val="2"/>
        <scheme val="minor"/>
      </rPr>
      <t>RECHARGE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SAUCISSONS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PORC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FERMIER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8</t>
    </r>
  </si>
  <si>
    <r>
      <t xml:space="preserve"> </t>
    </r>
    <r>
      <rPr>
        <sz val="12"/>
        <color indexed="8"/>
        <rFont val="Calibri"/>
        <family val="2"/>
        <scheme val="minor"/>
      </rPr>
      <t>RECHARGE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SAUCISSONS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CEPES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8</t>
    </r>
  </si>
  <si>
    <r>
      <t xml:space="preserve"> </t>
    </r>
    <r>
      <rPr>
        <sz val="12"/>
        <color indexed="8"/>
        <rFont val="Calibri"/>
        <family val="2"/>
        <scheme val="minor"/>
      </rPr>
      <t>RECHARGE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SAUCISSONS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VERT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8</t>
    </r>
  </si>
  <si>
    <r>
      <t xml:space="preserve"> </t>
    </r>
    <r>
      <rPr>
        <sz val="12"/>
        <color indexed="8"/>
        <rFont val="Calibri"/>
        <family val="2"/>
        <scheme val="minor"/>
      </rPr>
      <t>MINI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BUCHETTE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'12</t>
    </r>
  </si>
  <si>
    <r>
      <t xml:space="preserve"> </t>
    </r>
    <r>
      <rPr>
        <sz val="12"/>
        <color indexed="8"/>
        <rFont val="Calibri"/>
        <family val="2"/>
        <scheme val="minor"/>
      </rPr>
      <t>MINILOSTE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40G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X50</t>
    </r>
  </si>
  <si>
    <r>
      <t xml:space="preserve"> </t>
    </r>
    <r>
      <rPr>
        <sz val="12"/>
        <color indexed="8"/>
        <rFont val="Calibri"/>
        <family val="2"/>
        <scheme val="minor"/>
      </rPr>
      <t>SAUCISSON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SEC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LE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FAGOT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P'TIT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MELLI</t>
    </r>
  </si>
  <si>
    <r>
      <t xml:space="preserve"> </t>
    </r>
    <r>
      <rPr>
        <sz val="12"/>
        <color indexed="8"/>
        <rFont val="Calibri"/>
        <family val="2"/>
        <scheme val="minor"/>
      </rPr>
      <t>APERILOSTE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PIMENT2X500G</t>
    </r>
  </si>
  <si>
    <r>
      <t xml:space="preserve"> </t>
    </r>
    <r>
      <rPr>
        <sz val="12"/>
        <color indexed="8"/>
        <rFont val="Calibri"/>
        <family val="2"/>
        <scheme val="minor"/>
      </rPr>
      <t>APERILOSTE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CEPES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</si>
  <si>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APERILOSTE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ROQUEFORT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</si>
  <si>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APERILOSTE</t>
    </r>
    <r>
      <rPr>
        <sz val="12"/>
        <rFont val="Calibri"/>
        <family val="2"/>
        <scheme val="minor"/>
      </rPr>
      <t xml:space="preserve">  </t>
    </r>
    <r>
      <rPr>
        <sz val="12"/>
        <color indexed="8"/>
        <rFont val="Calibri"/>
        <family val="2"/>
        <scheme val="minor"/>
      </rPr>
      <t>AUX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X2</t>
    </r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</si>
  <si>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CUIT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NOIX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FINE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TRADITION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DECOUENNE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2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Tranches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XIO</t>
    </r>
  </si>
  <si>
    <t xml:space="preserve"> JAMBON   CUIT  SUPERIEURAC   2  Tranches   XIO</t>
  </si>
  <si>
    <t xml:space="preserve"> JAMBON   CUIT   NOIXFINE   AC   SUPERIEUR2  Tranches   XIO</t>
  </si>
  <si>
    <t xml:space="preserve"> JAMBON   CUIT   SUPERIEUR   DECOUENNE   CUISSON   A   L  OS2  Tranches   XIO</t>
  </si>
  <si>
    <t xml:space="preserve"> JAMBON PUR   IBERIQUE   TRANCHE</t>
  </si>
  <si>
    <r>
      <t xml:space="preserve">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CRU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AOSTE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4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Tranches</t>
    </r>
  </si>
  <si>
    <t xml:space="preserve">  PAVEEPICES   PIMENT   50TX10G</t>
  </si>
  <si>
    <r>
      <t xml:space="preserve">  </t>
    </r>
    <r>
      <rPr>
        <sz val="12"/>
        <color indexed="8"/>
        <rFont val="Calibri"/>
        <family val="2"/>
        <scheme val="minor"/>
      </rPr>
      <t>CHORIZO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PRECUIT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DIAMETRE38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TRANCHE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3MN</t>
    </r>
  </si>
  <si>
    <r>
      <t xml:space="preserve">  </t>
    </r>
    <r>
      <rPr>
        <sz val="12"/>
        <color indexed="8"/>
        <rFont val="Calibri"/>
        <family val="2"/>
        <scheme val="minor"/>
      </rPr>
      <t>JAMBON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CORSE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POIVRE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TRANCHE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(colis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10</t>
    </r>
    <r>
      <rPr>
        <sz val="12"/>
        <rFont val="Calibri"/>
        <family val="2"/>
        <scheme val="minor"/>
      </rPr>
      <t xml:space="preserve">   </t>
    </r>
    <r>
      <rPr>
        <sz val="12"/>
        <color indexed="8"/>
        <rFont val="Calibri"/>
        <family val="2"/>
        <scheme val="minor"/>
      </rPr>
      <t>barquettes)</t>
    </r>
  </si>
  <si>
    <t xml:space="preserve">  LONZO   CORSE   TRANCHE   (colis10   barquettes)</t>
  </si>
  <si>
    <t xml:space="preserve">  SAUCISSONSEC   AUX   NOISETTES   DE   CERVIONE   (colis10   barquettes)</t>
  </si>
  <si>
    <t>Jambon cuit Noixfine Original / Tendresse DD Torchon</t>
  </si>
  <si>
    <t xml:space="preserve">  ASSIETTECORSE   (colis   10   barquettes)</t>
  </si>
  <si>
    <t xml:space="preserve">  ROTIDE   PORCCUIT  SUPERIEUR 4   TRANCHES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</si>
</sst>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_-* #,##0.000\ _€_-;\-* #,##0.000\ _€_-;_-* &quot;-&quot;??\ _€_-;_-@_-"/>
    <numFmt numFmtId="165" formatCode="#,##0.00_ ;\-#,##0.00\ "/>
    <numFmt numFmtId="166" formatCode="_(* #,##0.00_);_(* \(#,##0.00\);_(* &quot;-&quot;??_);_(@_)"/>
    <numFmt numFmtId="167" formatCode="#,##0.000_ ;\-#,##0.000\ "/>
    <numFmt numFmtId="168" formatCode="#,##0.00_ ;[Red]\-#,##0.00\ "/>
    <numFmt numFmtId="169" formatCode="0.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vertAlign val="superscript"/>
      <sz val="12"/>
      <name val="Calibri"/>
      <family val="2"/>
      <scheme val="minor"/>
    </font>
    <font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1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1" applyNumberFormat="1" applyFont="1" applyFill="1" applyAlignment="1">
      <alignment horizontal="center"/>
    </xf>
    <xf numFmtId="2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165" fontId="0" fillId="3" borderId="0" xfId="1" applyNumberFormat="1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1" applyNumberFormat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165" fontId="0" fillId="0" borderId="4" xfId="1" applyNumberFormat="1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left" vertical="center"/>
    </xf>
    <xf numFmtId="166" fontId="3" fillId="6" borderId="4" xfId="1" applyNumberFormat="1" applyFont="1" applyFill="1" applyBorder="1" applyAlignment="1">
      <alignment horizontal="center" vertical="center"/>
    </xf>
    <xf numFmtId="167" fontId="3" fillId="6" borderId="4" xfId="1" applyNumberFormat="1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 wrapText="1"/>
    </xf>
    <xf numFmtId="0" fontId="0" fillId="3" borderId="0" xfId="0" applyFill="1"/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7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left" vertical="center"/>
    </xf>
    <xf numFmtId="0" fontId="8" fillId="0" borderId="0" xfId="3"/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1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168" fontId="3" fillId="0" borderId="4" xfId="1" applyNumberFormat="1" applyFont="1" applyBorder="1" applyAlignment="1">
      <alignment horizontal="center" vertical="center"/>
    </xf>
    <xf numFmtId="169" fontId="3" fillId="0" borderId="4" xfId="1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49" fontId="9" fillId="0" borderId="4" xfId="3" applyNumberFormat="1" applyFont="1" applyBorder="1" applyAlignment="1" applyProtection="1">
      <alignment horizontal="center" vertical="center"/>
    </xf>
    <xf numFmtId="168" fontId="3" fillId="0" borderId="4" xfId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left" vertical="center" wrapText="1"/>
    </xf>
    <xf numFmtId="169" fontId="10" fillId="0" borderId="4" xfId="1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8" fontId="3" fillId="0" borderId="4" xfId="0" applyNumberFormat="1" applyFont="1" applyBorder="1" applyAlignment="1">
      <alignment horizontal="center" vertical="center"/>
    </xf>
    <xf numFmtId="1" fontId="11" fillId="0" borderId="4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left" vertical="center"/>
    </xf>
    <xf numFmtId="168" fontId="3" fillId="3" borderId="4" xfId="1" applyNumberFormat="1" applyFont="1" applyFill="1" applyBorder="1" applyAlignment="1">
      <alignment horizontal="center" vertical="center"/>
    </xf>
    <xf numFmtId="169" fontId="3" fillId="3" borderId="4" xfId="1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8" fontId="10" fillId="0" borderId="4" xfId="1" applyNumberFormat="1" applyFont="1" applyBorder="1" applyAlignment="1">
      <alignment horizontal="center" vertical="center" wrapText="1"/>
    </xf>
    <xf numFmtId="168" fontId="3" fillId="3" borderId="4" xfId="0" applyNumberFormat="1" applyFont="1" applyFill="1" applyBorder="1" applyAlignment="1">
      <alignment horizontal="center" vertical="center"/>
    </xf>
    <xf numFmtId="169" fontId="11" fillId="0" borderId="4" xfId="1" applyNumberFormat="1" applyFont="1" applyBorder="1" applyAlignment="1">
      <alignment horizontal="center" vertical="center" wrapText="1"/>
    </xf>
    <xf numFmtId="169" fontId="3" fillId="0" borderId="4" xfId="1" applyNumberFormat="1" applyFont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 wrapText="1"/>
    </xf>
    <xf numFmtId="1" fontId="10" fillId="0" borderId="4" xfId="1" applyNumberFormat="1" applyFont="1" applyBorder="1" applyAlignment="1">
      <alignment horizontal="center" vertical="center" wrapText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5</xdr:row>
      <xdr:rowOff>142875</xdr:rowOff>
    </xdr:from>
    <xdr:to>
      <xdr:col>10</xdr:col>
      <xdr:colOff>123825</xdr:colOff>
      <xdr:row>12</xdr:row>
      <xdr:rowOff>171450</xdr:rowOff>
    </xdr:to>
    <xdr:sp macro="[0]!AFFICHER_FORMULAIR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2600325" y="1095375"/>
          <a:ext cx="5143500" cy="1362075"/>
        </a:xfrm>
        <a:prstGeom prst="rect">
          <a:avLst/>
        </a:prstGeom>
        <a:solidFill>
          <a:srgbClr val="FFFF99"/>
        </a:solidFill>
        <a:ln w="57150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  <a:latin typeface="Cambria" panose="02040503050406030204" pitchFamily="18" charset="0"/>
            </a:rPr>
            <a:t>ACCÈS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177362</xdr:colOff>
      <xdr:row>10</xdr:row>
      <xdr:rowOff>6568</xdr:rowOff>
    </xdr:from>
    <xdr:to>
      <xdr:col>8</xdr:col>
      <xdr:colOff>26276</xdr:colOff>
      <xdr:row>24</xdr:row>
      <xdr:rowOff>39413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4749362" y="1924706"/>
          <a:ext cx="2331983" cy="26998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Champ de saisie par recherche REF dans une base, qui est dans la feuille "BD" dans le meme classeur, si on rentre la REF on affiche le nom à droite et les # K16,L16 vont aussi chercher les valeurs dans la base, feuille "BD" </a:t>
          </a:r>
          <a:r>
            <a:rPr lang="fr-FR"/>
            <a:t> (serait-il</a:t>
          </a:r>
          <a:r>
            <a:rPr lang="fr-FR" baseline="0"/>
            <a:t> possible d'avoir la possibilité de changer la valeur de la  cellule L16 pour que je puisse ajuster le prix?)</a:t>
          </a:r>
        </a:p>
        <a:p>
          <a:endParaRPr lang="fr-FR"/>
        </a:p>
        <a:p>
          <a:r>
            <a:rPr lang="fr-FR" sz="1100"/>
            <a:t>Il ne resterait</a:t>
          </a:r>
          <a:r>
            <a:rPr lang="fr-FR" sz="1100" baseline="0"/>
            <a:t> plus qu'à remplir les champs K19,L19 pour CALCULER et remplir les champs en JAUNES</a:t>
          </a:r>
          <a:endParaRPr lang="fr-FR" sz="1100"/>
        </a:p>
      </xdr:txBody>
    </xdr:sp>
    <xdr:clientData/>
  </xdr:twoCellAnchor>
  <xdr:twoCellAnchor>
    <xdr:from>
      <xdr:col>8</xdr:col>
      <xdr:colOff>26276</xdr:colOff>
      <xdr:row>12</xdr:row>
      <xdr:rowOff>45983</xdr:rowOff>
    </xdr:from>
    <xdr:to>
      <xdr:col>10</xdr:col>
      <xdr:colOff>32845</xdr:colOff>
      <xdr:row>12</xdr:row>
      <xdr:rowOff>105103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CxnSpPr/>
      </xdr:nvCxnSpPr>
      <xdr:spPr>
        <a:xfrm>
          <a:off x="7081345" y="2345121"/>
          <a:ext cx="597776" cy="59120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showGridLines="0" tabSelected="1" topLeftCell="A4" workbookViewId="0">
      <selection activeCell="E28" sqref="E28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"/>
  <sheetViews>
    <sheetView workbookViewId="0">
      <selection activeCell="A8" sqref="A8"/>
    </sheetView>
  </sheetViews>
  <sheetFormatPr baseColWidth="10" defaultRowHeight="15"/>
  <cols>
    <col min="1" max="1" width="12.28515625" bestFit="1" customWidth="1"/>
    <col min="2" max="2" width="12.140625" bestFit="1" customWidth="1"/>
    <col min="3" max="3" width="8.140625" bestFit="1" customWidth="1"/>
    <col min="4" max="4" width="12" bestFit="1" customWidth="1"/>
    <col min="5" max="5" width="14.5703125" bestFit="1" customWidth="1"/>
    <col min="6" max="6" width="4.7109375" bestFit="1" customWidth="1"/>
    <col min="8" max="8" width="9.5703125" bestFit="1" customWidth="1"/>
    <col min="9" max="9" width="9.140625" bestFit="1" customWidth="1"/>
    <col min="10" max="10" width="9.42578125" bestFit="1" customWidth="1"/>
  </cols>
  <sheetData>
    <row r="1" spans="1:10" ht="78.75">
      <c r="A1" s="22" t="s">
        <v>14</v>
      </c>
      <c r="B1" s="23" t="s">
        <v>15</v>
      </c>
      <c r="C1" s="24" t="s">
        <v>16</v>
      </c>
      <c r="D1" s="25" t="s">
        <v>17</v>
      </c>
      <c r="E1" s="22" t="s">
        <v>18</v>
      </c>
      <c r="F1" s="22" t="s">
        <v>19</v>
      </c>
      <c r="G1" s="22" t="s">
        <v>23</v>
      </c>
      <c r="H1" s="26" t="s">
        <v>20</v>
      </c>
      <c r="I1" s="22" t="s">
        <v>21</v>
      </c>
      <c r="J1" s="22" t="s">
        <v>22</v>
      </c>
    </row>
    <row r="2" spans="1:10">
      <c r="A2">
        <v>8200</v>
      </c>
      <c r="B2" t="s">
        <v>26</v>
      </c>
      <c r="C2" t="s">
        <v>27</v>
      </c>
      <c r="D2" s="27">
        <v>5</v>
      </c>
      <c r="E2" t="s">
        <v>28</v>
      </c>
      <c r="F2" t="s">
        <v>29</v>
      </c>
      <c r="G2" t="s">
        <v>30</v>
      </c>
      <c r="H2" s="27" t="s">
        <v>33</v>
      </c>
      <c r="I2" t="s">
        <v>31</v>
      </c>
      <c r="J2" t="s">
        <v>32</v>
      </c>
    </row>
    <row r="3" spans="1:10">
      <c r="A3">
        <v>9100</v>
      </c>
      <c r="B3" t="s">
        <v>26</v>
      </c>
      <c r="C3" t="s">
        <v>27</v>
      </c>
      <c r="D3" s="27">
        <v>6</v>
      </c>
      <c r="E3" t="s">
        <v>28</v>
      </c>
      <c r="F3" t="s">
        <v>29</v>
      </c>
      <c r="G3" t="s">
        <v>30</v>
      </c>
      <c r="H3" s="27" t="s">
        <v>34</v>
      </c>
      <c r="I3" t="s">
        <v>31</v>
      </c>
      <c r="J3" t="s">
        <v>32</v>
      </c>
    </row>
  </sheetData>
  <conditionalFormatting sqref="A1">
    <cfRule type="duplicateValues" dxfId="2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28"/>
  <sheetViews>
    <sheetView showGridLines="0" workbookViewId="0">
      <selection activeCell="C17" sqref="C17"/>
    </sheetView>
  </sheetViews>
  <sheetFormatPr baseColWidth="10" defaultRowHeight="15"/>
  <cols>
    <col min="1" max="1" width="57.85546875" customWidth="1"/>
    <col min="2" max="2" width="20.28515625" style="1" customWidth="1"/>
    <col min="3" max="3" width="28.7109375" style="1" bestFit="1" customWidth="1"/>
    <col min="4" max="4" width="20.140625" style="1" customWidth="1"/>
  </cols>
  <sheetData>
    <row r="1" spans="1:5">
      <c r="A1" s="31" t="s">
        <v>52</v>
      </c>
      <c r="B1" s="30" t="s">
        <v>35</v>
      </c>
      <c r="C1" s="30" t="s">
        <v>36</v>
      </c>
      <c r="D1" s="30" t="s">
        <v>37</v>
      </c>
    </row>
    <row r="2" spans="1:5">
      <c r="A2" s="29" t="s">
        <v>38</v>
      </c>
      <c r="B2" s="1" t="s">
        <v>39</v>
      </c>
      <c r="C2" s="1" t="s">
        <v>39</v>
      </c>
      <c r="D2" s="1">
        <v>1321490</v>
      </c>
      <c r="E2" s="32" t="str">
        <f>HYPERLINK("C:\Devis_LOSTE\A_traiter\"&amp;A2)</f>
        <v>C:\Devis_LOSTE\A_traiter\Tarifs Loste - AZMUTaa-131729-[15-03-2017].xls</v>
      </c>
    </row>
    <row r="3" spans="1:5">
      <c r="A3" s="29" t="s">
        <v>40</v>
      </c>
      <c r="B3" s="1" t="s">
        <v>41</v>
      </c>
      <c r="C3" s="1" t="s">
        <v>42</v>
      </c>
      <c r="D3" s="1">
        <v>1331235</v>
      </c>
      <c r="E3" s="32" t="str">
        <f>HYPERLINK("C:\Devis_LOSTE\A_traiter\"&amp;A3)</f>
        <v>C:\Devis_LOSTE\A_traiter\Tarifs Loste - AZMUT-131729-[14-03-2017].xls</v>
      </c>
    </row>
    <row r="4" spans="1:5">
      <c r="A4" s="29" t="s">
        <v>43</v>
      </c>
      <c r="B4" s="28" t="s">
        <v>44</v>
      </c>
      <c r="C4" s="1" t="s">
        <v>44</v>
      </c>
      <c r="D4" s="1">
        <v>368394</v>
      </c>
      <c r="E4" s="32" t="str">
        <f t="shared" ref="E4:E28" si="0">HYPERLINK("C:\Devis_LOSTE\A_traiter\"&amp;A4)</f>
        <v>C:\Devis_LOSTE\A_traiter\Tarifs Loste - ZAZE-132160-[13-03-2017].xls</v>
      </c>
    </row>
    <row r="5" spans="1:5">
      <c r="A5" s="29" t="s">
        <v>45</v>
      </c>
      <c r="B5" s="28" t="s">
        <v>46</v>
      </c>
      <c r="C5" s="1" t="s">
        <v>46</v>
      </c>
      <c r="D5" s="1">
        <v>368309</v>
      </c>
      <c r="E5" s="32" t="str">
        <f t="shared" si="0"/>
        <v>C:\Devis_LOSTE\A_traiter\Tarifs Loste - AZERTY-132158-[13-03-2017].xls</v>
      </c>
    </row>
    <row r="6" spans="1:5">
      <c r="A6" s="29" t="s">
        <v>47</v>
      </c>
      <c r="B6" s="1" t="s">
        <v>48</v>
      </c>
      <c r="C6" s="1" t="s">
        <v>48</v>
      </c>
      <c r="D6" s="1">
        <v>370829</v>
      </c>
      <c r="E6" s="32" t="str">
        <f t="shared" si="0"/>
        <v>C:\Devis_LOSTE\A_traiter\Tarifs Loste - --[13-03-2017].xls</v>
      </c>
    </row>
    <row r="7" spans="1:5">
      <c r="A7" s="29" t="s">
        <v>49</v>
      </c>
      <c r="B7" s="28" t="s">
        <v>48</v>
      </c>
      <c r="C7" s="28" t="s">
        <v>48</v>
      </c>
      <c r="D7" s="1">
        <v>368658</v>
      </c>
      <c r="E7" s="32" t="str">
        <f t="shared" si="0"/>
        <v>C:\Devis_LOSTE\A_traiter\Tarifs Loste - AZER-132170-[13-03-2017].xls</v>
      </c>
    </row>
    <row r="8" spans="1:5">
      <c r="A8" s="29" t="s">
        <v>50</v>
      </c>
      <c r="B8" s="28" t="s">
        <v>51</v>
      </c>
      <c r="C8" s="28" t="s">
        <v>51</v>
      </c>
      <c r="D8" s="1">
        <v>368595</v>
      </c>
      <c r="E8" s="32" t="str">
        <f t="shared" si="0"/>
        <v>C:\Devis_LOSTE\A_traiter\Tarifs Loste - AZER-[13-03-2017].xls</v>
      </c>
    </row>
    <row r="9" spans="1:5">
      <c r="A9" s="29"/>
      <c r="B9" s="28"/>
      <c r="C9" s="28"/>
      <c r="E9" s="32" t="str">
        <f t="shared" si="0"/>
        <v>C:\Devis_LOSTE\A_traiter\</v>
      </c>
    </row>
    <row r="10" spans="1:5">
      <c r="A10" s="29"/>
      <c r="E10" s="32" t="str">
        <f t="shared" si="0"/>
        <v>C:\Devis_LOSTE\A_traiter\</v>
      </c>
    </row>
    <row r="11" spans="1:5">
      <c r="A11" s="29"/>
      <c r="B11" s="28"/>
      <c r="C11" s="28"/>
      <c r="E11" s="32" t="str">
        <f t="shared" si="0"/>
        <v>C:\Devis_LOSTE\A_traiter\</v>
      </c>
    </row>
    <row r="12" spans="1:5">
      <c r="A12" s="29"/>
      <c r="B12" s="28"/>
      <c r="C12" s="28"/>
      <c r="E12" s="32" t="str">
        <f t="shared" si="0"/>
        <v>C:\Devis_LOSTE\A_traiter\</v>
      </c>
    </row>
    <row r="13" spans="1:5">
      <c r="A13" s="29"/>
      <c r="E13" s="32" t="str">
        <f t="shared" si="0"/>
        <v>C:\Devis_LOSTE\A_traiter\</v>
      </c>
    </row>
    <row r="14" spans="1:5">
      <c r="A14" s="29"/>
      <c r="E14" s="32" t="str">
        <f t="shared" si="0"/>
        <v>C:\Devis_LOSTE\A_traiter\</v>
      </c>
    </row>
    <row r="15" spans="1:5">
      <c r="A15" s="29"/>
      <c r="E15" s="32" t="str">
        <f t="shared" si="0"/>
        <v>C:\Devis_LOSTE\A_traiter\</v>
      </c>
    </row>
    <row r="16" spans="1:5">
      <c r="A16" s="29"/>
      <c r="E16" s="32" t="str">
        <f t="shared" si="0"/>
        <v>C:\Devis_LOSTE\A_traiter\</v>
      </c>
    </row>
    <row r="17" spans="1:5">
      <c r="A17" s="29"/>
      <c r="C17" s="28"/>
      <c r="E17" s="32" t="str">
        <f t="shared" si="0"/>
        <v>C:\Devis_LOSTE\A_traiter\</v>
      </c>
    </row>
    <row r="18" spans="1:5">
      <c r="A18" s="29"/>
      <c r="C18" s="28"/>
      <c r="E18" s="32" t="str">
        <f t="shared" si="0"/>
        <v>C:\Devis_LOSTE\A_traiter\</v>
      </c>
    </row>
    <row r="19" spans="1:5">
      <c r="E19" s="32" t="str">
        <f t="shared" si="0"/>
        <v>C:\Devis_LOSTE\A_traiter\</v>
      </c>
    </row>
    <row r="20" spans="1:5">
      <c r="E20" s="32" t="str">
        <f t="shared" si="0"/>
        <v>C:\Devis_LOSTE\A_traiter\</v>
      </c>
    </row>
    <row r="21" spans="1:5">
      <c r="E21" s="32" t="str">
        <f t="shared" si="0"/>
        <v>C:\Devis_LOSTE\A_traiter\</v>
      </c>
    </row>
    <row r="22" spans="1:5">
      <c r="E22" s="32" t="str">
        <f t="shared" si="0"/>
        <v>C:\Devis_LOSTE\A_traiter\</v>
      </c>
    </row>
    <row r="23" spans="1:5">
      <c r="E23" s="32" t="str">
        <f t="shared" si="0"/>
        <v>C:\Devis_LOSTE\A_traiter\</v>
      </c>
    </row>
    <row r="24" spans="1:5">
      <c r="E24" s="32" t="str">
        <f t="shared" si="0"/>
        <v>C:\Devis_LOSTE\A_traiter\</v>
      </c>
    </row>
    <row r="25" spans="1:5">
      <c r="E25" s="32" t="str">
        <f t="shared" si="0"/>
        <v>C:\Devis_LOSTE\A_traiter\</v>
      </c>
    </row>
    <row r="26" spans="1:5">
      <c r="E26" s="32" t="str">
        <f t="shared" si="0"/>
        <v>C:\Devis_LOSTE\A_traiter\</v>
      </c>
    </row>
    <row r="27" spans="1:5">
      <c r="E27" s="32" t="str">
        <f t="shared" si="0"/>
        <v>C:\Devis_LOSTE\A_traiter\</v>
      </c>
    </row>
    <row r="28" spans="1:5">
      <c r="E28" s="32" t="str">
        <f t="shared" si="0"/>
        <v>C:\Devis_LOSTE\A_traiter\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I5:O29"/>
  <sheetViews>
    <sheetView topLeftCell="G3" zoomScaleNormal="100" workbookViewId="0">
      <selection activeCell="Q9" sqref="Q9"/>
    </sheetView>
  </sheetViews>
  <sheetFormatPr baseColWidth="10" defaultRowHeight="15"/>
  <cols>
    <col min="8" max="8" width="25.85546875" customWidth="1"/>
    <col min="9" max="10" width="4.42578125" customWidth="1"/>
    <col min="11" max="11" width="21.140625" style="1" customWidth="1"/>
    <col min="12" max="12" width="22.85546875" style="1" customWidth="1"/>
    <col min="13" max="13" width="20" style="1" customWidth="1"/>
    <col min="15" max="15" width="4" customWidth="1"/>
  </cols>
  <sheetData>
    <row r="5" spans="9:15" ht="15.75" thickBot="1"/>
    <row r="6" spans="9:15">
      <c r="K6" s="8" t="s">
        <v>8</v>
      </c>
    </row>
    <row r="7" spans="9:15">
      <c r="K7" s="9"/>
    </row>
    <row r="8" spans="9:15" ht="15.75" thickBot="1">
      <c r="K8" s="10" t="s">
        <v>7</v>
      </c>
      <c r="M8" t="s">
        <v>25</v>
      </c>
    </row>
    <row r="11" spans="9:15">
      <c r="I11" s="11"/>
      <c r="J11" s="11"/>
      <c r="K11" s="12"/>
      <c r="L11" s="12"/>
      <c r="M11" s="12"/>
      <c r="N11" s="11"/>
      <c r="O11" s="11"/>
    </row>
    <row r="12" spans="9:15">
      <c r="I12" s="11"/>
      <c r="J12" s="18"/>
      <c r="K12" s="19"/>
      <c r="L12" s="19"/>
      <c r="M12" s="19"/>
      <c r="N12" s="18"/>
      <c r="O12" s="11"/>
    </row>
    <row r="13" spans="9:15">
      <c r="I13" s="11"/>
      <c r="J13" s="18"/>
      <c r="K13" s="20" t="s">
        <v>10</v>
      </c>
      <c r="L13" s="33" t="s">
        <v>13</v>
      </c>
      <c r="M13" s="34"/>
      <c r="N13" s="18"/>
      <c r="O13" s="11"/>
    </row>
    <row r="14" spans="9:15">
      <c r="I14" s="11"/>
      <c r="J14" s="18"/>
      <c r="O14" s="11"/>
    </row>
    <row r="15" spans="9:15">
      <c r="I15" s="11"/>
      <c r="J15" s="18"/>
      <c r="K15" s="13" t="s">
        <v>24</v>
      </c>
      <c r="L15" s="13" t="s">
        <v>0</v>
      </c>
      <c r="M15" s="13" t="s">
        <v>1</v>
      </c>
      <c r="O15" s="11"/>
    </row>
    <row r="16" spans="9:15">
      <c r="I16" s="11"/>
      <c r="J16" s="18"/>
      <c r="K16" s="2">
        <v>5</v>
      </c>
      <c r="L16" s="3">
        <v>6.59</v>
      </c>
      <c r="M16" s="7">
        <f>SUM(K16*L16)</f>
        <v>32.950000000000003</v>
      </c>
      <c r="O16" s="11"/>
    </row>
    <row r="17" spans="9:15">
      <c r="I17" s="11"/>
      <c r="J17" s="18"/>
      <c r="O17" s="11"/>
    </row>
    <row r="18" spans="9:15">
      <c r="I18" s="11"/>
      <c r="J18" s="18"/>
      <c r="K18" s="13" t="s">
        <v>2</v>
      </c>
      <c r="L18" s="13" t="s">
        <v>3</v>
      </c>
      <c r="M18" s="13" t="s">
        <v>4</v>
      </c>
      <c r="O18" s="11"/>
    </row>
    <row r="19" spans="9:15">
      <c r="I19" s="11"/>
      <c r="J19" s="18"/>
      <c r="K19" s="3">
        <v>200</v>
      </c>
      <c r="L19" s="4">
        <v>6</v>
      </c>
      <c r="M19" s="6">
        <f>SUM(K16*1000/K19)</f>
        <v>25</v>
      </c>
      <c r="O19" s="11"/>
    </row>
    <row r="20" spans="9:15">
      <c r="I20" s="11"/>
      <c r="J20" s="18"/>
      <c r="O20" s="11"/>
    </row>
    <row r="21" spans="9:15">
      <c r="I21" s="11"/>
      <c r="J21" s="18"/>
      <c r="L21" s="13" t="s">
        <v>5</v>
      </c>
      <c r="M21" s="5">
        <f>M16/M19</f>
        <v>1.3180000000000001</v>
      </c>
      <c r="O21" s="11"/>
    </row>
    <row r="22" spans="9:15">
      <c r="I22" s="11"/>
      <c r="J22" s="18"/>
      <c r="N22" s="14">
        <f>SUM(M23-M21)/M23</f>
        <v>0.7184963690730457</v>
      </c>
      <c r="O22" s="11"/>
    </row>
    <row r="23" spans="9:15">
      <c r="I23" s="11"/>
      <c r="J23" s="18"/>
      <c r="L23" s="13" t="s">
        <v>6</v>
      </c>
      <c r="M23" s="5">
        <f>L19-M21</f>
        <v>4.6820000000000004</v>
      </c>
      <c r="O23" s="11"/>
    </row>
    <row r="24" spans="9:15">
      <c r="I24" s="11"/>
      <c r="J24" s="18"/>
      <c r="O24" s="11"/>
    </row>
    <row r="25" spans="9:15">
      <c r="I25" s="11"/>
      <c r="J25" s="18"/>
      <c r="L25" s="13" t="s">
        <v>9</v>
      </c>
      <c r="M25" s="15">
        <f>SUM(M23*M19)</f>
        <v>117.05000000000001</v>
      </c>
      <c r="O25" s="11"/>
    </row>
    <row r="26" spans="9:15">
      <c r="I26" s="11"/>
      <c r="J26" s="18"/>
      <c r="L26" s="16"/>
      <c r="M26" s="17"/>
      <c r="O26" s="11"/>
    </row>
    <row r="27" spans="9:15">
      <c r="I27" s="11"/>
      <c r="J27" s="18"/>
      <c r="K27" s="13" t="s">
        <v>11</v>
      </c>
      <c r="L27" s="16"/>
      <c r="M27" s="21" t="s">
        <v>12</v>
      </c>
      <c r="O27" s="11"/>
    </row>
    <row r="28" spans="9:15">
      <c r="I28" s="11"/>
      <c r="J28" s="18"/>
      <c r="L28" s="16"/>
      <c r="M28" s="17"/>
      <c r="O28" s="11"/>
    </row>
    <row r="29" spans="9:15">
      <c r="I29" s="11"/>
      <c r="J29" s="11"/>
      <c r="K29" s="12"/>
      <c r="L29" s="12"/>
      <c r="M29" s="12"/>
      <c r="N29" s="11"/>
      <c r="O29" s="11"/>
    </row>
  </sheetData>
  <mergeCells count="1">
    <mergeCell ref="L13:M13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440"/>
  <sheetViews>
    <sheetView workbookViewId="0">
      <selection activeCell="N7" sqref="N7"/>
    </sheetView>
  </sheetViews>
  <sheetFormatPr baseColWidth="10" defaultRowHeight="15"/>
  <sheetData>
    <row r="1" spans="1:10" s="42" customFormat="1" ht="29.25" customHeight="1">
      <c r="A1" s="35">
        <v>3425</v>
      </c>
      <c r="B1" s="36" t="s">
        <v>53</v>
      </c>
      <c r="C1" s="37">
        <v>12.09</v>
      </c>
      <c r="D1" s="38">
        <v>8</v>
      </c>
      <c r="E1" s="39" t="s">
        <v>54</v>
      </c>
      <c r="F1" s="39">
        <v>1</v>
      </c>
      <c r="G1" s="40" t="str">
        <f>HYPERLINK("C:/Users/Booster/Desktop/Devis%20LOSTE/Produits/"&amp;A1&amp;".JPG","Produit code "&amp;A1)</f>
        <v>Produit code 3425</v>
      </c>
      <c r="H1" s="37">
        <v>8.1999999999999993</v>
      </c>
      <c r="I1" s="41">
        <v>7.3</v>
      </c>
      <c r="J1" s="41">
        <v>7.3</v>
      </c>
    </row>
    <row r="2" spans="1:10" s="42" customFormat="1" ht="29.25" customHeight="1">
      <c r="A2" s="43">
        <v>6476</v>
      </c>
      <c r="B2" s="44" t="s">
        <v>55</v>
      </c>
      <c r="C2" s="41">
        <v>15.82</v>
      </c>
      <c r="D2" s="45">
        <v>2.8</v>
      </c>
      <c r="E2" s="46" t="s">
        <v>54</v>
      </c>
      <c r="F2" s="39">
        <v>1</v>
      </c>
      <c r="G2" s="40" t="str">
        <f>HYPERLINK("C:/Users/Booster/Desktop/Devis%20LOSTE/Produits/"&amp;A2&amp;".JPG","Produit code "&amp;A2)</f>
        <v>Produit code 6476</v>
      </c>
      <c r="H2" s="47">
        <v>11.83</v>
      </c>
      <c r="I2" s="47"/>
      <c r="J2" s="47"/>
    </row>
    <row r="3" spans="1:10" s="42" customFormat="1" ht="29.25" customHeight="1">
      <c r="A3" s="48">
        <v>6919</v>
      </c>
      <c r="B3" s="44" t="s">
        <v>56</v>
      </c>
      <c r="C3" s="41">
        <v>11.9</v>
      </c>
      <c r="D3" s="45">
        <v>2</v>
      </c>
      <c r="E3" s="46" t="s">
        <v>54</v>
      </c>
      <c r="F3" s="39">
        <v>1</v>
      </c>
      <c r="G3" s="40" t="str">
        <f>HYPERLINK("C:/Users/Booster/Desktop/Devis%20LOSTE/Produits/"&amp;A3&amp;".JPG","Produit code "&amp;A3)</f>
        <v>Produit code 6919</v>
      </c>
      <c r="H3" s="47">
        <v>8.9</v>
      </c>
      <c r="I3" s="47"/>
      <c r="J3" s="47"/>
    </row>
    <row r="4" spans="1:10" s="42" customFormat="1" ht="29.25" customHeight="1">
      <c r="A4" s="35">
        <v>1007</v>
      </c>
      <c r="B4" s="36" t="s">
        <v>57</v>
      </c>
      <c r="C4" s="37">
        <v>11.2</v>
      </c>
      <c r="D4" s="38">
        <v>0.9</v>
      </c>
      <c r="E4" s="39" t="s">
        <v>58</v>
      </c>
      <c r="F4" s="39">
        <v>1</v>
      </c>
      <c r="G4" s="40" t="str">
        <f>HYPERLINK("C:/Users/Booster/Desktop/Devis%20LOSTE/Produits/"&amp;A4&amp;".JPG","Produit code "&amp;A4)</f>
        <v>Produit code 1007</v>
      </c>
      <c r="H4" s="37">
        <v>10.08</v>
      </c>
      <c r="I4" s="41">
        <v>8.9499999999999993</v>
      </c>
      <c r="J4" s="41">
        <v>8.3800000000000008</v>
      </c>
    </row>
    <row r="5" spans="1:10" s="42" customFormat="1" ht="29.25" customHeight="1">
      <c r="A5" s="43">
        <v>5207</v>
      </c>
      <c r="B5" s="49" t="s">
        <v>59</v>
      </c>
      <c r="C5" s="41">
        <v>11.5</v>
      </c>
      <c r="D5" s="45">
        <v>3</v>
      </c>
      <c r="E5" s="46" t="s">
        <v>54</v>
      </c>
      <c r="F5" s="39">
        <v>1</v>
      </c>
      <c r="G5" s="40" t="str">
        <f>HYPERLINK("C:/Users/Booster/Desktop/Devis%20LOSTE/Produits/"&amp;A5&amp;".JPG","Produit code "&amp;A5)</f>
        <v>Produit code 5207</v>
      </c>
      <c r="H5" s="47">
        <v>8.6</v>
      </c>
      <c r="I5" s="47"/>
      <c r="J5" s="47"/>
    </row>
    <row r="6" spans="1:10" s="42" customFormat="1" ht="29.25" customHeight="1">
      <c r="A6" s="43">
        <v>8123</v>
      </c>
      <c r="B6" s="44" t="s">
        <v>60</v>
      </c>
      <c r="C6" s="41">
        <v>11.35</v>
      </c>
      <c r="D6" s="45">
        <v>3</v>
      </c>
      <c r="E6" s="46" t="s">
        <v>54</v>
      </c>
      <c r="F6" s="39">
        <v>1</v>
      </c>
      <c r="G6" s="40" t="str">
        <f>HYPERLINK("C:/Users/Booster/Desktop/Devis%20LOSTE/Produits/"&amp;A6&amp;".JPG","Produit code "&amp;A6)</f>
        <v>Produit code 8123</v>
      </c>
      <c r="H6" s="47">
        <v>7.88</v>
      </c>
      <c r="I6" s="47"/>
      <c r="J6" s="47"/>
    </row>
    <row r="7" spans="1:10" s="42" customFormat="1" ht="29.25" customHeight="1">
      <c r="A7" s="43">
        <v>8078</v>
      </c>
      <c r="B7" s="44" t="s">
        <v>61</v>
      </c>
      <c r="C7" s="41">
        <v>11.61</v>
      </c>
      <c r="D7" s="45">
        <v>2.8</v>
      </c>
      <c r="E7" s="46" t="s">
        <v>54</v>
      </c>
      <c r="F7" s="39">
        <v>1</v>
      </c>
      <c r="G7" s="40" t="str">
        <f>HYPERLINK("C:/Users/Booster/Desktop/Devis%20LOSTE/Produits/"&amp;A7&amp;".JPG","Produit code "&amp;A7)</f>
        <v>Produit code 8078</v>
      </c>
      <c r="H7" s="47">
        <v>8.68</v>
      </c>
      <c r="I7" s="47"/>
      <c r="J7" s="47"/>
    </row>
    <row r="8" spans="1:10" s="42" customFormat="1" ht="29.25" customHeight="1">
      <c r="A8" s="43">
        <v>8016</v>
      </c>
      <c r="B8" s="49" t="s">
        <v>62</v>
      </c>
      <c r="C8" s="41">
        <v>12.97</v>
      </c>
      <c r="D8" s="45">
        <v>2.8</v>
      </c>
      <c r="E8" s="46" t="s">
        <v>54</v>
      </c>
      <c r="F8" s="39">
        <v>1</v>
      </c>
      <c r="G8" s="40" t="str">
        <f>HYPERLINK("C:/Users/Booster/Desktop/Devis%20LOSTE/Produits/"&amp;A8&amp;".JPG","Produit code "&amp;A8)</f>
        <v>Produit code 8016</v>
      </c>
      <c r="H8" s="47">
        <v>9.6199999999999992</v>
      </c>
      <c r="I8" s="47"/>
      <c r="J8" s="47"/>
    </row>
    <row r="9" spans="1:10" s="42" customFormat="1" ht="29.25" customHeight="1">
      <c r="A9" s="35">
        <v>4892</v>
      </c>
      <c r="B9" s="36" t="s">
        <v>63</v>
      </c>
      <c r="C9" s="37">
        <v>5.3</v>
      </c>
      <c r="D9" s="38">
        <v>2</v>
      </c>
      <c r="E9" s="39" t="s">
        <v>54</v>
      </c>
      <c r="F9" s="39">
        <v>1</v>
      </c>
      <c r="G9" s="40" t="str">
        <f>HYPERLINK("C:/Users/Booster/Desktop/Devis%20LOSTE/Produits/"&amp;A9&amp;".JPG","Produit code "&amp;A9)</f>
        <v>Produit code 4892</v>
      </c>
      <c r="H9" s="37">
        <v>4.2</v>
      </c>
      <c r="I9" s="41">
        <v>3.6</v>
      </c>
      <c r="J9" s="41">
        <v>3.6</v>
      </c>
    </row>
    <row r="10" spans="1:10" s="42" customFormat="1" ht="29.25" customHeight="1">
      <c r="A10" s="35">
        <v>4393</v>
      </c>
      <c r="B10" s="36" t="s">
        <v>64</v>
      </c>
      <c r="C10" s="37">
        <v>5.75</v>
      </c>
      <c r="D10" s="38">
        <v>2</v>
      </c>
      <c r="E10" s="39" t="s">
        <v>54</v>
      </c>
      <c r="F10" s="39">
        <v>2</v>
      </c>
      <c r="G10" s="40" t="str">
        <f>HYPERLINK("C:/Users/Booster/Desktop/Devis%20LOSTE/Produits/"&amp;A10&amp;".JPG","Produit code "&amp;A10)</f>
        <v>Produit code 4393</v>
      </c>
      <c r="H10" s="37">
        <v>4.5599999999999996</v>
      </c>
      <c r="I10" s="41">
        <v>3.91</v>
      </c>
      <c r="J10" s="41">
        <v>3.91</v>
      </c>
    </row>
    <row r="11" spans="1:10" s="42" customFormat="1" ht="29.25" customHeight="1">
      <c r="A11" s="35">
        <v>3333</v>
      </c>
      <c r="B11" s="36" t="s">
        <v>65</v>
      </c>
      <c r="C11" s="37">
        <v>17.8</v>
      </c>
      <c r="D11" s="38">
        <v>5.4</v>
      </c>
      <c r="E11" s="39" t="s">
        <v>54</v>
      </c>
      <c r="F11" s="39">
        <v>1</v>
      </c>
      <c r="G11" s="40" t="str">
        <f>HYPERLINK("C:/Users/Booster/Desktop/Devis%20LOSTE/Produits/"&amp;A11&amp;".JPG","Produit code "&amp;A11)</f>
        <v>Produit code 3333</v>
      </c>
      <c r="H11" s="37">
        <v>9.7799999999999994</v>
      </c>
      <c r="I11" s="41">
        <v>8.31</v>
      </c>
      <c r="J11" s="41">
        <v>8.31</v>
      </c>
    </row>
    <row r="12" spans="1:10" s="42" customFormat="1" ht="29.25" customHeight="1">
      <c r="A12" s="35">
        <v>4847</v>
      </c>
      <c r="B12" s="36" t="s">
        <v>66</v>
      </c>
      <c r="C12" s="37">
        <v>21.24</v>
      </c>
      <c r="D12" s="38">
        <v>0.25</v>
      </c>
      <c r="E12" s="39" t="s">
        <v>54</v>
      </c>
      <c r="F12" s="39">
        <v>1</v>
      </c>
      <c r="G12" s="40" t="str">
        <f>HYPERLINK("C:/Users/Booster/Desktop/Devis%20LOSTE/Produits/"&amp;A12&amp;".JPG","Produit code "&amp;A12)</f>
        <v>Produit code 4847</v>
      </c>
      <c r="H12" s="37">
        <v>14.38</v>
      </c>
      <c r="I12" s="41">
        <v>12.24</v>
      </c>
      <c r="J12" s="41">
        <v>12.24</v>
      </c>
    </row>
    <row r="13" spans="1:10" s="42" customFormat="1" ht="29.25" customHeight="1">
      <c r="A13" s="35">
        <v>56671</v>
      </c>
      <c r="B13" s="36" t="s">
        <v>67</v>
      </c>
      <c r="C13" s="37">
        <v>14.56</v>
      </c>
      <c r="D13" s="38">
        <v>6.5</v>
      </c>
      <c r="E13" s="39" t="s">
        <v>54</v>
      </c>
      <c r="F13" s="39">
        <v>1</v>
      </c>
      <c r="G13" s="40" t="str">
        <f>HYPERLINK("C:/Users/Booster/Desktop/Devis%20LOSTE/Produits/"&amp;A13&amp;".JPG","Produit code "&amp;A13)</f>
        <v>Produit code 56671</v>
      </c>
      <c r="H13" s="37">
        <v>9.3800000000000008</v>
      </c>
      <c r="I13" s="41">
        <v>8.01</v>
      </c>
      <c r="J13" s="41">
        <v>8.01</v>
      </c>
    </row>
    <row r="14" spans="1:10" s="42" customFormat="1" ht="29.25" customHeight="1">
      <c r="A14" s="35">
        <v>4866</v>
      </c>
      <c r="B14" s="36" t="s">
        <v>68</v>
      </c>
      <c r="C14" s="37">
        <v>12.52</v>
      </c>
      <c r="D14" s="38">
        <v>0.5</v>
      </c>
      <c r="E14" s="39" t="s">
        <v>58</v>
      </c>
      <c r="F14" s="39">
        <v>1</v>
      </c>
      <c r="G14" s="40" t="str">
        <f>HYPERLINK("C:/Users/Booster/Desktop/Devis%20LOSTE/Produits/"&amp;A14&amp;".JPG","Produit code "&amp;A14)</f>
        <v>Produit code 4866</v>
      </c>
      <c r="H14" s="37">
        <v>9.69</v>
      </c>
      <c r="I14" s="41">
        <v>8.26</v>
      </c>
      <c r="J14" s="41">
        <v>8.26</v>
      </c>
    </row>
    <row r="15" spans="1:10" s="42" customFormat="1" ht="29.25" customHeight="1">
      <c r="A15" s="35">
        <v>5108</v>
      </c>
      <c r="B15" s="36" t="s">
        <v>69</v>
      </c>
      <c r="C15" s="37">
        <v>24.98</v>
      </c>
      <c r="D15" s="38">
        <v>6.75</v>
      </c>
      <c r="E15" s="39" t="s">
        <v>54</v>
      </c>
      <c r="F15" s="39">
        <v>1</v>
      </c>
      <c r="G15" s="40" t="str">
        <f>HYPERLINK("C:/Users/Booster/Desktop/Devis%20LOSTE/Produits/"&amp;A15&amp;".JPG","Produit code "&amp;A15)</f>
        <v>Produit code 5108</v>
      </c>
      <c r="H15" s="37">
        <v>19.329999999999998</v>
      </c>
      <c r="I15" s="41">
        <v>16.38</v>
      </c>
      <c r="J15" s="41">
        <v>16.38</v>
      </c>
    </row>
    <row r="16" spans="1:10" s="42" customFormat="1" ht="29.25" customHeight="1">
      <c r="A16" s="35">
        <v>4865</v>
      </c>
      <c r="B16" s="36" t="s">
        <v>70</v>
      </c>
      <c r="C16" s="37">
        <v>21.27</v>
      </c>
      <c r="D16" s="38">
        <v>0.5</v>
      </c>
      <c r="E16" s="39" t="s">
        <v>58</v>
      </c>
      <c r="F16" s="39">
        <v>1</v>
      </c>
      <c r="G16" s="40" t="str">
        <f>HYPERLINK("C:/Users/Booster/Desktop/Devis%20LOSTE/Produits/"&amp;A16&amp;".JPG","Produit code "&amp;A16)</f>
        <v>Produit code 4865</v>
      </c>
      <c r="H16" s="37">
        <v>17.38</v>
      </c>
      <c r="I16" s="41">
        <v>15.62</v>
      </c>
      <c r="J16" s="41">
        <v>14.07</v>
      </c>
    </row>
    <row r="17" spans="1:10" s="42" customFormat="1" ht="29.25" customHeight="1">
      <c r="A17" s="35">
        <v>4700</v>
      </c>
      <c r="B17" s="36" t="s">
        <v>71</v>
      </c>
      <c r="C17" s="37">
        <v>18.850000000000001</v>
      </c>
      <c r="D17" s="38">
        <v>6</v>
      </c>
      <c r="E17" s="39" t="s">
        <v>54</v>
      </c>
      <c r="F17" s="39">
        <v>1</v>
      </c>
      <c r="G17" s="40" t="str">
        <f>HYPERLINK("C:/Users/Booster/Desktop/Devis%20LOSTE/Produits/"&amp;A17&amp;".JPG","Produit code "&amp;A17)</f>
        <v>Produit code 4700</v>
      </c>
      <c r="H17" s="37">
        <v>13.63</v>
      </c>
      <c r="I17" s="41">
        <v>12.29</v>
      </c>
      <c r="J17" s="41">
        <v>12.29</v>
      </c>
    </row>
    <row r="18" spans="1:10" s="42" customFormat="1" ht="29.25" customHeight="1">
      <c r="A18" s="35">
        <v>4864</v>
      </c>
      <c r="B18" s="36" t="s">
        <v>72</v>
      </c>
      <c r="C18" s="37">
        <v>14.42</v>
      </c>
      <c r="D18" s="38">
        <v>0.5</v>
      </c>
      <c r="E18" s="39" t="s">
        <v>58</v>
      </c>
      <c r="F18" s="39">
        <v>1</v>
      </c>
      <c r="G18" s="40" t="str">
        <f>HYPERLINK("C:/Users/Booster/Desktop/Devis%20LOSTE/Produits/"&amp;A18&amp;".JPG","Produit code "&amp;A18)</f>
        <v>Produit code 4864</v>
      </c>
      <c r="H18" s="37">
        <v>11.37</v>
      </c>
      <c r="I18" s="41">
        <v>10.199999999999999</v>
      </c>
      <c r="J18" s="41">
        <v>9.49</v>
      </c>
    </row>
    <row r="19" spans="1:10" s="42" customFormat="1" ht="29.25" customHeight="1">
      <c r="A19" s="35">
        <v>3679</v>
      </c>
      <c r="B19" s="36" t="s">
        <v>73</v>
      </c>
      <c r="C19" s="37">
        <v>16.940000000000001</v>
      </c>
      <c r="D19" s="38">
        <v>5</v>
      </c>
      <c r="E19" s="39" t="s">
        <v>54</v>
      </c>
      <c r="F19" s="39">
        <v>1</v>
      </c>
      <c r="G19" s="40" t="str">
        <f>HYPERLINK("C:/Users/Booster/Desktop/Devis%20LOSTE/Produits/"&amp;A19&amp;".JPG","Produit code "&amp;A19)</f>
        <v>Produit code 3679</v>
      </c>
      <c r="H19" s="37">
        <v>13.49</v>
      </c>
      <c r="I19" s="41">
        <v>10.92</v>
      </c>
      <c r="J19" s="41">
        <v>10.92</v>
      </c>
    </row>
    <row r="20" spans="1:10" s="42" customFormat="1" ht="29.25" customHeight="1">
      <c r="A20" s="35">
        <v>1606</v>
      </c>
      <c r="B20" s="36" t="s">
        <v>74</v>
      </c>
      <c r="C20" s="37">
        <v>17.489999999999998</v>
      </c>
      <c r="D20" s="38">
        <v>5.2</v>
      </c>
      <c r="E20" s="39" t="s">
        <v>54</v>
      </c>
      <c r="F20" s="39">
        <v>1</v>
      </c>
      <c r="G20" s="40" t="str">
        <f>HYPERLINK("C:/Users/Booster/Desktop/Devis%20LOSTE/Produits/"&amp;A20&amp;".JPG","Produit code "&amp;A20)</f>
        <v>Produit code 1606</v>
      </c>
      <c r="H20" s="37">
        <v>12.8</v>
      </c>
      <c r="I20" s="41">
        <v>11.32</v>
      </c>
      <c r="J20" s="41">
        <v>11.32</v>
      </c>
    </row>
    <row r="21" spans="1:10" s="42" customFormat="1" ht="29.25" customHeight="1">
      <c r="A21" s="35">
        <v>5110</v>
      </c>
      <c r="B21" s="36" t="s">
        <v>75</v>
      </c>
      <c r="C21" s="37">
        <v>10.86</v>
      </c>
      <c r="D21" s="38">
        <v>0.5</v>
      </c>
      <c r="E21" s="39" t="s">
        <v>58</v>
      </c>
      <c r="F21" s="39">
        <v>1</v>
      </c>
      <c r="G21" s="40" t="str">
        <f>HYPERLINK("C:/Users/Booster/Desktop/Devis%20LOSTE/Produits/"&amp;A21&amp;".JPG","Produit code "&amp;A21)</f>
        <v>Produit code 5110</v>
      </c>
      <c r="H21" s="37">
        <v>9.9499999999999993</v>
      </c>
      <c r="I21" s="41">
        <v>8.93</v>
      </c>
      <c r="J21" s="41">
        <v>7.6</v>
      </c>
    </row>
    <row r="22" spans="1:10" s="42" customFormat="1" ht="29.25" customHeight="1">
      <c r="A22" s="50">
        <v>43112</v>
      </c>
      <c r="B22" s="51" t="s">
        <v>76</v>
      </c>
      <c r="C22" s="52">
        <v>5.63</v>
      </c>
      <c r="D22" s="53">
        <v>0.25</v>
      </c>
      <c r="E22" s="54" t="s">
        <v>58</v>
      </c>
      <c r="F22" s="54">
        <v>2</v>
      </c>
      <c r="G22" s="40" t="str">
        <f>HYPERLINK("C:/Users/Booster/Desktop/Devis%20LOSTE/Produits/"&amp;A22&amp;".JPG","Produit code "&amp;A22)</f>
        <v>Produit code 43112</v>
      </c>
      <c r="H22" s="52">
        <v>4.2</v>
      </c>
      <c r="I22" s="41">
        <v>3.9</v>
      </c>
      <c r="J22" s="41">
        <v>3.9</v>
      </c>
    </row>
    <row r="23" spans="1:10" s="42" customFormat="1" ht="29.25" customHeight="1">
      <c r="A23" s="35">
        <v>3482</v>
      </c>
      <c r="B23" s="36" t="s">
        <v>77</v>
      </c>
      <c r="C23" s="37">
        <v>8.73</v>
      </c>
      <c r="D23" s="38">
        <v>0.5</v>
      </c>
      <c r="E23" s="39" t="s">
        <v>58</v>
      </c>
      <c r="F23" s="39">
        <v>1</v>
      </c>
      <c r="G23" s="40" t="str">
        <f>HYPERLINK("C:/Users/Booster/Desktop/Devis%20LOSTE/Produits/"&amp;A23&amp;".JPG","Produit code "&amp;A23)</f>
        <v>Produit code 3482</v>
      </c>
      <c r="H23" s="37">
        <v>6.53</v>
      </c>
      <c r="I23" s="41">
        <v>5.6</v>
      </c>
      <c r="J23" s="41">
        <v>5.6</v>
      </c>
    </row>
    <row r="24" spans="1:10" s="42" customFormat="1" ht="29.25" customHeight="1">
      <c r="A24" s="35">
        <v>4478</v>
      </c>
      <c r="B24" s="36" t="s">
        <v>78</v>
      </c>
      <c r="C24" s="37">
        <v>7.65</v>
      </c>
      <c r="D24" s="38">
        <v>0.5</v>
      </c>
      <c r="E24" s="39" t="s">
        <v>58</v>
      </c>
      <c r="F24" s="39">
        <v>1</v>
      </c>
      <c r="G24" s="40" t="str">
        <f>HYPERLINK("C:/Users/Booster/Desktop/Devis%20LOSTE/Produits/"&amp;A24&amp;".JPG","Produit code "&amp;A24)</f>
        <v>Produit code 4478</v>
      </c>
      <c r="H24" s="37">
        <v>6.02</v>
      </c>
      <c r="I24" s="41">
        <v>5.0999999999999996</v>
      </c>
      <c r="J24" s="41">
        <v>5.0999999999999996</v>
      </c>
    </row>
    <row r="25" spans="1:10" s="42" customFormat="1" ht="29.25" customHeight="1">
      <c r="A25" s="35">
        <v>3738</v>
      </c>
      <c r="B25" s="36" t="s">
        <v>79</v>
      </c>
      <c r="C25" s="37">
        <v>16.22</v>
      </c>
      <c r="D25" s="38">
        <v>1.7</v>
      </c>
      <c r="E25" s="39" t="s">
        <v>54</v>
      </c>
      <c r="F25" s="39">
        <v>1</v>
      </c>
      <c r="G25" s="40" t="str">
        <f>HYPERLINK("C:/Users/Booster/Desktop/Devis%20LOSTE/Produits/"&amp;A25&amp;".JPG","Produit code "&amp;A25)</f>
        <v>Produit code 3738</v>
      </c>
      <c r="H25" s="37">
        <v>12.13</v>
      </c>
      <c r="I25" s="47"/>
      <c r="J25" s="47"/>
    </row>
    <row r="26" spans="1:10" s="42" customFormat="1" ht="29.25" customHeight="1">
      <c r="A26" s="35">
        <v>3741</v>
      </c>
      <c r="B26" s="36" t="s">
        <v>80</v>
      </c>
      <c r="C26" s="37">
        <v>17.579999999999998</v>
      </c>
      <c r="D26" s="38">
        <v>1.7</v>
      </c>
      <c r="E26" s="39" t="s">
        <v>54</v>
      </c>
      <c r="F26" s="39">
        <v>1</v>
      </c>
      <c r="G26" s="40" t="str">
        <f>HYPERLINK("C:/Users/Booster/Desktop/Devis%20LOSTE/Produits/"&amp;A26&amp;".JPG","Produit code "&amp;A26)</f>
        <v>Produit code 3741</v>
      </c>
      <c r="H26" s="37">
        <v>13.15</v>
      </c>
      <c r="I26" s="55" t="s">
        <v>81</v>
      </c>
      <c r="J26" s="41">
        <v>7.77</v>
      </c>
    </row>
    <row r="27" spans="1:10" s="42" customFormat="1" ht="29.25" customHeight="1">
      <c r="A27" s="35">
        <v>4464</v>
      </c>
      <c r="B27" s="36" t="s">
        <v>82</v>
      </c>
      <c r="C27" s="37">
        <v>8.6</v>
      </c>
      <c r="D27" s="38">
        <v>0.5</v>
      </c>
      <c r="E27" s="39" t="s">
        <v>58</v>
      </c>
      <c r="F27" s="39">
        <v>1</v>
      </c>
      <c r="G27" s="40" t="str">
        <f>HYPERLINK("C:/Users/Booster/Desktop/Devis%20LOSTE/Produits/"&amp;A27&amp;".JPG","Produit code "&amp;A27)</f>
        <v>Produit code 4464</v>
      </c>
      <c r="H27" s="37">
        <v>7.04</v>
      </c>
      <c r="I27" s="41">
        <v>5.97</v>
      </c>
      <c r="J27" s="41">
        <v>5.97</v>
      </c>
    </row>
    <row r="28" spans="1:10" s="42" customFormat="1" ht="29.25" customHeight="1">
      <c r="A28" s="35">
        <v>4811</v>
      </c>
      <c r="B28" s="36" t="s">
        <v>83</v>
      </c>
      <c r="C28" s="37">
        <v>18.38</v>
      </c>
      <c r="D28" s="38">
        <v>1.5</v>
      </c>
      <c r="E28" s="39" t="s">
        <v>54</v>
      </c>
      <c r="F28" s="39">
        <v>1</v>
      </c>
      <c r="G28" s="40" t="str">
        <f>HYPERLINK("C:/Users/Booster/Desktop/Devis%20LOSTE/Produits/"&amp;A28&amp;".JPG","Produit code "&amp;A28)</f>
        <v>Produit code 4811</v>
      </c>
      <c r="H28" s="37">
        <v>13.75</v>
      </c>
      <c r="I28" s="55" t="s">
        <v>81</v>
      </c>
      <c r="J28" s="41">
        <v>9.3800000000000008</v>
      </c>
    </row>
    <row r="29" spans="1:10" s="42" customFormat="1" ht="29.25" customHeight="1">
      <c r="A29" s="50">
        <v>43113</v>
      </c>
      <c r="B29" s="51" t="s">
        <v>84</v>
      </c>
      <c r="C29" s="52">
        <v>5.47</v>
      </c>
      <c r="D29" s="53">
        <v>0.25</v>
      </c>
      <c r="E29" s="54" t="s">
        <v>58</v>
      </c>
      <c r="F29" s="54">
        <v>2</v>
      </c>
      <c r="G29" s="40" t="str">
        <f>HYPERLINK("C:/Users/Booster/Desktop/Devis%20LOSTE/Produits/"&amp;A29&amp;".JPG","Produit code "&amp;A29)</f>
        <v>Produit code 43113</v>
      </c>
      <c r="H29" s="52">
        <v>4.8</v>
      </c>
      <c r="I29" s="41">
        <v>3.83</v>
      </c>
      <c r="J29" s="41">
        <v>3.33</v>
      </c>
    </row>
    <row r="30" spans="1:10" s="42" customFormat="1" ht="29.25" customHeight="1">
      <c r="A30" s="35">
        <v>51318</v>
      </c>
      <c r="B30" s="36" t="s">
        <v>85</v>
      </c>
      <c r="C30" s="37">
        <v>50.54</v>
      </c>
      <c r="D30" s="38">
        <v>1.5</v>
      </c>
      <c r="E30" s="39" t="s">
        <v>54</v>
      </c>
      <c r="F30" s="39">
        <v>1</v>
      </c>
      <c r="G30" s="40" t="str">
        <f>HYPERLINK("C:/Users/Booster/Desktop/Devis%20LOSTE/Produits/"&amp;A30&amp;".JPG","Produit code "&amp;A30)</f>
        <v>Produit code 51318</v>
      </c>
      <c r="H30" s="37">
        <v>37.74</v>
      </c>
      <c r="I30" s="41">
        <v>31.98</v>
      </c>
      <c r="J30" s="41">
        <v>31.98</v>
      </c>
    </row>
    <row r="31" spans="1:10" s="42" customFormat="1" ht="29.25" customHeight="1">
      <c r="A31" s="35">
        <v>2161</v>
      </c>
      <c r="B31" s="36" t="s">
        <v>86</v>
      </c>
      <c r="C31" s="37">
        <v>16.82</v>
      </c>
      <c r="D31" s="38">
        <v>2.5</v>
      </c>
      <c r="E31" s="39" t="s">
        <v>54</v>
      </c>
      <c r="F31" s="39">
        <v>1</v>
      </c>
      <c r="G31" s="40" t="str">
        <f>HYPERLINK("C:/Users/Booster/Desktop/Devis%20LOSTE/Produits/"&amp;A31&amp;".JPG","Produit code "&amp;A31)</f>
        <v>Produit code 2161</v>
      </c>
      <c r="H31" s="37">
        <v>12.26</v>
      </c>
      <c r="I31" s="41">
        <v>11.06</v>
      </c>
      <c r="J31" s="41">
        <v>11.06</v>
      </c>
    </row>
    <row r="32" spans="1:10" s="42" customFormat="1" ht="29.25" customHeight="1">
      <c r="A32" s="35">
        <v>1002</v>
      </c>
      <c r="B32" s="36" t="s">
        <v>87</v>
      </c>
      <c r="C32" s="37">
        <v>8.93</v>
      </c>
      <c r="D32" s="38">
        <v>0.5</v>
      </c>
      <c r="E32" s="39" t="s">
        <v>58</v>
      </c>
      <c r="F32" s="39">
        <v>1</v>
      </c>
      <c r="G32" s="40" t="str">
        <f>HYPERLINK("C:/Users/Booster/Desktop/Devis%20LOSTE/Produits/"&amp;A32&amp;".JPG","Produit code "&amp;A32)</f>
        <v>Produit code 1002</v>
      </c>
      <c r="H32" s="37">
        <v>7.29</v>
      </c>
      <c r="I32" s="41">
        <v>6.73</v>
      </c>
      <c r="J32" s="41">
        <v>6.08</v>
      </c>
    </row>
    <row r="33" spans="1:10" s="42" customFormat="1" ht="29.25" customHeight="1">
      <c r="A33" s="35">
        <v>7902</v>
      </c>
      <c r="B33" s="36" t="s">
        <v>88</v>
      </c>
      <c r="C33" s="37">
        <v>19.2</v>
      </c>
      <c r="D33" s="38">
        <v>1.7</v>
      </c>
      <c r="E33" s="39" t="s">
        <v>54</v>
      </c>
      <c r="F33" s="39">
        <v>1</v>
      </c>
      <c r="G33" s="40" t="str">
        <f>HYPERLINK("C:/Users/Booster/Desktop/Devis%20LOSTE/Produits/"&amp;A33&amp;".JPG","Produit code "&amp;A33)</f>
        <v>Produit code 7902</v>
      </c>
      <c r="H33" s="37">
        <v>14.36</v>
      </c>
      <c r="I33" s="47"/>
      <c r="J33" s="47"/>
    </row>
    <row r="34" spans="1:10" s="42" customFormat="1" ht="29.25" customHeight="1">
      <c r="A34" s="35">
        <v>4720</v>
      </c>
      <c r="B34" s="36" t="s">
        <v>89</v>
      </c>
      <c r="C34" s="37">
        <v>17.190000000000001</v>
      </c>
      <c r="D34" s="38">
        <v>1.5</v>
      </c>
      <c r="E34" s="39" t="s">
        <v>54</v>
      </c>
      <c r="F34" s="39">
        <v>1</v>
      </c>
      <c r="G34" s="40" t="str">
        <f>HYPERLINK("C:/Users/Booster/Desktop/Devis%20LOSTE/Produits/"&amp;A34&amp;".JPG","Produit code "&amp;A34)</f>
        <v>Produit code 4720</v>
      </c>
      <c r="H34" s="37">
        <v>12.86</v>
      </c>
      <c r="I34" s="47"/>
      <c r="J34" s="47"/>
    </row>
    <row r="35" spans="1:10" s="42" customFormat="1" ht="29.25" customHeight="1">
      <c r="A35" s="35">
        <v>2005</v>
      </c>
      <c r="B35" s="36" t="s">
        <v>90</v>
      </c>
      <c r="C35" s="37">
        <v>17.25</v>
      </c>
      <c r="D35" s="38">
        <v>2</v>
      </c>
      <c r="E35" s="39" t="s">
        <v>54</v>
      </c>
      <c r="F35" s="39">
        <v>1</v>
      </c>
      <c r="G35" s="40" t="str">
        <f>HYPERLINK("C:/Users/Booster/Desktop/Devis%20LOSTE/Produits/"&amp;A35&amp;".JPG","Produit code "&amp;A35)</f>
        <v>Produit code 2005</v>
      </c>
      <c r="H35" s="37">
        <v>13.37</v>
      </c>
      <c r="I35" s="47"/>
      <c r="J35" s="47"/>
    </row>
    <row r="36" spans="1:10" s="42" customFormat="1" ht="29.25" customHeight="1">
      <c r="A36" s="35">
        <v>3428</v>
      </c>
      <c r="B36" s="36" t="s">
        <v>91</v>
      </c>
      <c r="C36" s="37">
        <v>15.3</v>
      </c>
      <c r="D36" s="38">
        <v>0.5</v>
      </c>
      <c r="E36" s="39" t="s">
        <v>54</v>
      </c>
      <c r="F36" s="39">
        <v>1</v>
      </c>
      <c r="G36" s="40" t="str">
        <f>HYPERLINK("C:/Users/Booster/Desktop/Devis%20LOSTE/Produits/"&amp;A36&amp;".JPG","Produit code "&amp;A36)</f>
        <v>Produit code 3428</v>
      </c>
      <c r="H36" s="37">
        <v>12.16</v>
      </c>
      <c r="I36" s="41">
        <v>10.34</v>
      </c>
      <c r="J36" s="41">
        <v>10.34</v>
      </c>
    </row>
    <row r="37" spans="1:10" s="42" customFormat="1" ht="29.25" customHeight="1">
      <c r="A37" s="35">
        <v>2832</v>
      </c>
      <c r="B37" s="36" t="s">
        <v>92</v>
      </c>
      <c r="C37" s="37">
        <v>21.2</v>
      </c>
      <c r="D37" s="38">
        <v>0.5</v>
      </c>
      <c r="E37" s="39" t="s">
        <v>54</v>
      </c>
      <c r="F37" s="39">
        <v>2</v>
      </c>
      <c r="G37" s="40" t="str">
        <f>HYPERLINK("C:/Users/Booster/Desktop/Devis%20LOSTE/Produits/"&amp;A37&amp;".JPG","Produit code "&amp;A37)</f>
        <v>Produit code 2832</v>
      </c>
      <c r="H37" s="37">
        <v>15.86</v>
      </c>
      <c r="I37" s="47"/>
      <c r="J37" s="47"/>
    </row>
    <row r="38" spans="1:10" s="42" customFormat="1" ht="29.25" customHeight="1">
      <c r="A38" s="35">
        <v>2833</v>
      </c>
      <c r="B38" s="36" t="s">
        <v>93</v>
      </c>
      <c r="C38" s="37">
        <v>21.2</v>
      </c>
      <c r="D38" s="38">
        <v>0.5</v>
      </c>
      <c r="E38" s="39" t="s">
        <v>54</v>
      </c>
      <c r="F38" s="39">
        <v>2</v>
      </c>
      <c r="G38" s="40" t="str">
        <f>HYPERLINK("C:/Users/Booster/Desktop/Devis%20LOSTE/Produits/"&amp;A38&amp;".JPG","Produit code "&amp;A38)</f>
        <v>Produit code 2833</v>
      </c>
      <c r="H38" s="37">
        <v>15.86</v>
      </c>
      <c r="I38" s="47"/>
      <c r="J38" s="47"/>
    </row>
    <row r="39" spans="1:10" s="42" customFormat="1" ht="29.25" customHeight="1">
      <c r="A39" s="35">
        <v>4049</v>
      </c>
      <c r="B39" s="36" t="s">
        <v>94</v>
      </c>
      <c r="C39" s="37">
        <v>0.84</v>
      </c>
      <c r="D39" s="38">
        <v>0.04</v>
      </c>
      <c r="E39" s="39" t="s">
        <v>95</v>
      </c>
      <c r="F39" s="39">
        <v>50</v>
      </c>
      <c r="G39" s="40" t="str">
        <f>HYPERLINK("C:/Users/Booster/Desktop/Devis%20LOSTE/Produits/"&amp;A39&amp;".JPG","Produit code "&amp;A39)</f>
        <v>Produit code 4049</v>
      </c>
      <c r="H39" s="37">
        <v>0.63</v>
      </c>
      <c r="I39" s="47"/>
      <c r="J39" s="47"/>
    </row>
    <row r="40" spans="1:10" s="42" customFormat="1" ht="29.25" customHeight="1">
      <c r="A40" s="35">
        <v>4292</v>
      </c>
      <c r="B40" s="36" t="s">
        <v>96</v>
      </c>
      <c r="C40" s="37">
        <v>21.2</v>
      </c>
      <c r="D40" s="38">
        <v>0.5</v>
      </c>
      <c r="E40" s="39" t="s">
        <v>54</v>
      </c>
      <c r="F40" s="39">
        <v>2</v>
      </c>
      <c r="G40" s="40" t="str">
        <f>HYPERLINK("C:/Users/Booster/Desktop/Devis%20LOSTE/Produits/"&amp;A40&amp;".JPG","Produit code "&amp;A40)</f>
        <v>Produit code 4292</v>
      </c>
      <c r="H40" s="37">
        <v>15.86</v>
      </c>
      <c r="I40" s="47"/>
      <c r="J40" s="47"/>
    </row>
    <row r="41" spans="1:10" s="42" customFormat="1" ht="29.25" customHeight="1">
      <c r="A41" s="35">
        <v>4293</v>
      </c>
      <c r="B41" s="36" t="s">
        <v>97</v>
      </c>
      <c r="C41" s="37">
        <v>21.2</v>
      </c>
      <c r="D41" s="38">
        <v>0.5</v>
      </c>
      <c r="E41" s="39" t="s">
        <v>54</v>
      </c>
      <c r="F41" s="39">
        <v>2</v>
      </c>
      <c r="G41" s="40" t="str">
        <f>HYPERLINK("C:/Users/Booster/Desktop/Devis%20LOSTE/Produits/"&amp;A41&amp;".JPG","Produit code "&amp;A41)</f>
        <v>Produit code 4293</v>
      </c>
      <c r="H41" s="37">
        <v>15.86</v>
      </c>
      <c r="I41" s="47"/>
      <c r="J41" s="47"/>
    </row>
    <row r="42" spans="1:10" s="42" customFormat="1" ht="29.25" customHeight="1">
      <c r="A42" s="35">
        <v>3094</v>
      </c>
      <c r="B42" s="36" t="s">
        <v>98</v>
      </c>
      <c r="C42" s="37">
        <v>13.98</v>
      </c>
      <c r="D42" s="38">
        <v>1.6</v>
      </c>
      <c r="E42" s="39" t="s">
        <v>54</v>
      </c>
      <c r="F42" s="39">
        <v>1</v>
      </c>
      <c r="G42" s="40" t="str">
        <f>HYPERLINK("C:/Users/Booster/Desktop/Devis%20LOSTE/Produits/"&amp;A42&amp;".JPG","Produit code "&amp;A42)</f>
        <v>Produit code 3094</v>
      </c>
      <c r="H42" s="37">
        <v>9.15</v>
      </c>
      <c r="I42" s="41">
        <v>8.44</v>
      </c>
      <c r="J42" s="41">
        <v>7.14</v>
      </c>
    </row>
    <row r="43" spans="1:10" s="42" customFormat="1" ht="29.25" customHeight="1">
      <c r="A43" s="35">
        <v>2149</v>
      </c>
      <c r="B43" s="36" t="s">
        <v>99</v>
      </c>
      <c r="C43" s="37">
        <v>3.71</v>
      </c>
      <c r="D43" s="38">
        <v>0.2</v>
      </c>
      <c r="E43" s="39" t="s">
        <v>100</v>
      </c>
      <c r="F43" s="39">
        <v>6</v>
      </c>
      <c r="G43" s="40" t="str">
        <f>HYPERLINK("C:/Users/Booster/Desktop/Devis%20LOSTE/Produits/"&amp;A43&amp;".JPG","Produit code "&amp;A43)</f>
        <v>Produit code 2149</v>
      </c>
      <c r="H43" s="37">
        <v>2.77</v>
      </c>
      <c r="I43" s="55" t="s">
        <v>81</v>
      </c>
      <c r="J43" s="41">
        <v>1.87</v>
      </c>
    </row>
    <row r="44" spans="1:10" s="42" customFormat="1" ht="29.25" customHeight="1">
      <c r="A44" s="43">
        <v>5201</v>
      </c>
      <c r="B44" s="49" t="s">
        <v>101</v>
      </c>
      <c r="C44" s="41">
        <v>10.23</v>
      </c>
      <c r="D44" s="45">
        <v>2.8</v>
      </c>
      <c r="E44" s="46" t="s">
        <v>54</v>
      </c>
      <c r="F44" s="39">
        <v>1</v>
      </c>
      <c r="G44" s="40" t="str">
        <f>HYPERLINK("C:/Users/Booster/Desktop/Devis%20LOSTE/Produits/"&amp;A44&amp;".JPG","Produit code "&amp;A44)</f>
        <v>Produit code 5201</v>
      </c>
      <c r="H44" s="47">
        <v>7.57</v>
      </c>
      <c r="I44" s="47"/>
      <c r="J44" s="47"/>
    </row>
    <row r="45" spans="1:10" s="42" customFormat="1" ht="29.25" customHeight="1">
      <c r="A45" s="35">
        <v>4466</v>
      </c>
      <c r="B45" s="36" t="s">
        <v>102</v>
      </c>
      <c r="C45" s="37">
        <v>6.86</v>
      </c>
      <c r="D45" s="38">
        <v>0.5</v>
      </c>
      <c r="E45" s="39" t="s">
        <v>100</v>
      </c>
      <c r="F45" s="39">
        <v>1</v>
      </c>
      <c r="G45" s="40" t="str">
        <f>HYPERLINK("C:/Users/Booster/Desktop/Devis%20LOSTE/Produits/"&amp;A45&amp;".JPG","Produit code "&amp;A45)</f>
        <v>Produit code 4466</v>
      </c>
      <c r="H45" s="37">
        <v>5.33</v>
      </c>
      <c r="I45" s="41">
        <v>4.7699999999999996</v>
      </c>
      <c r="J45" s="41">
        <v>4.6100000000000003</v>
      </c>
    </row>
    <row r="46" spans="1:10" s="42" customFormat="1" ht="29.25" customHeight="1">
      <c r="A46" s="35">
        <v>3697</v>
      </c>
      <c r="B46" s="36" t="s">
        <v>103</v>
      </c>
      <c r="C46" s="37">
        <v>9.74</v>
      </c>
      <c r="D46" s="38">
        <v>3.2</v>
      </c>
      <c r="E46" s="39" t="s">
        <v>54</v>
      </c>
      <c r="F46" s="39">
        <v>1</v>
      </c>
      <c r="G46" s="40" t="str">
        <f>HYPERLINK("C:/Users/Booster/Desktop/Devis%20LOSTE/Produits/"&amp;A46&amp;".JPG","Produit code "&amp;A46)</f>
        <v>Produit code 3697</v>
      </c>
      <c r="H46" s="37">
        <v>7.28</v>
      </c>
      <c r="I46" s="47"/>
      <c r="J46" s="47"/>
    </row>
    <row r="47" spans="1:10" s="42" customFormat="1" ht="29.25" customHeight="1">
      <c r="A47" s="35">
        <v>1012</v>
      </c>
      <c r="B47" s="36" t="s">
        <v>104</v>
      </c>
      <c r="C47" s="37">
        <v>6.11</v>
      </c>
      <c r="D47" s="38">
        <v>0.5</v>
      </c>
      <c r="E47" s="39" t="s">
        <v>58</v>
      </c>
      <c r="F47" s="39">
        <v>1</v>
      </c>
      <c r="G47" s="40" t="str">
        <f>HYPERLINK("C:/Users/Booster/Desktop/Devis%20LOSTE/Produits/"&amp;A47&amp;".JPG","Produit code "&amp;A47)</f>
        <v>Produit code 1012</v>
      </c>
      <c r="H47" s="37">
        <v>5.57</v>
      </c>
      <c r="I47" s="41">
        <v>4.66</v>
      </c>
      <c r="J47" s="41">
        <v>4.6100000000000003</v>
      </c>
    </row>
    <row r="48" spans="1:10" s="42" customFormat="1" ht="29.25" customHeight="1">
      <c r="A48" s="50">
        <v>43114</v>
      </c>
      <c r="B48" s="51" t="s">
        <v>105</v>
      </c>
      <c r="C48" s="52">
        <v>23.52</v>
      </c>
      <c r="D48" s="53">
        <v>0.15</v>
      </c>
      <c r="E48" s="54" t="s">
        <v>54</v>
      </c>
      <c r="F48" s="54">
        <v>5</v>
      </c>
      <c r="G48" s="40" t="str">
        <f>HYPERLINK("C:/Users/Booster/Desktop/Devis%20LOSTE/Produits/"&amp;A48&amp;".JPG","Produit code "&amp;A48)</f>
        <v>Produit code 43114</v>
      </c>
      <c r="H48" s="52">
        <v>17.600000000000001</v>
      </c>
      <c r="I48" s="47"/>
      <c r="J48" s="47"/>
    </row>
    <row r="49" spans="1:10" s="42" customFormat="1" ht="29.25" customHeight="1">
      <c r="A49" s="35">
        <v>4401</v>
      </c>
      <c r="B49" s="36" t="s">
        <v>106</v>
      </c>
      <c r="C49" s="37">
        <v>12.82</v>
      </c>
      <c r="D49" s="38">
        <v>0.5</v>
      </c>
      <c r="E49" s="39" t="s">
        <v>54</v>
      </c>
      <c r="F49" s="39">
        <v>1</v>
      </c>
      <c r="G49" s="40" t="str">
        <f>HYPERLINK("C:/Users/Booster/Desktop/Devis%20LOSTE/Produits/"&amp;A49&amp;".JPG","Produit code "&amp;A49)</f>
        <v>Produit code 4401</v>
      </c>
      <c r="H49" s="37">
        <v>8.9700000000000006</v>
      </c>
      <c r="I49" s="41">
        <v>7.38</v>
      </c>
      <c r="J49" s="41">
        <v>7.38</v>
      </c>
    </row>
    <row r="50" spans="1:10" s="42" customFormat="1" ht="29.25" customHeight="1">
      <c r="A50" s="35">
        <v>3440</v>
      </c>
      <c r="B50" s="36" t="s">
        <v>107</v>
      </c>
      <c r="C50" s="37">
        <v>20.5</v>
      </c>
      <c r="D50" s="38">
        <v>2.25</v>
      </c>
      <c r="E50" s="39" t="s">
        <v>54</v>
      </c>
      <c r="F50" s="39">
        <v>1</v>
      </c>
      <c r="G50" s="40" t="str">
        <f>HYPERLINK("C:/Users/Booster/Desktop/Devis%20LOSTE/Produits/"&amp;A50&amp;".JPG","Produit code "&amp;A50)</f>
        <v>Produit code 3440</v>
      </c>
      <c r="H50" s="37">
        <v>14.3</v>
      </c>
      <c r="I50" s="47"/>
      <c r="J50" s="47"/>
    </row>
    <row r="51" spans="1:10" s="42" customFormat="1" ht="29.25" customHeight="1">
      <c r="A51" s="35">
        <v>43044</v>
      </c>
      <c r="B51" s="36" t="s">
        <v>108</v>
      </c>
      <c r="C51" s="37">
        <v>11.09</v>
      </c>
      <c r="D51" s="38">
        <v>0.46</v>
      </c>
      <c r="E51" s="39" t="s">
        <v>58</v>
      </c>
      <c r="F51" s="39">
        <v>1</v>
      </c>
      <c r="G51" s="40" t="str">
        <f>HYPERLINK("C:/Users/Booster/Desktop/Devis%20LOSTE/Produits/"&amp;A51&amp;".JPG","Produit code "&amp;A51)</f>
        <v>Produit code 43044</v>
      </c>
      <c r="H51" s="37">
        <v>8.2899999999999991</v>
      </c>
      <c r="I51" s="41">
        <v>7.54</v>
      </c>
      <c r="J51" s="41">
        <v>7.34</v>
      </c>
    </row>
    <row r="52" spans="1:10" s="42" customFormat="1" ht="29.25" customHeight="1">
      <c r="A52" s="50">
        <v>1120</v>
      </c>
      <c r="B52" s="51" t="s">
        <v>109</v>
      </c>
      <c r="C52" s="52">
        <v>6</v>
      </c>
      <c r="D52" s="53">
        <v>0.25</v>
      </c>
      <c r="E52" s="54" t="s">
        <v>58</v>
      </c>
      <c r="F52" s="54">
        <v>2</v>
      </c>
      <c r="G52" s="40" t="str">
        <f>HYPERLINK("C:/Users/Booster/Desktop/Devis%20LOSTE/Produits/"&amp;A52&amp;".JPG","Produit code "&amp;A52)</f>
        <v>Produit code 1120</v>
      </c>
      <c r="H52" s="52">
        <v>4.49</v>
      </c>
      <c r="I52" s="41">
        <v>4.0999999999999996</v>
      </c>
      <c r="J52" s="41">
        <v>4.0999999999999996</v>
      </c>
    </row>
    <row r="53" spans="1:10" s="42" customFormat="1" ht="29.25" customHeight="1">
      <c r="A53" s="35">
        <v>4935</v>
      </c>
      <c r="B53" s="36" t="s">
        <v>110</v>
      </c>
      <c r="C53" s="37">
        <v>25.08</v>
      </c>
      <c r="D53" s="38">
        <v>0.3</v>
      </c>
      <c r="E53" s="39" t="s">
        <v>54</v>
      </c>
      <c r="F53" s="39">
        <v>4</v>
      </c>
      <c r="G53" s="40" t="str">
        <f>HYPERLINK("C:/Users/Booster/Desktop/Devis%20LOSTE/Produits/"&amp;A53&amp;".JPG","Produit code "&amp;A53)</f>
        <v>Produit code 4935</v>
      </c>
      <c r="H53" s="37">
        <v>17.649999999999999</v>
      </c>
      <c r="I53" s="41">
        <v>15.59</v>
      </c>
      <c r="J53" s="41">
        <v>14.98</v>
      </c>
    </row>
    <row r="54" spans="1:10" s="42" customFormat="1" ht="29.25" customHeight="1">
      <c r="A54" s="35">
        <v>3605</v>
      </c>
      <c r="B54" s="36" t="s">
        <v>111</v>
      </c>
      <c r="C54" s="37">
        <v>10.66</v>
      </c>
      <c r="D54" s="38">
        <v>2</v>
      </c>
      <c r="E54" s="39" t="s">
        <v>54</v>
      </c>
      <c r="F54" s="39">
        <v>1</v>
      </c>
      <c r="G54" s="40" t="str">
        <f>HYPERLINK("C:/Users/Booster/Desktop/Devis%20LOSTE/Produits/"&amp;A54&amp;".JPG","Produit code "&amp;A54)</f>
        <v>Produit code 3605</v>
      </c>
      <c r="H54" s="37">
        <v>7.33</v>
      </c>
      <c r="I54" s="41">
        <v>6.38</v>
      </c>
      <c r="J54" s="41">
        <v>6.38</v>
      </c>
    </row>
    <row r="55" spans="1:10" s="42" customFormat="1" ht="29.25" customHeight="1">
      <c r="A55" s="35">
        <v>616</v>
      </c>
      <c r="B55" s="36" t="s">
        <v>112</v>
      </c>
      <c r="C55" s="37">
        <v>13.39</v>
      </c>
      <c r="D55" s="38">
        <v>1</v>
      </c>
      <c r="E55" s="39" t="s">
        <v>54</v>
      </c>
      <c r="F55" s="39">
        <v>1</v>
      </c>
      <c r="G55" s="40" t="str">
        <f>HYPERLINK("C:/Users/Booster/Desktop/Devis%20LOSTE/Produits/"&amp;A55&amp;".JPG","Produit code "&amp;A55)</f>
        <v>Produit code 616</v>
      </c>
      <c r="H55" s="37">
        <v>10.01</v>
      </c>
      <c r="I55" s="47"/>
      <c r="J55" s="47"/>
    </row>
    <row r="56" spans="1:10" s="42" customFormat="1" ht="29.25" customHeight="1">
      <c r="A56" s="35">
        <v>617</v>
      </c>
      <c r="B56" s="36" t="s">
        <v>113</v>
      </c>
      <c r="C56" s="37">
        <v>13.39</v>
      </c>
      <c r="D56" s="38">
        <v>1</v>
      </c>
      <c r="E56" s="39" t="s">
        <v>54</v>
      </c>
      <c r="F56" s="39">
        <v>1</v>
      </c>
      <c r="G56" s="40" t="str">
        <f>HYPERLINK("C:/Users/Booster/Desktop/Devis%20LOSTE/Produits/"&amp;A56&amp;".JPG","Produit code "&amp;A56)</f>
        <v>Produit code 617</v>
      </c>
      <c r="H56" s="37">
        <v>10.01</v>
      </c>
      <c r="I56" s="47"/>
      <c r="J56" s="47"/>
    </row>
    <row r="57" spans="1:10" s="42" customFormat="1" ht="29.25" customHeight="1">
      <c r="A57" s="35">
        <v>3330</v>
      </c>
      <c r="B57" s="36" t="s">
        <v>114</v>
      </c>
      <c r="C57" s="37">
        <v>7.97</v>
      </c>
      <c r="D57" s="38">
        <v>1</v>
      </c>
      <c r="E57" s="39" t="s">
        <v>54</v>
      </c>
      <c r="F57" s="39">
        <v>1</v>
      </c>
      <c r="G57" s="40" t="str">
        <f>HYPERLINK("C:/Users/Booster/Desktop/Devis%20LOSTE/Produits/"&amp;A57&amp;".JPG","Produit code "&amp;A57)</f>
        <v>Produit code 3330</v>
      </c>
      <c r="H57" s="37">
        <v>4.96</v>
      </c>
      <c r="I57" s="41">
        <v>4.18</v>
      </c>
      <c r="J57" s="41">
        <v>4.18</v>
      </c>
    </row>
    <row r="58" spans="1:10" s="42" customFormat="1" ht="29.25" customHeight="1">
      <c r="A58" s="35">
        <v>4399</v>
      </c>
      <c r="B58" s="36" t="s">
        <v>115</v>
      </c>
      <c r="C58" s="37">
        <v>8.0399999999999991</v>
      </c>
      <c r="D58" s="38">
        <v>1</v>
      </c>
      <c r="E58" s="39" t="s">
        <v>54</v>
      </c>
      <c r="F58" s="39">
        <v>1</v>
      </c>
      <c r="G58" s="40" t="str">
        <f>HYPERLINK("C:/Users/Booster/Desktop/Devis%20LOSTE/Produits/"&amp;A58&amp;".JPG","Produit code "&amp;A58)</f>
        <v>Produit code 4399</v>
      </c>
      <c r="H58" s="37">
        <v>6.2</v>
      </c>
      <c r="I58" s="41">
        <v>5.47</v>
      </c>
      <c r="J58" s="41">
        <v>4.96</v>
      </c>
    </row>
    <row r="59" spans="1:10" s="42" customFormat="1" ht="29.25" customHeight="1">
      <c r="A59" s="35">
        <v>4875</v>
      </c>
      <c r="B59" s="36" t="s">
        <v>116</v>
      </c>
      <c r="C59" s="37">
        <v>8.8699999999999992</v>
      </c>
      <c r="D59" s="38">
        <v>0.5</v>
      </c>
      <c r="E59" s="39" t="s">
        <v>54</v>
      </c>
      <c r="F59" s="39">
        <v>2</v>
      </c>
      <c r="G59" s="40" t="str">
        <f>HYPERLINK("C:/Users/Booster/Desktop/Devis%20LOSTE/Produits/"&amp;A59&amp;".JPG","Produit code "&amp;A59)</f>
        <v>Produit code 4875</v>
      </c>
      <c r="H59" s="37">
        <v>6.09</v>
      </c>
      <c r="I59" s="47"/>
      <c r="J59" s="47"/>
    </row>
    <row r="60" spans="1:10" s="42" customFormat="1" ht="29.25" customHeight="1">
      <c r="A60" s="35">
        <v>4396</v>
      </c>
      <c r="B60" s="36" t="s">
        <v>117</v>
      </c>
      <c r="C60" s="37">
        <v>8.14</v>
      </c>
      <c r="D60" s="38">
        <v>1</v>
      </c>
      <c r="E60" s="39" t="s">
        <v>54</v>
      </c>
      <c r="F60" s="39">
        <v>1</v>
      </c>
      <c r="G60" s="40" t="str">
        <f>HYPERLINK("C:/Users/Booster/Desktop/Devis%20LOSTE/Produits/"&amp;A60&amp;".JPG","Produit code "&amp;A60)</f>
        <v>Produit code 4396</v>
      </c>
      <c r="H60" s="37">
        <v>5.99</v>
      </c>
      <c r="I60" s="41">
        <v>5.0599999999999996</v>
      </c>
      <c r="J60" s="41">
        <v>5.0599999999999996</v>
      </c>
    </row>
    <row r="61" spans="1:10" s="42" customFormat="1" ht="29.25" customHeight="1">
      <c r="A61" s="35">
        <v>42024</v>
      </c>
      <c r="B61" s="36" t="s">
        <v>118</v>
      </c>
      <c r="C61" s="37">
        <v>11.13</v>
      </c>
      <c r="D61" s="38">
        <v>2</v>
      </c>
      <c r="E61" s="39" t="s">
        <v>54</v>
      </c>
      <c r="F61" s="39">
        <v>1</v>
      </c>
      <c r="G61" s="40" t="str">
        <f>HYPERLINK("C:/Users/Booster/Desktop/Devis%20LOSTE/Produits/"&amp;A61&amp;".JPG","Produit code "&amp;A61)</f>
        <v>Produit code 42024</v>
      </c>
      <c r="H61" s="37">
        <v>8.32</v>
      </c>
      <c r="I61" s="47"/>
      <c r="J61" s="47"/>
    </row>
    <row r="62" spans="1:10" s="42" customFormat="1" ht="29.25" customHeight="1">
      <c r="A62" s="35">
        <v>345</v>
      </c>
      <c r="B62" s="36" t="s">
        <v>119</v>
      </c>
      <c r="C62" s="37">
        <v>19.510000000000002</v>
      </c>
      <c r="D62" s="38">
        <v>2.35</v>
      </c>
      <c r="E62" s="39" t="s">
        <v>54</v>
      </c>
      <c r="F62" s="39">
        <v>1</v>
      </c>
      <c r="G62" s="40" t="str">
        <f>HYPERLINK("C:/Users/Booster/Desktop/Devis%20LOSTE/Produits/"&amp;A62&amp;".JPG","Produit code "&amp;A62)</f>
        <v>Produit code 345</v>
      </c>
      <c r="H62" s="37">
        <v>14.62</v>
      </c>
      <c r="I62" s="47"/>
      <c r="J62" s="47"/>
    </row>
    <row r="63" spans="1:10" s="42" customFormat="1" ht="29.25" customHeight="1">
      <c r="A63" s="35">
        <v>758</v>
      </c>
      <c r="B63" s="36" t="s">
        <v>120</v>
      </c>
      <c r="C63" s="37">
        <v>15.96</v>
      </c>
      <c r="D63" s="38">
        <v>0.6</v>
      </c>
      <c r="E63" s="39" t="s">
        <v>54</v>
      </c>
      <c r="F63" s="39">
        <v>1</v>
      </c>
      <c r="G63" s="40" t="str">
        <f>HYPERLINK("C:/Users/Booster/Desktop/Devis%20LOSTE/Produits/"&amp;A63&amp;".JPG","Produit code "&amp;A63)</f>
        <v>Produit code 758</v>
      </c>
      <c r="H63" s="37">
        <v>13.94</v>
      </c>
      <c r="I63" s="41">
        <v>12.35</v>
      </c>
      <c r="J63" s="41">
        <v>12.19</v>
      </c>
    </row>
    <row r="64" spans="1:10" s="42" customFormat="1" ht="29.25" customHeight="1">
      <c r="A64" s="35">
        <v>622</v>
      </c>
      <c r="B64" s="36" t="s">
        <v>121</v>
      </c>
      <c r="C64" s="37">
        <v>11.09</v>
      </c>
      <c r="D64" s="38">
        <v>3.3</v>
      </c>
      <c r="E64" s="39" t="s">
        <v>54</v>
      </c>
      <c r="F64" s="39">
        <v>1</v>
      </c>
      <c r="G64" s="40" t="str">
        <f>HYPERLINK("C:/Users/Booster/Desktop/Devis%20LOSTE/Produits/"&amp;A64&amp;".JPG","Produit code "&amp;A64)</f>
        <v>Produit code 622</v>
      </c>
      <c r="H64" s="37">
        <v>9.14</v>
      </c>
      <c r="I64" s="47"/>
      <c r="J64" s="47"/>
    </row>
    <row r="65" spans="1:10" s="42" customFormat="1" ht="29.25" customHeight="1">
      <c r="A65" s="35">
        <v>917</v>
      </c>
      <c r="B65" s="36" t="s">
        <v>122</v>
      </c>
      <c r="C65" s="37">
        <v>11.07</v>
      </c>
      <c r="D65" s="38">
        <v>0.56999999999999995</v>
      </c>
      <c r="E65" s="39" t="s">
        <v>54</v>
      </c>
      <c r="F65" s="39">
        <v>1</v>
      </c>
      <c r="G65" s="40" t="str">
        <f>HYPERLINK("C:/Users/Booster/Desktop/Devis%20LOSTE/Produits/"&amp;A65&amp;".JPG","Produit code "&amp;A65)</f>
        <v>Produit code 917</v>
      </c>
      <c r="H65" s="37">
        <v>9.1199999999999992</v>
      </c>
      <c r="I65" s="41">
        <v>7.42</v>
      </c>
      <c r="J65" s="41">
        <v>7.42</v>
      </c>
    </row>
    <row r="66" spans="1:10" s="42" customFormat="1" ht="29.25" customHeight="1">
      <c r="A66" s="35">
        <v>505</v>
      </c>
      <c r="B66" s="36" t="s">
        <v>123</v>
      </c>
      <c r="C66" s="37">
        <v>14.52</v>
      </c>
      <c r="D66" s="38">
        <v>1.45</v>
      </c>
      <c r="E66" s="39" t="s">
        <v>54</v>
      </c>
      <c r="F66" s="39">
        <v>1</v>
      </c>
      <c r="G66" s="40" t="str">
        <f>HYPERLINK("C:/Users/Booster/Desktop/Devis%20LOSTE/Produits/"&amp;A66&amp;".JPG","Produit code "&amp;A66)</f>
        <v>Produit code 505</v>
      </c>
      <c r="H66" s="37">
        <v>10.86</v>
      </c>
      <c r="I66" s="47"/>
      <c r="J66" s="47"/>
    </row>
    <row r="67" spans="1:10" s="42" customFormat="1" ht="29.25" customHeight="1">
      <c r="A67" s="35">
        <v>4998</v>
      </c>
      <c r="B67" s="36" t="s">
        <v>124</v>
      </c>
      <c r="C67" s="37">
        <v>13.61</v>
      </c>
      <c r="D67" s="38">
        <v>1</v>
      </c>
      <c r="E67" s="39" t="s">
        <v>54</v>
      </c>
      <c r="F67" s="39">
        <v>1</v>
      </c>
      <c r="G67" s="40" t="str">
        <f>HYPERLINK("C:/Users/Booster/Desktop/Devis%20LOSTE/Produits/"&amp;A67&amp;".JPG","Produit code "&amp;A67)</f>
        <v>Produit code 4998</v>
      </c>
      <c r="H67" s="37">
        <v>10.28</v>
      </c>
      <c r="I67" s="41">
        <v>9.24</v>
      </c>
      <c r="J67" s="41">
        <v>9.5500000000000007</v>
      </c>
    </row>
    <row r="68" spans="1:10" s="42" customFormat="1" ht="29.25" customHeight="1">
      <c r="A68" s="35">
        <v>4999</v>
      </c>
      <c r="B68" s="36" t="s">
        <v>125</v>
      </c>
      <c r="C68" s="37">
        <v>15.73</v>
      </c>
      <c r="D68" s="38">
        <v>1</v>
      </c>
      <c r="E68" s="39" t="s">
        <v>54</v>
      </c>
      <c r="F68" s="39">
        <v>1</v>
      </c>
      <c r="G68" s="40" t="str">
        <f>HYPERLINK("C:/Users/Booster/Desktop/Devis%20LOSTE/Produits/"&amp;A68&amp;".JPG","Produit code "&amp;A68)</f>
        <v>Produit code 4999</v>
      </c>
      <c r="H68" s="37">
        <v>12.34</v>
      </c>
      <c r="I68" s="41">
        <v>11.26</v>
      </c>
      <c r="J68" s="41">
        <v>11</v>
      </c>
    </row>
    <row r="69" spans="1:10" s="42" customFormat="1" ht="29.25" customHeight="1">
      <c r="A69" s="35">
        <v>4931</v>
      </c>
      <c r="B69" s="36" t="s">
        <v>126</v>
      </c>
      <c r="C69" s="37">
        <v>14.24</v>
      </c>
      <c r="D69" s="38">
        <v>7.5</v>
      </c>
      <c r="E69" s="39" t="s">
        <v>54</v>
      </c>
      <c r="F69" s="39">
        <v>2</v>
      </c>
      <c r="G69" s="40" t="str">
        <f>HYPERLINK("C:/Users/Booster/Desktop/Devis%20LOSTE/Produits/"&amp;A69&amp;".JPG","Produit code "&amp;A69)</f>
        <v>Produit code 4931</v>
      </c>
      <c r="H69" s="37">
        <v>9.8000000000000007</v>
      </c>
      <c r="I69" s="47"/>
      <c r="J69" s="47"/>
    </row>
    <row r="70" spans="1:10" s="42" customFormat="1" ht="29.25" customHeight="1">
      <c r="A70" s="35">
        <v>7131</v>
      </c>
      <c r="B70" s="36" t="s">
        <v>127</v>
      </c>
      <c r="C70" s="37">
        <v>17.72</v>
      </c>
      <c r="D70" s="38">
        <v>1</v>
      </c>
      <c r="E70" s="39" t="s">
        <v>54</v>
      </c>
      <c r="F70" s="39">
        <v>1</v>
      </c>
      <c r="G70" s="40" t="str">
        <f>HYPERLINK("C:/Users/Booster/Desktop/Devis%20LOSTE/Produits/"&amp;A70&amp;".JPG","Produit code "&amp;A70)</f>
        <v>Produit code 7131</v>
      </c>
      <c r="H70" s="37">
        <v>10.73</v>
      </c>
      <c r="I70" s="41">
        <v>9.69</v>
      </c>
      <c r="J70" s="41">
        <v>9.69</v>
      </c>
    </row>
    <row r="71" spans="1:10" s="42" customFormat="1" ht="29.25" customHeight="1">
      <c r="A71" s="35">
        <v>5270</v>
      </c>
      <c r="B71" s="36" t="s">
        <v>128</v>
      </c>
      <c r="C71" s="37">
        <v>13.63</v>
      </c>
      <c r="D71" s="38">
        <v>0.96</v>
      </c>
      <c r="E71" s="39" t="s">
        <v>54</v>
      </c>
      <c r="F71" s="39">
        <v>1</v>
      </c>
      <c r="G71" s="40" t="str">
        <f>HYPERLINK("C:/Users/Booster/Desktop/Devis%20LOSTE/Produits/"&amp;A71&amp;".JPG","Produit code "&amp;A71)</f>
        <v>Produit code 5270</v>
      </c>
      <c r="H71" s="37">
        <v>8.9600000000000009</v>
      </c>
      <c r="I71" s="41">
        <v>8.19</v>
      </c>
      <c r="J71" s="41">
        <v>8.19</v>
      </c>
    </row>
    <row r="72" spans="1:10" s="42" customFormat="1" ht="29.25" customHeight="1">
      <c r="A72" s="35">
        <v>4426</v>
      </c>
      <c r="B72" s="36" t="s">
        <v>129</v>
      </c>
      <c r="C72" s="37">
        <v>16.37</v>
      </c>
      <c r="D72" s="38">
        <v>0.5</v>
      </c>
      <c r="E72" s="39" t="s">
        <v>54</v>
      </c>
      <c r="F72" s="39">
        <v>2</v>
      </c>
      <c r="G72" s="40" t="str">
        <f>HYPERLINK("C:/Users/Booster/Desktop/Devis%20LOSTE/Produits/"&amp;A72&amp;".JPG","Produit code "&amp;A72)</f>
        <v>Produit code 4426</v>
      </c>
      <c r="H72" s="37">
        <v>10.74</v>
      </c>
      <c r="I72" s="41">
        <v>9.7100000000000009</v>
      </c>
      <c r="J72" s="41">
        <v>9.33</v>
      </c>
    </row>
    <row r="73" spans="1:10" s="42" customFormat="1" ht="29.25" customHeight="1">
      <c r="A73" s="35">
        <v>4439</v>
      </c>
      <c r="B73" s="36" t="s">
        <v>130</v>
      </c>
      <c r="C73" s="37">
        <v>13.7</v>
      </c>
      <c r="D73" s="38">
        <v>0.3</v>
      </c>
      <c r="E73" s="39" t="s">
        <v>54</v>
      </c>
      <c r="F73" s="39">
        <v>2</v>
      </c>
      <c r="G73" s="40" t="str">
        <f>HYPERLINK("C:/Users/Booster/Desktop/Devis%20LOSTE/Produits/"&amp;A73&amp;".JPG","Produit code "&amp;A73)</f>
        <v>Produit code 4439</v>
      </c>
      <c r="H73" s="37">
        <v>10.25</v>
      </c>
      <c r="I73" s="41">
        <v>9.2200000000000006</v>
      </c>
      <c r="J73" s="41">
        <v>9.2200000000000006</v>
      </c>
    </row>
    <row r="74" spans="1:10" s="42" customFormat="1" ht="29.25" customHeight="1">
      <c r="A74" s="35">
        <v>43004</v>
      </c>
      <c r="B74" s="36" t="s">
        <v>131</v>
      </c>
      <c r="C74" s="37">
        <v>12.56</v>
      </c>
      <c r="D74" s="38">
        <v>2.5</v>
      </c>
      <c r="E74" s="39" t="s">
        <v>54</v>
      </c>
      <c r="F74" s="39">
        <v>1</v>
      </c>
      <c r="G74" s="40" t="str">
        <f>HYPERLINK("C:/Users/Booster/Desktop/Devis%20LOSTE/Produits/"&amp;A74&amp;".JPG","Produit code "&amp;A74)</f>
        <v>Produit code 43004</v>
      </c>
      <c r="H74" s="37">
        <v>7.98</v>
      </c>
      <c r="I74" s="41">
        <v>6.78</v>
      </c>
      <c r="J74" s="41">
        <v>6.78</v>
      </c>
    </row>
    <row r="75" spans="1:10" s="42" customFormat="1" ht="29.25" customHeight="1">
      <c r="A75" s="35">
        <v>2200</v>
      </c>
      <c r="B75" s="36" t="s">
        <v>132</v>
      </c>
      <c r="C75" s="37">
        <v>44.78</v>
      </c>
      <c r="D75" s="38">
        <v>0.95</v>
      </c>
      <c r="E75" s="39" t="s">
        <v>54</v>
      </c>
      <c r="F75" s="39">
        <v>1</v>
      </c>
      <c r="G75" s="40" t="str">
        <f>HYPERLINK("C:/Users/Booster/Desktop/Devis%20LOSTE/Produits/"&amp;A75&amp;".JPG","Produit code "&amp;A75)</f>
        <v>Produit code 2200</v>
      </c>
      <c r="H75" s="37">
        <v>30.66</v>
      </c>
      <c r="I75" s="41">
        <v>26.05</v>
      </c>
      <c r="J75" s="41">
        <v>26.05</v>
      </c>
    </row>
    <row r="76" spans="1:10" s="42" customFormat="1" ht="29.25" customHeight="1">
      <c r="A76" s="35">
        <v>5105</v>
      </c>
      <c r="B76" s="36" t="s">
        <v>133</v>
      </c>
      <c r="C76" s="37">
        <v>37.869999999999997</v>
      </c>
      <c r="D76" s="38">
        <v>0.3</v>
      </c>
      <c r="E76" s="39" t="s">
        <v>54</v>
      </c>
      <c r="F76" s="39">
        <v>1</v>
      </c>
      <c r="G76" s="40" t="str">
        <f>HYPERLINK("C:/Users/Booster/Desktop/Devis%20LOSTE/Produits/"&amp;A76&amp;".JPG","Produit code "&amp;A76)</f>
        <v>Produit code 5105</v>
      </c>
      <c r="H76" s="37">
        <v>31.81</v>
      </c>
      <c r="I76" s="41">
        <v>28.4</v>
      </c>
      <c r="J76" s="41">
        <v>26.54</v>
      </c>
    </row>
    <row r="77" spans="1:10" s="42" customFormat="1" ht="29.25" customHeight="1">
      <c r="A77" s="35">
        <v>3399</v>
      </c>
      <c r="B77" s="36" t="s">
        <v>134</v>
      </c>
      <c r="C77" s="37">
        <v>16.899999999999999</v>
      </c>
      <c r="D77" s="38">
        <v>2.5</v>
      </c>
      <c r="E77" s="39" t="s">
        <v>54</v>
      </c>
      <c r="F77" s="39">
        <v>1</v>
      </c>
      <c r="G77" s="40" t="str">
        <f>HYPERLINK("C:/Users/Booster/Desktop/Devis%20LOSTE/Produits/"&amp;A77&amp;".JPG","Produit code "&amp;A77)</f>
        <v>Produit code 3399</v>
      </c>
      <c r="H77" s="37">
        <v>10.46</v>
      </c>
      <c r="I77" s="41">
        <v>8.92</v>
      </c>
      <c r="J77" s="41">
        <v>8.92</v>
      </c>
    </row>
    <row r="78" spans="1:10" s="42" customFormat="1" ht="29.25" customHeight="1">
      <c r="A78" s="35">
        <v>2048</v>
      </c>
      <c r="B78" s="36" t="s">
        <v>135</v>
      </c>
      <c r="C78" s="37">
        <v>20.09</v>
      </c>
      <c r="D78" s="38">
        <v>1</v>
      </c>
      <c r="E78" s="39" t="s">
        <v>54</v>
      </c>
      <c r="F78" s="39">
        <v>1</v>
      </c>
      <c r="G78" s="40" t="str">
        <f>HYPERLINK("C:/Users/Booster/Desktop/Devis%20LOSTE/Produits/"&amp;A78&amp;".JPG","Produit code "&amp;A78)</f>
        <v>Produit code 2048</v>
      </c>
      <c r="H78" s="37">
        <v>12.3</v>
      </c>
      <c r="I78" s="41">
        <v>10.97</v>
      </c>
      <c r="J78" s="41">
        <v>10.71</v>
      </c>
    </row>
    <row r="79" spans="1:10" s="42" customFormat="1" ht="29.25" customHeight="1">
      <c r="A79" s="35">
        <v>7688</v>
      </c>
      <c r="B79" s="36" t="s">
        <v>136</v>
      </c>
      <c r="C79" s="37" t="s">
        <v>137</v>
      </c>
      <c r="D79" s="38">
        <v>2</v>
      </c>
      <c r="E79" s="39" t="s">
        <v>54</v>
      </c>
      <c r="F79" s="39">
        <v>1</v>
      </c>
      <c r="G79" s="40" t="str">
        <f>HYPERLINK("C:/Users/Booster/Desktop/Devis%20LOSTE/Produits/"&amp;A79&amp;".JPG","Produit code "&amp;A79)</f>
        <v>Produit code 7688</v>
      </c>
      <c r="H79" s="37">
        <v>12.93</v>
      </c>
      <c r="I79" s="47"/>
      <c r="J79" s="47"/>
    </row>
    <row r="80" spans="1:10" s="42" customFormat="1" ht="29.25" customHeight="1">
      <c r="A80" s="35">
        <v>5494</v>
      </c>
      <c r="B80" s="36" t="s">
        <v>138</v>
      </c>
      <c r="C80" s="37">
        <v>6.58</v>
      </c>
      <c r="D80" s="38">
        <v>1.5</v>
      </c>
      <c r="E80" s="39" t="s">
        <v>54</v>
      </c>
      <c r="F80" s="39">
        <v>1</v>
      </c>
      <c r="G80" s="40" t="str">
        <f>HYPERLINK("C:/Users/Booster/Desktop/Devis%20LOSTE/Produits/"&amp;A80&amp;".JPG","Produit code "&amp;A80)</f>
        <v>Produit code 5494</v>
      </c>
      <c r="H80" s="37">
        <v>4.74</v>
      </c>
      <c r="I80" s="47"/>
      <c r="J80" s="47"/>
    </row>
    <row r="81" spans="1:10" s="42" customFormat="1" ht="29.25" customHeight="1">
      <c r="A81" s="35">
        <v>6494</v>
      </c>
      <c r="B81" s="36" t="s">
        <v>139</v>
      </c>
      <c r="C81" s="37">
        <v>6.3</v>
      </c>
      <c r="D81" s="38">
        <v>2.5</v>
      </c>
      <c r="E81" s="39" t="s">
        <v>54</v>
      </c>
      <c r="F81" s="39">
        <v>1</v>
      </c>
      <c r="G81" s="40" t="str">
        <f>HYPERLINK("C:/Users/Booster/Desktop/Devis%20LOSTE/Produits/"&amp;A81&amp;".JPG","Produit code "&amp;A81)</f>
        <v>Produit code 6494</v>
      </c>
      <c r="H81" s="37">
        <v>4.7</v>
      </c>
      <c r="I81" s="47"/>
      <c r="J81" s="47"/>
    </row>
    <row r="82" spans="1:10" s="42" customFormat="1" ht="29.25" customHeight="1">
      <c r="A82" s="35">
        <v>6068</v>
      </c>
      <c r="B82" s="36" t="s">
        <v>140</v>
      </c>
      <c r="C82" s="37">
        <v>8.09</v>
      </c>
      <c r="D82" s="38">
        <v>2.5</v>
      </c>
      <c r="E82" s="39" t="s">
        <v>54</v>
      </c>
      <c r="F82" s="39">
        <v>1</v>
      </c>
      <c r="G82" s="40" t="str">
        <f>HYPERLINK("C:/Users/Booster/Desktop/Devis%20LOSTE/Produits/"&amp;A82&amp;".JPG","Produit code "&amp;A82)</f>
        <v>Produit code 6068</v>
      </c>
      <c r="H82" s="37">
        <v>6.03</v>
      </c>
      <c r="I82" s="47"/>
      <c r="J82" s="47"/>
    </row>
    <row r="83" spans="1:10" s="42" customFormat="1" ht="29.25" customHeight="1">
      <c r="A83" s="35">
        <v>6770</v>
      </c>
      <c r="B83" s="36" t="s">
        <v>141</v>
      </c>
      <c r="C83" s="37">
        <v>7.36</v>
      </c>
      <c r="D83" s="38">
        <v>2.5</v>
      </c>
      <c r="E83" s="39" t="s">
        <v>54</v>
      </c>
      <c r="F83" s="39">
        <v>1</v>
      </c>
      <c r="G83" s="40" t="str">
        <f>HYPERLINK("C:/Users/Booster/Desktop/Devis%20LOSTE/Produits/"&amp;A83&amp;".JPG","Produit code "&amp;A83)</f>
        <v>Produit code 6770</v>
      </c>
      <c r="H83" s="37">
        <v>5.49</v>
      </c>
      <c r="I83" s="47"/>
      <c r="J83" s="47"/>
    </row>
    <row r="84" spans="1:10" s="42" customFormat="1" ht="29.25" customHeight="1">
      <c r="A84" s="35">
        <v>5020</v>
      </c>
      <c r="B84" s="36" t="s">
        <v>142</v>
      </c>
      <c r="C84" s="37">
        <v>10.56</v>
      </c>
      <c r="D84" s="38">
        <v>1.7</v>
      </c>
      <c r="E84" s="39" t="s">
        <v>54</v>
      </c>
      <c r="F84" s="39">
        <v>1</v>
      </c>
      <c r="G84" s="40" t="str">
        <f>HYPERLINK("C:/Users/Booster/Desktop/Devis%20LOSTE/Produits/"&amp;A84&amp;".JPG","Produit code "&amp;A84)</f>
        <v>Produit code 5020</v>
      </c>
      <c r="H84" s="37">
        <v>7.89</v>
      </c>
      <c r="I84" s="47"/>
      <c r="J84" s="47"/>
    </row>
    <row r="85" spans="1:10" s="42" customFormat="1" ht="29.25" customHeight="1">
      <c r="A85" s="35">
        <v>3737</v>
      </c>
      <c r="B85" s="36" t="s">
        <v>143</v>
      </c>
      <c r="C85" s="37">
        <v>11.56</v>
      </c>
      <c r="D85" s="38">
        <v>1.5</v>
      </c>
      <c r="E85" s="39" t="s">
        <v>54</v>
      </c>
      <c r="F85" s="39">
        <v>1</v>
      </c>
      <c r="G85" s="40" t="str">
        <f>HYPERLINK("C:/Users/Booster/Desktop/Devis%20LOSTE/Produits/"&amp;A85&amp;".JPG","Produit code "&amp;A85)</f>
        <v>Produit code 3737</v>
      </c>
      <c r="H85" s="37">
        <v>8.66</v>
      </c>
      <c r="I85" s="47"/>
      <c r="J85" s="47"/>
    </row>
    <row r="86" spans="1:10" s="42" customFormat="1" ht="29.25" customHeight="1">
      <c r="A86" s="35">
        <v>5064</v>
      </c>
      <c r="B86" s="36" t="s">
        <v>144</v>
      </c>
      <c r="C86" s="37">
        <v>12.96</v>
      </c>
      <c r="D86" s="38">
        <v>1.6</v>
      </c>
      <c r="E86" s="39" t="s">
        <v>54</v>
      </c>
      <c r="F86" s="39">
        <v>1</v>
      </c>
      <c r="G86" s="40" t="str">
        <f>HYPERLINK("C:/Users/Booster/Desktop/Devis%20LOSTE/Produits/"&amp;A86&amp;".JPG","Produit code "&amp;A86)</f>
        <v>Produit code 5064</v>
      </c>
      <c r="H86" s="37">
        <v>9.69</v>
      </c>
      <c r="I86" s="47"/>
      <c r="J86" s="47"/>
    </row>
    <row r="87" spans="1:10" s="42" customFormat="1" ht="29.25" customHeight="1">
      <c r="A87" s="35">
        <v>6838</v>
      </c>
      <c r="B87" s="36" t="s">
        <v>145</v>
      </c>
      <c r="C87" s="37">
        <v>13.9</v>
      </c>
      <c r="D87" s="38">
        <v>1.7</v>
      </c>
      <c r="E87" s="39" t="s">
        <v>54</v>
      </c>
      <c r="F87" s="39">
        <v>1</v>
      </c>
      <c r="G87" s="40" t="str">
        <f>HYPERLINK("C:/Users/Booster/Desktop/Devis%20LOSTE/Produits/"&amp;A87&amp;".JPG","Produit code "&amp;A87)</f>
        <v>Produit code 6838</v>
      </c>
      <c r="H87" s="37">
        <v>10.4</v>
      </c>
      <c r="I87" s="47"/>
      <c r="J87" s="47"/>
    </row>
    <row r="88" spans="1:10" s="42" customFormat="1" ht="29.25" customHeight="1">
      <c r="A88" s="35">
        <v>5271</v>
      </c>
      <c r="B88" s="36" t="s">
        <v>146</v>
      </c>
      <c r="C88" s="37">
        <v>15.18</v>
      </c>
      <c r="D88" s="38">
        <v>0.47</v>
      </c>
      <c r="E88" s="39" t="s">
        <v>54</v>
      </c>
      <c r="F88" s="39">
        <v>1</v>
      </c>
      <c r="G88" s="40" t="str">
        <f>HYPERLINK("C:/Users/Booster/Desktop/Devis%20LOSTE/Produits/"&amp;A88&amp;".JPG","Produit code "&amp;A88)</f>
        <v>Produit code 5271</v>
      </c>
      <c r="H88" s="37">
        <v>11.35</v>
      </c>
      <c r="I88" s="47"/>
      <c r="J88" s="47"/>
    </row>
    <row r="89" spans="1:10" s="42" customFormat="1" ht="29.25" customHeight="1">
      <c r="A89" s="35">
        <v>5224</v>
      </c>
      <c r="B89" s="36" t="s">
        <v>147</v>
      </c>
      <c r="C89" s="37">
        <v>12.84</v>
      </c>
      <c r="D89" s="38">
        <v>1.6</v>
      </c>
      <c r="E89" s="39" t="s">
        <v>54</v>
      </c>
      <c r="F89" s="39">
        <v>1</v>
      </c>
      <c r="G89" s="40" t="str">
        <f>HYPERLINK("C:/Users/Booster/Desktop/Devis%20LOSTE/Produits/"&amp;A89&amp;".JPG","Produit code "&amp;A89)</f>
        <v>Produit code 5224</v>
      </c>
      <c r="H89" s="37">
        <v>8.9600000000000009</v>
      </c>
      <c r="I89" s="47"/>
      <c r="J89" s="47"/>
    </row>
    <row r="90" spans="1:10" s="42" customFormat="1" ht="29.25" customHeight="1">
      <c r="A90" s="35">
        <v>2563</v>
      </c>
      <c r="B90" s="36" t="s">
        <v>148</v>
      </c>
      <c r="C90" s="37">
        <v>10.87</v>
      </c>
      <c r="D90" s="38">
        <v>1</v>
      </c>
      <c r="E90" s="39" t="s">
        <v>54</v>
      </c>
      <c r="F90" s="39">
        <v>1</v>
      </c>
      <c r="G90" s="40" t="str">
        <f>HYPERLINK("C:/Users/Booster/Desktop/Devis%20LOSTE/Produits/"&amp;A90&amp;".JPG","Produit code "&amp;A90)</f>
        <v>Produit code 2563</v>
      </c>
      <c r="H90" s="37">
        <v>8.41</v>
      </c>
      <c r="I90" s="47"/>
      <c r="J90" s="47"/>
    </row>
    <row r="91" spans="1:10" s="42" customFormat="1" ht="29.25" customHeight="1">
      <c r="A91" s="35">
        <v>6496</v>
      </c>
      <c r="B91" s="36" t="s">
        <v>149</v>
      </c>
      <c r="C91" s="37">
        <v>8.41</v>
      </c>
      <c r="D91" s="38">
        <v>2.5</v>
      </c>
      <c r="E91" s="39" t="s">
        <v>54</v>
      </c>
      <c r="F91" s="39">
        <v>1</v>
      </c>
      <c r="G91" s="40" t="str">
        <f>HYPERLINK("C:/Users/Booster/Desktop/Devis%20LOSTE/Produits/"&amp;A91&amp;".JPG","Produit code "&amp;A91)</f>
        <v>Produit code 6496</v>
      </c>
      <c r="H91" s="37">
        <v>6.28</v>
      </c>
      <c r="I91" s="47"/>
      <c r="J91" s="47"/>
    </row>
    <row r="92" spans="1:10" s="42" customFormat="1" ht="29.25" customHeight="1">
      <c r="A92" s="35">
        <v>5496</v>
      </c>
      <c r="B92" s="36" t="s">
        <v>150</v>
      </c>
      <c r="C92" s="37">
        <v>8.56</v>
      </c>
      <c r="D92" s="38">
        <v>1.6</v>
      </c>
      <c r="E92" s="39" t="s">
        <v>54</v>
      </c>
      <c r="F92" s="39">
        <v>1</v>
      </c>
      <c r="G92" s="40" t="str">
        <f>HYPERLINK("C:/Users/Booster/Desktop/Devis%20LOSTE/Produits/"&amp;A92&amp;".JPG","Produit code "&amp;A92)</f>
        <v>Produit code 5496</v>
      </c>
      <c r="H92" s="37">
        <v>6.39</v>
      </c>
      <c r="I92" s="47"/>
      <c r="J92" s="47"/>
    </row>
    <row r="93" spans="1:10" s="42" customFormat="1" ht="29.25" customHeight="1">
      <c r="A93" s="35">
        <v>6228</v>
      </c>
      <c r="B93" s="36" t="s">
        <v>151</v>
      </c>
      <c r="C93" s="37">
        <v>7.08</v>
      </c>
      <c r="D93" s="38">
        <v>2.5</v>
      </c>
      <c r="E93" s="39" t="s">
        <v>54</v>
      </c>
      <c r="F93" s="39">
        <v>1</v>
      </c>
      <c r="G93" s="40" t="str">
        <f>HYPERLINK("C:/Users/Booster/Desktop/Devis%20LOSTE/Produits/"&amp;A93&amp;".JPG","Produit code "&amp;A93)</f>
        <v>Produit code 6228</v>
      </c>
      <c r="H93" s="37">
        <v>5.28</v>
      </c>
      <c r="I93" s="47"/>
      <c r="J93" s="47"/>
    </row>
    <row r="94" spans="1:10" s="42" customFormat="1" ht="29.25" customHeight="1">
      <c r="A94" s="35">
        <v>6816</v>
      </c>
      <c r="B94" s="36" t="s">
        <v>152</v>
      </c>
      <c r="C94" s="37">
        <v>8.5500000000000007</v>
      </c>
      <c r="D94" s="38">
        <v>2.5</v>
      </c>
      <c r="E94" s="39" t="s">
        <v>54</v>
      </c>
      <c r="F94" s="39">
        <v>1</v>
      </c>
      <c r="G94" s="40" t="str">
        <f>HYPERLINK("C:/Users/Booster/Desktop/Devis%20LOSTE/Produits/"&amp;A94&amp;".JPG","Produit code "&amp;A94)</f>
        <v>Produit code 6816</v>
      </c>
      <c r="H94" s="37">
        <v>6.4</v>
      </c>
      <c r="I94" s="47"/>
      <c r="J94" s="47"/>
    </row>
    <row r="95" spans="1:10" s="42" customFormat="1" ht="29.25" customHeight="1">
      <c r="A95" s="35">
        <v>6805</v>
      </c>
      <c r="B95" s="36" t="s">
        <v>153</v>
      </c>
      <c r="C95" s="37">
        <v>8.82</v>
      </c>
      <c r="D95" s="38">
        <v>1.6</v>
      </c>
      <c r="E95" s="39" t="s">
        <v>54</v>
      </c>
      <c r="F95" s="39">
        <v>1</v>
      </c>
      <c r="G95" s="40" t="str">
        <f>HYPERLINK("C:/Users/Booster/Desktop/Devis%20LOSTE/Produits/"&amp;A95&amp;".JPG","Produit code "&amp;A95)</f>
        <v>Produit code 6805</v>
      </c>
      <c r="H95" s="37">
        <v>6.61</v>
      </c>
      <c r="I95" s="47"/>
      <c r="J95" s="47"/>
    </row>
    <row r="96" spans="1:10" s="42" customFormat="1" ht="29.25" customHeight="1">
      <c r="A96" s="35">
        <v>5061</v>
      </c>
      <c r="B96" s="36" t="s">
        <v>154</v>
      </c>
      <c r="C96" s="37">
        <v>12.42</v>
      </c>
      <c r="D96" s="38">
        <v>1.6</v>
      </c>
      <c r="E96" s="39" t="s">
        <v>54</v>
      </c>
      <c r="F96" s="39">
        <v>1</v>
      </c>
      <c r="G96" s="40" t="str">
        <f>HYPERLINK("C:/Users/Booster/Desktop/Devis%20LOSTE/Produits/"&amp;A96&amp;".JPG","Produit code "&amp;A96)</f>
        <v>Produit code 5061</v>
      </c>
      <c r="H96" s="37">
        <v>8.92</v>
      </c>
      <c r="I96" s="47"/>
      <c r="J96" s="47"/>
    </row>
    <row r="97" spans="1:10" s="42" customFormat="1" ht="29.25" customHeight="1">
      <c r="A97" s="35">
        <v>5102</v>
      </c>
      <c r="B97" s="36" t="s">
        <v>155</v>
      </c>
      <c r="C97" s="37">
        <v>13.36</v>
      </c>
      <c r="D97" s="38">
        <v>1.5</v>
      </c>
      <c r="E97" s="39" t="s">
        <v>54</v>
      </c>
      <c r="F97" s="39">
        <v>1</v>
      </c>
      <c r="G97" s="40" t="str">
        <f>HYPERLINK("C:/Users/Booster/Desktop/Devis%20LOSTE/Produits/"&amp;A97&amp;".JPG","Produit code "&amp;A97)</f>
        <v>Produit code 5102</v>
      </c>
      <c r="H97" s="37">
        <v>9.99</v>
      </c>
      <c r="I97" s="47"/>
      <c r="J97" s="47"/>
    </row>
    <row r="98" spans="1:10" s="42" customFormat="1" ht="29.25" customHeight="1">
      <c r="A98" s="35">
        <v>5062</v>
      </c>
      <c r="B98" s="36" t="s">
        <v>156</v>
      </c>
      <c r="C98" s="37">
        <v>12.68</v>
      </c>
      <c r="D98" s="38">
        <v>1.8</v>
      </c>
      <c r="E98" s="39" t="s">
        <v>54</v>
      </c>
      <c r="F98" s="39">
        <v>1</v>
      </c>
      <c r="G98" s="40" t="str">
        <f>HYPERLINK("C:/Users/Booster/Desktop/Devis%20LOSTE/Produits/"&amp;A98&amp;".JPG","Produit code "&amp;A98)</f>
        <v>Produit code 5062</v>
      </c>
      <c r="H98" s="37">
        <v>9.48</v>
      </c>
      <c r="I98" s="47"/>
      <c r="J98" s="47"/>
    </row>
    <row r="99" spans="1:10" s="42" customFormat="1" ht="29.25" customHeight="1">
      <c r="A99" s="35">
        <v>6707</v>
      </c>
      <c r="B99" s="36" t="s">
        <v>157</v>
      </c>
      <c r="C99" s="37">
        <v>10.119999999999999</v>
      </c>
      <c r="D99" s="38">
        <v>2.8</v>
      </c>
      <c r="E99" s="39" t="s">
        <v>54</v>
      </c>
      <c r="F99" s="39">
        <v>1</v>
      </c>
      <c r="G99" s="40" t="str">
        <f>HYPERLINK("C:/Users/Booster/Desktop/Devis%20LOSTE/Produits/"&amp;A99&amp;".JPG","Produit code "&amp;A99)</f>
        <v>Produit code 6707</v>
      </c>
      <c r="H99" s="37">
        <v>7.57</v>
      </c>
      <c r="I99" s="47"/>
      <c r="J99" s="47"/>
    </row>
    <row r="100" spans="1:10" s="42" customFormat="1" ht="29.25" customHeight="1">
      <c r="A100" s="35">
        <v>5453</v>
      </c>
      <c r="B100" s="36" t="s">
        <v>158</v>
      </c>
      <c r="C100" s="37">
        <v>12.24</v>
      </c>
      <c r="D100" s="38">
        <v>1.7</v>
      </c>
      <c r="E100" s="39" t="s">
        <v>54</v>
      </c>
      <c r="F100" s="39">
        <v>1</v>
      </c>
      <c r="G100" s="40" t="str">
        <f>HYPERLINK("C:/Users/Booster/Desktop/Devis%20LOSTE/Produits/"&amp;A100&amp;".JPG","Produit code "&amp;A100)</f>
        <v>Produit code 5453</v>
      </c>
      <c r="H100" s="37">
        <v>9.18</v>
      </c>
      <c r="I100" s="47"/>
      <c r="J100" s="47"/>
    </row>
    <row r="101" spans="1:10" s="42" customFormat="1" ht="29.25" customHeight="1">
      <c r="A101" s="35">
        <v>6259</v>
      </c>
      <c r="B101" s="36" t="s">
        <v>159</v>
      </c>
      <c r="C101" s="37">
        <v>11.75</v>
      </c>
      <c r="D101" s="38">
        <v>1.7</v>
      </c>
      <c r="E101" s="39" t="s">
        <v>54</v>
      </c>
      <c r="F101" s="39">
        <v>1</v>
      </c>
      <c r="G101" s="40" t="str">
        <f>HYPERLINK("C:/Users/Booster/Desktop/Devis%20LOSTE/Produits/"&amp;A101&amp;".JPG","Produit code "&amp;A101)</f>
        <v>Produit code 6259</v>
      </c>
      <c r="H101" s="37">
        <v>8.77</v>
      </c>
      <c r="I101" s="47"/>
      <c r="J101" s="47"/>
    </row>
    <row r="102" spans="1:10" s="42" customFormat="1" ht="29.25" customHeight="1">
      <c r="A102" s="35">
        <v>3817</v>
      </c>
      <c r="B102" s="36" t="s">
        <v>160</v>
      </c>
      <c r="C102" s="37">
        <v>46.9</v>
      </c>
      <c r="D102" s="38">
        <v>0.9</v>
      </c>
      <c r="E102" s="39" t="s">
        <v>54</v>
      </c>
      <c r="F102" s="39">
        <v>1</v>
      </c>
      <c r="G102" s="40" t="str">
        <f>HYPERLINK("C:/Users/Booster/Desktop/Devis%20LOSTE/Produits/"&amp;A102&amp;".JPG","Produit code "&amp;A102)</f>
        <v>Produit code 3817</v>
      </c>
      <c r="H102" s="37">
        <v>29.31</v>
      </c>
      <c r="I102" s="41">
        <v>26.16</v>
      </c>
      <c r="J102" s="41">
        <v>24.4</v>
      </c>
    </row>
    <row r="103" spans="1:10" s="42" customFormat="1" ht="29.25" customHeight="1">
      <c r="A103" s="35">
        <v>43086</v>
      </c>
      <c r="B103" s="36" t="s">
        <v>161</v>
      </c>
      <c r="C103" s="37">
        <v>35.090000000000003</v>
      </c>
      <c r="D103" s="38">
        <v>1.1000000000000001</v>
      </c>
      <c r="E103" s="39" t="s">
        <v>54</v>
      </c>
      <c r="F103" s="39">
        <v>1</v>
      </c>
      <c r="G103" s="40" t="str">
        <f>HYPERLINK("C:/Users/Booster/Desktop/Devis%20LOSTE/Produits/"&amp;A103&amp;".JPG","Produit code "&amp;A103)</f>
        <v>Produit code 43086</v>
      </c>
      <c r="H103" s="37">
        <v>20.350000000000001</v>
      </c>
      <c r="I103" s="41">
        <v>18.649999999999999</v>
      </c>
      <c r="J103" s="41">
        <v>18.649999999999999</v>
      </c>
    </row>
    <row r="104" spans="1:10" s="42" customFormat="1" ht="29.25" customHeight="1">
      <c r="A104" s="35">
        <v>7149</v>
      </c>
      <c r="B104" s="36" t="s">
        <v>162</v>
      </c>
      <c r="C104" s="37">
        <v>20.63</v>
      </c>
      <c r="D104" s="38">
        <v>1</v>
      </c>
      <c r="E104" s="39" t="s">
        <v>54</v>
      </c>
      <c r="F104" s="39">
        <v>1</v>
      </c>
      <c r="G104" s="40" t="str">
        <f>HYPERLINK("C:/Users/Booster/Desktop/Devis%20LOSTE/Produits/"&amp;A104&amp;".JPG","Produit code "&amp;A104)</f>
        <v>Produit code 7149</v>
      </c>
      <c r="H104" s="37">
        <v>15.43</v>
      </c>
      <c r="I104" s="47"/>
      <c r="J104" s="47"/>
    </row>
    <row r="105" spans="1:10" s="42" customFormat="1" ht="29.25" customHeight="1">
      <c r="A105" s="35">
        <v>4392</v>
      </c>
      <c r="B105" s="36" t="s">
        <v>163</v>
      </c>
      <c r="C105" s="37">
        <v>12.37</v>
      </c>
      <c r="D105" s="38">
        <v>1</v>
      </c>
      <c r="E105" s="39" t="s">
        <v>54</v>
      </c>
      <c r="F105" s="39">
        <v>1</v>
      </c>
      <c r="G105" s="40" t="str">
        <f>HYPERLINK("C:/Users/Booster/Desktop/Devis%20LOSTE/Produits/"&amp;A105&amp;".JPG","Produit code "&amp;A105)</f>
        <v>Produit code 4392</v>
      </c>
      <c r="H105" s="37">
        <v>8.1</v>
      </c>
      <c r="I105" s="47"/>
      <c r="J105" s="47"/>
    </row>
    <row r="106" spans="1:10" s="42" customFormat="1" ht="29.25" customHeight="1">
      <c r="A106" s="35">
        <v>43038</v>
      </c>
      <c r="B106" s="36" t="s">
        <v>163</v>
      </c>
      <c r="C106" s="37">
        <v>12.37</v>
      </c>
      <c r="D106" s="38">
        <v>1</v>
      </c>
      <c r="E106" s="39" t="s">
        <v>54</v>
      </c>
      <c r="F106" s="39">
        <v>1</v>
      </c>
      <c r="G106" s="40" t="str">
        <f>HYPERLINK("C:/Users/Booster/Desktop/Devis%20LOSTE/Produits/"&amp;A106&amp;".JPG","Produit code "&amp;A106)</f>
        <v>Produit code 43038</v>
      </c>
      <c r="H106" s="37">
        <v>8.1</v>
      </c>
      <c r="I106" s="47"/>
      <c r="J106" s="47"/>
    </row>
    <row r="107" spans="1:10" s="42" customFormat="1" ht="29.25" customHeight="1">
      <c r="A107" s="35">
        <v>43037</v>
      </c>
      <c r="B107" s="36" t="s">
        <v>164</v>
      </c>
      <c r="C107" s="37">
        <v>7.9</v>
      </c>
      <c r="D107" s="38">
        <v>0.65</v>
      </c>
      <c r="E107" s="39" t="s">
        <v>100</v>
      </c>
      <c r="F107" s="39">
        <v>1</v>
      </c>
      <c r="G107" s="40" t="str">
        <f>HYPERLINK("C:/Users/Booster/Desktop/Devis%20LOSTE/Produits/"&amp;A107&amp;".JPG","Produit code "&amp;A107)</f>
        <v>Produit code 43037</v>
      </c>
      <c r="H107" s="37">
        <v>5.92</v>
      </c>
      <c r="I107" s="47"/>
      <c r="J107" s="47"/>
    </row>
    <row r="108" spans="1:10" s="42" customFormat="1" ht="29.25" customHeight="1">
      <c r="A108" s="35">
        <v>427</v>
      </c>
      <c r="B108" s="36" t="s">
        <v>165</v>
      </c>
      <c r="C108" s="37">
        <v>11.31</v>
      </c>
      <c r="D108" s="38">
        <v>1</v>
      </c>
      <c r="E108" s="39" t="s">
        <v>54</v>
      </c>
      <c r="F108" s="39">
        <v>1</v>
      </c>
      <c r="G108" s="40" t="str">
        <f>HYPERLINK("C:/Users/Booster/Desktop/Devis%20LOSTE/Produits/"&amp;A108&amp;".JPG","Produit code "&amp;A108)</f>
        <v>Produit code 427</v>
      </c>
      <c r="H108" s="37">
        <v>8.4600000000000009</v>
      </c>
      <c r="I108" s="47"/>
      <c r="J108" s="47"/>
    </row>
    <row r="109" spans="1:10" s="42" customFormat="1" ht="29.25" customHeight="1">
      <c r="A109" s="35">
        <v>4390</v>
      </c>
      <c r="B109" s="36" t="s">
        <v>166</v>
      </c>
      <c r="C109" s="37">
        <v>16.920000000000002</v>
      </c>
      <c r="D109" s="38">
        <v>0.9</v>
      </c>
      <c r="E109" s="39" t="s">
        <v>58</v>
      </c>
      <c r="F109" s="39">
        <v>1</v>
      </c>
      <c r="G109" s="40" t="str">
        <f>HYPERLINK("C:/Users/Booster/Desktop/Devis%20LOSTE/Produits/"&amp;A109&amp;".JPG","Produit code "&amp;A109)</f>
        <v>Produit code 4390</v>
      </c>
      <c r="H109" s="37">
        <v>13.08</v>
      </c>
      <c r="I109" s="41">
        <v>11.73</v>
      </c>
      <c r="J109" s="41">
        <v>11.73</v>
      </c>
    </row>
    <row r="110" spans="1:10" s="42" customFormat="1" ht="29.25" customHeight="1">
      <c r="A110" s="35">
        <v>6768</v>
      </c>
      <c r="B110" s="36" t="s">
        <v>167</v>
      </c>
      <c r="C110" s="37">
        <v>33.119999999999997</v>
      </c>
      <c r="D110" s="38">
        <v>1.7</v>
      </c>
      <c r="E110" s="39" t="s">
        <v>54</v>
      </c>
      <c r="F110" s="39">
        <v>1</v>
      </c>
      <c r="G110" s="40" t="str">
        <f>HYPERLINK("C:/Users/Booster/Desktop/Devis%20LOSTE/Produits/"&amp;A110&amp;".JPG","Produit code "&amp;A110)</f>
        <v>Produit code 6768</v>
      </c>
      <c r="H110" s="37">
        <v>24.81</v>
      </c>
      <c r="I110" s="47"/>
      <c r="J110" s="47"/>
    </row>
    <row r="111" spans="1:10" s="42" customFormat="1" ht="29.25" customHeight="1">
      <c r="A111" s="35">
        <v>5101</v>
      </c>
      <c r="B111" s="36" t="s">
        <v>168</v>
      </c>
      <c r="C111" s="37">
        <v>30.04</v>
      </c>
      <c r="D111" s="38">
        <v>1.7</v>
      </c>
      <c r="E111" s="39" t="s">
        <v>54</v>
      </c>
      <c r="F111" s="39">
        <v>1</v>
      </c>
      <c r="G111" s="40" t="str">
        <f>HYPERLINK("C:/Users/Booster/Desktop/Devis%20LOSTE/Produits/"&amp;A111&amp;".JPG","Produit code "&amp;A111)</f>
        <v>Produit code 5101</v>
      </c>
      <c r="H111" s="37">
        <v>22.66</v>
      </c>
      <c r="I111" s="41">
        <v>20.350000000000001</v>
      </c>
      <c r="J111" s="55" t="s">
        <v>81</v>
      </c>
    </row>
    <row r="112" spans="1:10" s="42" customFormat="1" ht="29.25" customHeight="1">
      <c r="A112" s="35">
        <v>5038</v>
      </c>
      <c r="B112" s="36" t="s">
        <v>169</v>
      </c>
      <c r="C112" s="37">
        <v>33.020000000000003</v>
      </c>
      <c r="D112" s="38">
        <v>1.7</v>
      </c>
      <c r="E112" s="39" t="s">
        <v>54</v>
      </c>
      <c r="F112" s="39">
        <v>1</v>
      </c>
      <c r="G112" s="40" t="str">
        <f>HYPERLINK("C:/Users/Booster/Desktop/Devis%20LOSTE/Produits/"&amp;A112&amp;".JPG","Produit code "&amp;A112)</f>
        <v>Produit code 5038</v>
      </c>
      <c r="H112" s="37">
        <v>24.69</v>
      </c>
      <c r="I112" s="47"/>
      <c r="J112" s="47"/>
    </row>
    <row r="113" spans="1:10" s="42" customFormat="1" ht="29.25" customHeight="1">
      <c r="A113" s="35">
        <v>52042</v>
      </c>
      <c r="B113" s="36" t="s">
        <v>170</v>
      </c>
      <c r="C113" s="37">
        <v>13.96</v>
      </c>
      <c r="D113" s="38">
        <v>3.5</v>
      </c>
      <c r="E113" s="39" t="s">
        <v>54</v>
      </c>
      <c r="F113" s="39">
        <v>1</v>
      </c>
      <c r="G113" s="40" t="str">
        <f>HYPERLINK("C:/Users/Booster/Desktop/Devis%20LOSTE/Produits/"&amp;A113&amp;".JPG","Produit code "&amp;A113)</f>
        <v>Produit code 52042</v>
      </c>
      <c r="H113" s="37">
        <v>10.44</v>
      </c>
      <c r="I113" s="47"/>
      <c r="J113" s="47"/>
    </row>
    <row r="114" spans="1:10" s="42" customFormat="1" ht="29.25" customHeight="1">
      <c r="A114" s="35">
        <v>6873</v>
      </c>
      <c r="B114" s="36" t="s">
        <v>171</v>
      </c>
      <c r="C114" s="37">
        <v>4.3600000000000003</v>
      </c>
      <c r="D114" s="38">
        <v>0.3</v>
      </c>
      <c r="E114" s="39" t="s">
        <v>100</v>
      </c>
      <c r="F114" s="39">
        <v>6</v>
      </c>
      <c r="G114" s="40" t="str">
        <f>HYPERLINK("C:/Users/Booster/Desktop/Devis%20LOSTE/Produits/"&amp;A114&amp;".JPG","Produit code "&amp;A114)</f>
        <v>Produit code 6873</v>
      </c>
      <c r="H114" s="37">
        <v>3.05</v>
      </c>
      <c r="I114" s="47"/>
      <c r="J114" s="47"/>
    </row>
    <row r="115" spans="1:10" s="42" customFormat="1" ht="29.25" customHeight="1">
      <c r="A115" s="35">
        <v>6871</v>
      </c>
      <c r="B115" s="36" t="s">
        <v>172</v>
      </c>
      <c r="C115" s="37">
        <v>5.73</v>
      </c>
      <c r="D115" s="38">
        <v>0.28000000000000003</v>
      </c>
      <c r="E115" s="39" t="s">
        <v>100</v>
      </c>
      <c r="F115" s="39">
        <v>6</v>
      </c>
      <c r="G115" s="40" t="str">
        <f>HYPERLINK("C:/Users/Booster/Desktop/Devis%20LOSTE/Produits/"&amp;A115&amp;".JPG","Produit code "&amp;A115)</f>
        <v>Produit code 6871</v>
      </c>
      <c r="H115" s="37">
        <v>4</v>
      </c>
      <c r="I115" s="47"/>
      <c r="J115" s="47"/>
    </row>
    <row r="116" spans="1:10" s="42" customFormat="1" ht="29.25" customHeight="1">
      <c r="A116" s="35">
        <v>6875</v>
      </c>
      <c r="B116" s="36" t="s">
        <v>173</v>
      </c>
      <c r="C116" s="37">
        <v>4.05</v>
      </c>
      <c r="D116" s="38">
        <v>0.28000000000000003</v>
      </c>
      <c r="E116" s="39" t="s">
        <v>100</v>
      </c>
      <c r="F116" s="39">
        <v>6</v>
      </c>
      <c r="G116" s="40" t="str">
        <f>HYPERLINK("C:/Users/Booster/Desktop/Devis%20LOSTE/Produits/"&amp;A116&amp;".JPG","Produit code "&amp;A116)</f>
        <v>Produit code 6875</v>
      </c>
      <c r="H116" s="37">
        <v>2.84</v>
      </c>
      <c r="I116" s="47"/>
      <c r="J116" s="47"/>
    </row>
    <row r="117" spans="1:10" s="42" customFormat="1" ht="29.25" customHeight="1">
      <c r="A117" s="35">
        <v>6870</v>
      </c>
      <c r="B117" s="36" t="s">
        <v>174</v>
      </c>
      <c r="C117" s="37">
        <v>4.3600000000000003</v>
      </c>
      <c r="D117" s="38">
        <v>0.28000000000000003</v>
      </c>
      <c r="E117" s="39" t="s">
        <v>100</v>
      </c>
      <c r="F117" s="39">
        <v>6</v>
      </c>
      <c r="G117" s="40" t="str">
        <f>HYPERLINK("C:/Users/Booster/Desktop/Devis%20LOSTE/Produits/"&amp;A117&amp;".JPG","Produit code "&amp;A117)</f>
        <v>Produit code 6870</v>
      </c>
      <c r="H117" s="37">
        <v>3.05</v>
      </c>
      <c r="I117" s="47"/>
      <c r="J117" s="47"/>
    </row>
    <row r="118" spans="1:10" s="42" customFormat="1" ht="29.25" customHeight="1">
      <c r="A118" s="50">
        <v>6953</v>
      </c>
      <c r="B118" s="51" t="s">
        <v>175</v>
      </c>
      <c r="C118" s="52">
        <v>3.95</v>
      </c>
      <c r="D118" s="53">
        <v>0.3</v>
      </c>
      <c r="E118" s="54" t="s">
        <v>100</v>
      </c>
      <c r="F118" s="54">
        <v>6</v>
      </c>
      <c r="G118" s="40" t="str">
        <f>HYPERLINK("C:/Users/Booster/Desktop/Devis%20LOSTE/Produits/"&amp;A118&amp;".JPG","Produit code "&amp;A118)</f>
        <v>Produit code 6953</v>
      </c>
      <c r="H118" s="52">
        <v>2.8</v>
      </c>
      <c r="I118" s="47"/>
      <c r="J118" s="47"/>
    </row>
    <row r="119" spans="1:10" s="42" customFormat="1" ht="29.25" customHeight="1">
      <c r="A119" s="35">
        <v>6869</v>
      </c>
      <c r="B119" s="36" t="s">
        <v>176</v>
      </c>
      <c r="C119" s="37">
        <v>4.3600000000000003</v>
      </c>
      <c r="D119" s="38">
        <v>0.3</v>
      </c>
      <c r="E119" s="39" t="s">
        <v>100</v>
      </c>
      <c r="F119" s="39">
        <v>6</v>
      </c>
      <c r="G119" s="40" t="str">
        <f>HYPERLINK("C:/Users/Booster/Desktop/Devis%20LOSTE/Produits/"&amp;A119&amp;".JPG","Produit code "&amp;A119)</f>
        <v>Produit code 6869</v>
      </c>
      <c r="H119" s="37">
        <v>3.05</v>
      </c>
      <c r="I119" s="47"/>
      <c r="J119" s="47"/>
    </row>
    <row r="120" spans="1:10" s="42" customFormat="1" ht="29.25" customHeight="1">
      <c r="A120" s="35">
        <v>6872</v>
      </c>
      <c r="B120" s="36" t="s">
        <v>177</v>
      </c>
      <c r="C120" s="37">
        <v>4.2</v>
      </c>
      <c r="D120" s="38">
        <v>0.3</v>
      </c>
      <c r="E120" s="39" t="s">
        <v>100</v>
      </c>
      <c r="F120" s="39">
        <v>6</v>
      </c>
      <c r="G120" s="40" t="str">
        <f>HYPERLINK("C:/Users/Booster/Desktop/Devis%20LOSTE/Produits/"&amp;A120&amp;".JPG","Produit code "&amp;A120)</f>
        <v>Produit code 6872</v>
      </c>
      <c r="H120" s="37">
        <v>2.94</v>
      </c>
      <c r="I120" s="47"/>
      <c r="J120" s="47"/>
    </row>
    <row r="121" spans="1:10" s="42" customFormat="1" ht="29.25" customHeight="1">
      <c r="A121" s="35">
        <v>6933</v>
      </c>
      <c r="B121" s="36" t="s">
        <v>178</v>
      </c>
      <c r="C121" s="37">
        <v>4.3600000000000003</v>
      </c>
      <c r="D121" s="38">
        <v>0.3</v>
      </c>
      <c r="E121" s="39" t="s">
        <v>100</v>
      </c>
      <c r="F121" s="39">
        <v>6</v>
      </c>
      <c r="G121" s="40" t="str">
        <f>HYPERLINK("C:/Users/Booster/Desktop/Devis%20LOSTE/Produits/"&amp;A121&amp;".JPG","Produit code "&amp;A121)</f>
        <v>Produit code 6933</v>
      </c>
      <c r="H121" s="37">
        <v>3.05</v>
      </c>
      <c r="I121" s="47"/>
      <c r="J121" s="47"/>
    </row>
    <row r="122" spans="1:10" s="42" customFormat="1" ht="29.25" customHeight="1">
      <c r="A122" s="35">
        <v>6934</v>
      </c>
      <c r="B122" s="36" t="s">
        <v>179</v>
      </c>
      <c r="C122" s="37">
        <v>13.64</v>
      </c>
      <c r="D122" s="38">
        <v>1.9</v>
      </c>
      <c r="E122" s="39" t="s">
        <v>54</v>
      </c>
      <c r="F122" s="39">
        <v>1</v>
      </c>
      <c r="G122" s="40" t="str">
        <f>HYPERLINK("C:/Users/Booster/Desktop/Devis%20LOSTE/Produits/"&amp;A122&amp;".JPG","Produit code "&amp;A122)</f>
        <v>Produit code 6934</v>
      </c>
      <c r="H122" s="37">
        <v>9.6</v>
      </c>
      <c r="I122" s="41">
        <v>8.3000000000000007</v>
      </c>
      <c r="J122" s="41">
        <v>8.3000000000000007</v>
      </c>
    </row>
    <row r="123" spans="1:10" s="42" customFormat="1" ht="29.25" customHeight="1">
      <c r="A123" s="35">
        <v>6856</v>
      </c>
      <c r="B123" s="36" t="s">
        <v>180</v>
      </c>
      <c r="C123" s="37">
        <v>14.36</v>
      </c>
      <c r="D123" s="38">
        <v>1.9</v>
      </c>
      <c r="E123" s="39" t="s">
        <v>54</v>
      </c>
      <c r="F123" s="39">
        <v>1</v>
      </c>
      <c r="G123" s="40" t="str">
        <f>HYPERLINK("C:/Users/Booster/Desktop/Devis%20LOSTE/Produits/"&amp;A123&amp;".JPG","Produit code "&amp;A123)</f>
        <v>Produit code 6856</v>
      </c>
      <c r="H123" s="37">
        <v>10.38</v>
      </c>
      <c r="I123" s="41">
        <v>8.6999999999999993</v>
      </c>
      <c r="J123" s="41">
        <v>8.6999999999999993</v>
      </c>
    </row>
    <row r="124" spans="1:10" s="42" customFormat="1" ht="29.25" customHeight="1">
      <c r="A124" s="35">
        <v>6940</v>
      </c>
      <c r="B124" s="36" t="s">
        <v>181</v>
      </c>
      <c r="C124" s="37">
        <v>14.35</v>
      </c>
      <c r="D124" s="38">
        <v>1.9</v>
      </c>
      <c r="E124" s="39" t="s">
        <v>54</v>
      </c>
      <c r="F124" s="39">
        <v>1</v>
      </c>
      <c r="G124" s="40" t="str">
        <f>HYPERLINK("C:/Users/Booster/Desktop/Devis%20LOSTE/Produits/"&amp;A124&amp;".JPG","Produit code "&amp;A124)</f>
        <v>Produit code 6940</v>
      </c>
      <c r="H124" s="37">
        <v>10.11</v>
      </c>
      <c r="I124" s="41">
        <v>8.6999999999999993</v>
      </c>
      <c r="J124" s="41">
        <v>8.6999999999999993</v>
      </c>
    </row>
    <row r="125" spans="1:10" s="42" customFormat="1" ht="29.25" customHeight="1">
      <c r="A125" s="35">
        <v>6936</v>
      </c>
      <c r="B125" s="36" t="s">
        <v>182</v>
      </c>
      <c r="C125" s="37">
        <v>14.9</v>
      </c>
      <c r="D125" s="38">
        <v>1.9</v>
      </c>
      <c r="E125" s="39" t="s">
        <v>54</v>
      </c>
      <c r="F125" s="39">
        <v>1</v>
      </c>
      <c r="G125" s="40" t="str">
        <f>HYPERLINK("C:/Users/Booster/Desktop/Devis%20LOSTE/Produits/"&amp;A125&amp;".JPG","Produit code "&amp;A125)</f>
        <v>Produit code 6936</v>
      </c>
      <c r="H125" s="37">
        <v>10.38</v>
      </c>
      <c r="I125" s="41">
        <v>8.35</v>
      </c>
      <c r="J125" s="41">
        <v>8.9499999999999993</v>
      </c>
    </row>
    <row r="126" spans="1:10" s="42" customFormat="1" ht="29.25" customHeight="1">
      <c r="A126" s="35">
        <v>6935</v>
      </c>
      <c r="B126" s="36" t="s">
        <v>183</v>
      </c>
      <c r="C126" s="37">
        <v>17.97</v>
      </c>
      <c r="D126" s="38">
        <v>1.9</v>
      </c>
      <c r="E126" s="39" t="s">
        <v>54</v>
      </c>
      <c r="F126" s="39">
        <v>1</v>
      </c>
      <c r="G126" s="40" t="str">
        <f>HYPERLINK("C:/Users/Booster/Desktop/Devis%20LOSTE/Produits/"&amp;A126&amp;".JPG","Produit code "&amp;A126)</f>
        <v>Produit code 6935</v>
      </c>
      <c r="H126" s="37">
        <v>12.55</v>
      </c>
      <c r="I126" s="41">
        <v>11.5</v>
      </c>
      <c r="J126" s="41">
        <v>11.5</v>
      </c>
    </row>
    <row r="127" spans="1:10" s="42" customFormat="1" ht="29.25" customHeight="1">
      <c r="A127" s="35">
        <v>6800</v>
      </c>
      <c r="B127" s="36" t="s">
        <v>184</v>
      </c>
      <c r="C127" s="37">
        <v>1.8</v>
      </c>
      <c r="D127" s="38">
        <v>0.11</v>
      </c>
      <c r="E127" s="39" t="s">
        <v>100</v>
      </c>
      <c r="F127" s="39">
        <v>6</v>
      </c>
      <c r="G127" s="40" t="str">
        <f>HYPERLINK("C:/Users/Booster/Desktop/Devis%20LOSTE/Produits/"&amp;A127&amp;".JPG","Produit code "&amp;A127)</f>
        <v>Produit code 6800</v>
      </c>
      <c r="H127" s="37">
        <v>1.34</v>
      </c>
      <c r="I127" s="47"/>
      <c r="J127" s="47"/>
    </row>
    <row r="128" spans="1:10" s="42" customFormat="1" ht="29.25" customHeight="1">
      <c r="A128" s="50">
        <v>6961</v>
      </c>
      <c r="B128" s="51" t="s">
        <v>185</v>
      </c>
      <c r="C128" s="52">
        <v>1.78</v>
      </c>
      <c r="D128" s="53">
        <v>0.11</v>
      </c>
      <c r="E128" s="54" t="s">
        <v>100</v>
      </c>
      <c r="F128" s="54">
        <v>6</v>
      </c>
      <c r="G128" s="40" t="str">
        <f>HYPERLINK("C:/Users/Booster/Desktop/Devis%20LOSTE/Produits/"&amp;A128&amp;".JPG","Produit code "&amp;A128)</f>
        <v>Produit code 6961</v>
      </c>
      <c r="H128" s="52">
        <v>1.33</v>
      </c>
      <c r="I128" s="47"/>
      <c r="J128" s="47"/>
    </row>
    <row r="129" spans="1:10" s="42" customFormat="1" ht="29.25" customHeight="1">
      <c r="A129" s="35">
        <v>6843</v>
      </c>
      <c r="B129" s="36" t="s">
        <v>186</v>
      </c>
      <c r="C129" s="37">
        <v>1.76</v>
      </c>
      <c r="D129" s="38">
        <v>0.11</v>
      </c>
      <c r="E129" s="39" t="s">
        <v>100</v>
      </c>
      <c r="F129" s="39">
        <v>6</v>
      </c>
      <c r="G129" s="40" t="str">
        <f>HYPERLINK("C:/Users/Booster/Desktop/Devis%20LOSTE/Produits/"&amp;A129&amp;".JPG","Produit code "&amp;A129)</f>
        <v>Produit code 6843</v>
      </c>
      <c r="H129" s="37">
        <v>1.32</v>
      </c>
      <c r="I129" s="47"/>
      <c r="J129" s="47"/>
    </row>
    <row r="130" spans="1:10" s="42" customFormat="1" ht="29.25" customHeight="1">
      <c r="A130" s="35">
        <v>6896</v>
      </c>
      <c r="B130" s="36" t="s">
        <v>187</v>
      </c>
      <c r="C130" s="37">
        <v>1.77</v>
      </c>
      <c r="D130" s="38">
        <v>0.11</v>
      </c>
      <c r="E130" s="39" t="s">
        <v>100</v>
      </c>
      <c r="F130" s="39">
        <v>6</v>
      </c>
      <c r="G130" s="40" t="str">
        <f>HYPERLINK("C:/Users/Booster/Desktop/Devis%20LOSTE/Produits/"&amp;A130&amp;".JPG","Produit code "&amp;A130)</f>
        <v>Produit code 6896</v>
      </c>
      <c r="H130" s="37">
        <v>1.32</v>
      </c>
      <c r="I130" s="47"/>
      <c r="J130" s="47"/>
    </row>
    <row r="131" spans="1:10" s="42" customFormat="1" ht="29.25" customHeight="1">
      <c r="A131" s="35">
        <v>6789</v>
      </c>
      <c r="B131" s="36" t="s">
        <v>188</v>
      </c>
      <c r="C131" s="37">
        <v>2.27</v>
      </c>
      <c r="D131" s="38">
        <v>0.17</v>
      </c>
      <c r="E131" s="39" t="s">
        <v>100</v>
      </c>
      <c r="F131" s="39">
        <v>6</v>
      </c>
      <c r="G131" s="40" t="str">
        <f>HYPERLINK("C:/Users/Booster/Desktop/Devis%20LOSTE/Produits/"&amp;A131&amp;".JPG","Produit code "&amp;A131)</f>
        <v>Produit code 6789</v>
      </c>
      <c r="H131" s="37">
        <v>1.7</v>
      </c>
      <c r="I131" s="47"/>
      <c r="J131" s="47"/>
    </row>
    <row r="132" spans="1:10" s="42" customFormat="1" ht="29.25" customHeight="1">
      <c r="A132" s="35">
        <v>6747</v>
      </c>
      <c r="B132" s="36" t="s">
        <v>189</v>
      </c>
      <c r="C132" s="37">
        <v>3</v>
      </c>
      <c r="D132" s="38">
        <v>0.15</v>
      </c>
      <c r="E132" s="39" t="s">
        <v>100</v>
      </c>
      <c r="F132" s="39">
        <v>6</v>
      </c>
      <c r="G132" s="40" t="str">
        <f>HYPERLINK("C:/Users/Booster/Desktop/Devis%20LOSTE/Produits/"&amp;A132&amp;".JPG","Produit code "&amp;A132)</f>
        <v>Produit code 6747</v>
      </c>
      <c r="H132" s="37">
        <v>2.2400000000000002</v>
      </c>
      <c r="I132" s="47"/>
      <c r="J132" s="47"/>
    </row>
    <row r="133" spans="1:10" s="42" customFormat="1" ht="29.25" customHeight="1">
      <c r="A133" s="35">
        <v>6819</v>
      </c>
      <c r="B133" s="36" t="s">
        <v>190</v>
      </c>
      <c r="C133" s="37">
        <v>3</v>
      </c>
      <c r="D133" s="38">
        <v>0.15</v>
      </c>
      <c r="E133" s="39" t="s">
        <v>100</v>
      </c>
      <c r="F133" s="39">
        <v>6</v>
      </c>
      <c r="G133" s="40" t="str">
        <f>HYPERLINK("C:/Users/Booster/Desktop/Devis%20LOSTE/Produits/"&amp;A133&amp;".JPG","Produit code "&amp;A133)</f>
        <v>Produit code 6819</v>
      </c>
      <c r="H133" s="37">
        <v>2.2400000000000002</v>
      </c>
      <c r="I133" s="47"/>
      <c r="J133" s="47"/>
    </row>
    <row r="134" spans="1:10" s="42" customFormat="1" ht="29.25" customHeight="1">
      <c r="A134" s="50">
        <v>6950</v>
      </c>
      <c r="B134" s="51" t="s">
        <v>191</v>
      </c>
      <c r="C134" s="52">
        <v>3</v>
      </c>
      <c r="D134" s="53">
        <v>0.15</v>
      </c>
      <c r="E134" s="54" t="s">
        <v>100</v>
      </c>
      <c r="F134" s="54">
        <v>6</v>
      </c>
      <c r="G134" s="40" t="str">
        <f>HYPERLINK("C:/Users/Booster/Desktop/Devis%20LOSTE/Produits/"&amp;A134&amp;".JPG","Produit code "&amp;A134)</f>
        <v>Produit code 6950</v>
      </c>
      <c r="H134" s="52">
        <v>2.2400000000000002</v>
      </c>
      <c r="I134" s="47"/>
      <c r="J134" s="47"/>
    </row>
    <row r="135" spans="1:10" s="42" customFormat="1" ht="29.25" customHeight="1">
      <c r="A135" s="35">
        <v>10335</v>
      </c>
      <c r="B135" s="36" t="s">
        <v>192</v>
      </c>
      <c r="C135" s="37">
        <v>21.18</v>
      </c>
      <c r="D135" s="38">
        <v>0.95</v>
      </c>
      <c r="E135" s="39" t="s">
        <v>54</v>
      </c>
      <c r="F135" s="39">
        <v>1</v>
      </c>
      <c r="G135" s="40" t="str">
        <f>HYPERLINK("C:/Users/Booster/Desktop/Devis%20LOSTE/Produits/"&amp;A135&amp;".JPG","Produit code "&amp;A135)</f>
        <v>Produit code 10335</v>
      </c>
      <c r="H135" s="37">
        <v>15.85</v>
      </c>
      <c r="I135" s="47"/>
      <c r="J135" s="47"/>
    </row>
    <row r="136" spans="1:10" s="42" customFormat="1" ht="29.25" customHeight="1">
      <c r="A136" s="35">
        <v>43063</v>
      </c>
      <c r="B136" s="36" t="s">
        <v>193</v>
      </c>
      <c r="C136" s="47" t="s">
        <v>194</v>
      </c>
      <c r="D136" s="38">
        <v>0.18</v>
      </c>
      <c r="E136" s="39" t="s">
        <v>100</v>
      </c>
      <c r="F136" s="39">
        <v>6</v>
      </c>
      <c r="G136" s="40" t="str">
        <f>HYPERLINK("C:/Users/Booster/Desktop/Devis%20LOSTE/Produits/"&amp;A136&amp;".JPG","Produit code "&amp;A136)</f>
        <v>Produit code 43063</v>
      </c>
      <c r="H136" s="47" t="s">
        <v>194</v>
      </c>
      <c r="I136" s="47"/>
      <c r="J136" s="47"/>
    </row>
    <row r="137" spans="1:10" s="42" customFormat="1" ht="29.25" customHeight="1">
      <c r="A137" s="35">
        <v>43042</v>
      </c>
      <c r="B137" s="36" t="s">
        <v>195</v>
      </c>
      <c r="C137" s="47" t="s">
        <v>194</v>
      </c>
      <c r="D137" s="38">
        <v>0.18</v>
      </c>
      <c r="E137" s="39" t="s">
        <v>100</v>
      </c>
      <c r="F137" s="39">
        <v>6</v>
      </c>
      <c r="G137" s="40" t="str">
        <f>HYPERLINK("C:/Users/Booster/Desktop/Devis%20LOSTE/Produits/"&amp;A137&amp;".JPG","Produit code "&amp;A137)</f>
        <v>Produit code 43042</v>
      </c>
      <c r="H137" s="47" t="s">
        <v>194</v>
      </c>
      <c r="I137" s="47"/>
      <c r="J137" s="47"/>
    </row>
    <row r="138" spans="1:10" s="42" customFormat="1" ht="29.25" customHeight="1">
      <c r="A138" s="35">
        <v>43041</v>
      </c>
      <c r="B138" s="36" t="s">
        <v>196</v>
      </c>
      <c r="C138" s="47" t="s">
        <v>194</v>
      </c>
      <c r="D138" s="38">
        <v>0.18</v>
      </c>
      <c r="E138" s="39" t="s">
        <v>100</v>
      </c>
      <c r="F138" s="39">
        <v>6</v>
      </c>
      <c r="G138" s="40" t="str">
        <f>HYPERLINK("C:/Users/Booster/Desktop/Devis%20LOSTE/Produits/"&amp;A138&amp;".JPG","Produit code "&amp;A138)</f>
        <v>Produit code 43041</v>
      </c>
      <c r="H138" s="47" t="s">
        <v>194</v>
      </c>
      <c r="I138" s="47"/>
      <c r="J138" s="47"/>
    </row>
    <row r="139" spans="1:10" s="42" customFormat="1" ht="29.25" customHeight="1">
      <c r="A139" s="35">
        <v>43043</v>
      </c>
      <c r="B139" s="36" t="s">
        <v>197</v>
      </c>
      <c r="C139" s="47" t="s">
        <v>194</v>
      </c>
      <c r="D139" s="38">
        <v>0.18</v>
      </c>
      <c r="E139" s="39" t="s">
        <v>100</v>
      </c>
      <c r="F139" s="39">
        <v>6</v>
      </c>
      <c r="G139" s="40" t="str">
        <f>HYPERLINK("C:/Users/Booster/Desktop/Devis%20LOSTE/Produits/"&amp;A139&amp;".JPG","Produit code "&amp;A139)</f>
        <v>Produit code 43043</v>
      </c>
      <c r="H139" s="47" t="s">
        <v>194</v>
      </c>
      <c r="I139" s="47"/>
      <c r="J139" s="47"/>
    </row>
    <row r="140" spans="1:10" s="42" customFormat="1" ht="29.25" customHeight="1">
      <c r="A140" s="35">
        <v>43094</v>
      </c>
      <c r="B140" s="36" t="s">
        <v>198</v>
      </c>
      <c r="C140" s="47" t="s">
        <v>194</v>
      </c>
      <c r="D140" s="38">
        <v>0.18</v>
      </c>
      <c r="E140" s="39" t="s">
        <v>100</v>
      </c>
      <c r="F140" s="39">
        <v>6</v>
      </c>
      <c r="G140" s="40" t="str">
        <f>HYPERLINK("C:/Users/Booster/Desktop/Devis%20LOSTE/Produits/"&amp;A140&amp;".JPG","Produit code "&amp;A140)</f>
        <v>Produit code 43094</v>
      </c>
      <c r="H140" s="47" t="s">
        <v>194</v>
      </c>
      <c r="I140" s="47"/>
      <c r="J140" s="47"/>
    </row>
    <row r="141" spans="1:10" s="42" customFormat="1" ht="29.25" customHeight="1">
      <c r="A141" s="50">
        <v>43117</v>
      </c>
      <c r="B141" s="51" t="s">
        <v>199</v>
      </c>
      <c r="C141" s="56" t="s">
        <v>194</v>
      </c>
      <c r="D141" s="53">
        <v>0.18</v>
      </c>
      <c r="E141" s="54" t="s">
        <v>100</v>
      </c>
      <c r="F141" s="54">
        <v>6</v>
      </c>
      <c r="G141" s="40" t="str">
        <f>HYPERLINK("C:/Users/Booster/Desktop/Devis%20LOSTE/Produits/"&amp;A141&amp;".JPG","Produit code "&amp;A141)</f>
        <v>Produit code 43117</v>
      </c>
      <c r="H141" s="56" t="s">
        <v>194</v>
      </c>
      <c r="I141" s="47"/>
      <c r="J141" s="47"/>
    </row>
    <row r="142" spans="1:10" s="42" customFormat="1" ht="29.25" customHeight="1">
      <c r="A142" s="43">
        <v>5065</v>
      </c>
      <c r="B142" s="44" t="s">
        <v>200</v>
      </c>
      <c r="C142" s="41">
        <v>12.69</v>
      </c>
      <c r="D142" s="45">
        <v>1.5</v>
      </c>
      <c r="E142" s="46" t="s">
        <v>54</v>
      </c>
      <c r="F142" s="39">
        <v>1</v>
      </c>
      <c r="G142" s="40" t="str">
        <f>HYPERLINK("C:/Users/Booster/Desktop/Devis%20LOSTE/Produits/"&amp;A142&amp;".JPG","Produit code "&amp;A142)</f>
        <v>Produit code 5065</v>
      </c>
      <c r="H142" s="47"/>
      <c r="I142" s="47"/>
      <c r="J142" s="47"/>
    </row>
    <row r="143" spans="1:10" s="42" customFormat="1" ht="29.25" customHeight="1">
      <c r="A143" s="43">
        <v>3083</v>
      </c>
      <c r="B143" s="44" t="s">
        <v>201</v>
      </c>
      <c r="C143" s="41">
        <v>8.49</v>
      </c>
      <c r="D143" s="45">
        <v>1.5</v>
      </c>
      <c r="E143" s="46" t="s">
        <v>54</v>
      </c>
      <c r="F143" s="39">
        <v>1</v>
      </c>
      <c r="G143" s="40" t="str">
        <f>HYPERLINK("C:/Users/Booster/Desktop/Devis%20LOSTE/Produits/"&amp;A143&amp;".JPG","Produit code "&amp;A143)</f>
        <v>Produit code 3083</v>
      </c>
      <c r="H143" s="47"/>
      <c r="I143" s="47"/>
      <c r="J143" s="47"/>
    </row>
    <row r="144" spans="1:10" s="42" customFormat="1" ht="29.25" customHeight="1">
      <c r="A144" s="43">
        <v>43048</v>
      </c>
      <c r="B144" s="44" t="s">
        <v>202</v>
      </c>
      <c r="C144" s="41">
        <v>10.5</v>
      </c>
      <c r="D144" s="45">
        <v>1.5</v>
      </c>
      <c r="E144" s="46" t="s">
        <v>54</v>
      </c>
      <c r="F144" s="39">
        <v>1</v>
      </c>
      <c r="G144" s="40" t="str">
        <f>HYPERLINK("C:/Users/Booster/Desktop/Devis%20LOSTE/Produits/"&amp;A144&amp;".JPG","Produit code "&amp;A144)</f>
        <v>Produit code 43048</v>
      </c>
      <c r="H144" s="47"/>
      <c r="I144" s="47"/>
      <c r="J144" s="47"/>
    </row>
    <row r="145" spans="1:10" s="42" customFormat="1" ht="29.25" customHeight="1">
      <c r="A145" s="43">
        <v>6893</v>
      </c>
      <c r="B145" s="49" t="s">
        <v>203</v>
      </c>
      <c r="C145" s="41">
        <v>11.95</v>
      </c>
      <c r="D145" s="45">
        <v>1.7</v>
      </c>
      <c r="E145" s="46" t="s">
        <v>54</v>
      </c>
      <c r="F145" s="39">
        <v>1</v>
      </c>
      <c r="G145" s="40" t="str">
        <f>HYPERLINK("C:/Users/Booster/Desktop/Devis%20LOSTE/Produits/"&amp;A145&amp;".JPG","Produit code "&amp;A145)</f>
        <v>Produit code 6893</v>
      </c>
      <c r="H145" s="47"/>
      <c r="I145" s="47"/>
      <c r="J145" s="47"/>
    </row>
    <row r="146" spans="1:10" s="42" customFormat="1" ht="29.25" customHeight="1">
      <c r="A146" s="43">
        <v>5055</v>
      </c>
      <c r="B146" s="49" t="s">
        <v>204</v>
      </c>
      <c r="C146" s="41">
        <v>16.579999999999998</v>
      </c>
      <c r="D146" s="45">
        <v>1.7</v>
      </c>
      <c r="E146" s="46" t="s">
        <v>54</v>
      </c>
      <c r="F146" s="39">
        <v>1</v>
      </c>
      <c r="G146" s="40" t="str">
        <f>HYPERLINK("C:/Users/Booster/Desktop/Devis%20LOSTE/Produits/"&amp;A146&amp;".JPG","Produit code "&amp;A146)</f>
        <v>Produit code 5055</v>
      </c>
      <c r="H146" s="47"/>
      <c r="I146" s="47"/>
      <c r="J146" s="47"/>
    </row>
    <row r="147" spans="1:10" s="42" customFormat="1" ht="29.25" customHeight="1">
      <c r="A147" s="43">
        <v>43047</v>
      </c>
      <c r="B147" s="49" t="s">
        <v>205</v>
      </c>
      <c r="C147" s="41">
        <v>13.8</v>
      </c>
      <c r="D147" s="45">
        <v>1.5</v>
      </c>
      <c r="E147" s="46" t="s">
        <v>54</v>
      </c>
      <c r="F147" s="39">
        <v>1</v>
      </c>
      <c r="G147" s="40" t="str">
        <f>HYPERLINK("C:/Users/Booster/Desktop/Devis%20LOSTE/Produits/"&amp;A147&amp;".JPG","Produit code "&amp;A147)</f>
        <v>Produit code 43047</v>
      </c>
      <c r="H147" s="47"/>
      <c r="I147" s="47"/>
      <c r="J147" s="47"/>
    </row>
    <row r="148" spans="1:10" s="42" customFormat="1" ht="29.25" customHeight="1">
      <c r="A148" s="43">
        <v>5028</v>
      </c>
      <c r="B148" s="49" t="s">
        <v>206</v>
      </c>
      <c r="C148" s="41">
        <v>11.92</v>
      </c>
      <c r="D148" s="45">
        <v>1.7</v>
      </c>
      <c r="E148" s="46" t="s">
        <v>54</v>
      </c>
      <c r="F148" s="39">
        <v>1</v>
      </c>
      <c r="G148" s="40" t="str">
        <f>HYPERLINK("C:/Users/Booster/Desktop/Devis%20LOSTE/Produits/"&amp;A148&amp;".JPG","Produit code "&amp;A148)</f>
        <v>Produit code 5028</v>
      </c>
      <c r="H148" s="47"/>
      <c r="I148" s="47"/>
      <c r="J148" s="47"/>
    </row>
    <row r="149" spans="1:10" s="42" customFormat="1" ht="29.25" customHeight="1">
      <c r="A149" s="43">
        <v>5211</v>
      </c>
      <c r="B149" s="49" t="s">
        <v>207</v>
      </c>
      <c r="C149" s="41">
        <v>11.87</v>
      </c>
      <c r="D149" s="45">
        <v>1.7</v>
      </c>
      <c r="E149" s="46" t="s">
        <v>54</v>
      </c>
      <c r="F149" s="39">
        <v>1</v>
      </c>
      <c r="G149" s="40" t="str">
        <f>HYPERLINK("C:/Users/Booster/Desktop/Devis%20LOSTE/Produits/"&amp;A149&amp;".JPG","Produit code "&amp;A149)</f>
        <v>Produit code 5211</v>
      </c>
      <c r="H149" s="47"/>
      <c r="I149" s="47"/>
      <c r="J149" s="47"/>
    </row>
    <row r="150" spans="1:10" s="42" customFormat="1" ht="29.25" customHeight="1">
      <c r="A150" s="43">
        <v>6219</v>
      </c>
      <c r="B150" s="49" t="s">
        <v>208</v>
      </c>
      <c r="C150" s="41">
        <v>9.2799999999999994</v>
      </c>
      <c r="D150" s="45">
        <v>2.8</v>
      </c>
      <c r="E150" s="46" t="s">
        <v>54</v>
      </c>
      <c r="F150" s="39">
        <v>1</v>
      </c>
      <c r="G150" s="40" t="str">
        <f>HYPERLINK("C:/Users/Booster/Desktop/Devis%20LOSTE/Produits/"&amp;A150&amp;".JPG","Produit code "&amp;A150)</f>
        <v>Produit code 6219</v>
      </c>
      <c r="H150" s="47"/>
      <c r="I150" s="47"/>
      <c r="J150" s="47"/>
    </row>
    <row r="151" spans="1:10" s="42" customFormat="1" ht="29.25" customHeight="1">
      <c r="A151" s="43">
        <v>5099</v>
      </c>
      <c r="B151" s="49" t="s">
        <v>209</v>
      </c>
      <c r="C151" s="41">
        <v>10.25</v>
      </c>
      <c r="D151" s="45">
        <v>1.8</v>
      </c>
      <c r="E151" s="46" t="s">
        <v>54</v>
      </c>
      <c r="F151" s="39">
        <v>1</v>
      </c>
      <c r="G151" s="40" t="str">
        <f>HYPERLINK("C:/Users/Booster/Desktop/Devis%20LOSTE/Produits/"&amp;A151&amp;".JPG","Produit code "&amp;A151)</f>
        <v>Produit code 5099</v>
      </c>
      <c r="H151" s="47"/>
      <c r="I151" s="47"/>
      <c r="J151" s="47"/>
    </row>
    <row r="152" spans="1:10" s="42" customFormat="1" ht="29.25" customHeight="1">
      <c r="A152" s="43">
        <v>6099</v>
      </c>
      <c r="B152" s="49" t="s">
        <v>210</v>
      </c>
      <c r="C152" s="41">
        <v>10.08</v>
      </c>
      <c r="D152" s="45">
        <v>2.8</v>
      </c>
      <c r="E152" s="46" t="s">
        <v>54</v>
      </c>
      <c r="F152" s="39">
        <v>1</v>
      </c>
      <c r="G152" s="40" t="str">
        <f>HYPERLINK("C:/Users/Booster/Desktop/Devis%20LOSTE/Produits/"&amp;A152&amp;".JPG","Produit code "&amp;A152)</f>
        <v>Produit code 6099</v>
      </c>
      <c r="H152" s="47"/>
      <c r="I152" s="47"/>
      <c r="J152" s="47"/>
    </row>
    <row r="153" spans="1:10" s="42" customFormat="1" ht="29.25" customHeight="1">
      <c r="A153" s="43">
        <v>5060</v>
      </c>
      <c r="B153" s="49" t="s">
        <v>211</v>
      </c>
      <c r="C153" s="41">
        <v>11.73</v>
      </c>
      <c r="D153" s="45">
        <v>1.7</v>
      </c>
      <c r="E153" s="46" t="s">
        <v>54</v>
      </c>
      <c r="F153" s="39">
        <v>1</v>
      </c>
      <c r="G153" s="40" t="str">
        <f>HYPERLINK("C:/Users/Booster/Desktop/Devis%20LOSTE/Produits/"&amp;A153&amp;".JPG","Produit code "&amp;A153)</f>
        <v>Produit code 5060</v>
      </c>
      <c r="H153" s="47"/>
      <c r="I153" s="47"/>
      <c r="J153" s="47"/>
    </row>
    <row r="154" spans="1:10" s="42" customFormat="1" ht="29.25" customHeight="1">
      <c r="A154" s="43">
        <v>6895</v>
      </c>
      <c r="B154" s="49" t="s">
        <v>212</v>
      </c>
      <c r="C154" s="41">
        <v>11.5</v>
      </c>
      <c r="D154" s="45">
        <v>1.5</v>
      </c>
      <c r="E154" s="46" t="s">
        <v>54</v>
      </c>
      <c r="F154" s="39">
        <v>1</v>
      </c>
      <c r="G154" s="40" t="str">
        <f>HYPERLINK("C:/Users/Booster/Desktop/Devis%20LOSTE/Produits/"&amp;A154&amp;".JPG","Produit code "&amp;A154)</f>
        <v>Produit code 6895</v>
      </c>
      <c r="H154" s="47"/>
      <c r="I154" s="47"/>
      <c r="J154" s="47"/>
    </row>
    <row r="155" spans="1:10" s="42" customFormat="1" ht="29.25" customHeight="1">
      <c r="A155" s="43">
        <v>5048</v>
      </c>
      <c r="B155" s="49" t="s">
        <v>213</v>
      </c>
      <c r="C155" s="41">
        <v>10.88</v>
      </c>
      <c r="D155" s="45">
        <v>1.7</v>
      </c>
      <c r="E155" s="46" t="s">
        <v>54</v>
      </c>
      <c r="F155" s="39">
        <v>1</v>
      </c>
      <c r="G155" s="40" t="str">
        <f>HYPERLINK("C:/Users/Booster/Desktop/Devis%20LOSTE/Produits/"&amp;A155&amp;".JPG","Produit code "&amp;A155)</f>
        <v>Produit code 5048</v>
      </c>
      <c r="H155" s="47"/>
      <c r="I155" s="47"/>
      <c r="J155" s="47"/>
    </row>
    <row r="156" spans="1:10" s="42" customFormat="1" ht="29.25" customHeight="1">
      <c r="A156" s="43">
        <v>3465</v>
      </c>
      <c r="B156" s="49" t="s">
        <v>214</v>
      </c>
      <c r="C156" s="41">
        <v>11.11</v>
      </c>
      <c r="D156" s="45">
        <v>1.5</v>
      </c>
      <c r="E156" s="46" t="s">
        <v>54</v>
      </c>
      <c r="F156" s="39">
        <v>1</v>
      </c>
      <c r="G156" s="40" t="str">
        <f>HYPERLINK("C:/Users/Booster/Desktop/Devis%20LOSTE/Produits/"&amp;A156&amp;".JPG","Produit code "&amp;A156)</f>
        <v>Produit code 3465</v>
      </c>
      <c r="H156" s="47"/>
      <c r="I156" s="47"/>
      <c r="J156" s="47"/>
    </row>
    <row r="157" spans="1:10" s="42" customFormat="1" ht="29.25" customHeight="1">
      <c r="A157" s="43">
        <v>10015</v>
      </c>
      <c r="B157" s="49" t="s">
        <v>215</v>
      </c>
      <c r="C157" s="41">
        <v>13.04</v>
      </c>
      <c r="D157" s="45">
        <v>2</v>
      </c>
      <c r="E157" s="46" t="s">
        <v>54</v>
      </c>
      <c r="F157" s="39">
        <v>1</v>
      </c>
      <c r="G157" s="40" t="str">
        <f>HYPERLINK("C:/Users/Booster/Desktop/Devis%20LOSTE/Produits/"&amp;A157&amp;".JPG","Produit code "&amp;A157)</f>
        <v>Produit code 10015</v>
      </c>
      <c r="H157" s="47"/>
      <c r="I157" s="47"/>
      <c r="J157" s="47"/>
    </row>
    <row r="158" spans="1:10" s="42" customFormat="1" ht="29.25" customHeight="1">
      <c r="A158" s="43">
        <v>5163</v>
      </c>
      <c r="B158" s="49" t="s">
        <v>216</v>
      </c>
      <c r="C158" s="41">
        <v>14.87</v>
      </c>
      <c r="D158" s="45">
        <v>1.5</v>
      </c>
      <c r="E158" s="46" t="s">
        <v>54</v>
      </c>
      <c r="F158" s="39">
        <v>1</v>
      </c>
      <c r="G158" s="40" t="str">
        <f>HYPERLINK("C:/Users/Booster/Desktop/Devis%20LOSTE/Produits/"&amp;A158&amp;".JPG","Produit code "&amp;A158)</f>
        <v>Produit code 5163</v>
      </c>
      <c r="H158" s="47"/>
      <c r="I158" s="47"/>
      <c r="J158" s="47"/>
    </row>
    <row r="159" spans="1:10" s="42" customFormat="1" ht="29.25" customHeight="1">
      <c r="A159" s="43">
        <v>5534</v>
      </c>
      <c r="B159" s="49" t="s">
        <v>217</v>
      </c>
      <c r="C159" s="41">
        <v>11.39</v>
      </c>
      <c r="D159" s="45">
        <v>1.8</v>
      </c>
      <c r="E159" s="46" t="s">
        <v>54</v>
      </c>
      <c r="F159" s="39">
        <v>1</v>
      </c>
      <c r="G159" s="40" t="str">
        <f>HYPERLINK("C:/Users/Booster/Desktop/Devis%20LOSTE/Produits/"&amp;A159&amp;".JPG","Produit code "&amp;A159)</f>
        <v>Produit code 5534</v>
      </c>
      <c r="H159" s="47"/>
      <c r="I159" s="47"/>
      <c r="J159" s="47"/>
    </row>
    <row r="160" spans="1:10" s="42" customFormat="1" ht="29.25" customHeight="1">
      <c r="A160" s="43">
        <v>2152</v>
      </c>
      <c r="B160" s="49" t="s">
        <v>218</v>
      </c>
      <c r="C160" s="41">
        <v>10.27</v>
      </c>
      <c r="D160" s="45">
        <v>2.5</v>
      </c>
      <c r="E160" s="46" t="s">
        <v>54</v>
      </c>
      <c r="F160" s="39">
        <v>1</v>
      </c>
      <c r="G160" s="40" t="str">
        <f>HYPERLINK("C:/Users/Booster/Desktop/Devis%20LOSTE/Produits/"&amp;A160&amp;".JPG","Produit code "&amp;A160)</f>
        <v>Produit code 2152</v>
      </c>
      <c r="H160" s="47"/>
      <c r="I160" s="47"/>
      <c r="J160" s="47"/>
    </row>
    <row r="161" spans="1:10" s="42" customFormat="1" ht="29.25" customHeight="1">
      <c r="A161" s="43">
        <v>3349</v>
      </c>
      <c r="B161" s="49" t="s">
        <v>219</v>
      </c>
      <c r="C161" s="41">
        <v>10.029999999999999</v>
      </c>
      <c r="D161" s="45">
        <v>2.5</v>
      </c>
      <c r="E161" s="46" t="s">
        <v>54</v>
      </c>
      <c r="F161" s="39">
        <v>1</v>
      </c>
      <c r="G161" s="40" t="str">
        <f>HYPERLINK("C:/Users/Booster/Desktop/Devis%20LOSTE/Produits/"&amp;A161&amp;".JPG","Produit code "&amp;A161)</f>
        <v>Produit code 3349</v>
      </c>
      <c r="H161" s="47"/>
      <c r="I161" s="47"/>
      <c r="J161" s="47"/>
    </row>
    <row r="162" spans="1:10" s="42" customFormat="1" ht="29.25" customHeight="1">
      <c r="A162" s="43">
        <v>1628</v>
      </c>
      <c r="B162" s="49" t="s">
        <v>220</v>
      </c>
      <c r="C162" s="41">
        <v>8.94</v>
      </c>
      <c r="D162" s="57">
        <v>3</v>
      </c>
      <c r="E162" s="46" t="s">
        <v>54</v>
      </c>
      <c r="F162" s="39">
        <v>1</v>
      </c>
      <c r="G162" s="40" t="str">
        <f>HYPERLINK("C:/Users/Booster/Desktop/Devis%20LOSTE/Produits/"&amp;A162&amp;".JPG","Produit code "&amp;A162)</f>
        <v>Produit code 1628</v>
      </c>
      <c r="H162" s="47"/>
      <c r="I162" s="47"/>
      <c r="J162" s="47"/>
    </row>
    <row r="163" spans="1:10" s="42" customFormat="1" ht="29.25" customHeight="1">
      <c r="A163" s="43">
        <v>6890</v>
      </c>
      <c r="B163" s="49" t="s">
        <v>221</v>
      </c>
      <c r="C163" s="41">
        <v>12.9</v>
      </c>
      <c r="D163" s="45">
        <v>1.5</v>
      </c>
      <c r="E163" s="46" t="s">
        <v>54</v>
      </c>
      <c r="F163" s="39">
        <v>1</v>
      </c>
      <c r="G163" s="40" t="str">
        <f>HYPERLINK("C:/Users/Booster/Desktop/Devis%20LOSTE/Produits/"&amp;A163&amp;".JPG","Produit code "&amp;A163)</f>
        <v>Produit code 6890</v>
      </c>
      <c r="H163" s="47"/>
      <c r="I163" s="47"/>
      <c r="J163" s="47"/>
    </row>
    <row r="164" spans="1:10" s="42" customFormat="1" ht="29.25" customHeight="1">
      <c r="A164" s="43">
        <v>5063</v>
      </c>
      <c r="B164" s="49" t="s">
        <v>222</v>
      </c>
      <c r="C164" s="41">
        <v>13.25</v>
      </c>
      <c r="D164" s="45">
        <v>1.8</v>
      </c>
      <c r="E164" s="46" t="s">
        <v>54</v>
      </c>
      <c r="F164" s="39">
        <v>1</v>
      </c>
      <c r="G164" s="40" t="str">
        <f>HYPERLINK("C:/Users/Booster/Desktop/Devis%20LOSTE/Produits/"&amp;A164&amp;".JPG","Produit code "&amp;A164)</f>
        <v>Produit code 5063</v>
      </c>
      <c r="H164" s="47"/>
      <c r="I164" s="47"/>
      <c r="J164" s="47"/>
    </row>
    <row r="165" spans="1:10" s="42" customFormat="1" ht="29.25" customHeight="1">
      <c r="A165" s="43">
        <v>5624</v>
      </c>
      <c r="B165" s="49" t="s">
        <v>223</v>
      </c>
      <c r="C165" s="41">
        <v>14.38</v>
      </c>
      <c r="D165" s="45">
        <v>1.5</v>
      </c>
      <c r="E165" s="46" t="s">
        <v>54</v>
      </c>
      <c r="F165" s="39">
        <v>1</v>
      </c>
      <c r="G165" s="40" t="str">
        <f>HYPERLINK("C:/Users/Booster/Desktop/Devis%20LOSTE/Produits/"&amp;A165&amp;".JPG","Produit code "&amp;A165)</f>
        <v>Produit code 5624</v>
      </c>
      <c r="H165" s="47"/>
      <c r="I165" s="47"/>
      <c r="J165" s="47"/>
    </row>
    <row r="166" spans="1:10" s="42" customFormat="1" ht="29.25" customHeight="1">
      <c r="A166" s="43">
        <v>5036</v>
      </c>
      <c r="B166" s="49" t="s">
        <v>224</v>
      </c>
      <c r="C166" s="41">
        <v>13.39</v>
      </c>
      <c r="D166" s="45">
        <v>1.6</v>
      </c>
      <c r="E166" s="46" t="s">
        <v>54</v>
      </c>
      <c r="F166" s="39">
        <v>1</v>
      </c>
      <c r="G166" s="40" t="str">
        <f>HYPERLINK("C:/Users/Booster/Desktop/Devis%20LOSTE/Produits/"&amp;A166&amp;".JPG","Produit code "&amp;A166)</f>
        <v>Produit code 5036</v>
      </c>
      <c r="H166" s="47"/>
      <c r="I166" s="47"/>
      <c r="J166" s="47"/>
    </row>
    <row r="167" spans="1:10" s="42" customFormat="1" ht="29.25" customHeight="1">
      <c r="A167" s="43">
        <v>6038</v>
      </c>
      <c r="B167" s="49" t="s">
        <v>225</v>
      </c>
      <c r="C167" s="41">
        <v>14.42</v>
      </c>
      <c r="D167" s="45">
        <v>1.5</v>
      </c>
      <c r="E167" s="46" t="s">
        <v>54</v>
      </c>
      <c r="F167" s="39">
        <v>1</v>
      </c>
      <c r="G167" s="40" t="str">
        <f>HYPERLINK("C:/Users/Booster/Desktop/Devis%20LOSTE/Produits/"&amp;A167&amp;".JPG","Produit code "&amp;A167)</f>
        <v>Produit code 6038</v>
      </c>
      <c r="H167" s="47"/>
      <c r="I167" s="47"/>
      <c r="J167" s="47"/>
    </row>
    <row r="168" spans="1:10" s="42" customFormat="1" ht="29.25" customHeight="1">
      <c r="A168" s="43">
        <v>5264</v>
      </c>
      <c r="B168" s="49" t="s">
        <v>226</v>
      </c>
      <c r="C168" s="41">
        <v>11.42</v>
      </c>
      <c r="D168" s="45">
        <v>2.2000000000000002</v>
      </c>
      <c r="E168" s="46" t="s">
        <v>54</v>
      </c>
      <c r="F168" s="39">
        <v>1</v>
      </c>
      <c r="G168" s="40" t="str">
        <f>HYPERLINK("C:/Users/Booster/Desktop/Devis%20LOSTE/Produits/"&amp;A168&amp;".JPG","Produit code "&amp;A168)</f>
        <v>Produit code 5264</v>
      </c>
      <c r="H168" s="47"/>
      <c r="I168" s="47"/>
      <c r="J168" s="47"/>
    </row>
    <row r="169" spans="1:10" s="42" customFormat="1" ht="29.25" customHeight="1">
      <c r="A169" s="43">
        <v>3420</v>
      </c>
      <c r="B169" s="49" t="s">
        <v>227</v>
      </c>
      <c r="C169" s="41">
        <v>11.3</v>
      </c>
      <c r="D169" s="45">
        <v>1.5</v>
      </c>
      <c r="E169" s="46" t="s">
        <v>54</v>
      </c>
      <c r="F169" s="39">
        <v>1</v>
      </c>
      <c r="G169" s="40" t="str">
        <f>HYPERLINK("C:/Users/Booster/Desktop/Devis%20LOSTE/Produits/"&amp;A169&amp;".JPG","Produit code "&amp;A169)</f>
        <v>Produit code 3420</v>
      </c>
      <c r="H169" s="47"/>
      <c r="I169" s="47"/>
      <c r="J169" s="47"/>
    </row>
    <row r="170" spans="1:10" s="42" customFormat="1" ht="29.25" customHeight="1">
      <c r="A170" s="43">
        <v>5493</v>
      </c>
      <c r="B170" s="49" t="s">
        <v>228</v>
      </c>
      <c r="C170" s="41">
        <v>16.55</v>
      </c>
      <c r="D170" s="45">
        <v>1.8</v>
      </c>
      <c r="E170" s="46" t="s">
        <v>54</v>
      </c>
      <c r="F170" s="39">
        <v>1</v>
      </c>
      <c r="G170" s="40" t="str">
        <f>HYPERLINK("C:/Users/Booster/Desktop/Devis%20LOSTE/Produits/"&amp;A170&amp;".JPG","Produit code "&amp;A170)</f>
        <v>Produit code 5493</v>
      </c>
      <c r="H170" s="47"/>
      <c r="I170" s="47"/>
      <c r="J170" s="47"/>
    </row>
    <row r="171" spans="1:10" s="42" customFormat="1" ht="29.25" customHeight="1">
      <c r="A171" s="43">
        <v>6835</v>
      </c>
      <c r="B171" s="49" t="s">
        <v>229</v>
      </c>
      <c r="C171" s="41">
        <v>14.79</v>
      </c>
      <c r="D171" s="45">
        <v>1.8</v>
      </c>
      <c r="E171" s="46" t="s">
        <v>54</v>
      </c>
      <c r="F171" s="39">
        <v>1</v>
      </c>
      <c r="G171" s="40" t="str">
        <f>HYPERLINK("C:/Users/Booster/Desktop/Devis%20LOSTE/Produits/"&amp;A171&amp;".JPG","Produit code "&amp;A171)</f>
        <v>Produit code 6835</v>
      </c>
      <c r="H171" s="47"/>
      <c r="I171" s="47"/>
      <c r="J171" s="47"/>
    </row>
    <row r="172" spans="1:10" s="42" customFormat="1" ht="29.25" customHeight="1">
      <c r="A172" s="43">
        <v>6200</v>
      </c>
      <c r="B172" s="49" t="s">
        <v>230</v>
      </c>
      <c r="C172" s="41">
        <v>23.63</v>
      </c>
      <c r="D172" s="45">
        <v>1.5</v>
      </c>
      <c r="E172" s="46" t="s">
        <v>54</v>
      </c>
      <c r="F172" s="39">
        <v>1</v>
      </c>
      <c r="G172" s="40" t="str">
        <f>HYPERLINK("C:/Users/Booster/Desktop/Devis%20LOSTE/Produits/"&amp;A172&amp;".JPG","Produit code "&amp;A172)</f>
        <v>Produit code 6200</v>
      </c>
      <c r="H172" s="47"/>
      <c r="I172" s="47"/>
      <c r="J172" s="47"/>
    </row>
    <row r="173" spans="1:10" s="42" customFormat="1" ht="29.25" customHeight="1">
      <c r="A173" s="43">
        <v>6858</v>
      </c>
      <c r="B173" s="49" t="s">
        <v>231</v>
      </c>
      <c r="C173" s="41">
        <v>26.15</v>
      </c>
      <c r="D173" s="45">
        <v>1.8</v>
      </c>
      <c r="E173" s="46" t="s">
        <v>54</v>
      </c>
      <c r="F173" s="39">
        <v>1</v>
      </c>
      <c r="G173" s="40" t="str">
        <f>HYPERLINK("C:/Users/Booster/Desktop/Devis%20LOSTE/Produits/"&amp;A173&amp;".JPG","Produit code "&amp;A173)</f>
        <v>Produit code 6858</v>
      </c>
      <c r="H173" s="47"/>
      <c r="I173" s="47"/>
      <c r="J173" s="47"/>
    </row>
    <row r="174" spans="1:10" s="42" customFormat="1" ht="29.25" customHeight="1">
      <c r="A174" s="43">
        <v>3744</v>
      </c>
      <c r="B174" s="49" t="s">
        <v>232</v>
      </c>
      <c r="C174" s="41">
        <v>13.81</v>
      </c>
      <c r="D174" s="45">
        <v>2</v>
      </c>
      <c r="E174" s="46" t="s">
        <v>54</v>
      </c>
      <c r="F174" s="39">
        <v>1</v>
      </c>
      <c r="G174" s="40" t="str">
        <f>HYPERLINK("C:/Users/Booster/Desktop/Devis%20LOSTE/Produits/"&amp;A174&amp;".JPG","Produit code "&amp;A174)</f>
        <v>Produit code 3744</v>
      </c>
      <c r="H174" s="47"/>
      <c r="I174" s="47"/>
      <c r="J174" s="47"/>
    </row>
    <row r="175" spans="1:10" s="42" customFormat="1" ht="29.25" customHeight="1">
      <c r="A175" s="43">
        <v>3748</v>
      </c>
      <c r="B175" s="49" t="s">
        <v>233</v>
      </c>
      <c r="C175" s="41">
        <v>11.94</v>
      </c>
      <c r="D175" s="45">
        <v>2</v>
      </c>
      <c r="E175" s="46" t="s">
        <v>54</v>
      </c>
      <c r="F175" s="39">
        <v>1</v>
      </c>
      <c r="G175" s="40" t="str">
        <f>HYPERLINK("C:/Users/Booster/Desktop/Devis%20LOSTE/Produits/"&amp;A175&amp;".JPG","Produit code "&amp;A175)</f>
        <v>Produit code 3748</v>
      </c>
      <c r="H175" s="47"/>
      <c r="I175" s="47"/>
      <c r="J175" s="47"/>
    </row>
    <row r="176" spans="1:10" s="42" customFormat="1" ht="29.25" customHeight="1">
      <c r="A176" s="48">
        <v>7921</v>
      </c>
      <c r="B176" s="49" t="s">
        <v>234</v>
      </c>
      <c r="C176" s="41">
        <v>16.760000000000002</v>
      </c>
      <c r="D176" s="45">
        <v>2.5</v>
      </c>
      <c r="E176" s="46" t="s">
        <v>54</v>
      </c>
      <c r="F176" s="39">
        <v>1</v>
      </c>
      <c r="G176" s="40" t="str">
        <f>HYPERLINK("C:/Users/Booster/Desktop/Devis%20LOSTE/Produits/"&amp;A176&amp;".JPG","Produit code "&amp;A176)</f>
        <v>Produit code 7921</v>
      </c>
      <c r="H176" s="47"/>
      <c r="I176" s="47"/>
      <c r="J176" s="47"/>
    </row>
    <row r="177" spans="1:10" s="42" customFormat="1" ht="29.25" customHeight="1">
      <c r="A177" s="43">
        <v>6864</v>
      </c>
      <c r="B177" s="49" t="s">
        <v>235</v>
      </c>
      <c r="C177" s="41">
        <v>1.82</v>
      </c>
      <c r="D177" s="58">
        <v>0.14000000000000001</v>
      </c>
      <c r="E177" s="46" t="s">
        <v>100</v>
      </c>
      <c r="F177" s="39">
        <v>1</v>
      </c>
      <c r="G177" s="40" t="str">
        <f>HYPERLINK("C:/Users/Booster/Desktop/Devis%20LOSTE/Produits/"&amp;A177&amp;".JPG","Produit code "&amp;A177)</f>
        <v>Produit code 6864</v>
      </c>
      <c r="H177" s="47"/>
      <c r="I177" s="47"/>
      <c r="J177" s="47"/>
    </row>
    <row r="178" spans="1:10" s="42" customFormat="1" ht="29.25" customHeight="1">
      <c r="A178" s="43">
        <v>6897</v>
      </c>
      <c r="B178" s="49" t="s">
        <v>236</v>
      </c>
      <c r="C178" s="41">
        <v>1.8</v>
      </c>
      <c r="D178" s="58">
        <v>0.13</v>
      </c>
      <c r="E178" s="46" t="s">
        <v>100</v>
      </c>
      <c r="F178" s="39">
        <v>1</v>
      </c>
      <c r="G178" s="40" t="str">
        <f>HYPERLINK("C:/Users/Booster/Desktop/Devis%20LOSTE/Produits/"&amp;A178&amp;".JPG","Produit code "&amp;A178)</f>
        <v>Produit code 6897</v>
      </c>
      <c r="H178" s="47"/>
      <c r="I178" s="47"/>
      <c r="J178" s="47"/>
    </row>
    <row r="179" spans="1:10" s="42" customFormat="1" ht="29.25" customHeight="1">
      <c r="A179" s="43">
        <v>6064</v>
      </c>
      <c r="B179" s="44" t="s">
        <v>237</v>
      </c>
      <c r="C179" s="41">
        <v>1.82</v>
      </c>
      <c r="D179" s="58">
        <v>0.14000000000000001</v>
      </c>
      <c r="E179" s="46" t="s">
        <v>100</v>
      </c>
      <c r="F179" s="39">
        <v>1</v>
      </c>
      <c r="G179" s="40" t="str">
        <f>HYPERLINK("C:/Users/Booster/Desktop/Devis%20LOSTE/Produits/"&amp;A179&amp;".JPG","Produit code "&amp;A179)</f>
        <v>Produit code 6064</v>
      </c>
      <c r="H179" s="47"/>
      <c r="I179" s="47"/>
      <c r="J179" s="47"/>
    </row>
    <row r="180" spans="1:10" s="42" customFormat="1" ht="29.25" customHeight="1">
      <c r="A180" s="43">
        <v>6865</v>
      </c>
      <c r="B180" s="44" t="s">
        <v>238</v>
      </c>
      <c r="C180" s="41">
        <v>1.82</v>
      </c>
      <c r="D180" s="58">
        <v>0.14000000000000001</v>
      </c>
      <c r="E180" s="46" t="s">
        <v>100</v>
      </c>
      <c r="F180" s="39">
        <v>1</v>
      </c>
      <c r="G180" s="40" t="str">
        <f>HYPERLINK("C:/Users/Booster/Desktop/Devis%20LOSTE/Produits/"&amp;A180&amp;".JPG","Produit code "&amp;A180)</f>
        <v>Produit code 6865</v>
      </c>
      <c r="H180" s="47"/>
      <c r="I180" s="47"/>
      <c r="J180" s="47"/>
    </row>
    <row r="181" spans="1:10" s="42" customFormat="1" ht="29.25" customHeight="1">
      <c r="A181" s="43">
        <v>3898</v>
      </c>
      <c r="B181" s="44" t="s">
        <v>239</v>
      </c>
      <c r="C181" s="41">
        <v>1.48</v>
      </c>
      <c r="D181" s="58">
        <v>0.11</v>
      </c>
      <c r="E181" s="46" t="s">
        <v>100</v>
      </c>
      <c r="F181" s="39">
        <v>1</v>
      </c>
      <c r="G181" s="40" t="str">
        <f>HYPERLINK("C:/Users/Booster/Desktop/Devis%20LOSTE/Produits/"&amp;A181&amp;".JPG","Produit code "&amp;A181)</f>
        <v>Produit code 3898</v>
      </c>
      <c r="H181" s="47"/>
      <c r="I181" s="47"/>
      <c r="J181" s="47"/>
    </row>
    <row r="182" spans="1:10" s="42" customFormat="1" ht="29.25" customHeight="1">
      <c r="A182" s="43">
        <v>6952</v>
      </c>
      <c r="B182" s="44" t="s">
        <v>240</v>
      </c>
      <c r="C182" s="41">
        <v>1.95</v>
      </c>
      <c r="D182" s="58">
        <v>0.13</v>
      </c>
      <c r="E182" s="46" t="s">
        <v>100</v>
      </c>
      <c r="F182" s="39">
        <v>1</v>
      </c>
      <c r="G182" s="40" t="str">
        <f>HYPERLINK("C:/Users/Booster/Desktop/Devis%20LOSTE/Produits/"&amp;A182&amp;".JPG","Produit code "&amp;A182)</f>
        <v>Produit code 6952</v>
      </c>
      <c r="H182" s="47"/>
      <c r="I182" s="47"/>
      <c r="J182" s="47"/>
    </row>
    <row r="183" spans="1:10" s="42" customFormat="1" ht="29.25" customHeight="1">
      <c r="A183" s="48">
        <v>6923</v>
      </c>
      <c r="B183" s="49" t="s">
        <v>241</v>
      </c>
      <c r="C183" s="41">
        <v>2.14</v>
      </c>
      <c r="D183" s="58">
        <v>0.13</v>
      </c>
      <c r="E183" s="46" t="s">
        <v>100</v>
      </c>
      <c r="F183" s="39">
        <v>1</v>
      </c>
      <c r="G183" s="40" t="str">
        <f>HYPERLINK("C:/Users/Booster/Desktop/Devis%20LOSTE/Produits/"&amp;A183&amp;".JPG","Produit code "&amp;A183)</f>
        <v>Produit code 6923</v>
      </c>
      <c r="H183" s="47"/>
      <c r="I183" s="47"/>
      <c r="J183" s="47"/>
    </row>
    <row r="184" spans="1:10" s="42" customFormat="1" ht="29.25" customHeight="1">
      <c r="A184" s="48">
        <v>6721</v>
      </c>
      <c r="B184" s="49" t="s">
        <v>242</v>
      </c>
      <c r="C184" s="41">
        <v>2.0299999999999998</v>
      </c>
      <c r="D184" s="58">
        <v>0.14000000000000001</v>
      </c>
      <c r="E184" s="46" t="s">
        <v>100</v>
      </c>
      <c r="F184" s="39">
        <v>1</v>
      </c>
      <c r="G184" s="40" t="str">
        <f>HYPERLINK("C:/Users/Booster/Desktop/Devis%20LOSTE/Produits/"&amp;A184&amp;".JPG","Produit code "&amp;A184)</f>
        <v>Produit code 6721</v>
      </c>
      <c r="H184" s="47"/>
      <c r="I184" s="47"/>
      <c r="J184" s="47"/>
    </row>
    <row r="185" spans="1:10" s="42" customFormat="1" ht="29.25" customHeight="1">
      <c r="A185" s="43">
        <v>7782</v>
      </c>
      <c r="B185" s="49" t="s">
        <v>243</v>
      </c>
      <c r="C185" s="41">
        <v>17.8</v>
      </c>
      <c r="D185" s="45">
        <v>1.2</v>
      </c>
      <c r="E185" s="46" t="s">
        <v>100</v>
      </c>
      <c r="F185" s="39">
        <v>1</v>
      </c>
      <c r="G185" s="40" t="str">
        <f>HYPERLINK("C:/Users/Booster/Desktop/Devis%20LOSTE/Produits/"&amp;A185&amp;".JPG","Produit code "&amp;A185)</f>
        <v>Produit code 7782</v>
      </c>
      <c r="H185" s="47"/>
      <c r="I185" s="47"/>
      <c r="J185" s="47"/>
    </row>
    <row r="186" spans="1:10" s="42" customFormat="1" ht="29.25" customHeight="1">
      <c r="A186" s="43">
        <v>6015</v>
      </c>
      <c r="B186" s="44" t="s">
        <v>244</v>
      </c>
      <c r="C186" s="41">
        <v>17.55</v>
      </c>
      <c r="D186" s="45">
        <v>1.35</v>
      </c>
      <c r="E186" s="46" t="s">
        <v>54</v>
      </c>
      <c r="F186" s="39">
        <v>1</v>
      </c>
      <c r="G186" s="40" t="str">
        <f>HYPERLINK("C:/Users/Booster/Desktop/Devis%20LOSTE/Produits/"&amp;A186&amp;".JPG","Produit code "&amp;A186)</f>
        <v>Produit code 6015</v>
      </c>
      <c r="H186" s="47"/>
      <c r="I186" s="47"/>
      <c r="J186" s="47"/>
    </row>
    <row r="187" spans="1:10" s="42" customFormat="1" ht="29.25" customHeight="1">
      <c r="A187" s="43">
        <v>6620</v>
      </c>
      <c r="B187" s="44" t="s">
        <v>245</v>
      </c>
      <c r="C187" s="41">
        <v>17.489999999999998</v>
      </c>
      <c r="D187" s="45">
        <v>1.3</v>
      </c>
      <c r="E187" s="46" t="s">
        <v>54</v>
      </c>
      <c r="F187" s="39">
        <v>1</v>
      </c>
      <c r="G187" s="40" t="str">
        <f>HYPERLINK("C:/Users/Booster/Desktop/Devis%20LOSTE/Produits/"&amp;A187&amp;".JPG","Produit code "&amp;A187)</f>
        <v>Produit code 6620</v>
      </c>
      <c r="H187" s="47"/>
      <c r="I187" s="47"/>
      <c r="J187" s="47"/>
    </row>
    <row r="188" spans="1:10" s="42" customFormat="1" ht="29.25" customHeight="1">
      <c r="A188" s="59" t="s">
        <v>246</v>
      </c>
      <c r="B188" s="49" t="s">
        <v>247</v>
      </c>
      <c r="C188" s="41">
        <v>15.77</v>
      </c>
      <c r="D188" s="45">
        <v>1.6</v>
      </c>
      <c r="E188" s="46" t="s">
        <v>54</v>
      </c>
      <c r="F188" s="39">
        <v>1</v>
      </c>
      <c r="G188" s="40" t="str">
        <f>HYPERLINK("C:/Users/Booster/Desktop/Devis%20LOSTE/Produits/"&amp;A188&amp;".JPG","Produit code "&amp;A188)</f>
        <v>Produit code 60S0</v>
      </c>
      <c r="H188" s="47"/>
      <c r="I188" s="47"/>
      <c r="J188" s="47"/>
    </row>
    <row r="189" spans="1:10" s="42" customFormat="1" ht="29.25" customHeight="1">
      <c r="A189" s="43">
        <v>6788</v>
      </c>
      <c r="B189" s="49" t="s">
        <v>248</v>
      </c>
      <c r="C189" s="41">
        <v>1.79</v>
      </c>
      <c r="D189" s="58">
        <v>0.13</v>
      </c>
      <c r="E189" s="46" t="s">
        <v>100</v>
      </c>
      <c r="F189" s="39">
        <v>1</v>
      </c>
      <c r="G189" s="40" t="str">
        <f>HYPERLINK("C:/Users/Booster/Desktop/Devis%20LOSTE/Produits/"&amp;A189&amp;".JPG","Produit code "&amp;A189)</f>
        <v>Produit code 6788</v>
      </c>
      <c r="H189" s="47"/>
      <c r="I189" s="47"/>
      <c r="J189" s="47"/>
    </row>
    <row r="190" spans="1:10" s="42" customFormat="1" ht="29.25" customHeight="1">
      <c r="A190" s="43">
        <v>6019</v>
      </c>
      <c r="B190" s="49" t="s">
        <v>249</v>
      </c>
      <c r="C190" s="41">
        <v>2.16</v>
      </c>
      <c r="D190" s="58">
        <v>0.13</v>
      </c>
      <c r="E190" s="46" t="s">
        <v>100</v>
      </c>
      <c r="F190" s="39">
        <v>1</v>
      </c>
      <c r="G190" s="40" t="str">
        <f>HYPERLINK("C:/Users/Booster/Desktop/Devis%20LOSTE/Produits/"&amp;A190&amp;".JPG","Produit code "&amp;A190)</f>
        <v>Produit code 6019</v>
      </c>
      <c r="H190" s="47"/>
      <c r="I190" s="47"/>
      <c r="J190" s="47"/>
    </row>
    <row r="191" spans="1:10" s="42" customFormat="1" ht="29.25" customHeight="1">
      <c r="A191" s="43">
        <v>6118</v>
      </c>
      <c r="B191" s="49" t="s">
        <v>250</v>
      </c>
      <c r="C191" s="41">
        <v>13.54</v>
      </c>
      <c r="D191" s="45">
        <v>2</v>
      </c>
      <c r="E191" s="46" t="s">
        <v>54</v>
      </c>
      <c r="F191" s="39">
        <v>1</v>
      </c>
      <c r="G191" s="40" t="str">
        <f>HYPERLINK("C:/Users/Booster/Desktop/Devis%20LOSTE/Produits/"&amp;A191&amp;".JPG","Produit code "&amp;A191)</f>
        <v>Produit code 6118</v>
      </c>
      <c r="H191" s="47"/>
      <c r="I191" s="47"/>
      <c r="J191" s="47"/>
    </row>
    <row r="192" spans="1:10" s="42" customFormat="1" ht="29.25" customHeight="1">
      <c r="A192" s="43">
        <v>8751</v>
      </c>
      <c r="B192" s="49" t="s">
        <v>251</v>
      </c>
      <c r="C192" s="41">
        <v>12.76</v>
      </c>
      <c r="D192" s="45">
        <v>2.2000000000000002</v>
      </c>
      <c r="E192" s="46" t="s">
        <v>54</v>
      </c>
      <c r="F192" s="39">
        <v>1</v>
      </c>
      <c r="G192" s="40" t="str">
        <f>HYPERLINK("C:/Users/Booster/Desktop/Devis%20LOSTE/Produits/"&amp;A192&amp;".JPG","Produit code "&amp;A192)</f>
        <v>Produit code 8751</v>
      </c>
      <c r="H192" s="47"/>
      <c r="I192" s="47"/>
      <c r="J192" s="47"/>
    </row>
    <row r="193" spans="1:10" s="42" customFormat="1" ht="29.25" customHeight="1">
      <c r="A193" s="43">
        <v>7779</v>
      </c>
      <c r="B193" s="49" t="s">
        <v>252</v>
      </c>
      <c r="C193" s="41">
        <v>14.27</v>
      </c>
      <c r="D193" s="58">
        <v>0.9</v>
      </c>
      <c r="E193" s="46" t="s">
        <v>100</v>
      </c>
      <c r="F193" s="39">
        <v>1</v>
      </c>
      <c r="G193" s="40" t="str">
        <f>HYPERLINK("C:/Users/Booster/Desktop/Devis%20LOSTE/Produits/"&amp;A193&amp;".JPG","Produit code "&amp;A193)</f>
        <v>Produit code 7779</v>
      </c>
      <c r="H193" s="47"/>
      <c r="I193" s="47"/>
      <c r="J193" s="47"/>
    </row>
    <row r="194" spans="1:10" s="42" customFormat="1" ht="29.25" customHeight="1">
      <c r="A194" s="48">
        <v>6446</v>
      </c>
      <c r="B194" s="49" t="s">
        <v>253</v>
      </c>
      <c r="C194" s="41">
        <v>2.27</v>
      </c>
      <c r="D194" s="58">
        <v>0.13</v>
      </c>
      <c r="E194" s="46" t="s">
        <v>100</v>
      </c>
      <c r="F194" s="39">
        <v>1</v>
      </c>
      <c r="G194" s="40" t="str">
        <f>HYPERLINK("C:/Users/Booster/Desktop/Devis%20LOSTE/Produits/"&amp;A194&amp;".JPG","Produit code "&amp;A194)</f>
        <v>Produit code 6446</v>
      </c>
      <c r="H194" s="47"/>
      <c r="I194" s="47"/>
      <c r="J194" s="47"/>
    </row>
    <row r="195" spans="1:10" s="42" customFormat="1" ht="29.25" customHeight="1">
      <c r="A195" s="48">
        <v>6319</v>
      </c>
      <c r="B195" s="49" t="s">
        <v>254</v>
      </c>
      <c r="C195" s="41">
        <v>2.31</v>
      </c>
      <c r="D195" s="58">
        <v>0.13</v>
      </c>
      <c r="E195" s="46" t="s">
        <v>100</v>
      </c>
      <c r="F195" s="39">
        <v>1</v>
      </c>
      <c r="G195" s="40" t="str">
        <f>HYPERLINK("C:/Users/Booster/Desktop/Devis%20LOSTE/Produits/"&amp;A195&amp;".JPG","Produit code "&amp;A195)</f>
        <v>Produit code 6319</v>
      </c>
      <c r="H195" s="47"/>
      <c r="I195" s="47"/>
      <c r="J195" s="47"/>
    </row>
    <row r="196" spans="1:10" s="42" customFormat="1" ht="29.25" customHeight="1">
      <c r="A196" s="43">
        <v>6307</v>
      </c>
      <c r="B196" s="44" t="s">
        <v>255</v>
      </c>
      <c r="C196" s="41">
        <v>2.0699999999999998</v>
      </c>
      <c r="D196" s="58">
        <v>0.12</v>
      </c>
      <c r="E196" s="46" t="s">
        <v>100</v>
      </c>
      <c r="F196" s="39">
        <v>1</v>
      </c>
      <c r="G196" s="40" t="str">
        <f>HYPERLINK("C:/Users/Booster/Desktop/Devis%20LOSTE/Produits/"&amp;A196&amp;".JPG","Produit code "&amp;A196)</f>
        <v>Produit code 6307</v>
      </c>
      <c r="H196" s="47"/>
      <c r="I196" s="47"/>
      <c r="J196" s="47"/>
    </row>
    <row r="197" spans="1:10" s="42" customFormat="1" ht="29.25" customHeight="1">
      <c r="A197" s="43">
        <v>6529</v>
      </c>
      <c r="B197" s="49" t="s">
        <v>256</v>
      </c>
      <c r="C197" s="41">
        <v>2.35</v>
      </c>
      <c r="D197" s="58">
        <v>0.1</v>
      </c>
      <c r="E197" s="46" t="s">
        <v>100</v>
      </c>
      <c r="F197" s="39">
        <v>1</v>
      </c>
      <c r="G197" s="40" t="str">
        <f>HYPERLINK("C:/Users/Booster/Desktop/Devis%20LOSTE/Produits/"&amp;A197&amp;".JPG","Produit code "&amp;A197)</f>
        <v>Produit code 6529</v>
      </c>
      <c r="H197" s="47"/>
      <c r="I197" s="47"/>
      <c r="J197" s="47"/>
    </row>
    <row r="198" spans="1:10" s="42" customFormat="1" ht="29.25" customHeight="1">
      <c r="A198" s="43">
        <v>6925</v>
      </c>
      <c r="B198" s="49" t="s">
        <v>257</v>
      </c>
      <c r="C198" s="41">
        <v>1.99</v>
      </c>
      <c r="D198" s="58">
        <v>0.12</v>
      </c>
      <c r="E198" s="46" t="s">
        <v>100</v>
      </c>
      <c r="F198" s="39">
        <v>1</v>
      </c>
      <c r="G198" s="40" t="str">
        <f>HYPERLINK("C:/Users/Booster/Desktop/Devis%20LOSTE/Produits/"&amp;A198&amp;".JPG","Produit code "&amp;A198)</f>
        <v>Produit code 6925</v>
      </c>
      <c r="H198" s="47"/>
      <c r="I198" s="47"/>
      <c r="J198" s="47"/>
    </row>
    <row r="199" spans="1:10" s="42" customFormat="1" ht="29.25" customHeight="1">
      <c r="A199" s="43">
        <v>6563</v>
      </c>
      <c r="B199" s="49" t="s">
        <v>258</v>
      </c>
      <c r="C199" s="41">
        <v>2.25</v>
      </c>
      <c r="D199" s="58">
        <v>0.12</v>
      </c>
      <c r="E199" s="46" t="s">
        <v>100</v>
      </c>
      <c r="F199" s="39">
        <v>1</v>
      </c>
      <c r="G199" s="40" t="str">
        <f>HYPERLINK("C:/Users/Booster/Desktop/Devis%20LOSTE/Produits/"&amp;A199&amp;".JPG","Produit code "&amp;A199)</f>
        <v>Produit code 6563</v>
      </c>
      <c r="H199" s="47"/>
      <c r="I199" s="47"/>
      <c r="J199" s="47"/>
    </row>
    <row r="200" spans="1:10" s="42" customFormat="1" ht="29.25" customHeight="1">
      <c r="A200" s="43">
        <v>6841</v>
      </c>
      <c r="B200" s="49" t="s">
        <v>259</v>
      </c>
      <c r="C200" s="41">
        <v>1.86</v>
      </c>
      <c r="D200" s="58">
        <v>0.11</v>
      </c>
      <c r="E200" s="46" t="s">
        <v>100</v>
      </c>
      <c r="F200" s="39">
        <v>6</v>
      </c>
      <c r="G200" s="40" t="str">
        <f>HYPERLINK("C:/Users/Booster/Desktop/Devis%20LOSTE/Produits/"&amp;A200&amp;".JPG","Produit code "&amp;A200)</f>
        <v>Produit code 6841</v>
      </c>
      <c r="H200" s="47"/>
      <c r="I200" s="47"/>
      <c r="J200" s="47"/>
    </row>
    <row r="201" spans="1:10" s="42" customFormat="1" ht="29.25" customHeight="1">
      <c r="A201" s="43">
        <v>3600</v>
      </c>
      <c r="B201" s="49" t="s">
        <v>260</v>
      </c>
      <c r="C201" s="41">
        <v>3.09</v>
      </c>
      <c r="D201" s="58">
        <v>0.15</v>
      </c>
      <c r="E201" s="46" t="s">
        <v>100</v>
      </c>
      <c r="F201" s="39">
        <v>1</v>
      </c>
      <c r="G201" s="40" t="str">
        <f>HYPERLINK("C:/Users/Booster/Desktop/Devis%20LOSTE/Produits/"&amp;A201&amp;".JPG","Produit code "&amp;A201)</f>
        <v>Produit code 3600</v>
      </c>
      <c r="H201" s="47"/>
      <c r="I201" s="47"/>
      <c r="J201" s="47"/>
    </row>
    <row r="202" spans="1:10" s="42" customFormat="1" ht="29.25" customHeight="1">
      <c r="A202" s="43">
        <v>3602</v>
      </c>
      <c r="B202" s="49" t="s">
        <v>261</v>
      </c>
      <c r="C202" s="41">
        <v>3.09</v>
      </c>
      <c r="D202" s="58">
        <v>0.15</v>
      </c>
      <c r="E202" s="46" t="s">
        <v>100</v>
      </c>
      <c r="F202" s="39">
        <v>1</v>
      </c>
      <c r="G202" s="40" t="str">
        <f>HYPERLINK("C:/Users/Booster/Desktop/Devis%20LOSTE/Produits/"&amp;A202&amp;".JPG","Produit code "&amp;A202)</f>
        <v>Produit code 3602</v>
      </c>
      <c r="H202" s="47"/>
      <c r="I202" s="47"/>
      <c r="J202" s="47"/>
    </row>
    <row r="203" spans="1:10" s="42" customFormat="1" ht="29.25" customHeight="1">
      <c r="A203" s="43">
        <v>3604</v>
      </c>
      <c r="B203" s="49" t="s">
        <v>262</v>
      </c>
      <c r="C203" s="41">
        <v>3.09</v>
      </c>
      <c r="D203" s="58">
        <v>0.15</v>
      </c>
      <c r="E203" s="46" t="s">
        <v>100</v>
      </c>
      <c r="F203" s="39">
        <v>1</v>
      </c>
      <c r="G203" s="40" t="str">
        <f>HYPERLINK("C:/Users/Booster/Desktop/Devis%20LOSTE/Produits/"&amp;A203&amp;".JPG","Produit code "&amp;A203)</f>
        <v>Produit code 3604</v>
      </c>
      <c r="H203" s="47"/>
      <c r="I203" s="47"/>
      <c r="J203" s="47"/>
    </row>
    <row r="204" spans="1:10" s="42" customFormat="1" ht="29.25" customHeight="1">
      <c r="A204" s="43">
        <v>3739</v>
      </c>
      <c r="B204" s="49" t="s">
        <v>263</v>
      </c>
      <c r="C204" s="41">
        <v>2.2400000000000002</v>
      </c>
      <c r="D204" s="58">
        <v>0.12</v>
      </c>
      <c r="E204" s="46" t="s">
        <v>100</v>
      </c>
      <c r="F204" s="39">
        <v>1</v>
      </c>
      <c r="G204" s="40" t="str">
        <f>HYPERLINK("C:/Users/Booster/Desktop/Devis%20LOSTE/Produits/"&amp;A204&amp;".JPG","Produit code "&amp;A204)</f>
        <v>Produit code 3739</v>
      </c>
      <c r="H204" s="47"/>
      <c r="I204" s="47"/>
      <c r="J204" s="47"/>
    </row>
    <row r="205" spans="1:10" s="42" customFormat="1" ht="29.25" customHeight="1">
      <c r="A205" s="43">
        <v>4681</v>
      </c>
      <c r="B205" s="49" t="s">
        <v>264</v>
      </c>
      <c r="C205" s="41">
        <v>2.65</v>
      </c>
      <c r="D205" s="58">
        <v>0.14000000000000001</v>
      </c>
      <c r="E205" s="46" t="s">
        <v>100</v>
      </c>
      <c r="F205" s="39">
        <v>1</v>
      </c>
      <c r="G205" s="40" t="str">
        <f>HYPERLINK("C:/Users/Booster/Desktop/Devis%20LOSTE/Produits/"&amp;A205&amp;".JPG","Produit code "&amp;A205)</f>
        <v>Produit code 4681</v>
      </c>
      <c r="H205" s="47"/>
      <c r="I205" s="47"/>
      <c r="J205" s="47"/>
    </row>
    <row r="206" spans="1:10" s="42" customFormat="1" ht="29.25" customHeight="1">
      <c r="A206" s="43">
        <v>4694</v>
      </c>
      <c r="B206" s="49" t="s">
        <v>265</v>
      </c>
      <c r="C206" s="41">
        <v>2.2000000000000002</v>
      </c>
      <c r="D206" s="58">
        <v>0.14000000000000001</v>
      </c>
      <c r="E206" s="46" t="s">
        <v>100</v>
      </c>
      <c r="F206" s="39">
        <v>1</v>
      </c>
      <c r="G206" s="40" t="str">
        <f>HYPERLINK("C:/Users/Booster/Desktop/Devis%20LOSTE/Produits/"&amp;A206&amp;".JPG","Produit code "&amp;A206)</f>
        <v>Produit code 4694</v>
      </c>
      <c r="H206" s="47"/>
      <c r="I206" s="47"/>
      <c r="J206" s="47"/>
    </row>
    <row r="207" spans="1:10" s="42" customFormat="1" ht="29.25" customHeight="1">
      <c r="A207" s="43">
        <v>4680</v>
      </c>
      <c r="B207" s="49" t="s">
        <v>266</v>
      </c>
      <c r="C207" s="41">
        <v>2.37</v>
      </c>
      <c r="D207" s="58">
        <v>0.14000000000000001</v>
      </c>
      <c r="E207" s="46" t="s">
        <v>100</v>
      </c>
      <c r="F207" s="39">
        <v>1</v>
      </c>
      <c r="G207" s="40" t="str">
        <f>HYPERLINK("C:/Users/Booster/Desktop/Devis%20LOSTE/Produits/"&amp;A207&amp;".JPG","Produit code "&amp;A207)</f>
        <v>Produit code 4680</v>
      </c>
      <c r="H207" s="47"/>
      <c r="I207" s="47"/>
      <c r="J207" s="47"/>
    </row>
    <row r="208" spans="1:10" s="42" customFormat="1" ht="29.25" customHeight="1">
      <c r="A208" s="43">
        <v>10535</v>
      </c>
      <c r="B208" s="49" t="s">
        <v>267</v>
      </c>
      <c r="C208" s="41">
        <v>2.74</v>
      </c>
      <c r="D208" s="58">
        <v>0.16</v>
      </c>
      <c r="E208" s="46" t="s">
        <v>100</v>
      </c>
      <c r="F208" s="39">
        <v>1</v>
      </c>
      <c r="G208" s="40" t="str">
        <f>HYPERLINK("C:/Users/Booster/Desktop/Devis%20LOSTE/Produits/"&amp;A208&amp;".JPG","Produit code "&amp;A208)</f>
        <v>Produit code 10535</v>
      </c>
      <c r="H208" s="47"/>
      <c r="I208" s="47"/>
      <c r="J208" s="47"/>
    </row>
    <row r="209" spans="1:10" s="42" customFormat="1" ht="29.25" customHeight="1">
      <c r="A209" s="43">
        <v>7259</v>
      </c>
      <c r="B209" s="49" t="s">
        <v>268</v>
      </c>
      <c r="C209" s="41">
        <v>2.8</v>
      </c>
      <c r="D209" s="58">
        <v>0.21</v>
      </c>
      <c r="E209" s="46" t="s">
        <v>100</v>
      </c>
      <c r="F209" s="39">
        <v>1</v>
      </c>
      <c r="G209" s="40" t="str">
        <f>HYPERLINK("C:/Users/Booster/Desktop/Devis%20LOSTE/Produits/"&amp;A209&amp;".JPG","Produit code "&amp;A209)</f>
        <v>Produit code 7259</v>
      </c>
      <c r="H209" s="47"/>
      <c r="I209" s="47"/>
      <c r="J209" s="47"/>
    </row>
    <row r="210" spans="1:10" s="42" customFormat="1" ht="29.25" customHeight="1">
      <c r="A210" s="43">
        <v>7137</v>
      </c>
      <c r="B210" s="49" t="s">
        <v>269</v>
      </c>
      <c r="C210" s="41">
        <v>2.1</v>
      </c>
      <c r="D210" s="58">
        <v>0.15</v>
      </c>
      <c r="E210" s="46" t="s">
        <v>100</v>
      </c>
      <c r="F210" s="39">
        <v>1</v>
      </c>
      <c r="G210" s="40" t="str">
        <f>HYPERLINK("C:/Users/Booster/Desktop/Devis%20LOSTE/Produits/"&amp;A210&amp;".JPG","Produit code "&amp;A210)</f>
        <v>Produit code 7137</v>
      </c>
      <c r="H210" s="47"/>
      <c r="I210" s="47"/>
      <c r="J210" s="47"/>
    </row>
    <row r="211" spans="1:10" s="42" customFormat="1" ht="29.25" customHeight="1">
      <c r="A211" s="43">
        <v>7280</v>
      </c>
      <c r="B211" s="49" t="s">
        <v>270</v>
      </c>
      <c r="C211" s="41">
        <v>2.96</v>
      </c>
      <c r="D211" s="58">
        <v>0.16</v>
      </c>
      <c r="E211" s="46" t="s">
        <v>100</v>
      </c>
      <c r="F211" s="39">
        <v>1</v>
      </c>
      <c r="G211" s="40" t="str">
        <f>HYPERLINK("C:/Users/Booster/Desktop/Devis%20LOSTE/Produits/"&amp;A211&amp;".JPG","Produit code "&amp;A211)</f>
        <v>Produit code 7280</v>
      </c>
      <c r="H211" s="47"/>
      <c r="I211" s="47"/>
      <c r="J211" s="47"/>
    </row>
    <row r="212" spans="1:10" s="42" customFormat="1" ht="29.25" customHeight="1">
      <c r="A212" s="43">
        <v>7279</v>
      </c>
      <c r="B212" s="49" t="s">
        <v>271</v>
      </c>
      <c r="C212" s="41">
        <v>3.06</v>
      </c>
      <c r="D212" s="58">
        <v>0.16</v>
      </c>
      <c r="E212" s="46" t="s">
        <v>100</v>
      </c>
      <c r="F212" s="39">
        <v>1</v>
      </c>
      <c r="G212" s="40" t="str">
        <f>HYPERLINK("C:/Users/Booster/Desktop/Devis%20LOSTE/Produits/"&amp;A212&amp;".JPG","Produit code "&amp;A212)</f>
        <v>Produit code 7279</v>
      </c>
      <c r="H212" s="47"/>
      <c r="I212" s="47"/>
      <c r="J212" s="47"/>
    </row>
    <row r="213" spans="1:10" s="42" customFormat="1" ht="29.25" customHeight="1">
      <c r="A213" s="43">
        <v>7282</v>
      </c>
      <c r="B213" s="49" t="s">
        <v>272</v>
      </c>
      <c r="C213" s="41">
        <v>2.96</v>
      </c>
      <c r="D213" s="58">
        <v>0.15</v>
      </c>
      <c r="E213" s="46" t="s">
        <v>100</v>
      </c>
      <c r="F213" s="39">
        <v>1</v>
      </c>
      <c r="G213" s="40" t="str">
        <f>HYPERLINK("C:/Users/Booster/Desktop/Devis%20LOSTE/Produits/"&amp;A213&amp;".JPG","Produit code "&amp;A213)</f>
        <v>Produit code 7282</v>
      </c>
      <c r="H213" s="47"/>
      <c r="I213" s="47"/>
      <c r="J213" s="47"/>
    </row>
    <row r="214" spans="1:10" s="42" customFormat="1" ht="29.25" customHeight="1">
      <c r="A214" s="43">
        <v>7283</v>
      </c>
      <c r="B214" s="49" t="s">
        <v>273</v>
      </c>
      <c r="C214" s="41">
        <v>3.06</v>
      </c>
      <c r="D214" s="58">
        <v>0.15</v>
      </c>
      <c r="E214" s="46" t="s">
        <v>100</v>
      </c>
      <c r="F214" s="39">
        <v>1</v>
      </c>
      <c r="G214" s="40" t="str">
        <f>HYPERLINK("C:/Users/Booster/Desktop/Devis%20LOSTE/Produits/"&amp;A214&amp;".JPG","Produit code "&amp;A214)</f>
        <v>Produit code 7283</v>
      </c>
      <c r="H214" s="47"/>
      <c r="I214" s="47"/>
      <c r="J214" s="47"/>
    </row>
    <row r="215" spans="1:10" s="42" customFormat="1" ht="29.25" customHeight="1">
      <c r="A215" s="43">
        <v>1626</v>
      </c>
      <c r="B215" s="44" t="s">
        <v>274</v>
      </c>
      <c r="C215" s="41">
        <v>18.809999999999999</v>
      </c>
      <c r="D215" s="45">
        <v>1.8</v>
      </c>
      <c r="E215" s="46" t="s">
        <v>54</v>
      </c>
      <c r="F215" s="39">
        <v>1</v>
      </c>
      <c r="G215" s="40" t="str">
        <f>HYPERLINK("C:/Users/Booster/Desktop/Devis%20LOSTE/Produits/"&amp;A215&amp;".JPG","Produit code "&amp;A215)</f>
        <v>Produit code 1626</v>
      </c>
      <c r="H215" s="47"/>
      <c r="I215" s="47"/>
      <c r="J215" s="47"/>
    </row>
    <row r="216" spans="1:10" s="42" customFormat="1" ht="29.25" customHeight="1">
      <c r="A216" s="43">
        <v>5140</v>
      </c>
      <c r="B216" s="44" t="s">
        <v>275</v>
      </c>
      <c r="C216" s="41">
        <v>17.760000000000002</v>
      </c>
      <c r="D216" s="45">
        <v>1.8</v>
      </c>
      <c r="E216" s="46" t="s">
        <v>54</v>
      </c>
      <c r="F216" s="39">
        <v>1</v>
      </c>
      <c r="G216" s="40" t="str">
        <f>HYPERLINK("C:/Users/Booster/Desktop/Devis%20LOSTE/Produits/"&amp;A216&amp;".JPG","Produit code "&amp;A216)</f>
        <v>Produit code 5140</v>
      </c>
      <c r="H216" s="47"/>
      <c r="I216" s="47"/>
      <c r="J216" s="47"/>
    </row>
    <row r="217" spans="1:10" s="42" customFormat="1" ht="29.25" customHeight="1">
      <c r="A217" s="48">
        <v>5191</v>
      </c>
      <c r="B217" s="44" t="s">
        <v>276</v>
      </c>
      <c r="C217" s="41">
        <v>17.43</v>
      </c>
      <c r="D217" s="45">
        <v>2.6</v>
      </c>
      <c r="E217" s="46" t="s">
        <v>54</v>
      </c>
      <c r="F217" s="39">
        <v>1</v>
      </c>
      <c r="G217" s="40" t="str">
        <f>HYPERLINK("C:/Users/Booster/Desktop/Devis%20LOSTE/Produits/"&amp;A217&amp;".JPG","Produit code "&amp;A217)</f>
        <v>Produit code 5191</v>
      </c>
      <c r="H217" s="47"/>
      <c r="I217" s="47"/>
      <c r="J217" s="47"/>
    </row>
    <row r="218" spans="1:10" s="42" customFormat="1" ht="29.25" customHeight="1">
      <c r="A218" s="35">
        <v>3019</v>
      </c>
      <c r="B218" s="36" t="s">
        <v>277</v>
      </c>
      <c r="C218" s="37">
        <v>6.89</v>
      </c>
      <c r="D218" s="38">
        <v>7.5</v>
      </c>
      <c r="E218" s="39" t="s">
        <v>54</v>
      </c>
      <c r="F218" s="39">
        <v>2</v>
      </c>
      <c r="G218" s="40" t="str">
        <f>HYPERLINK("C:/Users/Booster/Desktop/Devis%20LOSTE/Produits/"&amp;A218&amp;".JPG","Produit code "&amp;A218)</f>
        <v>Produit code 3019</v>
      </c>
      <c r="H218" s="37">
        <v>5.3</v>
      </c>
      <c r="I218" s="41">
        <v>4.55</v>
      </c>
      <c r="J218" s="41">
        <v>4.55</v>
      </c>
    </row>
    <row r="219" spans="1:10" s="42" customFormat="1" ht="29.25" customHeight="1">
      <c r="A219" s="43">
        <v>52615</v>
      </c>
      <c r="B219" s="44" t="s">
        <v>278</v>
      </c>
      <c r="C219" s="41">
        <v>16.59</v>
      </c>
      <c r="D219" s="45">
        <v>3.5</v>
      </c>
      <c r="E219" s="46" t="s">
        <v>54</v>
      </c>
      <c r="F219" s="39">
        <v>1</v>
      </c>
      <c r="G219" s="40" t="str">
        <f>HYPERLINK("C:/Users/Booster/Desktop/Devis%20LOSTE/Produits/"&amp;A219&amp;".JPG","Produit code "&amp;A219)</f>
        <v>Produit code 52615</v>
      </c>
      <c r="H219" s="47"/>
      <c r="I219" s="47"/>
      <c r="J219" s="47"/>
    </row>
    <row r="220" spans="1:10" s="42" customFormat="1" ht="29.25" customHeight="1">
      <c r="A220" s="43">
        <v>5210</v>
      </c>
      <c r="B220" s="44" t="s">
        <v>279</v>
      </c>
      <c r="C220" s="41">
        <v>10.039999999999999</v>
      </c>
      <c r="D220" s="45">
        <v>3</v>
      </c>
      <c r="E220" s="46" t="s">
        <v>54</v>
      </c>
      <c r="F220" s="39">
        <v>1</v>
      </c>
      <c r="G220" s="40" t="str">
        <f>HYPERLINK("C:/Users/Booster/Desktop/Devis%20LOSTE/Produits/"&amp;A220&amp;".JPG","Produit code "&amp;A220)</f>
        <v>Produit code 5210</v>
      </c>
      <c r="H220" s="47"/>
      <c r="I220" s="47"/>
      <c r="J220" s="47"/>
    </row>
    <row r="221" spans="1:10" s="42" customFormat="1" ht="29.25" customHeight="1">
      <c r="A221" s="43">
        <v>5209</v>
      </c>
      <c r="B221" s="44" t="s">
        <v>280</v>
      </c>
      <c r="C221" s="41">
        <v>9.35</v>
      </c>
      <c r="D221" s="45">
        <v>3</v>
      </c>
      <c r="E221" s="46" t="s">
        <v>54</v>
      </c>
      <c r="F221" s="39">
        <v>1</v>
      </c>
      <c r="G221" s="40" t="str">
        <f>HYPERLINK("C:/Users/Booster/Desktop/Devis%20LOSTE/Produits/"&amp;A221&amp;".JPG","Produit code "&amp;A221)</f>
        <v>Produit code 5209</v>
      </c>
      <c r="H221" s="47">
        <v>8.49</v>
      </c>
      <c r="I221" s="47"/>
      <c r="J221" s="47"/>
    </row>
    <row r="222" spans="1:10" s="42" customFormat="1" ht="29.25" customHeight="1">
      <c r="A222" s="43">
        <v>5208</v>
      </c>
      <c r="B222" s="44" t="s">
        <v>281</v>
      </c>
      <c r="C222" s="41">
        <v>9.1</v>
      </c>
      <c r="D222" s="45">
        <v>3</v>
      </c>
      <c r="E222" s="46" t="s">
        <v>54</v>
      </c>
      <c r="F222" s="39">
        <v>1</v>
      </c>
      <c r="G222" s="40" t="str">
        <f>HYPERLINK("C:/Users/Booster/Desktop/Devis%20LOSTE/Produits/"&amp;A222&amp;".JPG","Produit code "&amp;A222)</f>
        <v>Produit code 5208</v>
      </c>
      <c r="H222" s="47"/>
      <c r="I222" s="47"/>
      <c r="J222" s="47"/>
    </row>
    <row r="223" spans="1:10" s="42" customFormat="1" ht="29.25" customHeight="1">
      <c r="A223" s="43">
        <v>8082</v>
      </c>
      <c r="B223" s="44" t="s">
        <v>282</v>
      </c>
      <c r="C223" s="41">
        <v>10.210000000000001</v>
      </c>
      <c r="D223" s="45">
        <v>2.7</v>
      </c>
      <c r="E223" s="46" t="s">
        <v>54</v>
      </c>
      <c r="F223" s="39">
        <v>1</v>
      </c>
      <c r="G223" s="40" t="str">
        <f>HYPERLINK("C:/Users/Booster/Desktop/Devis%20LOSTE/Produits/"&amp;A223&amp;".JPG","Produit code "&amp;A223)</f>
        <v>Produit code 8082</v>
      </c>
      <c r="H223" s="47">
        <v>7.64</v>
      </c>
      <c r="I223" s="47"/>
      <c r="J223" s="47"/>
    </row>
    <row r="224" spans="1:10" s="42" customFormat="1" ht="29.25" customHeight="1">
      <c r="A224" s="43">
        <v>43091</v>
      </c>
      <c r="B224" s="44" t="s">
        <v>283</v>
      </c>
      <c r="C224" s="41">
        <v>13.75</v>
      </c>
      <c r="D224" s="45">
        <v>2.8</v>
      </c>
      <c r="E224" s="46" t="s">
        <v>54</v>
      </c>
      <c r="F224" s="39">
        <v>1</v>
      </c>
      <c r="G224" s="40" t="str">
        <f>HYPERLINK("C:/Users/Booster/Desktop/Devis%20LOSTE/Produits/"&amp;A224&amp;".JPG","Produit code "&amp;A224)</f>
        <v>Produit code 43091</v>
      </c>
      <c r="H224" s="47"/>
      <c r="I224" s="47"/>
      <c r="J224" s="47"/>
    </row>
    <row r="225" spans="1:10" s="42" customFormat="1" ht="29.25" customHeight="1">
      <c r="A225" s="35">
        <v>4891</v>
      </c>
      <c r="B225" s="36" t="s">
        <v>284</v>
      </c>
      <c r="C225" s="37">
        <v>12.2</v>
      </c>
      <c r="D225" s="38">
        <v>8.5</v>
      </c>
      <c r="E225" s="39" t="s">
        <v>54</v>
      </c>
      <c r="F225" s="39">
        <v>1</v>
      </c>
      <c r="G225" s="40" t="str">
        <f>HYPERLINK("C:/Users/Booster/Desktop/Devis%20LOSTE/Produits/"&amp;A225&amp;".JPG","Produit code "&amp;A225)</f>
        <v>Produit code 4891</v>
      </c>
      <c r="H225" s="37">
        <v>7.88</v>
      </c>
      <c r="I225" s="47"/>
      <c r="J225" s="47"/>
    </row>
    <row r="226" spans="1:10" s="42" customFormat="1" ht="29.25" customHeight="1">
      <c r="A226" s="43">
        <v>2689</v>
      </c>
      <c r="B226" s="49" t="s">
        <v>285</v>
      </c>
      <c r="C226" s="41">
        <v>10.029999999999999</v>
      </c>
      <c r="D226" s="45">
        <v>1.5</v>
      </c>
      <c r="E226" s="46" t="s">
        <v>54</v>
      </c>
      <c r="F226" s="39">
        <v>1</v>
      </c>
      <c r="G226" s="40" t="str">
        <f>HYPERLINK("C:/Users/Booster/Desktop/Devis%20LOSTE/Produits/"&amp;A226&amp;".JPG","Produit code "&amp;A226)</f>
        <v>Produit code 2689</v>
      </c>
      <c r="H226" s="47"/>
      <c r="I226" s="47"/>
      <c r="J226" s="47"/>
    </row>
    <row r="227" spans="1:10" s="42" customFormat="1" ht="29.25" customHeight="1">
      <c r="A227" s="43">
        <v>3769</v>
      </c>
      <c r="B227" s="49" t="s">
        <v>286</v>
      </c>
      <c r="C227" s="41">
        <v>15.95</v>
      </c>
      <c r="D227" s="45">
        <v>1.1000000000000001</v>
      </c>
      <c r="E227" s="46" t="s">
        <v>54</v>
      </c>
      <c r="F227" s="39">
        <v>1</v>
      </c>
      <c r="G227" s="40" t="str">
        <f>HYPERLINK("C:/Users/Booster/Desktop/Devis%20LOSTE/Produits/"&amp;A227&amp;".JPG","Produit code "&amp;A227)</f>
        <v>Produit code 3769</v>
      </c>
      <c r="H227" s="47"/>
      <c r="I227" s="47"/>
      <c r="J227" s="47"/>
    </row>
    <row r="228" spans="1:10" s="42" customFormat="1" ht="29.25" customHeight="1">
      <c r="A228" s="48">
        <v>4662</v>
      </c>
      <c r="B228" s="44" t="s">
        <v>287</v>
      </c>
      <c r="C228" s="41">
        <v>14.04</v>
      </c>
      <c r="D228" s="45">
        <v>1.5</v>
      </c>
      <c r="E228" s="46" t="s">
        <v>54</v>
      </c>
      <c r="F228" s="39">
        <v>1</v>
      </c>
      <c r="G228" s="40" t="str">
        <f>HYPERLINK("C:/Users/Booster/Desktop/Devis%20LOSTE/Produits/"&amp;A228&amp;".JPG","Produit code "&amp;A228)</f>
        <v>Produit code 4662</v>
      </c>
      <c r="H228" s="47"/>
      <c r="I228" s="47"/>
      <c r="J228" s="47"/>
    </row>
    <row r="229" spans="1:10" s="42" customFormat="1" ht="29.25" customHeight="1">
      <c r="A229" s="43">
        <v>8119</v>
      </c>
      <c r="B229" s="44" t="s">
        <v>288</v>
      </c>
      <c r="C229" s="41">
        <v>12.89</v>
      </c>
      <c r="D229" s="45">
        <v>2.8</v>
      </c>
      <c r="E229" s="46" t="s">
        <v>54</v>
      </c>
      <c r="F229" s="39">
        <v>1</v>
      </c>
      <c r="G229" s="40" t="str">
        <f>HYPERLINK("C:/Users/Booster/Desktop/Devis%20LOSTE/Produits/"&amp;A229&amp;".JPG","Produit code "&amp;A229)</f>
        <v>Produit code 8119</v>
      </c>
      <c r="H229" s="47"/>
      <c r="I229" s="47"/>
      <c r="J229" s="47"/>
    </row>
    <row r="230" spans="1:10" s="42" customFormat="1" ht="29.25" customHeight="1">
      <c r="A230" s="43">
        <v>3768</v>
      </c>
      <c r="B230" s="44" t="s">
        <v>289</v>
      </c>
      <c r="C230" s="41">
        <v>11.95</v>
      </c>
      <c r="D230" s="45">
        <v>1</v>
      </c>
      <c r="E230" s="46" t="s">
        <v>54</v>
      </c>
      <c r="F230" s="39">
        <v>1</v>
      </c>
      <c r="G230" s="40" t="str">
        <f>HYPERLINK("C:/Users/Booster/Desktop/Devis%20LOSTE/Produits/"&amp;A230&amp;".JPG","Produit code "&amp;A230)</f>
        <v>Produit code 3768</v>
      </c>
      <c r="H230" s="47"/>
      <c r="I230" s="47"/>
      <c r="J230" s="47"/>
    </row>
    <row r="231" spans="1:10" s="42" customFormat="1" ht="29.25" customHeight="1">
      <c r="A231" s="43">
        <v>2556</v>
      </c>
      <c r="B231" s="49" t="s">
        <v>290</v>
      </c>
      <c r="C231" s="41">
        <v>9</v>
      </c>
      <c r="D231" s="58">
        <v>0.5</v>
      </c>
      <c r="E231" s="46" t="s">
        <v>54</v>
      </c>
      <c r="F231" s="39">
        <v>1</v>
      </c>
      <c r="G231" s="40" t="str">
        <f>HYPERLINK("C:/Users/Booster/Desktop/Devis%20LOSTE/Produits/"&amp;A231&amp;".JPG","Produit code "&amp;A231)</f>
        <v>Produit code 2556</v>
      </c>
      <c r="H231" s="47"/>
      <c r="I231" s="47"/>
      <c r="J231" s="47"/>
    </row>
    <row r="232" spans="1:10" s="42" customFormat="1" ht="29.25" customHeight="1">
      <c r="A232" s="43">
        <v>3756</v>
      </c>
      <c r="B232" s="49" t="s">
        <v>291</v>
      </c>
      <c r="C232" s="41">
        <v>13.65</v>
      </c>
      <c r="D232" s="45">
        <v>1</v>
      </c>
      <c r="E232" s="46" t="s">
        <v>54</v>
      </c>
      <c r="F232" s="39">
        <v>1</v>
      </c>
      <c r="G232" s="40" t="str">
        <f>HYPERLINK("C:/Users/Booster/Desktop/Devis%20LOSTE/Produits/"&amp;A232&amp;".JPG","Produit code "&amp;A232)</f>
        <v>Produit code 3756</v>
      </c>
      <c r="H232" s="47"/>
      <c r="I232" s="47"/>
      <c r="J232" s="47"/>
    </row>
    <row r="233" spans="1:10" s="42" customFormat="1" ht="29.25" customHeight="1">
      <c r="A233" s="43">
        <v>43012</v>
      </c>
      <c r="B233" s="49" t="s">
        <v>292</v>
      </c>
      <c r="C233" s="41">
        <v>12.67</v>
      </c>
      <c r="D233" s="45">
        <v>1.9</v>
      </c>
      <c r="E233" s="46" t="s">
        <v>54</v>
      </c>
      <c r="F233" s="39">
        <v>1</v>
      </c>
      <c r="G233" s="40" t="str">
        <f>HYPERLINK("C:/Users/Booster/Desktop/Devis%20LOSTE/Produits/"&amp;A233&amp;".JPG","Produit code "&amp;A233)</f>
        <v>Produit code 43012</v>
      </c>
      <c r="H233" s="47"/>
      <c r="I233" s="47"/>
      <c r="J233" s="47"/>
    </row>
    <row r="234" spans="1:10" s="42" customFormat="1" ht="29.25" customHeight="1">
      <c r="A234" s="43">
        <v>2847</v>
      </c>
      <c r="B234" s="49" t="s">
        <v>293</v>
      </c>
      <c r="C234" s="41">
        <v>9.5</v>
      </c>
      <c r="D234" s="45">
        <v>1.1000000000000001</v>
      </c>
      <c r="E234" s="46" t="s">
        <v>54</v>
      </c>
      <c r="F234" s="39">
        <v>1</v>
      </c>
      <c r="G234" s="40" t="str">
        <f>HYPERLINK("C:/Users/Booster/Desktop/Devis%20LOSTE/Produits/"&amp;A234&amp;".JPG","Produit code "&amp;A234)</f>
        <v>Produit code 2847</v>
      </c>
      <c r="H234" s="47"/>
      <c r="I234" s="47"/>
      <c r="J234" s="47"/>
    </row>
    <row r="235" spans="1:10" s="42" customFormat="1" ht="29.25" customHeight="1">
      <c r="A235" s="43">
        <v>43090</v>
      </c>
      <c r="B235" s="49" t="s">
        <v>294</v>
      </c>
      <c r="C235" s="41">
        <v>14.95</v>
      </c>
      <c r="D235" s="45">
        <v>2.4</v>
      </c>
      <c r="E235" s="46" t="s">
        <v>54</v>
      </c>
      <c r="F235" s="39">
        <v>1</v>
      </c>
      <c r="G235" s="40" t="str">
        <f>HYPERLINK("C:/Users/Booster/Desktop/Devis%20LOSTE/Produits/"&amp;A235&amp;".JPG","Produit code "&amp;A235)</f>
        <v>Produit code 43090</v>
      </c>
      <c r="H235" s="47"/>
      <c r="I235" s="47"/>
      <c r="J235" s="47"/>
    </row>
    <row r="236" spans="1:10" s="42" customFormat="1" ht="29.25" customHeight="1">
      <c r="A236" s="43">
        <v>321</v>
      </c>
      <c r="B236" s="49" t="s">
        <v>295</v>
      </c>
      <c r="C236" s="41">
        <v>9.9</v>
      </c>
      <c r="D236" s="45">
        <v>6.05</v>
      </c>
      <c r="E236" s="46" t="s">
        <v>54</v>
      </c>
      <c r="F236" s="39">
        <v>1</v>
      </c>
      <c r="G236" s="40" t="str">
        <f>HYPERLINK("C:/Users/Booster/Desktop/Devis%20LOSTE/Produits/"&amp;A236&amp;".JPG","Produit code "&amp;A236)</f>
        <v>Produit code 321</v>
      </c>
      <c r="H236" s="47"/>
      <c r="I236" s="47"/>
      <c r="J236" s="47"/>
    </row>
    <row r="237" spans="1:10" s="42" customFormat="1" ht="29.25" customHeight="1">
      <c r="A237" s="43">
        <v>5152</v>
      </c>
      <c r="B237" s="49" t="s">
        <v>296</v>
      </c>
      <c r="C237" s="41">
        <v>12.33</v>
      </c>
      <c r="D237" s="45">
        <v>3</v>
      </c>
      <c r="E237" s="46" t="s">
        <v>54</v>
      </c>
      <c r="F237" s="39">
        <v>1</v>
      </c>
      <c r="G237" s="40" t="str">
        <f>HYPERLINK("C:/Users/Booster/Desktop/Devis%20LOSTE/Produits/"&amp;A237&amp;".JPG","Produit code "&amp;A237)</f>
        <v>Produit code 5152</v>
      </c>
      <c r="H237" s="47"/>
      <c r="I237" s="47"/>
      <c r="J237" s="47"/>
    </row>
    <row r="238" spans="1:10" s="42" customFormat="1" ht="29.25" customHeight="1">
      <c r="A238" s="43">
        <v>2625</v>
      </c>
      <c r="B238" s="49" t="s">
        <v>297</v>
      </c>
      <c r="C238" s="41">
        <v>11.95</v>
      </c>
      <c r="D238" s="45">
        <v>6.2</v>
      </c>
      <c r="E238" s="46" t="s">
        <v>54</v>
      </c>
      <c r="F238" s="39">
        <v>1</v>
      </c>
      <c r="G238" s="40" t="str">
        <f>HYPERLINK("C:/Users/Booster/Desktop/Devis%20LOSTE/Produits/"&amp;A238&amp;".JPG","Produit code "&amp;A238)</f>
        <v>Produit code 2625</v>
      </c>
      <c r="H238" s="47"/>
      <c r="I238" s="47"/>
      <c r="J238" s="47"/>
    </row>
    <row r="239" spans="1:10" s="42" customFormat="1" ht="29.25" customHeight="1">
      <c r="A239" s="43">
        <v>2008</v>
      </c>
      <c r="B239" s="44" t="s">
        <v>298</v>
      </c>
      <c r="C239" s="41">
        <v>16.32</v>
      </c>
      <c r="D239" s="45">
        <v>2.4</v>
      </c>
      <c r="E239" s="46" t="s">
        <v>54</v>
      </c>
      <c r="F239" s="39">
        <v>1</v>
      </c>
      <c r="G239" s="40" t="str">
        <f>HYPERLINK("C:/Users/Booster/Desktop/Devis%20LOSTE/Produits/"&amp;A239&amp;".JPG","Produit code "&amp;A239)</f>
        <v>Produit code 2008</v>
      </c>
      <c r="H239" s="47"/>
      <c r="I239" s="47"/>
      <c r="J239" s="47"/>
    </row>
    <row r="240" spans="1:10" s="42" customFormat="1" ht="29.25" customHeight="1">
      <c r="A240" s="43">
        <v>8083</v>
      </c>
      <c r="B240" s="49" t="s">
        <v>299</v>
      </c>
      <c r="C240" s="41">
        <v>10.66</v>
      </c>
      <c r="D240" s="45">
        <v>2.8</v>
      </c>
      <c r="E240" s="46" t="s">
        <v>54</v>
      </c>
      <c r="F240" s="39">
        <v>1</v>
      </c>
      <c r="G240" s="40" t="str">
        <f>HYPERLINK("C:/Users/Booster/Desktop/Devis%20LOSTE/Produits/"&amp;A240&amp;".JPG","Produit code "&amp;A240)</f>
        <v>Produit code 8083</v>
      </c>
      <c r="H240" s="47"/>
      <c r="I240" s="47"/>
      <c r="J240" s="47"/>
    </row>
    <row r="241" spans="1:10" s="42" customFormat="1" ht="29.25" customHeight="1">
      <c r="A241" s="43">
        <v>5202</v>
      </c>
      <c r="B241" s="49" t="s">
        <v>300</v>
      </c>
      <c r="C241" s="41">
        <v>12.53</v>
      </c>
      <c r="D241" s="45">
        <v>2.8</v>
      </c>
      <c r="E241" s="46" t="s">
        <v>54</v>
      </c>
      <c r="F241" s="39">
        <v>1</v>
      </c>
      <c r="G241" s="40" t="str">
        <f>HYPERLINK("C:/Users/Booster/Desktop/Devis%20LOSTE/Produits/"&amp;A241&amp;".JPG","Produit code "&amp;A241)</f>
        <v>Produit code 5202</v>
      </c>
      <c r="H241" s="47"/>
      <c r="I241" s="47"/>
      <c r="J241" s="47"/>
    </row>
    <row r="242" spans="1:10" s="42" customFormat="1" ht="29.25" customHeight="1">
      <c r="A242" s="43">
        <v>3374</v>
      </c>
      <c r="B242" s="49" t="s">
        <v>301</v>
      </c>
      <c r="C242" s="41">
        <v>16.04</v>
      </c>
      <c r="D242" s="45">
        <v>3.5</v>
      </c>
      <c r="E242" s="46" t="s">
        <v>54</v>
      </c>
      <c r="F242" s="39">
        <v>1</v>
      </c>
      <c r="G242" s="40" t="str">
        <f>HYPERLINK("C:/Users/Booster/Desktop/Devis%20LOSTE/Produits/"&amp;A242&amp;".JPG","Produit code "&amp;A242)</f>
        <v>Produit code 3374</v>
      </c>
      <c r="H242" s="47"/>
      <c r="I242" s="47"/>
      <c r="J242" s="47"/>
    </row>
    <row r="243" spans="1:10" s="42" customFormat="1" ht="29.25" customHeight="1">
      <c r="A243" s="43">
        <v>2013</v>
      </c>
      <c r="B243" s="49" t="s">
        <v>302</v>
      </c>
      <c r="C243" s="41">
        <v>16.86</v>
      </c>
      <c r="D243" s="45">
        <v>2</v>
      </c>
      <c r="E243" s="46" t="s">
        <v>54</v>
      </c>
      <c r="F243" s="39">
        <v>1</v>
      </c>
      <c r="G243" s="40" t="str">
        <f>HYPERLINK("C:/Users/Booster/Desktop/Devis%20LOSTE/Produits/"&amp;A243&amp;".JPG","Produit code "&amp;A243)</f>
        <v>Produit code 2013</v>
      </c>
      <c r="H243" s="47"/>
      <c r="I243" s="47"/>
      <c r="J243" s="47"/>
    </row>
    <row r="244" spans="1:10" s="42" customFormat="1" ht="29.25" customHeight="1">
      <c r="A244" s="43">
        <v>990</v>
      </c>
      <c r="B244" s="49" t="s">
        <v>303</v>
      </c>
      <c r="C244" s="41">
        <v>13.62</v>
      </c>
      <c r="D244" s="45">
        <v>1.5</v>
      </c>
      <c r="E244" s="46" t="s">
        <v>54</v>
      </c>
      <c r="F244" s="39">
        <v>1</v>
      </c>
      <c r="G244" s="40" t="str">
        <f>HYPERLINK("C:/Users/Booster/Desktop/Devis%20LOSTE/Produits/"&amp;A244&amp;".JPG","Produit code "&amp;A244)</f>
        <v>Produit code 990</v>
      </c>
      <c r="H244" s="47"/>
      <c r="I244" s="47"/>
      <c r="J244" s="47"/>
    </row>
    <row r="245" spans="1:10" s="42" customFormat="1" ht="29.25" customHeight="1">
      <c r="A245" s="43">
        <v>5256</v>
      </c>
      <c r="B245" s="49" t="s">
        <v>304</v>
      </c>
      <c r="C245" s="41">
        <v>16.89</v>
      </c>
      <c r="D245" s="45">
        <v>1.5</v>
      </c>
      <c r="E245" s="46" t="s">
        <v>54</v>
      </c>
      <c r="F245" s="39">
        <v>1</v>
      </c>
      <c r="G245" s="40" t="str">
        <f>HYPERLINK("C:/Users/Booster/Desktop/Devis%20LOSTE/Produits/"&amp;A245&amp;".JPG","Produit code "&amp;A245)</f>
        <v>Produit code 5256</v>
      </c>
      <c r="H245" s="47"/>
      <c r="I245" s="47"/>
      <c r="J245" s="47"/>
    </row>
    <row r="246" spans="1:10" s="42" customFormat="1" ht="29.25" customHeight="1">
      <c r="A246" s="43">
        <v>5258</v>
      </c>
      <c r="B246" s="49" t="s">
        <v>305</v>
      </c>
      <c r="C246" s="41">
        <v>14.25</v>
      </c>
      <c r="D246" s="45">
        <v>2</v>
      </c>
      <c r="E246" s="46" t="s">
        <v>54</v>
      </c>
      <c r="F246" s="39">
        <v>1</v>
      </c>
      <c r="G246" s="40" t="str">
        <f>HYPERLINK("C:/Users/Booster/Desktop/Devis%20LOSTE/Produits/"&amp;A246&amp;".JPG","Produit code "&amp;A246)</f>
        <v>Produit code 5258</v>
      </c>
      <c r="H246" s="47"/>
      <c r="I246" s="47"/>
      <c r="J246" s="47"/>
    </row>
    <row r="247" spans="1:10" s="42" customFormat="1" ht="29.25" customHeight="1">
      <c r="A247" s="43">
        <v>43109</v>
      </c>
      <c r="B247" s="49" t="s">
        <v>306</v>
      </c>
      <c r="C247" s="41">
        <v>3.77</v>
      </c>
      <c r="D247" s="58">
        <v>0.22</v>
      </c>
      <c r="E247" s="46" t="s">
        <v>58</v>
      </c>
      <c r="F247" s="39">
        <v>1</v>
      </c>
      <c r="G247" s="40" t="str">
        <f>HYPERLINK("C:/Users/Booster/Desktop/Devis%20LOSTE/Produits/"&amp;A247&amp;".JPG","Produit code "&amp;A247)</f>
        <v>Produit code 43109</v>
      </c>
      <c r="H247" s="47"/>
      <c r="I247" s="47"/>
      <c r="J247" s="47"/>
    </row>
    <row r="248" spans="1:10" s="42" customFormat="1" ht="29.25" customHeight="1">
      <c r="A248" s="43">
        <v>43110</v>
      </c>
      <c r="B248" s="49" t="s">
        <v>307</v>
      </c>
      <c r="C248" s="41">
        <v>3.49</v>
      </c>
      <c r="D248" s="58">
        <v>0.14000000000000001</v>
      </c>
      <c r="E248" s="46" t="s">
        <v>58</v>
      </c>
      <c r="F248" s="39">
        <v>1</v>
      </c>
      <c r="G248" s="40" t="str">
        <f>HYPERLINK("C:/Users/Booster/Desktop/Devis%20LOSTE/Produits/"&amp;A248&amp;".JPG","Produit code "&amp;A248)</f>
        <v>Produit code 43110</v>
      </c>
      <c r="H248" s="47"/>
      <c r="I248" s="47"/>
      <c r="J248" s="47"/>
    </row>
    <row r="249" spans="1:10" s="42" customFormat="1" ht="29.25" customHeight="1">
      <c r="A249" s="43">
        <v>43111</v>
      </c>
      <c r="B249" s="49" t="s">
        <v>308</v>
      </c>
      <c r="C249" s="41">
        <v>3.48</v>
      </c>
      <c r="D249" s="58">
        <v>0.2</v>
      </c>
      <c r="E249" s="46" t="s">
        <v>58</v>
      </c>
      <c r="F249" s="39">
        <v>1</v>
      </c>
      <c r="G249" s="40" t="str">
        <f>HYPERLINK("C:/Users/Booster/Desktop/Devis%20LOSTE/Produits/"&amp;A249&amp;".JPG","Produit code "&amp;A249)</f>
        <v>Produit code 43111</v>
      </c>
      <c r="H249" s="47"/>
      <c r="I249" s="47"/>
      <c r="J249" s="47"/>
    </row>
    <row r="250" spans="1:10" s="42" customFormat="1" ht="29.25" customHeight="1">
      <c r="A250" s="43">
        <v>3302</v>
      </c>
      <c r="B250" s="49" t="s">
        <v>309</v>
      </c>
      <c r="C250" s="41">
        <v>9.23</v>
      </c>
      <c r="D250" s="45">
        <v>4.0999999999999996</v>
      </c>
      <c r="E250" s="46" t="s">
        <v>100</v>
      </c>
      <c r="F250" s="39">
        <v>1</v>
      </c>
      <c r="G250" s="40" t="str">
        <f>HYPERLINK("C:/Users/Booster/Desktop/Devis%20LOSTE/Produits/"&amp;A250&amp;".JPG","Produit code "&amp;A250)</f>
        <v>Produit code 3302</v>
      </c>
      <c r="H250" s="47"/>
      <c r="I250" s="47"/>
      <c r="J250" s="47"/>
    </row>
    <row r="251" spans="1:10" s="42" customFormat="1" ht="29.25" customHeight="1">
      <c r="A251" s="43">
        <v>43095</v>
      </c>
      <c r="B251" s="49" t="s">
        <v>310</v>
      </c>
      <c r="C251" s="41">
        <v>7.55</v>
      </c>
      <c r="D251" s="58">
        <v>0.82</v>
      </c>
      <c r="E251" s="46" t="s">
        <v>100</v>
      </c>
      <c r="F251" s="39">
        <v>1</v>
      </c>
      <c r="G251" s="40" t="str">
        <f>HYPERLINK("C:/Users/Booster/Desktop/Devis%20LOSTE/Produits/"&amp;A251&amp;".JPG","Produit code "&amp;A251)</f>
        <v>Produit code 43095</v>
      </c>
      <c r="H251" s="47"/>
      <c r="I251" s="47"/>
      <c r="J251" s="47"/>
    </row>
    <row r="252" spans="1:10" s="42" customFormat="1" ht="29.25" customHeight="1">
      <c r="A252" s="48">
        <v>4837</v>
      </c>
      <c r="B252" s="49" t="s">
        <v>311</v>
      </c>
      <c r="C252" s="41">
        <v>10.67</v>
      </c>
      <c r="D252" s="45">
        <v>4.0999999999999996</v>
      </c>
      <c r="E252" s="46" t="s">
        <v>100</v>
      </c>
      <c r="F252" s="39">
        <v>1</v>
      </c>
      <c r="G252" s="40" t="str">
        <f>HYPERLINK("C:/Users/Booster/Desktop/Devis%20LOSTE/Produits/"&amp;A252&amp;".JPG","Produit code "&amp;A252)</f>
        <v>Produit code 4837</v>
      </c>
      <c r="H252" s="47"/>
      <c r="I252" s="47"/>
      <c r="J252" s="47"/>
    </row>
    <row r="253" spans="1:10" s="42" customFormat="1" ht="29.25" customHeight="1">
      <c r="A253" s="48">
        <v>4836</v>
      </c>
      <c r="B253" s="49" t="s">
        <v>312</v>
      </c>
      <c r="C253" s="41">
        <v>2.33</v>
      </c>
      <c r="D253" s="45">
        <v>1</v>
      </c>
      <c r="E253" s="46" t="s">
        <v>54</v>
      </c>
      <c r="F253" s="39">
        <v>1</v>
      </c>
      <c r="G253" s="40" t="str">
        <f>HYPERLINK("C:/Users/Booster/Desktop/Devis%20LOSTE/Produits/"&amp;A253&amp;".JPG","Produit code "&amp;A253)</f>
        <v>Produit code 4836</v>
      </c>
      <c r="H253" s="47"/>
      <c r="I253" s="47"/>
      <c r="J253" s="47"/>
    </row>
    <row r="254" spans="1:10" s="42" customFormat="1" ht="29.25" customHeight="1">
      <c r="A254" s="48">
        <v>4833</v>
      </c>
      <c r="B254" s="49" t="s">
        <v>313</v>
      </c>
      <c r="C254" s="41">
        <v>3.16</v>
      </c>
      <c r="D254" s="45">
        <v>5</v>
      </c>
      <c r="E254" s="46" t="s">
        <v>54</v>
      </c>
      <c r="F254" s="39">
        <v>1</v>
      </c>
      <c r="G254" s="40" t="str">
        <f>HYPERLINK("C:/Users/Booster/Desktop/Devis%20LOSTE/Produits/"&amp;A254&amp;".JPG","Produit code "&amp;A254)</f>
        <v>Produit code 4833</v>
      </c>
      <c r="H254" s="47"/>
      <c r="I254" s="47"/>
      <c r="J254" s="47"/>
    </row>
    <row r="255" spans="1:10" s="42" customFormat="1" ht="29.25" customHeight="1">
      <c r="A255" s="48">
        <v>245</v>
      </c>
      <c r="B255" s="49" t="s">
        <v>314</v>
      </c>
      <c r="C255" s="41">
        <v>1.74</v>
      </c>
      <c r="D255" s="45">
        <v>1</v>
      </c>
      <c r="E255" s="46" t="s">
        <v>54</v>
      </c>
      <c r="F255" s="39">
        <v>1</v>
      </c>
      <c r="G255" s="40" t="str">
        <f>HYPERLINK("C:/Users/Booster/Desktop/Devis%20LOSTE/Produits/"&amp;A255&amp;".JPG","Produit code "&amp;A255)</f>
        <v>Produit code 245</v>
      </c>
      <c r="H255" s="47"/>
      <c r="I255" s="47"/>
      <c r="J255" s="47"/>
    </row>
    <row r="256" spans="1:10" s="42" customFormat="1" ht="29.25" customHeight="1">
      <c r="A256" s="48">
        <v>4358</v>
      </c>
      <c r="B256" s="49" t="s">
        <v>315</v>
      </c>
      <c r="C256" s="41">
        <v>3.44</v>
      </c>
      <c r="D256" s="45">
        <v>5</v>
      </c>
      <c r="E256" s="46" t="s">
        <v>54</v>
      </c>
      <c r="F256" s="39">
        <v>1</v>
      </c>
      <c r="G256" s="40" t="str">
        <f>HYPERLINK("C:/Users/Booster/Desktop/Devis%20LOSTE/Produits/"&amp;A256&amp;".JPG","Produit code "&amp;A256)</f>
        <v>Produit code 4358</v>
      </c>
      <c r="H256" s="47"/>
      <c r="I256" s="47"/>
      <c r="J256" s="47"/>
    </row>
    <row r="257" spans="1:10" s="42" customFormat="1" ht="29.25" customHeight="1">
      <c r="A257" s="48">
        <v>4812</v>
      </c>
      <c r="B257" s="49" t="s">
        <v>316</v>
      </c>
      <c r="C257" s="41">
        <v>1.66</v>
      </c>
      <c r="D257" s="45">
        <v>1.5</v>
      </c>
      <c r="E257" s="46" t="s">
        <v>54</v>
      </c>
      <c r="F257" s="39">
        <v>1</v>
      </c>
      <c r="G257" s="40" t="str">
        <f>HYPERLINK("C:/Users/Booster/Desktop/Devis%20LOSTE/Produits/"&amp;A257&amp;".JPG","Produit code "&amp;A257)</f>
        <v>Produit code 4812</v>
      </c>
      <c r="H257" s="47"/>
      <c r="I257" s="47"/>
      <c r="J257" s="47"/>
    </row>
    <row r="258" spans="1:10" s="42" customFormat="1" ht="29.25" customHeight="1">
      <c r="A258" s="48">
        <v>2002</v>
      </c>
      <c r="B258" s="49" t="s">
        <v>317</v>
      </c>
      <c r="C258" s="41">
        <v>3.12</v>
      </c>
      <c r="D258" s="45">
        <v>1</v>
      </c>
      <c r="E258" s="46" t="s">
        <v>54</v>
      </c>
      <c r="F258" s="39">
        <v>1</v>
      </c>
      <c r="G258" s="40" t="str">
        <f>HYPERLINK("C:/Users/Booster/Desktop/Devis%20LOSTE/Produits/"&amp;A258&amp;".JPG","Produit code "&amp;A258)</f>
        <v>Produit code 2002</v>
      </c>
      <c r="H258" s="47"/>
      <c r="I258" s="47"/>
      <c r="J258" s="47"/>
    </row>
    <row r="259" spans="1:10" s="42" customFormat="1" ht="29.25" customHeight="1">
      <c r="A259" s="43">
        <v>4806</v>
      </c>
      <c r="B259" s="49" t="s">
        <v>318</v>
      </c>
      <c r="C259" s="41">
        <v>1.81</v>
      </c>
      <c r="D259" s="58">
        <v>0.09</v>
      </c>
      <c r="E259" s="46" t="s">
        <v>100</v>
      </c>
      <c r="F259" s="39">
        <v>1</v>
      </c>
      <c r="G259" s="40" t="str">
        <f>HYPERLINK("C:/Users/Booster/Desktop/Devis%20LOSTE/Produits/"&amp;A259&amp;".JPG","Produit code "&amp;A259)</f>
        <v>Produit code 4806</v>
      </c>
      <c r="H259" s="47"/>
      <c r="I259" s="47"/>
      <c r="J259" s="47"/>
    </row>
    <row r="260" spans="1:10" s="42" customFormat="1" ht="29.25" customHeight="1">
      <c r="A260" s="48">
        <v>2395</v>
      </c>
      <c r="B260" s="49" t="s">
        <v>319</v>
      </c>
      <c r="C260" s="41">
        <v>14.65</v>
      </c>
      <c r="D260" s="57">
        <v>3</v>
      </c>
      <c r="E260" s="46" t="s">
        <v>54</v>
      </c>
      <c r="F260" s="39">
        <v>1</v>
      </c>
      <c r="G260" s="40" t="str">
        <f>HYPERLINK("C:/Users/Booster/Desktop/Devis%20LOSTE/Produits/"&amp;A260&amp;".JPG","Produit code "&amp;A260)</f>
        <v>Produit code 2395</v>
      </c>
      <c r="H260" s="47"/>
      <c r="I260" s="47"/>
      <c r="J260" s="47"/>
    </row>
    <row r="261" spans="1:10" s="42" customFormat="1" ht="29.25" customHeight="1">
      <c r="A261" s="43">
        <v>1230</v>
      </c>
      <c r="B261" s="49" t="s">
        <v>320</v>
      </c>
      <c r="C261" s="41">
        <v>1.67</v>
      </c>
      <c r="D261" s="58">
        <v>0.25</v>
      </c>
      <c r="E261" s="46" t="s">
        <v>100</v>
      </c>
      <c r="F261" s="39">
        <v>1</v>
      </c>
      <c r="G261" s="40" t="str">
        <f>HYPERLINK("C:/Users/Booster/Desktop/Devis%20LOSTE/Produits/"&amp;A261&amp;".JPG","Produit code "&amp;A261)</f>
        <v>Produit code 1230</v>
      </c>
      <c r="H261" s="47"/>
      <c r="I261" s="47"/>
      <c r="J261" s="47"/>
    </row>
    <row r="262" spans="1:10" s="42" customFormat="1" ht="29.25" customHeight="1">
      <c r="A262" s="43">
        <v>603</v>
      </c>
      <c r="B262" s="49" t="s">
        <v>321</v>
      </c>
      <c r="C262" s="41">
        <v>8.4600000000000009</v>
      </c>
      <c r="D262" s="45">
        <v>1980</v>
      </c>
      <c r="E262" s="46" t="s">
        <v>54</v>
      </c>
      <c r="F262" s="39">
        <v>1</v>
      </c>
      <c r="G262" s="40" t="str">
        <f>HYPERLINK("C:/Users/Booster/Desktop/Devis%20LOSTE/Produits/"&amp;A262&amp;".JPG","Produit code "&amp;A262)</f>
        <v>Produit code 603</v>
      </c>
      <c r="H262" s="47"/>
      <c r="I262" s="47"/>
      <c r="J262" s="47"/>
    </row>
    <row r="263" spans="1:10" s="42" customFormat="1" ht="29.25" customHeight="1">
      <c r="A263" s="43">
        <v>604</v>
      </c>
      <c r="B263" s="49" t="s">
        <v>322</v>
      </c>
      <c r="C263" s="41">
        <v>7.39</v>
      </c>
      <c r="D263" s="45">
        <v>1.87</v>
      </c>
      <c r="E263" s="46" t="s">
        <v>54</v>
      </c>
      <c r="F263" s="39">
        <v>1</v>
      </c>
      <c r="G263" s="40" t="str">
        <f>HYPERLINK("C:/Users/Booster/Desktop/Devis%20LOSTE/Produits/"&amp;A263&amp;".JPG","Produit code "&amp;A263)</f>
        <v>Produit code 604</v>
      </c>
      <c r="H263" s="47"/>
      <c r="I263" s="47"/>
      <c r="J263" s="47"/>
    </row>
    <row r="264" spans="1:10" s="42" customFormat="1" ht="29.25" customHeight="1">
      <c r="A264" s="43">
        <v>796</v>
      </c>
      <c r="B264" s="49" t="s">
        <v>323</v>
      </c>
      <c r="C264" s="41">
        <v>7.39</v>
      </c>
      <c r="D264" s="45">
        <v>2</v>
      </c>
      <c r="E264" s="46" t="s">
        <v>54</v>
      </c>
      <c r="F264" s="39">
        <v>1</v>
      </c>
      <c r="G264" s="40" t="str">
        <f>HYPERLINK("C:/Users/Booster/Desktop/Devis%20LOSTE/Produits/"&amp;A264&amp;".JPG","Produit code "&amp;A264)</f>
        <v>Produit code 796</v>
      </c>
      <c r="H264" s="47"/>
      <c r="I264" s="47"/>
      <c r="J264" s="47"/>
    </row>
    <row r="265" spans="1:10" s="42" customFormat="1" ht="29.25" customHeight="1">
      <c r="A265" s="43">
        <v>627</v>
      </c>
      <c r="B265" s="49" t="s">
        <v>324</v>
      </c>
      <c r="C265" s="41">
        <v>9.52</v>
      </c>
      <c r="D265" s="45">
        <v>2</v>
      </c>
      <c r="E265" s="46" t="s">
        <v>54</v>
      </c>
      <c r="F265" s="39">
        <v>1</v>
      </c>
      <c r="G265" s="40" t="str">
        <f>HYPERLINK("C:/Users/Booster/Desktop/Devis%20LOSTE/Produits/"&amp;A265&amp;".JPG","Produit code "&amp;A265)</f>
        <v>Produit code 627</v>
      </c>
      <c r="H265" s="47"/>
      <c r="I265" s="47"/>
      <c r="J265" s="47"/>
    </row>
    <row r="266" spans="1:10" s="42" customFormat="1" ht="29.25" customHeight="1">
      <c r="A266" s="43">
        <v>4471</v>
      </c>
      <c r="B266" s="49" t="s">
        <v>325</v>
      </c>
      <c r="C266" s="41">
        <v>9.24</v>
      </c>
      <c r="D266" s="45">
        <v>2.35</v>
      </c>
      <c r="E266" s="46" t="s">
        <v>54</v>
      </c>
      <c r="F266" s="39">
        <v>1</v>
      </c>
      <c r="G266" s="40" t="str">
        <f>HYPERLINK("C:/Users/Booster/Desktop/Devis%20LOSTE/Produits/"&amp;A266&amp;".JPG","Produit code "&amp;A266)</f>
        <v>Produit code 4471</v>
      </c>
      <c r="H266" s="47"/>
      <c r="I266" s="47"/>
      <c r="J266" s="47"/>
    </row>
    <row r="267" spans="1:10" s="42" customFormat="1" ht="29.25" customHeight="1">
      <c r="A267" s="43">
        <v>651</v>
      </c>
      <c r="B267" s="49" t="s">
        <v>326</v>
      </c>
      <c r="C267" s="41">
        <v>9.77</v>
      </c>
      <c r="D267" s="45">
        <v>1.865</v>
      </c>
      <c r="E267" s="46" t="s">
        <v>54</v>
      </c>
      <c r="F267" s="39">
        <v>1</v>
      </c>
      <c r="G267" s="40" t="str">
        <f>HYPERLINK("C:/Users/Booster/Desktop/Devis%20LOSTE/Produits/"&amp;A267&amp;".JPG","Produit code "&amp;A267)</f>
        <v>Produit code 651</v>
      </c>
      <c r="H267" s="47"/>
      <c r="I267" s="47"/>
      <c r="J267" s="47"/>
    </row>
    <row r="268" spans="1:10" s="42" customFormat="1" ht="29.25" customHeight="1">
      <c r="A268" s="43">
        <v>43027</v>
      </c>
      <c r="B268" s="49" t="s">
        <v>327</v>
      </c>
      <c r="C268" s="41">
        <v>10.55</v>
      </c>
      <c r="D268" s="45">
        <v>2.04</v>
      </c>
      <c r="E268" s="46" t="s">
        <v>54</v>
      </c>
      <c r="F268" s="39">
        <v>1</v>
      </c>
      <c r="G268" s="40" t="str">
        <f>HYPERLINK("C:/Users/Booster/Desktop/Devis%20LOSTE/Produits/"&amp;A268&amp;".JPG","Produit code "&amp;A268)</f>
        <v>Produit code 43027</v>
      </c>
      <c r="H268" s="47"/>
      <c r="I268" s="47"/>
      <c r="J268" s="47"/>
    </row>
    <row r="269" spans="1:10" s="42" customFormat="1" ht="29.25" customHeight="1">
      <c r="A269" s="43">
        <v>43028</v>
      </c>
      <c r="B269" s="49" t="s">
        <v>328</v>
      </c>
      <c r="C269" s="41">
        <v>10.55</v>
      </c>
      <c r="D269" s="45">
        <v>3</v>
      </c>
      <c r="E269" s="46" t="s">
        <v>54</v>
      </c>
      <c r="F269" s="39">
        <v>1</v>
      </c>
      <c r="G269" s="40" t="str">
        <f>HYPERLINK("C:/Users/Booster/Desktop/Devis%20LOSTE/Produits/"&amp;A269&amp;".JPG","Produit code "&amp;A269)</f>
        <v>Produit code 43028</v>
      </c>
      <c r="H269" s="47"/>
      <c r="I269" s="47"/>
      <c r="J269" s="47"/>
    </row>
    <row r="270" spans="1:10" s="42" customFormat="1" ht="29.25" customHeight="1">
      <c r="A270" s="43">
        <v>43068</v>
      </c>
      <c r="B270" s="49" t="s">
        <v>329</v>
      </c>
      <c r="C270" s="41">
        <v>10.1</v>
      </c>
      <c r="D270" s="58">
        <v>0.4</v>
      </c>
      <c r="E270" s="46" t="s">
        <v>54</v>
      </c>
      <c r="F270" s="39">
        <v>1</v>
      </c>
      <c r="G270" s="40" t="str">
        <f>HYPERLINK("C:/Users/Booster/Desktop/Devis%20LOSTE/Produits/"&amp;A270&amp;".JPG","Produit code "&amp;A270)</f>
        <v>Produit code 43068</v>
      </c>
      <c r="H270" s="47"/>
      <c r="I270" s="47"/>
      <c r="J270" s="47"/>
    </row>
    <row r="271" spans="1:10" s="42" customFormat="1" ht="29.25" customHeight="1">
      <c r="A271" s="43">
        <v>43052</v>
      </c>
      <c r="B271" s="49" t="s">
        <v>330</v>
      </c>
      <c r="C271" s="41">
        <v>10.81</v>
      </c>
      <c r="D271" s="45">
        <v>2.2999999999999998</v>
      </c>
      <c r="E271" s="46" t="s">
        <v>54</v>
      </c>
      <c r="F271" s="39">
        <v>1</v>
      </c>
      <c r="G271" s="40" t="str">
        <f>HYPERLINK("C:/Users/Booster/Desktop/Devis%20LOSTE/Produits/"&amp;A271&amp;".JPG","Produit code "&amp;A271)</f>
        <v>Produit code 43052</v>
      </c>
      <c r="H271" s="47"/>
      <c r="I271" s="47"/>
      <c r="J271" s="47"/>
    </row>
    <row r="272" spans="1:10" s="42" customFormat="1" ht="29.25" customHeight="1">
      <c r="A272" s="48">
        <v>887</v>
      </c>
      <c r="B272" s="49" t="s">
        <v>331</v>
      </c>
      <c r="C272" s="41">
        <v>11.7</v>
      </c>
      <c r="D272" s="45">
        <v>2.0249999999999999</v>
      </c>
      <c r="E272" s="46" t="s">
        <v>54</v>
      </c>
      <c r="F272" s="39">
        <v>1</v>
      </c>
      <c r="G272" s="40" t="str">
        <f>HYPERLINK("C:/Users/Booster/Desktop/Devis%20LOSTE/Produits/"&amp;A272&amp;".JPG","Produit code "&amp;A272)</f>
        <v>Produit code 887</v>
      </c>
      <c r="H272" s="47"/>
      <c r="I272" s="47"/>
      <c r="J272" s="47"/>
    </row>
    <row r="273" spans="1:10" s="42" customFormat="1" ht="29.25" customHeight="1">
      <c r="A273" s="43">
        <v>789</v>
      </c>
      <c r="B273" s="49" t="s">
        <v>332</v>
      </c>
      <c r="C273" s="41">
        <v>9.98</v>
      </c>
      <c r="D273" s="45">
        <v>2</v>
      </c>
      <c r="E273" s="46" t="s">
        <v>54</v>
      </c>
      <c r="F273" s="39">
        <v>1</v>
      </c>
      <c r="G273" s="40" t="str">
        <f>HYPERLINK("C:/Users/Booster/Desktop/Devis%20LOSTE/Produits/"&amp;A273&amp;".JPG","Produit code "&amp;A273)</f>
        <v>Produit code 789</v>
      </c>
      <c r="H273" s="47"/>
      <c r="I273" s="47"/>
      <c r="J273" s="47"/>
    </row>
    <row r="274" spans="1:10" s="42" customFormat="1" ht="29.25" customHeight="1">
      <c r="A274" s="43">
        <v>703</v>
      </c>
      <c r="B274" s="49" t="s">
        <v>333</v>
      </c>
      <c r="C274" s="41">
        <v>9.34</v>
      </c>
      <c r="D274" s="45">
        <v>1.88</v>
      </c>
      <c r="E274" s="46" t="s">
        <v>54</v>
      </c>
      <c r="F274" s="39">
        <v>1</v>
      </c>
      <c r="G274" s="40" t="str">
        <f>HYPERLINK("C:/Users/Booster/Desktop/Devis%20LOSTE/Produits/"&amp;A274&amp;".JPG","Produit code "&amp;A274)</f>
        <v>Produit code 703</v>
      </c>
      <c r="H274" s="47"/>
      <c r="I274" s="47"/>
      <c r="J274" s="47"/>
    </row>
    <row r="275" spans="1:10" s="42" customFormat="1" ht="29.25" customHeight="1">
      <c r="A275" s="43">
        <v>3668</v>
      </c>
      <c r="B275" s="49" t="s">
        <v>334</v>
      </c>
      <c r="C275" s="41">
        <v>8.51</v>
      </c>
      <c r="D275" s="45">
        <v>2.4</v>
      </c>
      <c r="E275" s="46" t="s">
        <v>54</v>
      </c>
      <c r="F275" s="39">
        <v>1</v>
      </c>
      <c r="G275" s="40" t="str">
        <f>HYPERLINK("C:/Users/Booster/Desktop/Devis%20LOSTE/Produits/"&amp;A275&amp;".JPG","Produit code "&amp;A275)</f>
        <v>Produit code 3668</v>
      </c>
      <c r="H275" s="47"/>
      <c r="I275" s="47"/>
      <c r="J275" s="47"/>
    </row>
    <row r="276" spans="1:10" s="42" customFormat="1" ht="29.25" customHeight="1">
      <c r="A276" s="43">
        <v>3820</v>
      </c>
      <c r="B276" s="49" t="s">
        <v>335</v>
      </c>
      <c r="C276" s="41">
        <v>10.95</v>
      </c>
      <c r="D276" s="45">
        <v>2.5</v>
      </c>
      <c r="E276" s="46" t="s">
        <v>54</v>
      </c>
      <c r="F276" s="39">
        <v>1</v>
      </c>
      <c r="G276" s="40" t="str">
        <f>HYPERLINK("C:/Users/Booster/Desktop/Devis%20LOSTE/Produits/"&amp;A276&amp;".JPG","Produit code "&amp;A276)</f>
        <v>Produit code 3820</v>
      </c>
      <c r="H276" s="47"/>
      <c r="I276" s="47"/>
      <c r="J276" s="47"/>
    </row>
    <row r="277" spans="1:10" s="42" customFormat="1" ht="29.25" customHeight="1">
      <c r="A277" s="43">
        <v>3850</v>
      </c>
      <c r="B277" s="49" t="s">
        <v>336</v>
      </c>
      <c r="C277" s="41">
        <v>12.03</v>
      </c>
      <c r="D277" s="45">
        <v>1.6</v>
      </c>
      <c r="E277" s="46" t="s">
        <v>54</v>
      </c>
      <c r="F277" s="39">
        <v>1</v>
      </c>
      <c r="G277" s="40" t="str">
        <f>HYPERLINK("C:/Users/Booster/Desktop/Devis%20LOSTE/Produits/"&amp;A277&amp;".JPG","Produit code "&amp;A277)</f>
        <v>Produit code 3850</v>
      </c>
      <c r="H277" s="47"/>
      <c r="I277" s="47"/>
      <c r="J277" s="47"/>
    </row>
    <row r="278" spans="1:10" s="42" customFormat="1" ht="29.25" customHeight="1">
      <c r="A278" s="43">
        <v>3475</v>
      </c>
      <c r="B278" s="49" t="s">
        <v>337</v>
      </c>
      <c r="C278" s="41">
        <v>11.57</v>
      </c>
      <c r="D278" s="45">
        <v>2</v>
      </c>
      <c r="E278" s="46" t="s">
        <v>54</v>
      </c>
      <c r="F278" s="39">
        <v>1</v>
      </c>
      <c r="G278" s="40" t="str">
        <f>HYPERLINK("C:/Users/Booster/Desktop/Devis%20LOSTE/Produits/"&amp;A278&amp;".JPG","Produit code "&amp;A278)</f>
        <v>Produit code 3475</v>
      </c>
      <c r="H278" s="47"/>
      <c r="I278" s="47"/>
      <c r="J278" s="47"/>
    </row>
    <row r="279" spans="1:10" s="42" customFormat="1" ht="29.25" customHeight="1">
      <c r="A279" s="43">
        <v>3471</v>
      </c>
      <c r="B279" s="49" t="s">
        <v>338</v>
      </c>
      <c r="C279" s="41">
        <v>9.66</v>
      </c>
      <c r="D279" s="45">
        <v>1.75</v>
      </c>
      <c r="E279" s="46" t="s">
        <v>54</v>
      </c>
      <c r="F279" s="39">
        <v>1</v>
      </c>
      <c r="G279" s="40" t="str">
        <f>HYPERLINK("C:/Users/Booster/Desktop/Devis%20LOSTE/Produits/"&amp;A279&amp;".JPG","Produit code "&amp;A279)</f>
        <v>Produit code 3471</v>
      </c>
      <c r="H279" s="47"/>
      <c r="I279" s="47"/>
      <c r="J279" s="47"/>
    </row>
    <row r="280" spans="1:10" s="42" customFormat="1" ht="29.25" customHeight="1">
      <c r="A280" s="43">
        <v>3608</v>
      </c>
      <c r="B280" s="49" t="s">
        <v>339</v>
      </c>
      <c r="C280" s="41">
        <v>10.16</v>
      </c>
      <c r="D280" s="45">
        <v>2</v>
      </c>
      <c r="E280" s="46" t="s">
        <v>54</v>
      </c>
      <c r="F280" s="39">
        <v>1</v>
      </c>
      <c r="G280" s="40" t="str">
        <f>HYPERLINK("C:/Users/Booster/Desktop/Devis%20LOSTE/Produits/"&amp;A280&amp;".JPG","Produit code "&amp;A280)</f>
        <v>Produit code 3608</v>
      </c>
      <c r="H280" s="47"/>
      <c r="I280" s="47"/>
      <c r="J280" s="47"/>
    </row>
    <row r="281" spans="1:10" s="42" customFormat="1" ht="29.25" customHeight="1">
      <c r="A281" s="43">
        <v>3609</v>
      </c>
      <c r="B281" s="49" t="s">
        <v>340</v>
      </c>
      <c r="C281" s="41">
        <v>11.54</v>
      </c>
      <c r="D281" s="45">
        <v>2</v>
      </c>
      <c r="E281" s="46" t="s">
        <v>54</v>
      </c>
      <c r="F281" s="39">
        <v>1</v>
      </c>
      <c r="G281" s="40" t="str">
        <f>HYPERLINK("C:/Users/Booster/Desktop/Devis%20LOSTE/Produits/"&amp;A281&amp;".JPG","Produit code "&amp;A281)</f>
        <v>Produit code 3609</v>
      </c>
      <c r="H281" s="47"/>
      <c r="I281" s="47"/>
      <c r="J281" s="47"/>
    </row>
    <row r="282" spans="1:10" s="42" customFormat="1" ht="29.25" customHeight="1">
      <c r="A282" s="48">
        <v>3607</v>
      </c>
      <c r="B282" s="49" t="s">
        <v>341</v>
      </c>
      <c r="C282" s="41">
        <v>11.79</v>
      </c>
      <c r="D282" s="45">
        <v>2</v>
      </c>
      <c r="E282" s="46" t="s">
        <v>54</v>
      </c>
      <c r="F282" s="39">
        <v>1</v>
      </c>
      <c r="G282" s="40" t="str">
        <f>HYPERLINK("C:/Users/Booster/Desktop/Devis%20LOSTE/Produits/"&amp;A282&amp;".JPG","Produit code "&amp;A282)</f>
        <v>Produit code 3607</v>
      </c>
      <c r="H282" s="47"/>
      <c r="I282" s="47"/>
      <c r="J282" s="47"/>
    </row>
    <row r="283" spans="1:10" s="42" customFormat="1" ht="29.25" customHeight="1">
      <c r="A283" s="43">
        <v>3474</v>
      </c>
      <c r="B283" s="49" t="s">
        <v>342</v>
      </c>
      <c r="C283" s="41">
        <v>10.5</v>
      </c>
      <c r="D283" s="45">
        <v>2</v>
      </c>
      <c r="E283" s="46" t="s">
        <v>54</v>
      </c>
      <c r="F283" s="39">
        <v>1</v>
      </c>
      <c r="G283" s="40" t="str">
        <f>HYPERLINK("C:/Users/Booster/Desktop/Devis%20LOSTE/Produits/"&amp;A283&amp;".JPG","Produit code "&amp;A283)</f>
        <v>Produit code 3474</v>
      </c>
      <c r="H283" s="47"/>
      <c r="I283" s="47"/>
      <c r="J283" s="47"/>
    </row>
    <row r="284" spans="1:10" s="42" customFormat="1" ht="29.25" customHeight="1">
      <c r="A284" s="43">
        <v>3479</v>
      </c>
      <c r="B284" s="49" t="s">
        <v>343</v>
      </c>
      <c r="C284" s="41">
        <v>13.4</v>
      </c>
      <c r="D284" s="45">
        <v>2</v>
      </c>
      <c r="E284" s="46" t="s">
        <v>54</v>
      </c>
      <c r="F284" s="39">
        <v>1</v>
      </c>
      <c r="G284" s="40" t="str">
        <f>HYPERLINK("C:/Users/Booster/Desktop/Devis%20LOSTE/Produits/"&amp;A284&amp;".JPG","Produit code "&amp;A284)</f>
        <v>Produit code 3479</v>
      </c>
      <c r="H284" s="47"/>
      <c r="I284" s="47"/>
      <c r="J284" s="47"/>
    </row>
    <row r="285" spans="1:10" s="42" customFormat="1" ht="29.25" customHeight="1">
      <c r="A285" s="43">
        <v>3606</v>
      </c>
      <c r="B285" s="49" t="s">
        <v>344</v>
      </c>
      <c r="C285" s="41">
        <v>8.8000000000000007</v>
      </c>
      <c r="D285" s="45">
        <v>2</v>
      </c>
      <c r="E285" s="46" t="s">
        <v>54</v>
      </c>
      <c r="F285" s="39">
        <v>1</v>
      </c>
      <c r="G285" s="40" t="str">
        <f>HYPERLINK("C:/Users/Booster/Desktop/Devis%20LOSTE/Produits/"&amp;A285&amp;".JPG","Produit code "&amp;A285)</f>
        <v>Produit code 3606</v>
      </c>
      <c r="H285" s="47"/>
      <c r="I285" s="47"/>
      <c r="J285" s="47"/>
    </row>
    <row r="286" spans="1:10" s="42" customFormat="1" ht="29.25" customHeight="1">
      <c r="A286" s="48">
        <v>4885</v>
      </c>
      <c r="B286" s="49" t="s">
        <v>345</v>
      </c>
      <c r="C286" s="41">
        <v>10.58</v>
      </c>
      <c r="D286" s="45">
        <v>2</v>
      </c>
      <c r="E286" s="46" t="s">
        <v>54</v>
      </c>
      <c r="F286" s="39">
        <v>1</v>
      </c>
      <c r="G286" s="40" t="str">
        <f>HYPERLINK("C:/Users/Booster/Desktop/Devis%20LOSTE/Produits/"&amp;A286&amp;".JPG","Produit code "&amp;A286)</f>
        <v>Produit code 4885</v>
      </c>
      <c r="H286" s="47"/>
      <c r="I286" s="47"/>
      <c r="J286" s="47"/>
    </row>
    <row r="287" spans="1:10" s="42" customFormat="1" ht="29.25" customHeight="1">
      <c r="A287" s="43">
        <v>1231</v>
      </c>
      <c r="B287" s="49" t="s">
        <v>346</v>
      </c>
      <c r="C287" s="41">
        <v>14.27</v>
      </c>
      <c r="D287" s="45">
        <v>1.92</v>
      </c>
      <c r="E287" s="46" t="s">
        <v>54</v>
      </c>
      <c r="F287" s="39">
        <v>1</v>
      </c>
      <c r="G287" s="40" t="str">
        <f>HYPERLINK("C:/Users/Booster/Desktop/Devis%20LOSTE/Produits/"&amp;A287&amp;".JPG","Produit code "&amp;A287)</f>
        <v>Produit code 1231</v>
      </c>
      <c r="H287" s="47"/>
      <c r="I287" s="47"/>
      <c r="J287" s="47"/>
    </row>
    <row r="288" spans="1:10" s="42" customFormat="1" ht="29.25" customHeight="1">
      <c r="A288" s="48">
        <v>4175</v>
      </c>
      <c r="B288" s="49" t="s">
        <v>347</v>
      </c>
      <c r="C288" s="41">
        <v>15.39</v>
      </c>
      <c r="D288" s="45">
        <v>1.4</v>
      </c>
      <c r="E288" s="46" t="s">
        <v>54</v>
      </c>
      <c r="F288" s="39">
        <v>1</v>
      </c>
      <c r="G288" s="40" t="str">
        <f>HYPERLINK("C:/Users/Booster/Desktop/Devis%20LOSTE/Produits/"&amp;A288&amp;".JPG","Produit code "&amp;A288)</f>
        <v>Produit code 4175</v>
      </c>
      <c r="H288" s="47"/>
      <c r="I288" s="47"/>
      <c r="J288" s="47"/>
    </row>
    <row r="289" spans="1:10" s="42" customFormat="1" ht="29.25" customHeight="1">
      <c r="A289" s="48">
        <v>3630</v>
      </c>
      <c r="B289" s="49" t="s">
        <v>348</v>
      </c>
      <c r="C289" s="41">
        <v>12.95</v>
      </c>
      <c r="D289" s="45">
        <v>2</v>
      </c>
      <c r="E289" s="46" t="s">
        <v>54</v>
      </c>
      <c r="F289" s="39">
        <v>1</v>
      </c>
      <c r="G289" s="40" t="str">
        <f>HYPERLINK("C:/Users/Booster/Desktop/Devis%20LOSTE/Produits/"&amp;A289&amp;".JPG","Produit code "&amp;A289)</f>
        <v>Produit code 3630</v>
      </c>
      <c r="H289" s="47"/>
      <c r="I289" s="47"/>
      <c r="J289" s="47"/>
    </row>
    <row r="290" spans="1:10" s="42" customFormat="1" ht="29.25" customHeight="1">
      <c r="A290" s="43">
        <v>3629</v>
      </c>
      <c r="B290" s="49" t="s">
        <v>349</v>
      </c>
      <c r="C290" s="41">
        <v>12.56</v>
      </c>
      <c r="D290" s="45">
        <v>2</v>
      </c>
      <c r="E290" s="46" t="s">
        <v>54</v>
      </c>
      <c r="F290" s="39">
        <v>1</v>
      </c>
      <c r="G290" s="40" t="str">
        <f>HYPERLINK("C:/Users/Booster/Desktop/Devis%20LOSTE/Produits/"&amp;A290&amp;".JPG","Produit code "&amp;A290)</f>
        <v>Produit code 3629</v>
      </c>
      <c r="H290" s="47"/>
      <c r="I290" s="47"/>
      <c r="J290" s="47"/>
    </row>
    <row r="291" spans="1:10" s="42" customFormat="1" ht="29.25" customHeight="1">
      <c r="A291" s="43">
        <v>197</v>
      </c>
      <c r="B291" s="49" t="s">
        <v>350</v>
      </c>
      <c r="C291" s="41">
        <v>15.45</v>
      </c>
      <c r="D291" s="45">
        <v>1.75</v>
      </c>
      <c r="E291" s="46" t="s">
        <v>54</v>
      </c>
      <c r="F291" s="39">
        <v>1</v>
      </c>
      <c r="G291" s="40" t="str">
        <f>HYPERLINK("C:/Users/Booster/Desktop/Devis%20LOSTE/Produits/"&amp;A291&amp;".JPG","Produit code "&amp;A291)</f>
        <v>Produit code 197</v>
      </c>
      <c r="H291" s="47"/>
      <c r="I291" s="47"/>
      <c r="J291" s="47"/>
    </row>
    <row r="292" spans="1:10" s="42" customFormat="1" ht="29.25" customHeight="1">
      <c r="A292" s="43">
        <v>2739</v>
      </c>
      <c r="B292" s="49" t="s">
        <v>351</v>
      </c>
      <c r="C292" s="41">
        <v>9.83</v>
      </c>
      <c r="D292" s="45">
        <v>1.6</v>
      </c>
      <c r="E292" s="46" t="s">
        <v>54</v>
      </c>
      <c r="F292" s="39">
        <v>1</v>
      </c>
      <c r="G292" s="40" t="str">
        <f>HYPERLINK("C:/Users/Booster/Desktop/Devis%20LOSTE/Produits/"&amp;A292&amp;".JPG","Produit code "&amp;A292)</f>
        <v>Produit code 2739</v>
      </c>
      <c r="H292" s="47"/>
      <c r="I292" s="47"/>
      <c r="J292" s="47"/>
    </row>
    <row r="293" spans="1:10" s="42" customFormat="1" ht="29.25" customHeight="1">
      <c r="A293" s="43">
        <v>2405</v>
      </c>
      <c r="B293" s="49" t="s">
        <v>352</v>
      </c>
      <c r="C293" s="41">
        <v>15.7</v>
      </c>
      <c r="D293" s="45">
        <v>1.68</v>
      </c>
      <c r="E293" s="46" t="s">
        <v>54</v>
      </c>
      <c r="F293" s="39">
        <v>1</v>
      </c>
      <c r="G293" s="40" t="str">
        <f>HYPERLINK("C:/Users/Booster/Desktop/Devis%20LOSTE/Produits/"&amp;A293&amp;".JPG","Produit code "&amp;A293)</f>
        <v>Produit code 2405</v>
      </c>
      <c r="H293" s="47"/>
      <c r="I293" s="47"/>
      <c r="J293" s="47"/>
    </row>
    <row r="294" spans="1:10" s="42" customFormat="1" ht="29.25" customHeight="1">
      <c r="A294" s="43">
        <v>3476</v>
      </c>
      <c r="B294" s="49" t="s">
        <v>353</v>
      </c>
      <c r="C294" s="41">
        <v>11.36</v>
      </c>
      <c r="D294" s="45">
        <v>2.34</v>
      </c>
      <c r="E294" s="46" t="s">
        <v>54</v>
      </c>
      <c r="F294" s="39">
        <v>1</v>
      </c>
      <c r="G294" s="40" t="str">
        <f>HYPERLINK("C:/Users/Booster/Desktop/Devis%20LOSTE/Produits/"&amp;A294&amp;".JPG","Produit code "&amp;A294)</f>
        <v>Produit code 3476</v>
      </c>
      <c r="H294" s="47"/>
      <c r="I294" s="47"/>
      <c r="J294" s="47"/>
    </row>
    <row r="295" spans="1:10" s="42" customFormat="1" ht="29.25" customHeight="1">
      <c r="A295" s="43">
        <v>4395</v>
      </c>
      <c r="B295" s="49" t="s">
        <v>354</v>
      </c>
      <c r="C295" s="41">
        <v>8.8000000000000007</v>
      </c>
      <c r="D295" s="45">
        <v>1</v>
      </c>
      <c r="E295" s="46" t="s">
        <v>54</v>
      </c>
      <c r="F295" s="39">
        <v>1</v>
      </c>
      <c r="G295" s="40" t="str">
        <f>HYPERLINK("C:/Users/Booster/Desktop/Devis%20LOSTE/Produits/"&amp;A295&amp;".JPG","Produit code "&amp;A295)</f>
        <v>Produit code 4395</v>
      </c>
      <c r="H295" s="47"/>
      <c r="I295" s="47"/>
      <c r="J295" s="47"/>
    </row>
    <row r="296" spans="1:10" s="42" customFormat="1" ht="29.25" customHeight="1">
      <c r="A296" s="43">
        <v>3478</v>
      </c>
      <c r="B296" s="49" t="s">
        <v>355</v>
      </c>
      <c r="C296" s="41">
        <v>13.05</v>
      </c>
      <c r="D296" s="45">
        <v>1.92</v>
      </c>
      <c r="E296" s="46" t="s">
        <v>54</v>
      </c>
      <c r="F296" s="39">
        <v>1</v>
      </c>
      <c r="G296" s="40" t="str">
        <f>HYPERLINK("C:/Users/Booster/Desktop/Devis%20LOSTE/Produits/"&amp;A296&amp;".JPG","Produit code "&amp;A296)</f>
        <v>Produit code 3478</v>
      </c>
      <c r="H296" s="47"/>
      <c r="I296" s="47"/>
      <c r="J296" s="47"/>
    </row>
    <row r="297" spans="1:10" s="42" customFormat="1" ht="29.25" customHeight="1">
      <c r="A297" s="43">
        <v>4099</v>
      </c>
      <c r="B297" s="49" t="s">
        <v>356</v>
      </c>
      <c r="C297" s="41">
        <v>13.45</v>
      </c>
      <c r="D297" s="45">
        <v>2</v>
      </c>
      <c r="E297" s="46" t="s">
        <v>54</v>
      </c>
      <c r="F297" s="39">
        <v>1</v>
      </c>
      <c r="G297" s="40" t="str">
        <f>HYPERLINK("C:/Users/Booster/Desktop/Devis%20LOSTE/Produits/"&amp;A297&amp;".JPG","Produit code "&amp;A297)</f>
        <v>Produit code 4099</v>
      </c>
      <c r="H297" s="47"/>
      <c r="I297" s="47"/>
      <c r="J297" s="47"/>
    </row>
    <row r="298" spans="1:10" s="42" customFormat="1" ht="29.25" customHeight="1">
      <c r="A298" s="43">
        <v>51180</v>
      </c>
      <c r="B298" s="49" t="s">
        <v>357</v>
      </c>
      <c r="C298" s="41">
        <v>15.45</v>
      </c>
      <c r="D298" s="45">
        <v>1</v>
      </c>
      <c r="E298" s="46" t="s">
        <v>54</v>
      </c>
      <c r="F298" s="39">
        <v>1</v>
      </c>
      <c r="G298" s="40" t="str">
        <f>HYPERLINK("C:/Users/Booster/Desktop/Devis%20LOSTE/Produits/"&amp;A298&amp;".JPG","Produit code "&amp;A298)</f>
        <v>Produit code 51180</v>
      </c>
      <c r="H298" s="47"/>
      <c r="I298" s="47"/>
      <c r="J298" s="47"/>
    </row>
    <row r="299" spans="1:10" s="42" customFormat="1" ht="29.25" customHeight="1">
      <c r="A299" s="43">
        <v>3384</v>
      </c>
      <c r="B299" s="44" t="s">
        <v>358</v>
      </c>
      <c r="C299" s="41">
        <v>16.170000000000002</v>
      </c>
      <c r="D299" s="45">
        <v>3</v>
      </c>
      <c r="E299" s="46" t="s">
        <v>54</v>
      </c>
      <c r="F299" s="39">
        <v>1</v>
      </c>
      <c r="G299" s="40" t="str">
        <f>HYPERLINK("C:/Users/Booster/Desktop/Devis%20LOSTE/Produits/"&amp;A299&amp;".JPG","Produit code "&amp;A299)</f>
        <v>Produit code 3384</v>
      </c>
      <c r="H299" s="47"/>
      <c r="I299" s="47"/>
      <c r="J299" s="47"/>
    </row>
    <row r="300" spans="1:10" s="42" customFormat="1" ht="29.25" customHeight="1">
      <c r="A300" s="43">
        <v>4768</v>
      </c>
      <c r="B300" s="44" t="s">
        <v>359</v>
      </c>
      <c r="C300" s="41">
        <v>13.15</v>
      </c>
      <c r="D300" s="45">
        <v>1.5</v>
      </c>
      <c r="E300" s="46" t="s">
        <v>54</v>
      </c>
      <c r="F300" s="39">
        <v>1</v>
      </c>
      <c r="G300" s="40" t="str">
        <f>HYPERLINK("C:/Users/Booster/Desktop/Devis%20LOSTE/Produits/"&amp;A300&amp;".JPG","Produit code "&amp;A300)</f>
        <v>Produit code 4768</v>
      </c>
      <c r="H300" s="47"/>
      <c r="I300" s="47"/>
      <c r="J300" s="47"/>
    </row>
    <row r="301" spans="1:10" s="42" customFormat="1" ht="29.25" customHeight="1">
      <c r="A301" s="43">
        <v>4152</v>
      </c>
      <c r="B301" s="49" t="s">
        <v>360</v>
      </c>
      <c r="C301" s="41">
        <v>13.21</v>
      </c>
      <c r="D301" s="45">
        <v>1</v>
      </c>
      <c r="E301" s="46" t="s">
        <v>54</v>
      </c>
      <c r="F301" s="39">
        <v>1</v>
      </c>
      <c r="G301" s="40" t="str">
        <f>HYPERLINK("C:/Users/Booster/Desktop/Devis%20LOSTE/Produits/"&amp;A301&amp;".JPG","Produit code "&amp;A301)</f>
        <v>Produit code 4152</v>
      </c>
      <c r="H301" s="47"/>
      <c r="I301" s="47"/>
      <c r="J301" s="47"/>
    </row>
    <row r="302" spans="1:10" s="42" customFormat="1" ht="29.25" customHeight="1">
      <c r="A302" s="43">
        <v>7865</v>
      </c>
      <c r="B302" s="49" t="s">
        <v>361</v>
      </c>
      <c r="C302" s="41">
        <v>56.83</v>
      </c>
      <c r="D302" s="58">
        <v>0.09</v>
      </c>
      <c r="E302" s="46" t="s">
        <v>54</v>
      </c>
      <c r="F302" s="39">
        <v>1</v>
      </c>
      <c r="G302" s="40" t="str">
        <f>HYPERLINK("C:/Users/Booster/Desktop/Devis%20LOSTE/Produits/"&amp;A302&amp;".JPG","Produit code "&amp;A302)</f>
        <v>Produit code 7865</v>
      </c>
      <c r="H302" s="47"/>
      <c r="I302" s="47"/>
      <c r="J302" s="47"/>
    </row>
    <row r="303" spans="1:10" s="42" customFormat="1" ht="29.25" customHeight="1">
      <c r="A303" s="43">
        <v>3337</v>
      </c>
      <c r="B303" s="44" t="s">
        <v>362</v>
      </c>
      <c r="C303" s="41">
        <v>14.39</v>
      </c>
      <c r="D303" s="45">
        <v>2.8</v>
      </c>
      <c r="E303" s="46" t="s">
        <v>54</v>
      </c>
      <c r="F303" s="39">
        <v>1</v>
      </c>
      <c r="G303" s="40" t="str">
        <f>HYPERLINK("C:/Users/Booster/Desktop/Devis%20LOSTE/Produits/"&amp;A303&amp;".JPG","Produit code "&amp;A303)</f>
        <v>Produit code 3337</v>
      </c>
      <c r="H303" s="47"/>
      <c r="I303" s="47"/>
      <c r="J303" s="47"/>
    </row>
    <row r="304" spans="1:10" s="42" customFormat="1" ht="29.25" customHeight="1">
      <c r="A304" s="43">
        <v>2453</v>
      </c>
      <c r="B304" s="44" t="s">
        <v>363</v>
      </c>
      <c r="C304" s="41">
        <v>11.25</v>
      </c>
      <c r="D304" s="45">
        <v>1.5</v>
      </c>
      <c r="E304" s="46" t="s">
        <v>54</v>
      </c>
      <c r="F304" s="39">
        <v>1</v>
      </c>
      <c r="G304" s="40" t="str">
        <f>HYPERLINK("C:/Users/Booster/Desktop/Devis%20LOSTE/Produits/"&amp;A304&amp;".JPG","Produit code "&amp;A304)</f>
        <v>Produit code 2453</v>
      </c>
      <c r="H304" s="47"/>
      <c r="I304" s="47"/>
      <c r="J304" s="47"/>
    </row>
    <row r="305" spans="1:10" s="42" customFormat="1" ht="29.25" customHeight="1">
      <c r="A305" s="43">
        <v>2258</v>
      </c>
      <c r="B305" s="44" t="s">
        <v>364</v>
      </c>
      <c r="C305" s="41">
        <v>16.71</v>
      </c>
      <c r="D305" s="45">
        <v>2.2000000000000002</v>
      </c>
      <c r="E305" s="46" t="s">
        <v>54</v>
      </c>
      <c r="F305" s="39">
        <v>1</v>
      </c>
      <c r="G305" s="40" t="str">
        <f>HYPERLINK("C:/Users/Booster/Desktop/Devis%20LOSTE/Produits/"&amp;A305&amp;".JPG","Produit code "&amp;A305)</f>
        <v>Produit code 2258</v>
      </c>
      <c r="H305" s="47"/>
      <c r="I305" s="47"/>
      <c r="J305" s="47"/>
    </row>
    <row r="306" spans="1:10" s="42" customFormat="1" ht="29.25" customHeight="1">
      <c r="A306" s="43">
        <v>2257</v>
      </c>
      <c r="B306" s="44" t="s">
        <v>365</v>
      </c>
      <c r="C306" s="41">
        <v>19.170000000000002</v>
      </c>
      <c r="D306" s="45">
        <v>1.55</v>
      </c>
      <c r="E306" s="46" t="s">
        <v>54</v>
      </c>
      <c r="F306" s="39">
        <v>1</v>
      </c>
      <c r="G306" s="40" t="str">
        <f>HYPERLINK("C:/Users/Booster/Desktop/Devis%20LOSTE/Produits/"&amp;A306&amp;".JPG","Produit code "&amp;A306)</f>
        <v>Produit code 2257</v>
      </c>
      <c r="H306" s="47"/>
      <c r="I306" s="47"/>
      <c r="J306" s="47"/>
    </row>
    <row r="307" spans="1:10" s="42" customFormat="1" ht="29.25" customHeight="1">
      <c r="A307" s="43">
        <v>3620</v>
      </c>
      <c r="B307" s="49" t="s">
        <v>366</v>
      </c>
      <c r="C307" s="41">
        <v>9.41</v>
      </c>
      <c r="D307" s="45">
        <v>1.5</v>
      </c>
      <c r="E307" s="46" t="s">
        <v>54</v>
      </c>
      <c r="F307" s="39">
        <v>1</v>
      </c>
      <c r="G307" s="40" t="str">
        <f>HYPERLINK("C:/Users/Booster/Desktop/Devis%20LOSTE/Produits/"&amp;A307&amp;".JPG","Produit code "&amp;A307)</f>
        <v>Produit code 3620</v>
      </c>
      <c r="H307" s="47"/>
      <c r="I307" s="47"/>
      <c r="J307" s="47"/>
    </row>
    <row r="308" spans="1:10" s="42" customFormat="1" ht="29.25" customHeight="1">
      <c r="A308" s="43">
        <v>3610</v>
      </c>
      <c r="B308" s="49" t="s">
        <v>367</v>
      </c>
      <c r="C308" s="41">
        <v>9.58</v>
      </c>
      <c r="D308" s="45">
        <v>1.5</v>
      </c>
      <c r="E308" s="46" t="s">
        <v>54</v>
      </c>
      <c r="F308" s="39">
        <v>1</v>
      </c>
      <c r="G308" s="40" t="str">
        <f>HYPERLINK("C:/Users/Booster/Desktop/Devis%20LOSTE/Produits/"&amp;A308&amp;".JPG","Produit code "&amp;A308)</f>
        <v>Produit code 3610</v>
      </c>
      <c r="H308" s="47"/>
      <c r="I308" s="47"/>
      <c r="J308" s="47"/>
    </row>
    <row r="309" spans="1:10" s="42" customFormat="1" ht="29.25" customHeight="1">
      <c r="A309" s="43">
        <v>4075</v>
      </c>
      <c r="B309" s="49" t="s">
        <v>368</v>
      </c>
      <c r="C309" s="41">
        <v>7.69</v>
      </c>
      <c r="D309" s="45">
        <v>3.5</v>
      </c>
      <c r="E309" s="46" t="s">
        <v>54</v>
      </c>
      <c r="F309" s="39">
        <v>1</v>
      </c>
      <c r="G309" s="40" t="str">
        <f>HYPERLINK("C:/Users/Booster/Desktop/Devis%20LOSTE/Produits/"&amp;A309&amp;".JPG","Produit code "&amp;A309)</f>
        <v>Produit code 4075</v>
      </c>
      <c r="H309" s="47"/>
      <c r="I309" s="47"/>
      <c r="J309" s="47"/>
    </row>
    <row r="310" spans="1:10" s="42" customFormat="1" ht="29.25" customHeight="1">
      <c r="A310" s="48">
        <v>3686</v>
      </c>
      <c r="B310" s="49" t="s">
        <v>369</v>
      </c>
      <c r="C310" s="41">
        <v>12.21</v>
      </c>
      <c r="D310" s="45">
        <v>3.7</v>
      </c>
      <c r="E310" s="46" t="s">
        <v>54</v>
      </c>
      <c r="F310" s="39">
        <v>1</v>
      </c>
      <c r="G310" s="40" t="str">
        <f>HYPERLINK("C:/Users/Booster/Desktop/Devis%20LOSTE/Produits/"&amp;A310&amp;".JPG","Produit code "&amp;A310)</f>
        <v>Produit code 3686</v>
      </c>
      <c r="H310" s="47"/>
      <c r="I310" s="47"/>
      <c r="J310" s="47"/>
    </row>
    <row r="311" spans="1:10" s="42" customFormat="1" ht="29.25" customHeight="1">
      <c r="A311" s="48">
        <v>755</v>
      </c>
      <c r="B311" s="49" t="s">
        <v>370</v>
      </c>
      <c r="C311" s="41">
        <v>15.52</v>
      </c>
      <c r="D311" s="45">
        <v>1.7</v>
      </c>
      <c r="E311" s="46" t="s">
        <v>54</v>
      </c>
      <c r="F311" s="39">
        <v>1</v>
      </c>
      <c r="G311" s="40" t="str">
        <f>HYPERLINK("C:/Users/Booster/Desktop/Devis%20LOSTE/Produits/"&amp;A311&amp;".JPG","Produit code "&amp;A311)</f>
        <v>Produit code 755</v>
      </c>
      <c r="H311" s="47"/>
      <c r="I311" s="47"/>
      <c r="J311" s="47"/>
    </row>
    <row r="312" spans="1:10" s="42" customFormat="1" ht="29.25" customHeight="1">
      <c r="A312" s="43">
        <v>43116</v>
      </c>
      <c r="B312" s="49" t="s">
        <v>371</v>
      </c>
      <c r="C312" s="41">
        <v>16.489999999999998</v>
      </c>
      <c r="D312" s="45">
        <v>1.4</v>
      </c>
      <c r="E312" s="46" t="s">
        <v>54</v>
      </c>
      <c r="F312" s="39">
        <v>1</v>
      </c>
      <c r="G312" s="40" t="str">
        <f>HYPERLINK("C:/Users/Booster/Desktop/Devis%20LOSTE/Produits/"&amp;A312&amp;".JPG","Produit code "&amp;A312)</f>
        <v>Produit code 43116</v>
      </c>
      <c r="H312" s="47"/>
      <c r="I312" s="47"/>
      <c r="J312" s="47"/>
    </row>
    <row r="313" spans="1:10" s="42" customFormat="1" ht="29.25" customHeight="1">
      <c r="A313" s="48">
        <v>313</v>
      </c>
      <c r="B313" s="49" t="s">
        <v>372</v>
      </c>
      <c r="C313" s="41">
        <v>16.25</v>
      </c>
      <c r="D313" s="45">
        <v>4</v>
      </c>
      <c r="E313" s="46" t="s">
        <v>54</v>
      </c>
      <c r="F313" s="39">
        <v>1</v>
      </c>
      <c r="G313" s="40" t="str">
        <f>HYPERLINK("C:/Users/Booster/Desktop/Devis%20LOSTE/Produits/"&amp;A313&amp;".JPG","Produit code "&amp;A313)</f>
        <v>Produit code 313</v>
      </c>
      <c r="H313" s="47"/>
      <c r="I313" s="47"/>
      <c r="J313" s="47"/>
    </row>
    <row r="314" spans="1:10" s="42" customFormat="1" ht="29.25" customHeight="1">
      <c r="A314" s="43">
        <v>4876</v>
      </c>
      <c r="B314" s="49" t="s">
        <v>373</v>
      </c>
      <c r="C314" s="41">
        <v>8</v>
      </c>
      <c r="D314" s="45">
        <v>1</v>
      </c>
      <c r="E314" s="46" t="s">
        <v>54</v>
      </c>
      <c r="F314" s="39">
        <v>1</v>
      </c>
      <c r="G314" s="40" t="str">
        <f>HYPERLINK("C:/Users/Booster/Desktop/Devis%20LOSTE/Produits/"&amp;A314&amp;".JPG","Produit code "&amp;A314)</f>
        <v>Produit code 4876</v>
      </c>
      <c r="H314" s="47"/>
      <c r="I314" s="47"/>
      <c r="J314" s="47"/>
    </row>
    <row r="315" spans="1:10" s="42" customFormat="1" ht="29.25" customHeight="1">
      <c r="A315" s="43">
        <v>1853</v>
      </c>
      <c r="B315" s="49" t="s">
        <v>374</v>
      </c>
      <c r="C315" s="41">
        <v>8.49</v>
      </c>
      <c r="D315" s="45">
        <v>4.5</v>
      </c>
      <c r="E315" s="46" t="s">
        <v>54</v>
      </c>
      <c r="F315" s="39">
        <v>1</v>
      </c>
      <c r="G315" s="40" t="str">
        <f>HYPERLINK("C:/Users/Booster/Desktop/Devis%20LOSTE/Produits/"&amp;A315&amp;".JPG","Produit code "&amp;A315)</f>
        <v>Produit code 1853</v>
      </c>
      <c r="H315" s="47"/>
      <c r="I315" s="47"/>
      <c r="J315" s="47"/>
    </row>
    <row r="316" spans="1:10" s="42" customFormat="1" ht="29.25" customHeight="1">
      <c r="A316" s="43">
        <v>51385</v>
      </c>
      <c r="B316" s="49" t="s">
        <v>375</v>
      </c>
      <c r="C316" s="41">
        <v>17.059999999999999</v>
      </c>
      <c r="D316" s="45">
        <v>2.5</v>
      </c>
      <c r="E316" s="46" t="s">
        <v>54</v>
      </c>
      <c r="F316" s="39">
        <v>1</v>
      </c>
      <c r="G316" s="40" t="str">
        <f>HYPERLINK("C:/Users/Booster/Desktop/Devis%20LOSTE/Produits/"&amp;A316&amp;".JPG","Produit code "&amp;A316)</f>
        <v>Produit code 51385</v>
      </c>
      <c r="H316" s="47"/>
      <c r="I316" s="47"/>
      <c r="J316" s="47"/>
    </row>
    <row r="317" spans="1:10" s="42" customFormat="1" ht="29.25" customHeight="1">
      <c r="A317" s="43">
        <v>43115</v>
      </c>
      <c r="B317" s="49" t="s">
        <v>376</v>
      </c>
      <c r="C317" s="41">
        <v>21.95</v>
      </c>
      <c r="D317" s="58">
        <v>0.3</v>
      </c>
      <c r="E317" s="46" t="s">
        <v>54</v>
      </c>
      <c r="F317" s="39">
        <v>1</v>
      </c>
      <c r="G317" s="40" t="str">
        <f>HYPERLINK("C:/Users/Booster/Desktop/Devis%20LOSTE/Produits/"&amp;A317&amp;".JPG","Produit code "&amp;A317)</f>
        <v>Produit code 43115</v>
      </c>
      <c r="H317" s="47"/>
      <c r="I317" s="47"/>
      <c r="J317" s="47"/>
    </row>
    <row r="318" spans="1:10" s="42" customFormat="1" ht="29.25" customHeight="1">
      <c r="A318" s="43">
        <v>799</v>
      </c>
      <c r="B318" s="49" t="s">
        <v>377</v>
      </c>
      <c r="C318" s="41">
        <v>19.510000000000002</v>
      </c>
      <c r="D318" s="45">
        <v>2.65</v>
      </c>
      <c r="E318" s="46" t="s">
        <v>54</v>
      </c>
      <c r="F318" s="39">
        <v>1</v>
      </c>
      <c r="G318" s="40" t="str">
        <f>HYPERLINK("C:/Users/Booster/Desktop/Devis%20LOSTE/Produits/"&amp;A318&amp;".JPG","Produit code "&amp;A318)</f>
        <v>Produit code 799</v>
      </c>
      <c r="H318" s="47"/>
      <c r="I318" s="47"/>
      <c r="J318" s="47"/>
    </row>
    <row r="319" spans="1:10" s="42" customFormat="1" ht="29.25" customHeight="1">
      <c r="A319" s="43">
        <v>339</v>
      </c>
      <c r="B319" s="49" t="s">
        <v>378</v>
      </c>
      <c r="C319" s="41">
        <v>12.5</v>
      </c>
      <c r="D319" s="45">
        <v>2.2000000000000002</v>
      </c>
      <c r="E319" s="46" t="s">
        <v>54</v>
      </c>
      <c r="F319" s="39">
        <v>1</v>
      </c>
      <c r="G319" s="40" t="str">
        <f>HYPERLINK("C:/Users/Booster/Desktop/Devis%20LOSTE/Produits/"&amp;A319&amp;".JPG","Produit code "&amp;A319)</f>
        <v>Produit code 339</v>
      </c>
      <c r="H319" s="47"/>
      <c r="I319" s="47"/>
      <c r="J319" s="47"/>
    </row>
    <row r="320" spans="1:10" s="42" customFormat="1" ht="29.25" customHeight="1">
      <c r="A320" s="43">
        <v>392</v>
      </c>
      <c r="B320" s="49" t="s">
        <v>379</v>
      </c>
      <c r="C320" s="41">
        <v>15.14</v>
      </c>
      <c r="D320" s="45">
        <v>2.2000000000000002</v>
      </c>
      <c r="E320" s="46" t="s">
        <v>54</v>
      </c>
      <c r="F320" s="39">
        <v>1</v>
      </c>
      <c r="G320" s="40" t="str">
        <f>HYPERLINK("C:/Users/Booster/Desktop/Devis%20LOSTE/Produits/"&amp;A320&amp;".JPG","Produit code "&amp;A320)</f>
        <v>Produit code 392</v>
      </c>
      <c r="H320" s="47"/>
      <c r="I320" s="47"/>
      <c r="J320" s="47"/>
    </row>
    <row r="321" spans="1:10" s="42" customFormat="1" ht="29.25" customHeight="1">
      <c r="A321" s="43">
        <v>372</v>
      </c>
      <c r="B321" s="49" t="s">
        <v>380</v>
      </c>
      <c r="C321" s="41">
        <v>15.14</v>
      </c>
      <c r="D321" s="45">
        <v>2.2000000000000002</v>
      </c>
      <c r="E321" s="46" t="s">
        <v>54</v>
      </c>
      <c r="F321" s="39">
        <v>1</v>
      </c>
      <c r="G321" s="40" t="str">
        <f>HYPERLINK("C:/Users/Booster/Desktop/Devis%20LOSTE/Produits/"&amp;A321&amp;".JPG","Produit code "&amp;A321)</f>
        <v>Produit code 372</v>
      </c>
      <c r="H321" s="47"/>
      <c r="I321" s="47"/>
      <c r="J321" s="47"/>
    </row>
    <row r="322" spans="1:10" s="42" customFormat="1" ht="29.25" customHeight="1">
      <c r="A322" s="43">
        <v>317</v>
      </c>
      <c r="B322" s="49" t="s">
        <v>381</v>
      </c>
      <c r="C322" s="41">
        <v>12.63</v>
      </c>
      <c r="D322" s="45">
        <v>2.4500000000000002</v>
      </c>
      <c r="E322" s="46" t="s">
        <v>54</v>
      </c>
      <c r="F322" s="39">
        <v>1</v>
      </c>
      <c r="G322" s="40" t="str">
        <f>HYPERLINK("C:/Users/Booster/Desktop/Devis%20LOSTE/Produits/"&amp;A322&amp;".JPG","Produit code "&amp;A322)</f>
        <v>Produit code 317</v>
      </c>
      <c r="H322" s="47"/>
      <c r="I322" s="47"/>
      <c r="J322" s="47"/>
    </row>
    <row r="323" spans="1:10" s="42" customFormat="1" ht="29.25" customHeight="1">
      <c r="A323" s="43">
        <v>365</v>
      </c>
      <c r="B323" s="49" t="s">
        <v>382</v>
      </c>
      <c r="C323" s="41">
        <v>12.63</v>
      </c>
      <c r="D323" s="45">
        <v>2.6</v>
      </c>
      <c r="E323" s="46" t="s">
        <v>54</v>
      </c>
      <c r="F323" s="39">
        <v>1</v>
      </c>
      <c r="G323" s="40" t="str">
        <f>HYPERLINK("C:/Users/Booster/Desktop/Devis%20LOSTE/Produits/"&amp;A323&amp;".JPG","Produit code "&amp;A323)</f>
        <v>Produit code 365</v>
      </c>
      <c r="H323" s="47"/>
      <c r="I323" s="47"/>
      <c r="J323" s="47"/>
    </row>
    <row r="324" spans="1:10" s="42" customFormat="1" ht="29.25" customHeight="1">
      <c r="A324" s="43">
        <v>142</v>
      </c>
      <c r="B324" s="49" t="s">
        <v>383</v>
      </c>
      <c r="C324" s="41">
        <v>11.51</v>
      </c>
      <c r="D324" s="45">
        <v>2.2999999999999998</v>
      </c>
      <c r="E324" s="46" t="s">
        <v>54</v>
      </c>
      <c r="F324" s="39">
        <v>1</v>
      </c>
      <c r="G324" s="40" t="str">
        <f>HYPERLINK("C:/Users/Booster/Desktop/Devis%20LOSTE/Produits/"&amp;A324&amp;".JPG","Produit code "&amp;A324)</f>
        <v>Produit code 142</v>
      </c>
      <c r="H324" s="47"/>
      <c r="I324" s="47"/>
      <c r="J324" s="47"/>
    </row>
    <row r="325" spans="1:10" s="42" customFormat="1" ht="29.25" customHeight="1">
      <c r="A325" s="43">
        <v>465</v>
      </c>
      <c r="B325" s="49" t="s">
        <v>384</v>
      </c>
      <c r="C325" s="41">
        <v>11.03</v>
      </c>
      <c r="D325" s="45">
        <v>3</v>
      </c>
      <c r="E325" s="46" t="s">
        <v>54</v>
      </c>
      <c r="F325" s="39">
        <v>1</v>
      </c>
      <c r="G325" s="40" t="str">
        <f>HYPERLINK("C:/Users/Booster/Desktop/Devis%20LOSTE/Produits/"&amp;A325&amp;".JPG","Produit code "&amp;A325)</f>
        <v>Produit code 465</v>
      </c>
      <c r="H325" s="47"/>
      <c r="I325" s="47"/>
      <c r="J325" s="47"/>
    </row>
    <row r="326" spans="1:10" s="42" customFormat="1" ht="29.25" customHeight="1">
      <c r="A326" s="43">
        <v>559</v>
      </c>
      <c r="B326" s="49" t="s">
        <v>385</v>
      </c>
      <c r="C326" s="41">
        <v>11.03</v>
      </c>
      <c r="D326" s="45">
        <v>3.2</v>
      </c>
      <c r="E326" s="46" t="s">
        <v>54</v>
      </c>
      <c r="F326" s="39">
        <v>1</v>
      </c>
      <c r="G326" s="40" t="str">
        <f>HYPERLINK("C:/Users/Booster/Desktop/Devis%20LOSTE/Produits/"&amp;A326&amp;".JPG","Produit code "&amp;A326)</f>
        <v>Produit code 559</v>
      </c>
      <c r="H326" s="47"/>
      <c r="I326" s="47"/>
      <c r="J326" s="47"/>
    </row>
    <row r="327" spans="1:10" s="42" customFormat="1" ht="29.25" customHeight="1">
      <c r="A327" s="43">
        <v>3404</v>
      </c>
      <c r="B327" s="49" t="s">
        <v>386</v>
      </c>
      <c r="C327" s="41">
        <v>10.94</v>
      </c>
      <c r="D327" s="45">
        <v>2.2000000000000002</v>
      </c>
      <c r="E327" s="46" t="s">
        <v>54</v>
      </c>
      <c r="F327" s="39">
        <v>1</v>
      </c>
      <c r="G327" s="40" t="str">
        <f>HYPERLINK("C:/Users/Booster/Desktop/Devis%20LOSTE/Produits/"&amp;A327&amp;".JPG","Produit code "&amp;A327)</f>
        <v>Produit code 3404</v>
      </c>
      <c r="H327" s="47"/>
      <c r="I327" s="47"/>
      <c r="J327" s="47"/>
    </row>
    <row r="328" spans="1:10" s="42" customFormat="1" ht="29.25" customHeight="1">
      <c r="A328" s="43">
        <v>310</v>
      </c>
      <c r="B328" s="49" t="s">
        <v>387</v>
      </c>
      <c r="C328" s="41">
        <v>13.91</v>
      </c>
      <c r="D328" s="45">
        <v>2.85</v>
      </c>
      <c r="E328" s="46" t="s">
        <v>54</v>
      </c>
      <c r="F328" s="39">
        <v>1</v>
      </c>
      <c r="G328" s="40" t="str">
        <f>HYPERLINK("C:/Users/Booster/Desktop/Devis%20LOSTE/Produits/"&amp;A328&amp;".JPG","Produit code "&amp;A328)</f>
        <v>Produit code 310</v>
      </c>
      <c r="H328" s="47"/>
      <c r="I328" s="47"/>
      <c r="J328" s="47"/>
    </row>
    <row r="329" spans="1:10" s="42" customFormat="1" ht="29.25" customHeight="1">
      <c r="A329" s="43">
        <v>3415</v>
      </c>
      <c r="B329" s="49" t="s">
        <v>388</v>
      </c>
      <c r="C329" s="41">
        <v>10.47</v>
      </c>
      <c r="D329" s="45">
        <v>3.5</v>
      </c>
      <c r="E329" s="46" t="s">
        <v>54</v>
      </c>
      <c r="F329" s="39">
        <v>1</v>
      </c>
      <c r="G329" s="40" t="str">
        <f>HYPERLINK("C:/Users/Booster/Desktop/Devis%20LOSTE/Produits/"&amp;A329&amp;".JPG","Produit code "&amp;A329)</f>
        <v>Produit code 3415</v>
      </c>
      <c r="H329" s="47"/>
      <c r="I329" s="47"/>
      <c r="J329" s="47"/>
    </row>
    <row r="330" spans="1:10" s="42" customFormat="1" ht="29.25" customHeight="1">
      <c r="A330" s="43">
        <v>3054</v>
      </c>
      <c r="B330" s="49" t="s">
        <v>389</v>
      </c>
      <c r="C330" s="41">
        <v>10.82</v>
      </c>
      <c r="D330" s="45">
        <v>2.2000000000000002</v>
      </c>
      <c r="E330" s="46" t="s">
        <v>54</v>
      </c>
      <c r="F330" s="39">
        <v>1</v>
      </c>
      <c r="G330" s="40" t="str">
        <f>HYPERLINK("C:/Users/Booster/Desktop/Devis%20LOSTE/Produits/"&amp;A330&amp;".JPG","Produit code "&amp;A330)</f>
        <v>Produit code 3054</v>
      </c>
      <c r="H330" s="47"/>
      <c r="I330" s="47"/>
      <c r="J330" s="47"/>
    </row>
    <row r="331" spans="1:10" s="42" customFormat="1" ht="29.25" customHeight="1">
      <c r="A331" s="43">
        <v>51184</v>
      </c>
      <c r="B331" s="49" t="s">
        <v>390</v>
      </c>
      <c r="C331" s="41">
        <v>11.99</v>
      </c>
      <c r="D331" s="45">
        <v>2.5</v>
      </c>
      <c r="E331" s="46" t="s">
        <v>54</v>
      </c>
      <c r="F331" s="39">
        <v>1</v>
      </c>
      <c r="G331" s="40" t="str">
        <f>HYPERLINK("C:/Users/Booster/Desktop/Devis%20LOSTE/Produits/"&amp;A331&amp;".JPG","Produit code "&amp;A331)</f>
        <v>Produit code 51184</v>
      </c>
      <c r="H331" s="47"/>
      <c r="I331" s="47"/>
      <c r="J331" s="47"/>
    </row>
    <row r="332" spans="1:10" s="42" customFormat="1" ht="29.25" customHeight="1">
      <c r="A332" s="43">
        <v>429</v>
      </c>
      <c r="B332" s="49" t="s">
        <v>391</v>
      </c>
      <c r="C332" s="41">
        <v>12.59</v>
      </c>
      <c r="D332" s="45">
        <v>2.6</v>
      </c>
      <c r="E332" s="46" t="s">
        <v>54</v>
      </c>
      <c r="F332" s="39">
        <v>1</v>
      </c>
      <c r="G332" s="40" t="str">
        <f>HYPERLINK("C:/Users/Booster/Desktop/Devis%20LOSTE/Produits/"&amp;A332&amp;".JPG","Produit code "&amp;A332)</f>
        <v>Produit code 429</v>
      </c>
      <c r="H332" s="47"/>
      <c r="I332" s="47"/>
      <c r="J332" s="47"/>
    </row>
    <row r="333" spans="1:10" s="42" customFormat="1" ht="29.25" customHeight="1">
      <c r="A333" s="43">
        <v>380</v>
      </c>
      <c r="B333" s="49" t="s">
        <v>392</v>
      </c>
      <c r="C333" s="41">
        <v>12.59</v>
      </c>
      <c r="D333" s="45">
        <v>2.65</v>
      </c>
      <c r="E333" s="46" t="s">
        <v>54</v>
      </c>
      <c r="F333" s="39">
        <v>1</v>
      </c>
      <c r="G333" s="40" t="str">
        <f>HYPERLINK("C:/Users/Booster/Desktop/Devis%20LOSTE/Produits/"&amp;A333&amp;".JPG","Produit code "&amp;A333)</f>
        <v>Produit code 380</v>
      </c>
      <c r="H333" s="47"/>
      <c r="I333" s="47"/>
      <c r="J333" s="47"/>
    </row>
    <row r="334" spans="1:10" s="42" customFormat="1" ht="29.25" customHeight="1">
      <c r="A334" s="43">
        <v>43030</v>
      </c>
      <c r="B334" s="49" t="s">
        <v>393</v>
      </c>
      <c r="C334" s="41">
        <v>14.2</v>
      </c>
      <c r="D334" s="45">
        <v>2.5</v>
      </c>
      <c r="E334" s="46" t="s">
        <v>54</v>
      </c>
      <c r="F334" s="39">
        <v>1</v>
      </c>
      <c r="G334" s="40" t="str">
        <f>HYPERLINK("C:/Users/Booster/Desktop/Devis%20LOSTE/Produits/"&amp;A334&amp;".JPG","Produit code "&amp;A334)</f>
        <v>Produit code 43030</v>
      </c>
      <c r="H334" s="47"/>
      <c r="I334" s="47"/>
      <c r="J334" s="47"/>
    </row>
    <row r="335" spans="1:10" s="42" customFormat="1" ht="29.25" customHeight="1">
      <c r="A335" s="43">
        <v>43031</v>
      </c>
      <c r="B335" s="49" t="s">
        <v>394</v>
      </c>
      <c r="C335" s="41">
        <v>16.02</v>
      </c>
      <c r="D335" s="45">
        <v>2.5</v>
      </c>
      <c r="E335" s="46" t="s">
        <v>54</v>
      </c>
      <c r="F335" s="39">
        <v>1</v>
      </c>
      <c r="G335" s="40" t="str">
        <f>HYPERLINK("C:/Users/Booster/Desktop/Devis%20LOSTE/Produits/"&amp;A335&amp;".JPG","Produit code "&amp;A335)</f>
        <v>Produit code 43031</v>
      </c>
      <c r="H335" s="47"/>
      <c r="I335" s="47"/>
      <c r="J335" s="47"/>
    </row>
    <row r="336" spans="1:10" s="42" customFormat="1" ht="29.25" customHeight="1">
      <c r="A336" s="43">
        <v>43069</v>
      </c>
      <c r="B336" s="49" t="s">
        <v>395</v>
      </c>
      <c r="C336" s="41">
        <v>13.06</v>
      </c>
      <c r="D336" s="45">
        <v>2.65</v>
      </c>
      <c r="E336" s="46" t="s">
        <v>54</v>
      </c>
      <c r="F336" s="39">
        <v>1</v>
      </c>
      <c r="G336" s="40" t="str">
        <f>HYPERLINK("C:/Users/Booster/Desktop/Devis%20LOSTE/Produits/"&amp;A336&amp;".JPG","Produit code "&amp;A336)</f>
        <v>Produit code 43069</v>
      </c>
      <c r="H336" s="47"/>
      <c r="I336" s="47"/>
      <c r="J336" s="47"/>
    </row>
    <row r="337" spans="1:10" s="42" customFormat="1" ht="29.25" customHeight="1">
      <c r="A337" s="43">
        <v>407</v>
      </c>
      <c r="B337" s="49" t="s">
        <v>396</v>
      </c>
      <c r="C337" s="41">
        <v>12.07</v>
      </c>
      <c r="D337" s="45">
        <v>2.65</v>
      </c>
      <c r="E337" s="46" t="s">
        <v>54</v>
      </c>
      <c r="F337" s="39">
        <v>1</v>
      </c>
      <c r="G337" s="40" t="str">
        <f>HYPERLINK("C:/Users/Booster/Desktop/Devis%20LOSTE/Produits/"&amp;A337&amp;".JPG","Produit code "&amp;A337)</f>
        <v>Produit code 407</v>
      </c>
      <c r="H337" s="47"/>
      <c r="I337" s="47"/>
      <c r="J337" s="47"/>
    </row>
    <row r="338" spans="1:10" s="42" customFormat="1" ht="29.25" customHeight="1">
      <c r="A338" s="43">
        <v>326</v>
      </c>
      <c r="B338" s="49" t="s">
        <v>397</v>
      </c>
      <c r="C338" s="41">
        <v>14.25</v>
      </c>
      <c r="D338" s="45">
        <v>2.8</v>
      </c>
      <c r="E338" s="46" t="s">
        <v>54</v>
      </c>
      <c r="F338" s="39">
        <v>1</v>
      </c>
      <c r="G338" s="40" t="str">
        <f>HYPERLINK("C:/Users/Booster/Desktop/Devis%20LOSTE/Produits/"&amp;A338&amp;".JPG","Produit code "&amp;A338)</f>
        <v>Produit code 326</v>
      </c>
      <c r="H338" s="47"/>
      <c r="I338" s="47"/>
      <c r="J338" s="47"/>
    </row>
    <row r="339" spans="1:10" s="42" customFormat="1" ht="29.25" customHeight="1">
      <c r="A339" s="48">
        <v>43062</v>
      </c>
      <c r="B339" s="49" t="s">
        <v>398</v>
      </c>
      <c r="C339" s="41">
        <v>16.829999999999998</v>
      </c>
      <c r="D339" s="45">
        <v>2.6</v>
      </c>
      <c r="E339" s="46" t="s">
        <v>54</v>
      </c>
      <c r="F339" s="39">
        <v>1</v>
      </c>
      <c r="G339" s="40" t="str">
        <f>HYPERLINK("C:/Users/Booster/Desktop/Devis%20LOSTE/Produits/"&amp;A339&amp;".JPG","Produit code "&amp;A339)</f>
        <v>Produit code 43062</v>
      </c>
      <c r="H339" s="47"/>
      <c r="I339" s="47"/>
      <c r="J339" s="47"/>
    </row>
    <row r="340" spans="1:10" s="42" customFormat="1" ht="29.25" customHeight="1">
      <c r="A340" s="43">
        <v>3037</v>
      </c>
      <c r="B340" s="49" t="s">
        <v>399</v>
      </c>
      <c r="C340" s="41">
        <v>16.28</v>
      </c>
      <c r="D340" s="45">
        <v>2</v>
      </c>
      <c r="E340" s="46" t="s">
        <v>54</v>
      </c>
      <c r="F340" s="39">
        <v>1</v>
      </c>
      <c r="G340" s="40" t="str">
        <f>HYPERLINK("C:/Users/Booster/Desktop/Devis%20LOSTE/Produits/"&amp;A340&amp;".JPG","Produit code "&amp;A340)</f>
        <v>Produit code 3037</v>
      </c>
      <c r="H340" s="47"/>
      <c r="I340" s="47"/>
      <c r="J340" s="47"/>
    </row>
    <row r="341" spans="1:10" s="42" customFormat="1" ht="29.25" customHeight="1">
      <c r="A341" s="43">
        <v>410</v>
      </c>
      <c r="B341" s="49" t="s">
        <v>400</v>
      </c>
      <c r="C341" s="41">
        <v>14.54</v>
      </c>
      <c r="D341" s="45">
        <v>2.9</v>
      </c>
      <c r="E341" s="46" t="s">
        <v>54</v>
      </c>
      <c r="F341" s="39">
        <v>1</v>
      </c>
      <c r="G341" s="40" t="str">
        <f>HYPERLINK("C:/Users/Booster/Desktop/Devis%20LOSTE/Produits/"&amp;A341&amp;".JPG","Produit code "&amp;A341)</f>
        <v>Produit code 410</v>
      </c>
      <c r="H341" s="47"/>
      <c r="I341" s="47"/>
      <c r="J341" s="47"/>
    </row>
    <row r="342" spans="1:10" s="42" customFormat="1" ht="29.25" customHeight="1">
      <c r="A342" s="43">
        <v>393</v>
      </c>
      <c r="B342" s="49" t="s">
        <v>401</v>
      </c>
      <c r="C342" s="41">
        <v>14.54</v>
      </c>
      <c r="D342" s="45">
        <v>3</v>
      </c>
      <c r="E342" s="46" t="s">
        <v>54</v>
      </c>
      <c r="F342" s="39">
        <v>1</v>
      </c>
      <c r="G342" s="40" t="str">
        <f>HYPERLINK("C:/Users/Booster/Desktop/Devis%20LOSTE/Produits/"&amp;A342&amp;".JPG","Produit code "&amp;A342)</f>
        <v>Produit code 393</v>
      </c>
      <c r="H342" s="47"/>
      <c r="I342" s="47"/>
      <c r="J342" s="47"/>
    </row>
    <row r="343" spans="1:10" s="42" customFormat="1" ht="29.25" customHeight="1">
      <c r="A343" s="43">
        <v>344</v>
      </c>
      <c r="B343" s="49" t="s">
        <v>402</v>
      </c>
      <c r="C343" s="41">
        <v>14.02</v>
      </c>
      <c r="D343" s="45">
        <v>3</v>
      </c>
      <c r="E343" s="46" t="s">
        <v>54</v>
      </c>
      <c r="F343" s="39">
        <v>1</v>
      </c>
      <c r="G343" s="40" t="str">
        <f>HYPERLINK("C:/Users/Booster/Desktop/Devis%20LOSTE/Produits/"&amp;A343&amp;".JPG","Produit code "&amp;A343)</f>
        <v>Produit code 344</v>
      </c>
      <c r="H343" s="47"/>
      <c r="I343" s="47"/>
      <c r="J343" s="47"/>
    </row>
    <row r="344" spans="1:10" s="42" customFormat="1" ht="29.25" customHeight="1">
      <c r="A344" s="43">
        <v>347</v>
      </c>
      <c r="B344" s="49" t="s">
        <v>403</v>
      </c>
      <c r="C344" s="41">
        <v>14.02</v>
      </c>
      <c r="D344" s="45">
        <v>3.4</v>
      </c>
      <c r="E344" s="46" t="s">
        <v>54</v>
      </c>
      <c r="F344" s="39">
        <v>1</v>
      </c>
      <c r="G344" s="40" t="str">
        <f>HYPERLINK("C:/Users/Booster/Desktop/Devis%20LOSTE/Produits/"&amp;A344&amp;".JPG","Produit code "&amp;A344)</f>
        <v>Produit code 347</v>
      </c>
      <c r="H344" s="47"/>
      <c r="I344" s="47"/>
      <c r="J344" s="47"/>
    </row>
    <row r="345" spans="1:10" s="42" customFormat="1" ht="29.25" customHeight="1">
      <c r="A345" s="43">
        <v>3022</v>
      </c>
      <c r="B345" s="49" t="s">
        <v>404</v>
      </c>
      <c r="C345" s="41">
        <v>18.22</v>
      </c>
      <c r="D345" s="45">
        <v>2.2000000000000002</v>
      </c>
      <c r="E345" s="46" t="s">
        <v>54</v>
      </c>
      <c r="F345" s="39">
        <v>1</v>
      </c>
      <c r="G345" s="40" t="str">
        <f>HYPERLINK("C:/Users/Booster/Desktop/Devis%20LOSTE/Produits/"&amp;A345&amp;".JPG","Produit code "&amp;A345)</f>
        <v>Produit code 3022</v>
      </c>
      <c r="H345" s="47"/>
      <c r="I345" s="47"/>
      <c r="J345" s="47"/>
    </row>
    <row r="346" spans="1:10" s="42" customFormat="1" ht="29.25" customHeight="1">
      <c r="A346" s="43">
        <v>3018</v>
      </c>
      <c r="B346" s="44" t="s">
        <v>405</v>
      </c>
      <c r="C346" s="41">
        <v>11.73</v>
      </c>
      <c r="D346" s="45">
        <v>7.4</v>
      </c>
      <c r="E346" s="46" t="s">
        <v>54</v>
      </c>
      <c r="F346" s="39">
        <v>1</v>
      </c>
      <c r="G346" s="40" t="str">
        <f>HYPERLINK("C:/Users/Booster/Desktop/Devis%20LOSTE/Produits/"&amp;A346&amp;".JPG","Produit code "&amp;A346)</f>
        <v>Produit code 3018</v>
      </c>
      <c r="H346" s="47"/>
      <c r="I346" s="47"/>
      <c r="J346" s="47"/>
    </row>
    <row r="347" spans="1:10" s="42" customFormat="1" ht="29.25" customHeight="1">
      <c r="A347" s="43">
        <v>3494</v>
      </c>
      <c r="B347" s="44" t="s">
        <v>406</v>
      </c>
      <c r="C347" s="41">
        <v>11.73</v>
      </c>
      <c r="D347" s="45">
        <v>7.4</v>
      </c>
      <c r="E347" s="46" t="s">
        <v>54</v>
      </c>
      <c r="F347" s="39">
        <v>1</v>
      </c>
      <c r="G347" s="40" t="str">
        <f>HYPERLINK("C:/Users/Booster/Desktop/Devis%20LOSTE/Produits/"&amp;A347&amp;".JPG","Produit code "&amp;A347)</f>
        <v>Produit code 3494</v>
      </c>
      <c r="H347" s="47"/>
      <c r="I347" s="47"/>
      <c r="J347" s="47"/>
    </row>
    <row r="348" spans="1:10" s="42" customFormat="1" ht="29.25" customHeight="1">
      <c r="A348" s="43">
        <v>3059</v>
      </c>
      <c r="B348" s="44" t="s">
        <v>407</v>
      </c>
      <c r="C348" s="41">
        <v>12.31</v>
      </c>
      <c r="D348" s="45">
        <v>7.5</v>
      </c>
      <c r="E348" s="46" t="s">
        <v>54</v>
      </c>
      <c r="F348" s="39">
        <v>1</v>
      </c>
      <c r="G348" s="40" t="str">
        <f>HYPERLINK("C:/Users/Booster/Desktop/Devis%20LOSTE/Produits/"&amp;A348&amp;".JPG","Produit code "&amp;A348)</f>
        <v>Produit code 3059</v>
      </c>
      <c r="H348" s="47"/>
      <c r="I348" s="47"/>
      <c r="J348" s="47"/>
    </row>
    <row r="349" spans="1:10" s="42" customFormat="1" ht="29.25" customHeight="1">
      <c r="A349" s="43">
        <v>3417</v>
      </c>
      <c r="B349" s="44" t="s">
        <v>408</v>
      </c>
      <c r="C349" s="41">
        <v>12.39</v>
      </c>
      <c r="D349" s="45">
        <v>7.5</v>
      </c>
      <c r="E349" s="46" t="s">
        <v>54</v>
      </c>
      <c r="F349" s="39">
        <v>1</v>
      </c>
      <c r="G349" s="40" t="str">
        <f>HYPERLINK("C:/Users/Booster/Desktop/Devis%20LOSTE/Produits/"&amp;A349&amp;".JPG","Produit code "&amp;A349)</f>
        <v>Produit code 3417</v>
      </c>
      <c r="H349" s="47"/>
      <c r="I349" s="47"/>
      <c r="J349" s="47"/>
    </row>
    <row r="350" spans="1:10" s="42" customFormat="1" ht="29.25" customHeight="1">
      <c r="A350" s="43">
        <v>3045</v>
      </c>
      <c r="B350" s="44" t="s">
        <v>409</v>
      </c>
      <c r="C350" s="41">
        <v>12.59</v>
      </c>
      <c r="D350" s="45">
        <v>6.5</v>
      </c>
      <c r="E350" s="46" t="s">
        <v>54</v>
      </c>
      <c r="F350" s="39">
        <v>1</v>
      </c>
      <c r="G350" s="40" t="str">
        <f>HYPERLINK("C:/Users/Booster/Desktop/Devis%20LOSTE/Produits/"&amp;A350&amp;".JPG","Produit code "&amp;A350)</f>
        <v>Produit code 3045</v>
      </c>
      <c r="H350" s="47"/>
      <c r="I350" s="47"/>
      <c r="J350" s="47"/>
    </row>
    <row r="351" spans="1:10" s="42" customFormat="1" ht="29.25" customHeight="1">
      <c r="A351" s="43">
        <v>3866</v>
      </c>
      <c r="B351" s="44" t="s">
        <v>410</v>
      </c>
      <c r="C351" s="41">
        <v>13.28</v>
      </c>
      <c r="D351" s="45">
        <v>7.4</v>
      </c>
      <c r="E351" s="46" t="s">
        <v>54</v>
      </c>
      <c r="F351" s="39">
        <v>1</v>
      </c>
      <c r="G351" s="40" t="str">
        <f>HYPERLINK("C:/Users/Booster/Desktop/Devis%20LOSTE/Produits/"&amp;A351&amp;".JPG","Produit code "&amp;A351)</f>
        <v>Produit code 3866</v>
      </c>
      <c r="H351" s="47"/>
      <c r="I351" s="47"/>
      <c r="J351" s="47"/>
    </row>
    <row r="352" spans="1:10" s="42" customFormat="1" ht="29.25" customHeight="1">
      <c r="A352" s="43">
        <v>3452</v>
      </c>
      <c r="B352" s="44" t="s">
        <v>411</v>
      </c>
      <c r="C352" s="41">
        <v>12.59</v>
      </c>
      <c r="D352" s="45">
        <v>7.5</v>
      </c>
      <c r="E352" s="46" t="s">
        <v>54</v>
      </c>
      <c r="F352" s="39">
        <v>1</v>
      </c>
      <c r="G352" s="40" t="str">
        <f>HYPERLINK("C:/Users/Booster/Desktop/Devis%20LOSTE/Produits/"&amp;A352&amp;".JPG","Produit code "&amp;A352)</f>
        <v>Produit code 3452</v>
      </c>
      <c r="H352" s="47"/>
      <c r="I352" s="47"/>
      <c r="J352" s="47"/>
    </row>
    <row r="353" spans="1:10" s="42" customFormat="1" ht="29.25" customHeight="1">
      <c r="A353" s="43">
        <v>3882</v>
      </c>
      <c r="B353" s="44" t="s">
        <v>412</v>
      </c>
      <c r="C353" s="41">
        <v>12.6</v>
      </c>
      <c r="D353" s="45">
        <v>7.5</v>
      </c>
      <c r="E353" s="46" t="s">
        <v>54</v>
      </c>
      <c r="F353" s="39">
        <v>1</v>
      </c>
      <c r="G353" s="40" t="str">
        <f>HYPERLINK("C:/Users/Booster/Desktop/Devis%20LOSTE/Produits/"&amp;A353&amp;".JPG","Produit code "&amp;A353)</f>
        <v>Produit code 3882</v>
      </c>
      <c r="H353" s="47"/>
      <c r="I353" s="47"/>
      <c r="J353" s="47"/>
    </row>
    <row r="354" spans="1:10" s="42" customFormat="1" ht="29.25" customHeight="1">
      <c r="A354" s="43">
        <v>3462</v>
      </c>
      <c r="B354" s="44" t="s">
        <v>413</v>
      </c>
      <c r="C354" s="41">
        <v>12.04</v>
      </c>
      <c r="D354" s="45">
        <v>8</v>
      </c>
      <c r="E354" s="46" t="s">
        <v>54</v>
      </c>
      <c r="F354" s="39">
        <v>1</v>
      </c>
      <c r="G354" s="40" t="str">
        <f>HYPERLINK("C:/Users/Booster/Desktop/Devis%20LOSTE/Produits/"&amp;A354&amp;".JPG","Produit code "&amp;A354)</f>
        <v>Produit code 3462</v>
      </c>
      <c r="H354" s="47"/>
      <c r="I354" s="47"/>
      <c r="J354" s="47"/>
    </row>
    <row r="355" spans="1:10" s="42" customFormat="1" ht="29.25" customHeight="1">
      <c r="A355" s="43">
        <v>3863</v>
      </c>
      <c r="B355" s="49" t="s">
        <v>414</v>
      </c>
      <c r="C355" s="41">
        <v>14.57</v>
      </c>
      <c r="D355" s="45">
        <v>7.5</v>
      </c>
      <c r="E355" s="46" t="s">
        <v>54</v>
      </c>
      <c r="F355" s="39">
        <v>1</v>
      </c>
      <c r="G355" s="40" t="str">
        <f>HYPERLINK("C:/Users/Booster/Desktop/Devis%20LOSTE/Produits/"&amp;A355&amp;".JPG","Produit code "&amp;A355)</f>
        <v>Produit code 3863</v>
      </c>
      <c r="H355" s="47"/>
      <c r="I355" s="47"/>
      <c r="J355" s="47"/>
    </row>
    <row r="356" spans="1:10" s="42" customFormat="1" ht="29.25" customHeight="1">
      <c r="A356" s="43">
        <v>4929</v>
      </c>
      <c r="B356" s="49" t="s">
        <v>415</v>
      </c>
      <c r="C356" s="41">
        <v>14.57</v>
      </c>
      <c r="D356" s="45">
        <v>7.5</v>
      </c>
      <c r="E356" s="46" t="s">
        <v>54</v>
      </c>
      <c r="F356" s="39">
        <v>1</v>
      </c>
      <c r="G356" s="40" t="str">
        <f>HYPERLINK("C:/Users/Booster/Desktop/Devis%20LOSTE/Produits/"&amp;A356&amp;".JPG","Produit code "&amp;A356)</f>
        <v>Produit code 4929</v>
      </c>
      <c r="H356" s="47"/>
      <c r="I356" s="47"/>
      <c r="J356" s="47"/>
    </row>
    <row r="357" spans="1:10" s="42" customFormat="1" ht="29.25" customHeight="1">
      <c r="A357" s="48">
        <v>55807</v>
      </c>
      <c r="B357" s="44" t="s">
        <v>416</v>
      </c>
      <c r="C357" s="41">
        <v>10.8</v>
      </c>
      <c r="D357" s="45">
        <v>6</v>
      </c>
      <c r="E357" s="46" t="s">
        <v>54</v>
      </c>
      <c r="F357" s="39">
        <v>1</v>
      </c>
      <c r="G357" s="40" t="str">
        <f>HYPERLINK("C:/Users/Booster/Desktop/Devis%20LOSTE/Produits/"&amp;A357&amp;".JPG","Produit code "&amp;A357)</f>
        <v>Produit code 55807</v>
      </c>
      <c r="H357" s="47"/>
      <c r="I357" s="47"/>
      <c r="J357" s="47"/>
    </row>
    <row r="358" spans="1:10" s="42" customFormat="1" ht="29.25" customHeight="1">
      <c r="A358" s="43">
        <v>3492</v>
      </c>
      <c r="B358" s="49" t="s">
        <v>417</v>
      </c>
      <c r="C358" s="41">
        <v>6.5</v>
      </c>
      <c r="D358" s="45">
        <v>8</v>
      </c>
      <c r="E358" s="46" t="s">
        <v>54</v>
      </c>
      <c r="F358" s="39">
        <v>1</v>
      </c>
      <c r="G358" s="40" t="str">
        <f>HYPERLINK("C:/Users/Booster/Desktop/Devis%20LOSTE/Produits/"&amp;A358&amp;".JPG","Produit code "&amp;A358)</f>
        <v>Produit code 3492</v>
      </c>
      <c r="H358" s="47"/>
      <c r="I358" s="47"/>
      <c r="J358" s="47"/>
    </row>
    <row r="359" spans="1:10" s="42" customFormat="1" ht="29.25" customHeight="1">
      <c r="A359" s="43">
        <v>1439</v>
      </c>
      <c r="B359" s="49" t="s">
        <v>418</v>
      </c>
      <c r="C359" s="41">
        <v>15.25</v>
      </c>
      <c r="D359" s="45">
        <v>7.4</v>
      </c>
      <c r="E359" s="46" t="s">
        <v>54</v>
      </c>
      <c r="F359" s="39">
        <v>1</v>
      </c>
      <c r="G359" s="40" t="str">
        <f>HYPERLINK("C:/Users/Booster/Desktop/Devis%20LOSTE/Produits/"&amp;A359&amp;".JPG","Produit code "&amp;A359)</f>
        <v>Produit code 1439</v>
      </c>
      <c r="H359" s="47"/>
      <c r="I359" s="47"/>
      <c r="J359" s="47"/>
    </row>
    <row r="360" spans="1:10" s="42" customFormat="1" ht="29.25" customHeight="1">
      <c r="A360" s="43">
        <v>1078</v>
      </c>
      <c r="B360" s="49" t="s">
        <v>419</v>
      </c>
      <c r="C360" s="41">
        <v>12.05</v>
      </c>
      <c r="D360" s="45">
        <v>7.5</v>
      </c>
      <c r="E360" s="46" t="s">
        <v>54</v>
      </c>
      <c r="F360" s="39">
        <v>1</v>
      </c>
      <c r="G360" s="40" t="str">
        <f>HYPERLINK("C:/Users/Booster/Desktop/Devis%20LOSTE/Produits/"&amp;A360&amp;".JPG","Produit code "&amp;A360)</f>
        <v>Produit code 1078</v>
      </c>
      <c r="H360" s="47"/>
      <c r="I360" s="47"/>
      <c r="J360" s="47"/>
    </row>
    <row r="361" spans="1:10" s="42" customFormat="1" ht="29.25" customHeight="1">
      <c r="A361" s="43">
        <v>3057</v>
      </c>
      <c r="B361" s="49" t="s">
        <v>420</v>
      </c>
      <c r="C361" s="41">
        <v>10.8</v>
      </c>
      <c r="D361" s="45">
        <v>7.5</v>
      </c>
      <c r="E361" s="46" t="s">
        <v>54</v>
      </c>
      <c r="F361" s="39">
        <v>1</v>
      </c>
      <c r="G361" s="40" t="str">
        <f>HYPERLINK("C:/Users/Booster/Desktop/Devis%20LOSTE/Produits/"&amp;A361&amp;".JPG","Produit code "&amp;A361)</f>
        <v>Produit code 3057</v>
      </c>
      <c r="H361" s="47"/>
      <c r="I361" s="47"/>
      <c r="J361" s="47"/>
    </row>
    <row r="362" spans="1:10" s="42" customFormat="1" ht="29.25" customHeight="1">
      <c r="A362" s="43">
        <v>3395</v>
      </c>
      <c r="B362" s="49" t="s">
        <v>421</v>
      </c>
      <c r="C362" s="41">
        <v>6.63</v>
      </c>
      <c r="D362" s="45">
        <v>8</v>
      </c>
      <c r="E362" s="46" t="s">
        <v>54</v>
      </c>
      <c r="F362" s="39">
        <v>1</v>
      </c>
      <c r="G362" s="40" t="str">
        <f>HYPERLINK("C:/Users/Booster/Desktop/Devis%20LOSTE/Produits/"&amp;A362&amp;".JPG","Produit code "&amp;A362)</f>
        <v>Produit code 3395</v>
      </c>
      <c r="H362" s="47"/>
      <c r="I362" s="47"/>
      <c r="J362" s="47"/>
    </row>
    <row r="363" spans="1:10" s="42" customFormat="1" ht="29.25" customHeight="1">
      <c r="A363" s="60">
        <v>4900</v>
      </c>
      <c r="B363" s="49" t="s">
        <v>422</v>
      </c>
      <c r="C363" s="41">
        <v>14.63</v>
      </c>
      <c r="D363" s="45">
        <v>7.4</v>
      </c>
      <c r="E363" s="46" t="s">
        <v>54</v>
      </c>
      <c r="F363" s="39">
        <v>1</v>
      </c>
      <c r="G363" s="40" t="str">
        <f>HYPERLINK("C:/Users/Booster/Desktop/Devis%20LOSTE/Produits/"&amp;A363&amp;".JPG","Produit code "&amp;A363)</f>
        <v>Produit code 4900</v>
      </c>
      <c r="H363" s="47"/>
      <c r="I363" s="47"/>
      <c r="J363" s="47"/>
    </row>
    <row r="364" spans="1:10" s="42" customFormat="1" ht="29.25" customHeight="1">
      <c r="A364" s="43">
        <v>3867</v>
      </c>
      <c r="B364" s="49" t="s">
        <v>423</v>
      </c>
      <c r="C364" s="41">
        <v>14.3</v>
      </c>
      <c r="D364" s="45">
        <v>7.4</v>
      </c>
      <c r="E364" s="46" t="s">
        <v>54</v>
      </c>
      <c r="F364" s="39">
        <v>1</v>
      </c>
      <c r="G364" s="40" t="str">
        <f>HYPERLINK("C:/Users/Booster/Desktop/Devis%20LOSTE/Produits/"&amp;A364&amp;".JPG","Produit code "&amp;A364)</f>
        <v>Produit code 3867</v>
      </c>
      <c r="H364" s="47"/>
      <c r="I364" s="47"/>
      <c r="J364" s="47"/>
    </row>
    <row r="365" spans="1:10" s="42" customFormat="1" ht="29.25" customHeight="1">
      <c r="A365" s="43">
        <v>3865</v>
      </c>
      <c r="B365" s="49" t="s">
        <v>424</v>
      </c>
      <c r="C365" s="41">
        <v>13.94</v>
      </c>
      <c r="D365" s="45">
        <v>7.4</v>
      </c>
      <c r="E365" s="46" t="s">
        <v>54</v>
      </c>
      <c r="F365" s="39">
        <v>1</v>
      </c>
      <c r="G365" s="40" t="str">
        <f>HYPERLINK("C:/Users/Booster/Desktop/Devis%20LOSTE/Produits/"&amp;A365&amp;".JPG","Produit code "&amp;A365)</f>
        <v>Produit code 3865</v>
      </c>
      <c r="H365" s="47"/>
      <c r="I365" s="47"/>
      <c r="J365" s="47"/>
    </row>
    <row r="366" spans="1:10" s="42" customFormat="1" ht="29.25" customHeight="1">
      <c r="A366" s="43">
        <v>4916</v>
      </c>
      <c r="B366" s="49" t="s">
        <v>425</v>
      </c>
      <c r="C366" s="41">
        <v>13.94</v>
      </c>
      <c r="D366" s="45">
        <v>7.4</v>
      </c>
      <c r="E366" s="46" t="s">
        <v>54</v>
      </c>
      <c r="F366" s="39">
        <v>1</v>
      </c>
      <c r="G366" s="40" t="str">
        <f>HYPERLINK("C:/Users/Booster/Desktop/Devis%20LOSTE/Produits/"&amp;A366&amp;".JPG","Produit code "&amp;A366)</f>
        <v>Produit code 4916</v>
      </c>
      <c r="H366" s="47"/>
      <c r="I366" s="47"/>
      <c r="J366" s="47"/>
    </row>
    <row r="367" spans="1:10" s="42" customFormat="1" ht="29.25" customHeight="1">
      <c r="A367" s="43">
        <v>4906</v>
      </c>
      <c r="B367" s="49" t="s">
        <v>426</v>
      </c>
      <c r="C367" s="41">
        <v>16.27</v>
      </c>
      <c r="D367" s="45">
        <v>7</v>
      </c>
      <c r="E367" s="46" t="s">
        <v>54</v>
      </c>
      <c r="F367" s="39">
        <v>1</v>
      </c>
      <c r="G367" s="40" t="str">
        <f>HYPERLINK("C:/Users/Booster/Desktop/Devis%20LOSTE/Produits/"&amp;A367&amp;".JPG","Produit code "&amp;A367)</f>
        <v>Produit code 4906</v>
      </c>
      <c r="H367" s="47"/>
      <c r="I367" s="47"/>
      <c r="J367" s="47"/>
    </row>
    <row r="368" spans="1:10" s="42" customFormat="1" ht="29.25" customHeight="1">
      <c r="A368" s="43">
        <v>4923</v>
      </c>
      <c r="B368" s="49" t="s">
        <v>427</v>
      </c>
      <c r="C368" s="41">
        <v>12.1</v>
      </c>
      <c r="D368" s="45">
        <v>7.8</v>
      </c>
      <c r="E368" s="46" t="s">
        <v>54</v>
      </c>
      <c r="F368" s="39">
        <v>1</v>
      </c>
      <c r="G368" s="40" t="str">
        <f>HYPERLINK("C:/Users/Booster/Desktop/Devis%20LOSTE/Produits/"&amp;A368&amp;".JPG","Produit code "&amp;A368)</f>
        <v>Produit code 4923</v>
      </c>
      <c r="H368" s="47"/>
      <c r="I368" s="47"/>
      <c r="J368" s="47"/>
    </row>
    <row r="369" spans="1:10" s="42" customFormat="1" ht="29.25" customHeight="1">
      <c r="A369" s="43">
        <v>4149</v>
      </c>
      <c r="B369" s="49" t="s">
        <v>428</v>
      </c>
      <c r="C369" s="41">
        <v>5.88</v>
      </c>
      <c r="D369" s="45">
        <v>7.5</v>
      </c>
      <c r="E369" s="46" t="s">
        <v>54</v>
      </c>
      <c r="F369" s="39">
        <v>1</v>
      </c>
      <c r="G369" s="40" t="str">
        <f>HYPERLINK("C:/Users/Booster/Desktop/Devis%20LOSTE/Produits/"&amp;A369&amp;".JPG","Produit code "&amp;A369)</f>
        <v>Produit code 4149</v>
      </c>
      <c r="H369" s="47"/>
      <c r="I369" s="47"/>
      <c r="J369" s="47"/>
    </row>
    <row r="370" spans="1:10" s="42" customFormat="1" ht="29.25" customHeight="1">
      <c r="A370" s="43">
        <v>1871</v>
      </c>
      <c r="B370" s="49" t="s">
        <v>429</v>
      </c>
      <c r="C370" s="41">
        <v>20.21</v>
      </c>
      <c r="D370" s="45">
        <v>7</v>
      </c>
      <c r="E370" s="46" t="s">
        <v>54</v>
      </c>
      <c r="F370" s="39">
        <v>1</v>
      </c>
      <c r="G370" s="40" t="str">
        <f>HYPERLINK("C:/Users/Booster/Desktop/Devis%20LOSTE/Produits/"&amp;A370&amp;".JPG","Produit code "&amp;A370)</f>
        <v>Produit code 1871</v>
      </c>
      <c r="H370" s="47"/>
      <c r="I370" s="47"/>
      <c r="J370" s="47"/>
    </row>
    <row r="371" spans="1:10" s="42" customFormat="1" ht="29.25" customHeight="1">
      <c r="A371" s="43">
        <v>3438</v>
      </c>
      <c r="B371" s="49" t="s">
        <v>430</v>
      </c>
      <c r="C371" s="41">
        <v>10.5</v>
      </c>
      <c r="D371" s="45">
        <v>1</v>
      </c>
      <c r="E371" s="46" t="s">
        <v>54</v>
      </c>
      <c r="F371" s="39">
        <v>1</v>
      </c>
      <c r="G371" s="40" t="str">
        <f>HYPERLINK("C:/Users/Booster/Desktop/Devis%20LOSTE/Produits/"&amp;A371&amp;".JPG","Produit code "&amp;A371)</f>
        <v>Produit code 3438</v>
      </c>
      <c r="H371" s="47"/>
      <c r="I371" s="47"/>
      <c r="J371" s="47"/>
    </row>
    <row r="372" spans="1:10" s="42" customFormat="1" ht="29.25" customHeight="1">
      <c r="A372" s="43">
        <v>3408</v>
      </c>
      <c r="B372" s="49" t="s">
        <v>431</v>
      </c>
      <c r="C372" s="41">
        <v>10.71</v>
      </c>
      <c r="D372" s="45">
        <v>8.5</v>
      </c>
      <c r="E372" s="46" t="s">
        <v>54</v>
      </c>
      <c r="F372" s="39">
        <v>1</v>
      </c>
      <c r="G372" s="40" t="str">
        <f>HYPERLINK("C:/Users/Booster/Desktop/Devis%20LOSTE/Produits/"&amp;A372&amp;".JPG","Produit code "&amp;A372)</f>
        <v>Produit code 3408</v>
      </c>
      <c r="H372" s="47"/>
      <c r="I372" s="47"/>
      <c r="J372" s="47"/>
    </row>
    <row r="373" spans="1:10" s="42" customFormat="1" ht="29.25" customHeight="1">
      <c r="A373" s="43">
        <v>3457</v>
      </c>
      <c r="B373" s="49" t="s">
        <v>432</v>
      </c>
      <c r="C373" s="41">
        <v>10.6</v>
      </c>
      <c r="D373" s="45">
        <v>8.5</v>
      </c>
      <c r="E373" s="46" t="s">
        <v>54</v>
      </c>
      <c r="F373" s="39">
        <v>1</v>
      </c>
      <c r="G373" s="40" t="str">
        <f>HYPERLINK("C:/Users/Booster/Desktop/Devis%20LOSTE/Produits/"&amp;A373&amp;".JPG","Produit code "&amp;A373)</f>
        <v>Produit code 3457</v>
      </c>
      <c r="H373" s="47"/>
      <c r="I373" s="47"/>
      <c r="J373" s="47"/>
    </row>
    <row r="374" spans="1:10" s="42" customFormat="1" ht="29.25" customHeight="1">
      <c r="A374" s="43">
        <v>3694</v>
      </c>
      <c r="B374" s="49" t="s">
        <v>433</v>
      </c>
      <c r="C374" s="41">
        <v>13.11</v>
      </c>
      <c r="D374" s="45">
        <v>8.5</v>
      </c>
      <c r="E374" s="46" t="s">
        <v>54</v>
      </c>
      <c r="F374" s="39">
        <v>1</v>
      </c>
      <c r="G374" s="40" t="str">
        <f>HYPERLINK("C:/Users/Booster/Desktop/Devis%20LOSTE/Produits/"&amp;A374&amp;".JPG","Produit code "&amp;A374)</f>
        <v>Produit code 3694</v>
      </c>
      <c r="H374" s="47"/>
      <c r="I374" s="47"/>
      <c r="J374" s="47"/>
    </row>
    <row r="375" spans="1:10" s="42" customFormat="1" ht="29.25" customHeight="1">
      <c r="A375" s="43">
        <v>3860</v>
      </c>
      <c r="B375" s="49" t="s">
        <v>434</v>
      </c>
      <c r="C375" s="41">
        <v>10.8</v>
      </c>
      <c r="D375" s="45">
        <v>8</v>
      </c>
      <c r="E375" s="46" t="s">
        <v>54</v>
      </c>
      <c r="F375" s="39">
        <v>1</v>
      </c>
      <c r="G375" s="40" t="str">
        <f>HYPERLINK("C:/Users/Booster/Desktop/Devis%20LOSTE/Produits/"&amp;A375&amp;".JPG","Produit code "&amp;A375)</f>
        <v>Produit code 3860</v>
      </c>
      <c r="H375" s="47"/>
      <c r="I375" s="47"/>
      <c r="J375" s="47"/>
    </row>
    <row r="376" spans="1:10" s="42" customFormat="1" ht="29.25" customHeight="1">
      <c r="A376" s="43">
        <v>3087</v>
      </c>
      <c r="B376" s="49" t="s">
        <v>435</v>
      </c>
      <c r="C376" s="41">
        <v>13.28</v>
      </c>
      <c r="D376" s="45">
        <v>8.5</v>
      </c>
      <c r="E376" s="46" t="s">
        <v>54</v>
      </c>
      <c r="F376" s="39">
        <v>1</v>
      </c>
      <c r="G376" s="40" t="str">
        <f>HYPERLINK("C:/Users/Booster/Desktop/Devis%20LOSTE/Produits/"&amp;A376&amp;".JPG","Produit code "&amp;A376)</f>
        <v>Produit code 3087</v>
      </c>
      <c r="H376" s="47"/>
      <c r="I376" s="47"/>
      <c r="J376" s="47"/>
    </row>
    <row r="377" spans="1:10" s="42" customFormat="1" ht="29.25" customHeight="1">
      <c r="A377" s="43">
        <v>3450</v>
      </c>
      <c r="B377" s="49" t="s">
        <v>436</v>
      </c>
      <c r="C377" s="41">
        <v>11.95</v>
      </c>
      <c r="D377" s="45">
        <v>8.5</v>
      </c>
      <c r="E377" s="46" t="s">
        <v>54</v>
      </c>
      <c r="F377" s="39">
        <v>1</v>
      </c>
      <c r="G377" s="40" t="str">
        <f>HYPERLINK("C:/Users/Booster/Desktop/Devis%20LOSTE/Produits/"&amp;A377&amp;".JPG","Produit code "&amp;A377)</f>
        <v>Produit code 3450</v>
      </c>
      <c r="H377" s="47"/>
      <c r="I377" s="47"/>
      <c r="J377" s="47"/>
    </row>
    <row r="378" spans="1:10" s="42" customFormat="1" ht="29.25" customHeight="1">
      <c r="A378" s="48">
        <v>4114</v>
      </c>
      <c r="B378" s="49" t="s">
        <v>437</v>
      </c>
      <c r="C378" s="41">
        <v>12.31</v>
      </c>
      <c r="D378" s="45">
        <v>8</v>
      </c>
      <c r="E378" s="46" t="s">
        <v>54</v>
      </c>
      <c r="F378" s="39">
        <v>1</v>
      </c>
      <c r="G378" s="40" t="str">
        <f>HYPERLINK("C:/Users/Booster/Desktop/Devis%20LOSTE/Produits/"&amp;A378&amp;".JPG","Produit code "&amp;A378)</f>
        <v>Produit code 4114</v>
      </c>
      <c r="H378" s="47"/>
      <c r="I378" s="47"/>
      <c r="J378" s="47"/>
    </row>
    <row r="379" spans="1:10" s="42" customFormat="1" ht="29.25" customHeight="1">
      <c r="A379" s="43">
        <v>3056</v>
      </c>
      <c r="B379" s="49" t="s">
        <v>438</v>
      </c>
      <c r="C379" s="41">
        <v>9.4499999999999993</v>
      </c>
      <c r="D379" s="45">
        <v>5.5</v>
      </c>
      <c r="E379" s="46" t="s">
        <v>54</v>
      </c>
      <c r="F379" s="39">
        <v>1</v>
      </c>
      <c r="G379" s="40" t="str">
        <f>HYPERLINK("C:/Users/Booster/Desktop/Devis%20LOSTE/Produits/"&amp;A379&amp;".JPG","Produit code "&amp;A379)</f>
        <v>Produit code 3056</v>
      </c>
      <c r="H379" s="47"/>
      <c r="I379" s="47"/>
      <c r="J379" s="47"/>
    </row>
    <row r="380" spans="1:10" s="42" customFormat="1" ht="29.25" customHeight="1">
      <c r="A380" s="43">
        <v>4780</v>
      </c>
      <c r="B380" s="49" t="s">
        <v>439</v>
      </c>
      <c r="C380" s="41">
        <v>7.64</v>
      </c>
      <c r="D380" s="45">
        <v>5</v>
      </c>
      <c r="E380" s="46" t="s">
        <v>54</v>
      </c>
      <c r="F380" s="39">
        <v>1</v>
      </c>
      <c r="G380" s="40" t="str">
        <f>HYPERLINK("C:/Users/Booster/Desktop/Devis%20LOSTE/Produits/"&amp;A380&amp;".JPG","Produit code "&amp;A380)</f>
        <v>Produit code 4780</v>
      </c>
      <c r="H380" s="47"/>
      <c r="I380" s="47"/>
      <c r="J380" s="47"/>
    </row>
    <row r="381" spans="1:10" s="42" customFormat="1" ht="29.25" customHeight="1">
      <c r="A381" s="43">
        <v>2582</v>
      </c>
      <c r="B381" s="49" t="s">
        <v>440</v>
      </c>
      <c r="C381" s="41">
        <v>6.3</v>
      </c>
      <c r="D381" s="45">
        <v>7.3</v>
      </c>
      <c r="E381" s="46" t="s">
        <v>54</v>
      </c>
      <c r="F381" s="39">
        <v>1</v>
      </c>
      <c r="G381" s="40" t="str">
        <f>HYPERLINK("C:/Users/Booster/Desktop/Devis%20LOSTE/Produits/"&amp;A381&amp;".JPG","Produit code "&amp;A381)</f>
        <v>Produit code 2582</v>
      </c>
      <c r="H381" s="47"/>
      <c r="I381" s="47"/>
      <c r="J381" s="47"/>
    </row>
    <row r="382" spans="1:10" s="42" customFormat="1" ht="29.25" customHeight="1">
      <c r="A382" s="43">
        <v>2139</v>
      </c>
      <c r="B382" s="49" t="s">
        <v>441</v>
      </c>
      <c r="C382" s="41">
        <v>17.82</v>
      </c>
      <c r="D382" s="45">
        <v>1.3</v>
      </c>
      <c r="E382" s="46" t="s">
        <v>54</v>
      </c>
      <c r="F382" s="39">
        <v>1</v>
      </c>
      <c r="G382" s="40" t="str">
        <f>HYPERLINK("C:/Users/Booster/Desktop/Devis%20LOSTE/Produits/"&amp;A382&amp;".JPG","Produit code "&amp;A382)</f>
        <v>Produit code 2139</v>
      </c>
      <c r="H382" s="47"/>
      <c r="I382" s="47"/>
      <c r="J382" s="47"/>
    </row>
    <row r="383" spans="1:10" s="42" customFormat="1" ht="29.25" customHeight="1">
      <c r="A383" s="43">
        <v>3921</v>
      </c>
      <c r="B383" s="49" t="s">
        <v>442</v>
      </c>
      <c r="C383" s="41">
        <v>14.88</v>
      </c>
      <c r="D383" s="45">
        <v>1.4</v>
      </c>
      <c r="E383" s="46" t="s">
        <v>54</v>
      </c>
      <c r="F383" s="39">
        <v>1</v>
      </c>
      <c r="G383" s="40" t="str">
        <f>HYPERLINK("C:/Users/Booster/Desktop/Devis%20LOSTE/Produits/"&amp;A383&amp;".JPG","Produit code "&amp;A383)</f>
        <v>Produit code 3921</v>
      </c>
      <c r="H383" s="47"/>
      <c r="I383" s="47"/>
      <c r="J383" s="47"/>
    </row>
    <row r="384" spans="1:10" s="42" customFormat="1" ht="29.25" customHeight="1">
      <c r="A384" s="43">
        <v>2160</v>
      </c>
      <c r="B384" s="49" t="s">
        <v>443</v>
      </c>
      <c r="C384" s="41">
        <v>16.12</v>
      </c>
      <c r="D384" s="45">
        <v>3.5</v>
      </c>
      <c r="E384" s="46" t="s">
        <v>54</v>
      </c>
      <c r="F384" s="39">
        <v>1</v>
      </c>
      <c r="G384" s="40" t="str">
        <f>HYPERLINK("C:/Users/Booster/Desktop/Devis%20LOSTE/Produits/"&amp;A384&amp;".JPG","Produit code "&amp;A384)</f>
        <v>Produit code 2160</v>
      </c>
      <c r="H384" s="47"/>
      <c r="I384" s="47"/>
      <c r="J384" s="47"/>
    </row>
    <row r="385" spans="1:10" s="42" customFormat="1" ht="29.25" customHeight="1">
      <c r="A385" s="43">
        <v>3360</v>
      </c>
      <c r="B385" s="49" t="s">
        <v>444</v>
      </c>
      <c r="C385" s="41">
        <v>17.64</v>
      </c>
      <c r="D385" s="45">
        <v>3</v>
      </c>
      <c r="E385" s="46" t="s">
        <v>54</v>
      </c>
      <c r="F385" s="39">
        <v>1</v>
      </c>
      <c r="G385" s="40" t="str">
        <f>HYPERLINK("C:/Users/Booster/Desktop/Devis%20LOSTE/Produits/"&amp;A385&amp;".JPG","Produit code "&amp;A385)</f>
        <v>Produit code 3360</v>
      </c>
      <c r="H385" s="47"/>
      <c r="I385" s="47"/>
      <c r="J385" s="47"/>
    </row>
    <row r="386" spans="1:10" s="42" customFormat="1" ht="29.25" customHeight="1">
      <c r="A386" s="43">
        <v>2163</v>
      </c>
      <c r="B386" s="49" t="s">
        <v>445</v>
      </c>
      <c r="C386" s="41">
        <v>16.739999999999998</v>
      </c>
      <c r="D386" s="45">
        <v>1.5</v>
      </c>
      <c r="E386" s="46" t="s">
        <v>54</v>
      </c>
      <c r="F386" s="39">
        <v>1</v>
      </c>
      <c r="G386" s="40" t="str">
        <f>HYPERLINK("C:/Users/Booster/Desktop/Devis%20LOSTE/Produits/"&amp;A386&amp;".JPG","Produit code "&amp;A386)</f>
        <v>Produit code 2163</v>
      </c>
      <c r="H386" s="47"/>
      <c r="I386" s="47"/>
      <c r="J386" s="47"/>
    </row>
    <row r="387" spans="1:10" s="42" customFormat="1" ht="29.25" customHeight="1">
      <c r="A387" s="43">
        <v>3067</v>
      </c>
      <c r="B387" s="49" t="s">
        <v>446</v>
      </c>
      <c r="C387" s="41">
        <v>16.2</v>
      </c>
      <c r="D387" s="45">
        <v>1.8</v>
      </c>
      <c r="E387" s="46" t="s">
        <v>54</v>
      </c>
      <c r="F387" s="39">
        <v>1</v>
      </c>
      <c r="G387" s="40" t="str">
        <f>HYPERLINK("C:/Users/Booster/Desktop/Devis%20LOSTE/Produits/"&amp;A387&amp;".JPG","Produit code "&amp;A387)</f>
        <v>Produit code 3067</v>
      </c>
      <c r="H387" s="47"/>
      <c r="I387" s="47"/>
      <c r="J387" s="47"/>
    </row>
    <row r="388" spans="1:10" s="42" customFormat="1" ht="29.25" customHeight="1">
      <c r="A388" s="43">
        <v>2140</v>
      </c>
      <c r="B388" s="49" t="s">
        <v>447</v>
      </c>
      <c r="C388" s="41">
        <v>16.600000000000001</v>
      </c>
      <c r="D388" s="45">
        <v>2.5</v>
      </c>
      <c r="E388" s="46" t="s">
        <v>54</v>
      </c>
      <c r="F388" s="39">
        <v>1</v>
      </c>
      <c r="G388" s="40" t="str">
        <f>HYPERLINK("C:/Users/Booster/Desktop/Devis%20LOSTE/Produits/"&amp;A388&amp;".JPG","Produit code "&amp;A388)</f>
        <v>Produit code 2140</v>
      </c>
      <c r="H388" s="47"/>
      <c r="I388" s="47"/>
      <c r="J388" s="47"/>
    </row>
    <row r="389" spans="1:10" s="42" customFormat="1" ht="29.25" customHeight="1">
      <c r="A389" s="43">
        <v>3066</v>
      </c>
      <c r="B389" s="49" t="s">
        <v>448</v>
      </c>
      <c r="C389" s="41">
        <v>15.87</v>
      </c>
      <c r="D389" s="45">
        <v>2.5</v>
      </c>
      <c r="E389" s="46" t="s">
        <v>54</v>
      </c>
      <c r="F389" s="39">
        <v>1</v>
      </c>
      <c r="G389" s="40" t="str">
        <f>HYPERLINK("C:/Users/Booster/Desktop/Devis%20LOSTE/Produits/"&amp;A389&amp;".JPG","Produit code "&amp;A389)</f>
        <v>Produit code 3066</v>
      </c>
      <c r="H389" s="47"/>
      <c r="I389" s="47"/>
      <c r="J389" s="47"/>
    </row>
    <row r="390" spans="1:10" s="42" customFormat="1" ht="29.25" customHeight="1">
      <c r="A390" s="43">
        <v>4882</v>
      </c>
      <c r="B390" s="49" t="s">
        <v>449</v>
      </c>
      <c r="C390" s="41">
        <v>22.45</v>
      </c>
      <c r="D390" s="58">
        <v>0.8</v>
      </c>
      <c r="E390" s="46" t="s">
        <v>54</v>
      </c>
      <c r="F390" s="39">
        <v>1</v>
      </c>
      <c r="G390" s="40" t="str">
        <f>HYPERLINK("C:/Users/Booster/Desktop/Devis%20LOSTE/Produits/"&amp;A390&amp;".JPG","Produit code "&amp;A390)</f>
        <v>Produit code 4882</v>
      </c>
      <c r="H390" s="47"/>
      <c r="I390" s="47"/>
      <c r="J390" s="47"/>
    </row>
    <row r="391" spans="1:10" s="42" customFormat="1" ht="29.25" customHeight="1">
      <c r="A391" s="43">
        <v>4728</v>
      </c>
      <c r="B391" s="49" t="s">
        <v>450</v>
      </c>
      <c r="C391" s="41">
        <v>20.56</v>
      </c>
      <c r="D391" s="45">
        <v>2.5</v>
      </c>
      <c r="E391" s="46" t="s">
        <v>54</v>
      </c>
      <c r="F391" s="39">
        <v>1</v>
      </c>
      <c r="G391" s="40" t="str">
        <f>HYPERLINK("C:/Users/Booster/Desktop/Devis%20LOSTE/Produits/"&amp;A391&amp;".JPG","Produit code "&amp;A391)</f>
        <v>Produit code 4728</v>
      </c>
      <c r="H391" s="47"/>
      <c r="I391" s="47"/>
      <c r="J391" s="47"/>
    </row>
    <row r="392" spans="1:10" s="42" customFormat="1" ht="29.25" customHeight="1">
      <c r="A392" s="43">
        <v>4788</v>
      </c>
      <c r="B392" s="49" t="s">
        <v>451</v>
      </c>
      <c r="C392" s="41">
        <v>17.23</v>
      </c>
      <c r="D392" s="45">
        <v>2.5</v>
      </c>
      <c r="E392" s="46" t="s">
        <v>54</v>
      </c>
      <c r="F392" s="39">
        <v>1</v>
      </c>
      <c r="G392" s="40" t="str">
        <f>HYPERLINK("C:/Users/Booster/Desktop/Devis%20LOSTE/Produits/"&amp;A392&amp;".JPG","Produit code "&amp;A392)</f>
        <v>Produit code 4788</v>
      </c>
      <c r="H392" s="47"/>
      <c r="I392" s="47"/>
      <c r="J392" s="47"/>
    </row>
    <row r="393" spans="1:10" s="42" customFormat="1" ht="29.25" customHeight="1">
      <c r="A393" s="43">
        <v>2075</v>
      </c>
      <c r="B393" s="49" t="s">
        <v>452</v>
      </c>
      <c r="C393" s="41">
        <v>17.25</v>
      </c>
      <c r="D393" s="45">
        <v>2</v>
      </c>
      <c r="E393" s="46" t="s">
        <v>54</v>
      </c>
      <c r="F393" s="39">
        <v>1</v>
      </c>
      <c r="G393" s="40" t="str">
        <f>HYPERLINK("C:/Users/Booster/Desktop/Devis%20LOSTE/Produits/"&amp;A393&amp;".JPG","Produit code "&amp;A393)</f>
        <v>Produit code 2075</v>
      </c>
      <c r="H393" s="47"/>
      <c r="I393" s="47"/>
      <c r="J393" s="47"/>
    </row>
    <row r="394" spans="1:10" s="42" customFormat="1" ht="29.25" customHeight="1">
      <c r="A394" s="43">
        <v>2166</v>
      </c>
      <c r="B394" s="49" t="s">
        <v>453</v>
      </c>
      <c r="C394" s="41">
        <v>27.69</v>
      </c>
      <c r="D394" s="45">
        <v>3</v>
      </c>
      <c r="E394" s="46" t="s">
        <v>54</v>
      </c>
      <c r="F394" s="39">
        <v>1</v>
      </c>
      <c r="G394" s="40" t="str">
        <f>HYPERLINK("C:/Users/Booster/Desktop/Devis%20LOSTE/Produits/"&amp;A394&amp;".JPG","Produit code "&amp;A394)</f>
        <v>Produit code 2166</v>
      </c>
      <c r="H394" s="47"/>
      <c r="I394" s="47"/>
      <c r="J394" s="47"/>
    </row>
    <row r="395" spans="1:10" s="42" customFormat="1" ht="29.25" customHeight="1">
      <c r="A395" s="43">
        <v>2151</v>
      </c>
      <c r="B395" s="49" t="s">
        <v>454</v>
      </c>
      <c r="C395" s="41">
        <v>17.760000000000002</v>
      </c>
      <c r="D395" s="45">
        <v>2.8</v>
      </c>
      <c r="E395" s="46" t="s">
        <v>54</v>
      </c>
      <c r="F395" s="39">
        <v>1</v>
      </c>
      <c r="G395" s="40" t="str">
        <f>HYPERLINK("C:/Users/Booster/Desktop/Devis%20LOSTE/Produits/"&amp;A395&amp;".JPG","Produit code "&amp;A395)</f>
        <v>Produit code 2151</v>
      </c>
      <c r="H395" s="47"/>
      <c r="I395" s="47"/>
      <c r="J395" s="47"/>
    </row>
    <row r="396" spans="1:10" s="42" customFormat="1" ht="29.25" customHeight="1">
      <c r="A396" s="43">
        <v>3073</v>
      </c>
      <c r="B396" s="49" t="s">
        <v>455</v>
      </c>
      <c r="C396" s="41">
        <v>15.88</v>
      </c>
      <c r="D396" s="45">
        <v>2.5</v>
      </c>
      <c r="E396" s="46" t="s">
        <v>54</v>
      </c>
      <c r="F396" s="39">
        <v>1</v>
      </c>
      <c r="G396" s="40" t="str">
        <f>HYPERLINK("C:/Users/Booster/Desktop/Devis%20LOSTE/Produits/"&amp;A396&amp;".JPG","Produit code "&amp;A396)</f>
        <v>Produit code 3073</v>
      </c>
      <c r="H396" s="47"/>
      <c r="I396" s="47"/>
      <c r="J396" s="47"/>
    </row>
    <row r="397" spans="1:10" s="42" customFormat="1" ht="29.25" customHeight="1">
      <c r="A397" s="43">
        <v>5153</v>
      </c>
      <c r="B397" s="49" t="s">
        <v>456</v>
      </c>
      <c r="C397" s="41">
        <v>18.36</v>
      </c>
      <c r="D397" s="45">
        <v>5</v>
      </c>
      <c r="E397" s="46" t="s">
        <v>54</v>
      </c>
      <c r="F397" s="39">
        <v>1</v>
      </c>
      <c r="G397" s="40" t="str">
        <f>HYPERLINK("C:/Users/Booster/Desktop/Devis%20LOSTE/Produits/"&amp;A397&amp;".JPG","Produit code "&amp;A397)</f>
        <v>Produit code 5153</v>
      </c>
      <c r="H397" s="47"/>
      <c r="I397" s="47"/>
      <c r="J397" s="47"/>
    </row>
    <row r="398" spans="1:10" s="42" customFormat="1" ht="29.25" customHeight="1">
      <c r="A398" s="43">
        <v>4469</v>
      </c>
      <c r="B398" s="49" t="s">
        <v>457</v>
      </c>
      <c r="C398" s="41">
        <v>13.98</v>
      </c>
      <c r="D398" s="45">
        <v>1.2</v>
      </c>
      <c r="E398" s="46" t="s">
        <v>54</v>
      </c>
      <c r="F398" s="39">
        <v>1</v>
      </c>
      <c r="G398" s="40" t="str">
        <f>HYPERLINK("C:/Users/Booster/Desktop/Devis%20LOSTE/Produits/"&amp;A398&amp;".JPG","Produit code "&amp;A398)</f>
        <v>Produit code 4469</v>
      </c>
      <c r="H398" s="47"/>
      <c r="I398" s="47"/>
      <c r="J398" s="47"/>
    </row>
    <row r="399" spans="1:10" s="42" customFormat="1" ht="29.25" customHeight="1">
      <c r="A399" s="43">
        <v>52140</v>
      </c>
      <c r="B399" s="49" t="s">
        <v>458</v>
      </c>
      <c r="C399" s="41">
        <v>16.66</v>
      </c>
      <c r="D399" s="45">
        <v>1.1000000000000001</v>
      </c>
      <c r="E399" s="46" t="s">
        <v>54</v>
      </c>
      <c r="F399" s="39">
        <v>1</v>
      </c>
      <c r="G399" s="40" t="str">
        <f>HYPERLINK("C:/Users/Booster/Desktop/Devis%20LOSTE/Produits/"&amp;A399&amp;".JPG","Produit code "&amp;A399)</f>
        <v>Produit code 52140</v>
      </c>
      <c r="H399" s="47"/>
      <c r="I399" s="47"/>
      <c r="J399" s="47"/>
    </row>
    <row r="400" spans="1:10" s="42" customFormat="1" ht="29.25" customHeight="1">
      <c r="A400" s="43">
        <v>4803</v>
      </c>
      <c r="B400" s="49" t="s">
        <v>459</v>
      </c>
      <c r="C400" s="41">
        <v>18.920000000000002</v>
      </c>
      <c r="D400" s="45">
        <v>2.7</v>
      </c>
      <c r="E400" s="46" t="s">
        <v>54</v>
      </c>
      <c r="F400" s="39">
        <v>1</v>
      </c>
      <c r="G400" s="40" t="str">
        <f>HYPERLINK("C:/Users/Booster/Desktop/Devis%20LOSTE/Produits/"&amp;A400&amp;".JPG","Produit code "&amp;A400)</f>
        <v>Produit code 4803</v>
      </c>
      <c r="H400" s="47"/>
      <c r="I400" s="47"/>
      <c r="J400" s="47"/>
    </row>
    <row r="401" spans="1:10" s="42" customFormat="1" ht="29.25" customHeight="1">
      <c r="A401" s="43">
        <v>4730</v>
      </c>
      <c r="B401" s="49" t="s">
        <v>460</v>
      </c>
      <c r="C401" s="41">
        <v>3.7</v>
      </c>
      <c r="D401" s="58">
        <v>0.25</v>
      </c>
      <c r="E401" s="46" t="s">
        <v>95</v>
      </c>
      <c r="F401" s="39">
        <v>1</v>
      </c>
      <c r="G401" s="40" t="str">
        <f>HYPERLINK("C:/Users/Booster/Desktop/Devis%20LOSTE/Produits/"&amp;A401&amp;".JPG","Produit code "&amp;A401)</f>
        <v>Produit code 4730</v>
      </c>
      <c r="H401" s="47"/>
      <c r="I401" s="47"/>
      <c r="J401" s="47"/>
    </row>
    <row r="402" spans="1:10" s="42" customFormat="1" ht="29.25" customHeight="1">
      <c r="A402" s="43">
        <v>2145</v>
      </c>
      <c r="B402" s="49" t="s">
        <v>461</v>
      </c>
      <c r="C402" s="41">
        <v>5.26</v>
      </c>
      <c r="D402" s="58">
        <v>0.28000000000000003</v>
      </c>
      <c r="E402" s="46" t="s">
        <v>95</v>
      </c>
      <c r="F402" s="39">
        <v>1</v>
      </c>
      <c r="G402" s="40" t="str">
        <f>HYPERLINK("C:/Users/Booster/Desktop/Devis%20LOSTE/Produits/"&amp;A402&amp;".JPG","Produit code "&amp;A402)</f>
        <v>Produit code 2145</v>
      </c>
      <c r="H402" s="47"/>
      <c r="I402" s="47"/>
      <c r="J402" s="47"/>
    </row>
    <row r="403" spans="1:10" s="42" customFormat="1" ht="29.25" customHeight="1">
      <c r="A403" s="43">
        <v>2142</v>
      </c>
      <c r="B403" s="49" t="s">
        <v>462</v>
      </c>
      <c r="C403" s="41">
        <v>3.9</v>
      </c>
      <c r="D403" s="58">
        <v>0.2</v>
      </c>
      <c r="E403" s="46" t="s">
        <v>95</v>
      </c>
      <c r="F403" s="39">
        <v>1</v>
      </c>
      <c r="G403" s="40" t="str">
        <f>HYPERLINK("C:/Users/Booster/Desktop/Devis%20LOSTE/Produits/"&amp;A403&amp;".JPG","Produit code "&amp;A403)</f>
        <v>Produit code 2142</v>
      </c>
      <c r="H403" s="47"/>
      <c r="I403" s="47"/>
      <c r="J403" s="47"/>
    </row>
    <row r="404" spans="1:10" s="42" customFormat="1" ht="29.25" customHeight="1">
      <c r="A404" s="43">
        <v>2144</v>
      </c>
      <c r="B404" s="49" t="s">
        <v>463</v>
      </c>
      <c r="C404" s="41">
        <v>4.9400000000000004</v>
      </c>
      <c r="D404" s="58">
        <v>0.25</v>
      </c>
      <c r="E404" s="46" t="s">
        <v>95</v>
      </c>
      <c r="F404" s="39">
        <v>1</v>
      </c>
      <c r="G404" s="40" t="str">
        <f>HYPERLINK("C:/Users/Booster/Desktop/Devis%20LOSTE/Produits/"&amp;A404&amp;".JPG","Produit code "&amp;A404)</f>
        <v>Produit code 2144</v>
      </c>
      <c r="H404" s="47"/>
      <c r="I404" s="47"/>
      <c r="J404" s="47"/>
    </row>
    <row r="405" spans="1:10" s="42" customFormat="1" ht="29.25" customHeight="1">
      <c r="A405" s="43">
        <v>4742</v>
      </c>
      <c r="B405" s="49" t="s">
        <v>464</v>
      </c>
      <c r="C405" s="41">
        <v>3.92</v>
      </c>
      <c r="D405" s="58">
        <v>0.2</v>
      </c>
      <c r="E405" s="46" t="s">
        <v>95</v>
      </c>
      <c r="F405" s="39">
        <v>1</v>
      </c>
      <c r="G405" s="40" t="str">
        <f>HYPERLINK("C:/Users/Booster/Desktop/Devis%20LOSTE/Produits/"&amp;A405&amp;".JPG","Produit code "&amp;A405)</f>
        <v>Produit code 4742</v>
      </c>
      <c r="H405" s="47"/>
      <c r="I405" s="47"/>
      <c r="J405" s="47"/>
    </row>
    <row r="406" spans="1:10" s="42" customFormat="1" ht="29.25" customHeight="1">
      <c r="A406" s="43">
        <v>7691</v>
      </c>
      <c r="B406" s="49" t="s">
        <v>465</v>
      </c>
      <c r="C406" s="41">
        <v>4.6100000000000003</v>
      </c>
      <c r="D406" s="58">
        <v>0.25</v>
      </c>
      <c r="E406" s="46" t="s">
        <v>95</v>
      </c>
      <c r="F406" s="39">
        <v>1</v>
      </c>
      <c r="G406" s="40" t="str">
        <f>HYPERLINK("C:/Users/Booster/Desktop/Devis%20LOSTE/Produits/"&amp;A406&amp;".JPG","Produit code "&amp;A406)</f>
        <v>Produit code 7691</v>
      </c>
      <c r="H406" s="47"/>
      <c r="I406" s="47"/>
      <c r="J406" s="47"/>
    </row>
    <row r="407" spans="1:10" s="42" customFormat="1" ht="29.25" customHeight="1">
      <c r="A407" s="43">
        <v>2915</v>
      </c>
      <c r="B407" s="49" t="s">
        <v>466</v>
      </c>
      <c r="C407" s="41">
        <v>2.95</v>
      </c>
      <c r="D407" s="58">
        <v>0.15</v>
      </c>
      <c r="E407" s="46" t="s">
        <v>95</v>
      </c>
      <c r="F407" s="39">
        <v>1</v>
      </c>
      <c r="G407" s="40" t="str">
        <f>HYPERLINK("C:/Users/Booster/Desktop/Devis%20LOSTE/Produits/"&amp;A407&amp;".JPG","Produit code "&amp;A407)</f>
        <v>Produit code 2915</v>
      </c>
      <c r="H407" s="47"/>
      <c r="I407" s="47"/>
      <c r="J407" s="47"/>
    </row>
    <row r="408" spans="1:10" s="42" customFormat="1" ht="29.25" customHeight="1">
      <c r="A408" s="43">
        <v>1118</v>
      </c>
      <c r="B408" s="49" t="s">
        <v>467</v>
      </c>
      <c r="C408" s="41">
        <v>3.99</v>
      </c>
      <c r="D408" s="58">
        <v>0.18</v>
      </c>
      <c r="E408" s="46" t="s">
        <v>95</v>
      </c>
      <c r="F408" s="39">
        <v>1</v>
      </c>
      <c r="G408" s="40" t="str">
        <f>HYPERLINK("C:/Users/Booster/Desktop/Devis%20LOSTE/Produits/"&amp;A408&amp;".JPG","Produit code "&amp;A408)</f>
        <v>Produit code 1118</v>
      </c>
      <c r="H408" s="47"/>
      <c r="I408" s="47"/>
      <c r="J408" s="47"/>
    </row>
    <row r="409" spans="1:10" s="42" customFormat="1" ht="29.25" customHeight="1">
      <c r="A409" s="43">
        <v>3915</v>
      </c>
      <c r="B409" s="49" t="s">
        <v>468</v>
      </c>
      <c r="C409" s="41">
        <v>5.13</v>
      </c>
      <c r="D409" s="58">
        <v>0.3</v>
      </c>
      <c r="E409" s="46" t="s">
        <v>95</v>
      </c>
      <c r="F409" s="39">
        <v>1</v>
      </c>
      <c r="G409" s="40" t="str">
        <f>HYPERLINK("C:/Users/Booster/Desktop/Devis%20LOSTE/Produits/"&amp;A409&amp;".JPG","Produit code "&amp;A409)</f>
        <v>Produit code 3915</v>
      </c>
      <c r="H409" s="47"/>
      <c r="I409" s="47"/>
      <c r="J409" s="47"/>
    </row>
    <row r="410" spans="1:10" s="42" customFormat="1" ht="29.25" customHeight="1">
      <c r="A410" s="43">
        <v>2147</v>
      </c>
      <c r="B410" s="49" t="s">
        <v>469</v>
      </c>
      <c r="C410" s="41">
        <v>16.760000000000002</v>
      </c>
      <c r="D410" s="58">
        <v>0.4</v>
      </c>
      <c r="E410" s="46" t="s">
        <v>54</v>
      </c>
      <c r="F410" s="39">
        <v>1</v>
      </c>
      <c r="G410" s="40" t="str">
        <f>HYPERLINK("C:/Users/Booster/Desktop/Devis%20LOSTE/Produits/"&amp;A410&amp;".JPG","Produit code "&amp;A410)</f>
        <v>Produit code 2147</v>
      </c>
      <c r="H410" s="47"/>
      <c r="I410" s="47"/>
      <c r="J410" s="47"/>
    </row>
    <row r="411" spans="1:10" s="42" customFormat="1" ht="29.25" customHeight="1">
      <c r="A411" s="43">
        <v>1622</v>
      </c>
      <c r="B411" s="49" t="s">
        <v>470</v>
      </c>
      <c r="C411" s="41">
        <v>5.6</v>
      </c>
      <c r="D411" s="58">
        <v>0.3</v>
      </c>
      <c r="E411" s="46" t="s">
        <v>95</v>
      </c>
      <c r="F411" s="39">
        <v>1</v>
      </c>
      <c r="G411" s="40" t="str">
        <f>HYPERLINK("C:/Users/Booster/Desktop/Devis%20LOSTE/Produits/"&amp;A411&amp;".JPG","Produit code "&amp;A411)</f>
        <v>Produit code 1622</v>
      </c>
      <c r="H411" s="47"/>
      <c r="I411" s="47"/>
      <c r="J411" s="47"/>
    </row>
    <row r="412" spans="1:10" s="42" customFormat="1" ht="29.25" customHeight="1">
      <c r="A412" s="43">
        <v>2607</v>
      </c>
      <c r="B412" s="49" t="s">
        <v>471</v>
      </c>
      <c r="C412" s="41">
        <v>5.68</v>
      </c>
      <c r="D412" s="58">
        <v>0.28000000000000003</v>
      </c>
      <c r="E412" s="46" t="s">
        <v>95</v>
      </c>
      <c r="F412" s="39">
        <v>1</v>
      </c>
      <c r="G412" s="40" t="str">
        <f>HYPERLINK("C:/Users/Booster/Desktop/Devis%20LOSTE/Produits/"&amp;A412&amp;".JPG","Produit code "&amp;A412)</f>
        <v>Produit code 2607</v>
      </c>
      <c r="H412" s="47"/>
      <c r="I412" s="47"/>
      <c r="J412" s="47"/>
    </row>
    <row r="413" spans="1:10" s="42" customFormat="1" ht="29.25" customHeight="1">
      <c r="A413" s="43">
        <v>2422</v>
      </c>
      <c r="B413" s="49" t="s">
        <v>472</v>
      </c>
      <c r="C413" s="41">
        <v>4.97</v>
      </c>
      <c r="D413" s="58">
        <v>0.25</v>
      </c>
      <c r="E413" s="46" t="s">
        <v>95</v>
      </c>
      <c r="F413" s="39">
        <v>1</v>
      </c>
      <c r="G413" s="40" t="str">
        <f>HYPERLINK("C:/Users/Booster/Desktop/Devis%20LOSTE/Produits/"&amp;A413&amp;".JPG","Produit code "&amp;A413)</f>
        <v>Produit code 2422</v>
      </c>
      <c r="H413" s="47"/>
      <c r="I413" s="47"/>
      <c r="J413" s="47"/>
    </row>
    <row r="414" spans="1:10" s="42" customFormat="1" ht="29.25" customHeight="1">
      <c r="A414" s="43">
        <v>2000</v>
      </c>
      <c r="B414" s="49" t="s">
        <v>473</v>
      </c>
      <c r="C414" s="41">
        <v>4.97</v>
      </c>
      <c r="D414" s="58">
        <v>0.25</v>
      </c>
      <c r="E414" s="46" t="s">
        <v>100</v>
      </c>
      <c r="F414" s="39">
        <v>1</v>
      </c>
      <c r="G414" s="40" t="str">
        <f>HYPERLINK("C:/Users/Booster/Desktop/Devis%20LOSTE/Produits/"&amp;A414&amp;".JPG","Produit code "&amp;A414)</f>
        <v>Produit code 2000</v>
      </c>
      <c r="H414" s="47"/>
      <c r="I414" s="47"/>
      <c r="J414" s="47"/>
    </row>
    <row r="415" spans="1:10" s="42" customFormat="1" ht="29.25" customHeight="1">
      <c r="A415" s="43">
        <v>4295</v>
      </c>
      <c r="B415" s="49" t="s">
        <v>474</v>
      </c>
      <c r="C415" s="41">
        <v>4.97</v>
      </c>
      <c r="D415" s="58">
        <v>0.25</v>
      </c>
      <c r="E415" s="46" t="s">
        <v>95</v>
      </c>
      <c r="F415" s="39">
        <v>1</v>
      </c>
      <c r="G415" s="40" t="str">
        <f>HYPERLINK("C:/Users/Booster/Desktop/Devis%20LOSTE/Produits/"&amp;A415&amp;".JPG","Produit code "&amp;A415)</f>
        <v>Produit code 4295</v>
      </c>
      <c r="H415" s="47"/>
      <c r="I415" s="47"/>
      <c r="J415" s="47"/>
    </row>
    <row r="416" spans="1:10" s="42" customFormat="1" ht="29.25" customHeight="1">
      <c r="A416" s="43">
        <v>2056</v>
      </c>
      <c r="B416" s="49" t="s">
        <v>475</v>
      </c>
      <c r="C416" s="41">
        <v>4.7</v>
      </c>
      <c r="D416" s="58">
        <v>0.25</v>
      </c>
      <c r="E416" s="46" t="s">
        <v>95</v>
      </c>
      <c r="F416" s="39">
        <v>1</v>
      </c>
      <c r="G416" s="40" t="str">
        <f>HYPERLINK("C:/Users/Booster/Desktop/Devis%20LOSTE/Produits/"&amp;A416&amp;".JPG","Produit code "&amp;A416)</f>
        <v>Produit code 2056</v>
      </c>
      <c r="H416" s="47"/>
      <c r="I416" s="47"/>
      <c r="J416" s="47"/>
    </row>
    <row r="417" spans="1:10" s="42" customFormat="1" ht="29.25" customHeight="1">
      <c r="A417" s="43">
        <v>2059</v>
      </c>
      <c r="B417" s="49" t="s">
        <v>476</v>
      </c>
      <c r="C417" s="41">
        <v>4.7</v>
      </c>
      <c r="D417" s="58">
        <v>0.25</v>
      </c>
      <c r="E417" s="46" t="s">
        <v>95</v>
      </c>
      <c r="F417" s="39">
        <v>1</v>
      </c>
      <c r="G417" s="40" t="str">
        <f>HYPERLINK("C:/Users/Booster/Desktop/Devis%20LOSTE/Produits/"&amp;A417&amp;".JPG","Produit code "&amp;A417)</f>
        <v>Produit code 2059</v>
      </c>
      <c r="H417" s="47"/>
      <c r="I417" s="47"/>
      <c r="J417" s="47"/>
    </row>
    <row r="418" spans="1:10" s="42" customFormat="1" ht="29.25" customHeight="1">
      <c r="A418" s="43">
        <v>2047</v>
      </c>
      <c r="B418" s="49" t="s">
        <v>477</v>
      </c>
      <c r="C418" s="41">
        <v>4.7</v>
      </c>
      <c r="D418" s="58">
        <v>0.25</v>
      </c>
      <c r="E418" s="46" t="s">
        <v>95</v>
      </c>
      <c r="F418" s="39">
        <v>1</v>
      </c>
      <c r="G418" s="40" t="str">
        <f>HYPERLINK("C:/Users/Booster/Desktop/Devis%20LOSTE/Produits/"&amp;A418&amp;".JPG","Produit code "&amp;A418)</f>
        <v>Produit code 2047</v>
      </c>
      <c r="H418" s="47"/>
      <c r="I418" s="47"/>
      <c r="J418" s="47"/>
    </row>
    <row r="419" spans="1:10" s="42" customFormat="1" ht="29.25" customHeight="1">
      <c r="A419" s="43">
        <v>2058</v>
      </c>
      <c r="B419" s="49" t="s">
        <v>478</v>
      </c>
      <c r="C419" s="41">
        <v>4.7</v>
      </c>
      <c r="D419" s="58">
        <v>0.25</v>
      </c>
      <c r="E419" s="46" t="s">
        <v>95</v>
      </c>
      <c r="F419" s="39">
        <v>1</v>
      </c>
      <c r="G419" s="40" t="str">
        <f>HYPERLINK("C:/Users/Booster/Desktop/Devis%20LOSTE/Produits/"&amp;A419&amp;".JPG","Produit code "&amp;A419)</f>
        <v>Produit code 2058</v>
      </c>
      <c r="H419" s="47"/>
      <c r="I419" s="47"/>
      <c r="J419" s="47"/>
    </row>
    <row r="420" spans="1:10" s="42" customFormat="1" ht="29.25" customHeight="1">
      <c r="A420" s="48">
        <v>1532</v>
      </c>
      <c r="B420" s="49" t="s">
        <v>479</v>
      </c>
      <c r="C420" s="41">
        <v>1.95</v>
      </c>
      <c r="D420" s="58">
        <v>0.09</v>
      </c>
      <c r="E420" s="46" t="s">
        <v>95</v>
      </c>
      <c r="F420" s="39">
        <v>1</v>
      </c>
      <c r="G420" s="40" t="str">
        <f>HYPERLINK("C:/Users/Booster/Desktop/Devis%20LOSTE/Produits/"&amp;A420&amp;".JPG","Produit code "&amp;A420)</f>
        <v>Produit code 1532</v>
      </c>
      <c r="H420" s="47"/>
      <c r="I420" s="47"/>
      <c r="J420" s="47"/>
    </row>
    <row r="421" spans="1:10" s="42" customFormat="1" ht="29.25" customHeight="1">
      <c r="A421" s="43">
        <v>2143</v>
      </c>
      <c r="B421" s="49" t="s">
        <v>480</v>
      </c>
      <c r="C421" s="41">
        <v>0.9</v>
      </c>
      <c r="D421" s="58">
        <v>0.04</v>
      </c>
      <c r="E421" s="46" t="s">
        <v>95</v>
      </c>
      <c r="F421" s="39">
        <v>1</v>
      </c>
      <c r="G421" s="40" t="str">
        <f>HYPERLINK("C:/Users/Booster/Desktop/Devis%20LOSTE/Produits/"&amp;A421&amp;".JPG","Produit code "&amp;A421)</f>
        <v>Produit code 2143</v>
      </c>
      <c r="H421" s="47"/>
      <c r="I421" s="47"/>
      <c r="J421" s="47"/>
    </row>
    <row r="422" spans="1:10" s="42" customFormat="1" ht="29.25" customHeight="1">
      <c r="A422" s="43">
        <v>4069</v>
      </c>
      <c r="B422" s="49" t="s">
        <v>481</v>
      </c>
      <c r="C422" s="41">
        <v>19.09</v>
      </c>
      <c r="D422" s="45">
        <v>1</v>
      </c>
      <c r="E422" s="46" t="s">
        <v>95</v>
      </c>
      <c r="F422" s="39">
        <v>1</v>
      </c>
      <c r="G422" s="40" t="str">
        <f>HYPERLINK("C:/Users/Booster/Desktop/Devis%20LOSTE/Produits/"&amp;A422&amp;".JPG","Produit code "&amp;A422)</f>
        <v>Produit code 4069</v>
      </c>
      <c r="H422" s="47"/>
      <c r="I422" s="47"/>
      <c r="J422" s="47"/>
    </row>
    <row r="423" spans="1:10" s="42" customFormat="1" ht="29.25" customHeight="1">
      <c r="A423" s="48">
        <v>1507</v>
      </c>
      <c r="B423" s="49" t="s">
        <v>482</v>
      </c>
      <c r="C423" s="41">
        <v>21.2</v>
      </c>
      <c r="D423" s="58">
        <v>0.5</v>
      </c>
      <c r="E423" s="46" t="s">
        <v>54</v>
      </c>
      <c r="F423" s="39">
        <v>1</v>
      </c>
      <c r="G423" s="40" t="str">
        <f>HYPERLINK("C:/Users/Booster/Desktop/Devis%20LOSTE/Produits/"&amp;A423&amp;".JPG","Produit code "&amp;A423)</f>
        <v>Produit code 1507</v>
      </c>
      <c r="H423" s="47"/>
      <c r="I423" s="47"/>
      <c r="J423" s="47"/>
    </row>
    <row r="424" spans="1:10" s="42" customFormat="1" ht="29.25" customHeight="1">
      <c r="A424" s="43">
        <v>1540</v>
      </c>
      <c r="B424" s="49" t="s">
        <v>483</v>
      </c>
      <c r="C424" s="41">
        <v>21.21</v>
      </c>
      <c r="D424" s="58">
        <v>0.5</v>
      </c>
      <c r="E424" s="46" t="s">
        <v>54</v>
      </c>
      <c r="F424" s="39">
        <v>1</v>
      </c>
      <c r="G424" s="40" t="str">
        <f>HYPERLINK("C:/Users/Booster/Desktop/Devis%20LOSTE/Produits/"&amp;A424&amp;".JPG","Produit code "&amp;A424)</f>
        <v>Produit code 1540</v>
      </c>
      <c r="H424" s="47"/>
      <c r="I424" s="47"/>
      <c r="J424" s="47"/>
    </row>
    <row r="425" spans="1:10" s="42" customFormat="1" ht="29.25" customHeight="1">
      <c r="A425" s="43">
        <v>7851</v>
      </c>
      <c r="B425" s="49" t="s">
        <v>484</v>
      </c>
      <c r="C425" s="41">
        <v>21.21</v>
      </c>
      <c r="D425" s="58">
        <v>0.5</v>
      </c>
      <c r="E425" s="46" t="s">
        <v>54</v>
      </c>
      <c r="F425" s="39">
        <v>1</v>
      </c>
      <c r="G425" s="40" t="str">
        <f>HYPERLINK("C:/Users/Booster/Desktop/Devis%20LOSTE/Produits/"&amp;A425&amp;".JPG","Produit code "&amp;A425)</f>
        <v>Produit code 7851</v>
      </c>
      <c r="H425" s="47"/>
      <c r="I425" s="47"/>
      <c r="J425" s="47"/>
    </row>
    <row r="426" spans="1:10" s="42" customFormat="1" ht="29.25" customHeight="1">
      <c r="A426" s="43">
        <v>3634</v>
      </c>
      <c r="B426" s="49" t="s">
        <v>485</v>
      </c>
      <c r="C426" s="41">
        <v>21.21</v>
      </c>
      <c r="D426" s="58">
        <v>0.5</v>
      </c>
      <c r="E426" s="46" t="s">
        <v>54</v>
      </c>
      <c r="F426" s="39">
        <v>1</v>
      </c>
      <c r="G426" s="40" t="str">
        <f>HYPERLINK("C:/Users/Booster/Desktop/Devis%20LOSTE/Produits/"&amp;A426&amp;".JPG","Produit code "&amp;A426)</f>
        <v>Produit code 3634</v>
      </c>
      <c r="H426" s="47"/>
      <c r="I426" s="47"/>
      <c r="J426" s="47"/>
    </row>
    <row r="427" spans="1:10" s="42" customFormat="1" ht="29.25" customHeight="1">
      <c r="A427" s="43">
        <v>1109</v>
      </c>
      <c r="B427" s="49" t="s">
        <v>486</v>
      </c>
      <c r="C427" s="41">
        <v>14.53</v>
      </c>
      <c r="D427" s="58">
        <v>0.18</v>
      </c>
      <c r="E427" s="46" t="s">
        <v>54</v>
      </c>
      <c r="F427" s="39">
        <v>1</v>
      </c>
      <c r="G427" s="40" t="str">
        <f>HYPERLINK("C:/Users/Booster/Desktop/Devis%20LOSTE/Produits/"&amp;A427&amp;".JPG","Produit code "&amp;A427)</f>
        <v>Produit code 1109</v>
      </c>
      <c r="H427" s="47"/>
      <c r="I427" s="47"/>
      <c r="J427" s="47"/>
    </row>
    <row r="428" spans="1:10" s="42" customFormat="1" ht="29.25" customHeight="1">
      <c r="A428" s="43">
        <v>1111</v>
      </c>
      <c r="B428" s="49" t="s">
        <v>487</v>
      </c>
      <c r="C428" s="41">
        <v>1.8</v>
      </c>
      <c r="D428" s="58">
        <v>0.12</v>
      </c>
      <c r="E428" s="46" t="s">
        <v>95</v>
      </c>
      <c r="F428" s="39">
        <v>1</v>
      </c>
      <c r="G428" s="40" t="str">
        <f>HYPERLINK("C:/Users/Booster/Desktop/Devis%20LOSTE/Produits/"&amp;A428&amp;".JPG","Produit code "&amp;A428)</f>
        <v>Produit code 1111</v>
      </c>
      <c r="H428" s="47"/>
      <c r="I428" s="47"/>
      <c r="J428" s="47"/>
    </row>
    <row r="429" spans="1:10" s="42" customFormat="1" ht="29.25" customHeight="1">
      <c r="A429" s="43">
        <v>4968</v>
      </c>
      <c r="B429" s="49" t="s">
        <v>488</v>
      </c>
      <c r="C429" s="41">
        <v>13.92</v>
      </c>
      <c r="D429" s="58">
        <v>0.13</v>
      </c>
      <c r="E429" s="46" t="s">
        <v>54</v>
      </c>
      <c r="F429" s="39">
        <v>1</v>
      </c>
      <c r="G429" s="40" t="str">
        <f>HYPERLINK("C:/Users/Booster/Desktop/Devis%20LOSTE/Produits/"&amp;A429&amp;".JPG","Produit code "&amp;A429)</f>
        <v>Produit code 4968</v>
      </c>
      <c r="H429" s="47"/>
      <c r="I429" s="47"/>
      <c r="J429" s="47"/>
    </row>
    <row r="430" spans="1:10" s="42" customFormat="1" ht="29.25" customHeight="1">
      <c r="A430" s="43">
        <v>1077</v>
      </c>
      <c r="B430" s="49" t="s">
        <v>489</v>
      </c>
      <c r="C430" s="41">
        <v>3.02</v>
      </c>
      <c r="D430" s="58">
        <v>0.18</v>
      </c>
      <c r="E430" s="46" t="s">
        <v>58</v>
      </c>
      <c r="F430" s="39">
        <v>1</v>
      </c>
      <c r="G430" s="40" t="str">
        <f>HYPERLINK("C:/Users/Booster/Desktop/Devis%20LOSTE/Produits/"&amp;A430&amp;".JPG","Produit code "&amp;A430)</f>
        <v>Produit code 1077</v>
      </c>
      <c r="H430" s="47"/>
      <c r="I430" s="47"/>
      <c r="J430" s="47"/>
    </row>
    <row r="431" spans="1:10" s="42" customFormat="1" ht="29.25" customHeight="1">
      <c r="A431" s="43">
        <v>4867</v>
      </c>
      <c r="B431" s="49" t="s">
        <v>490</v>
      </c>
      <c r="C431" s="41">
        <v>17.850000000000001</v>
      </c>
      <c r="D431" s="58">
        <v>0.1</v>
      </c>
      <c r="E431" s="46" t="s">
        <v>58</v>
      </c>
      <c r="F431" s="39">
        <v>1</v>
      </c>
      <c r="G431" s="40" t="str">
        <f>HYPERLINK("C:/Users/Booster/Desktop/Devis%20LOSTE/Produits/"&amp;A431&amp;".JPG","Produit code "&amp;A431)</f>
        <v>Produit code 4867</v>
      </c>
      <c r="H431" s="47"/>
      <c r="I431" s="47"/>
      <c r="J431" s="47"/>
    </row>
    <row r="432" spans="1:10" s="42" customFormat="1" ht="29.25" customHeight="1">
      <c r="A432" s="43">
        <v>5223</v>
      </c>
      <c r="B432" s="49" t="s">
        <v>491</v>
      </c>
      <c r="C432" s="41">
        <v>23.77</v>
      </c>
      <c r="D432" s="58">
        <v>0.11</v>
      </c>
      <c r="E432" s="46" t="s">
        <v>54</v>
      </c>
      <c r="F432" s="39">
        <v>1</v>
      </c>
      <c r="G432" s="40" t="str">
        <f>HYPERLINK("C:/Users/Booster/Desktop/Devis%20LOSTE/Produits/"&amp;A432&amp;".JPG","Produit code "&amp;A432)</f>
        <v>Produit code 5223</v>
      </c>
      <c r="H432" s="47"/>
      <c r="I432" s="47"/>
      <c r="J432" s="47"/>
    </row>
    <row r="433" spans="1:10" s="42" customFormat="1" ht="29.25" customHeight="1">
      <c r="A433" s="43">
        <v>1042</v>
      </c>
      <c r="B433" s="49" t="s">
        <v>492</v>
      </c>
      <c r="C433" s="41">
        <v>10.25</v>
      </c>
      <c r="D433" s="58">
        <v>0.5</v>
      </c>
      <c r="E433" s="46" t="s">
        <v>58</v>
      </c>
      <c r="F433" s="39">
        <v>1</v>
      </c>
      <c r="G433" s="40" t="str">
        <f>HYPERLINK("C:/Users/Booster/Desktop/Devis%20LOSTE/Produits/"&amp;A433&amp;".JPG","Produit code "&amp;A433)</f>
        <v>Produit code 1042</v>
      </c>
      <c r="H433" s="47"/>
      <c r="I433" s="47"/>
      <c r="J433" s="47"/>
    </row>
    <row r="434" spans="1:10" s="42" customFormat="1" ht="29.25" customHeight="1">
      <c r="A434" s="43">
        <v>4394</v>
      </c>
      <c r="B434" s="49" t="s">
        <v>493</v>
      </c>
      <c r="C434" s="41">
        <v>11.08</v>
      </c>
      <c r="D434" s="45">
        <v>1</v>
      </c>
      <c r="E434" s="46" t="s">
        <v>54</v>
      </c>
      <c r="F434" s="39">
        <v>1</v>
      </c>
      <c r="G434" s="40" t="str">
        <f>HYPERLINK("C:/Users/Booster/Desktop/Devis%20LOSTE/Produits/"&amp;A434&amp;".JPG","Produit code "&amp;A434)</f>
        <v>Produit code 4394</v>
      </c>
      <c r="H434" s="47"/>
      <c r="I434" s="47"/>
      <c r="J434" s="47"/>
    </row>
    <row r="435" spans="1:10" s="42" customFormat="1" ht="29.25" customHeight="1">
      <c r="A435" s="43">
        <v>41013</v>
      </c>
      <c r="B435" s="49" t="s">
        <v>494</v>
      </c>
      <c r="C435" s="41">
        <v>3.2</v>
      </c>
      <c r="D435" s="58">
        <v>0.09</v>
      </c>
      <c r="E435" s="46" t="s">
        <v>95</v>
      </c>
      <c r="F435" s="39">
        <v>1</v>
      </c>
      <c r="G435" s="40" t="str">
        <f>HYPERLINK("C:/Users/Booster/Desktop/Devis%20LOSTE/Produits/"&amp;A435&amp;".JPG","Produit code "&amp;A435)</f>
        <v>Produit code 41013</v>
      </c>
      <c r="H435" s="47"/>
      <c r="I435" s="47"/>
      <c r="J435" s="47"/>
    </row>
    <row r="436" spans="1:10" s="42" customFormat="1" ht="29.25" customHeight="1">
      <c r="A436" s="43">
        <v>41014</v>
      </c>
      <c r="B436" s="49" t="s">
        <v>495</v>
      </c>
      <c r="C436" s="41">
        <v>3.33</v>
      </c>
      <c r="D436" s="58">
        <v>0.09</v>
      </c>
      <c r="E436" s="46" t="s">
        <v>95</v>
      </c>
      <c r="F436" s="39">
        <v>1</v>
      </c>
      <c r="G436" s="40" t="str">
        <f>HYPERLINK("C:/Users/Booster/Desktop/Devis%20LOSTE/Produits/"&amp;A436&amp;".JPG","Produit code "&amp;A436)</f>
        <v>Produit code 41014</v>
      </c>
      <c r="H436" s="47"/>
      <c r="I436" s="47"/>
      <c r="J436" s="47"/>
    </row>
    <row r="437" spans="1:10" s="42" customFormat="1" ht="29.25" customHeight="1">
      <c r="A437" s="43">
        <v>41018</v>
      </c>
      <c r="B437" s="49" t="s">
        <v>496</v>
      </c>
      <c r="C437" s="41">
        <v>3.18</v>
      </c>
      <c r="D437" s="58">
        <v>0.08</v>
      </c>
      <c r="E437" s="46" t="s">
        <v>95</v>
      </c>
      <c r="F437" s="39">
        <v>1</v>
      </c>
      <c r="G437" s="40" t="str">
        <f>HYPERLINK("C:/Users/Booster/Desktop/Devis%20LOSTE/Produits/"&amp;A437&amp;".JPG","Produit code "&amp;A437)</f>
        <v>Produit code 41018</v>
      </c>
      <c r="H437" s="47"/>
      <c r="I437" s="47"/>
      <c r="J437" s="47"/>
    </row>
    <row r="438" spans="1:10" s="42" customFormat="1" ht="29.25" customHeight="1">
      <c r="A438" s="35">
        <v>3410</v>
      </c>
      <c r="B438" s="36" t="s">
        <v>497</v>
      </c>
      <c r="C438" s="37">
        <v>13.32</v>
      </c>
      <c r="D438" s="38">
        <v>7.5</v>
      </c>
      <c r="E438" s="39" t="s">
        <v>54</v>
      </c>
      <c r="F438" s="39">
        <v>2</v>
      </c>
      <c r="G438" s="40" t="str">
        <f>HYPERLINK("C:/Users/Booster/Desktop/Devis%20LOSTE/Produits/"&amp;A438&amp;".JPG","Produit code "&amp;A438)</f>
        <v>Produit code 3410</v>
      </c>
      <c r="H438" s="37">
        <v>8.1999999999999993</v>
      </c>
      <c r="I438" s="41">
        <v>7.3</v>
      </c>
      <c r="J438" s="41">
        <v>7.3</v>
      </c>
    </row>
    <row r="439" spans="1:10" s="42" customFormat="1" ht="29.25" customHeight="1">
      <c r="A439" s="43">
        <v>41016</v>
      </c>
      <c r="B439" s="49" t="s">
        <v>498</v>
      </c>
      <c r="C439" s="41">
        <v>4.7699999999999996</v>
      </c>
      <c r="D439" s="58">
        <v>0.12</v>
      </c>
      <c r="E439" s="46" t="s">
        <v>95</v>
      </c>
      <c r="F439" s="39">
        <v>1</v>
      </c>
      <c r="G439" s="40" t="str">
        <f>HYPERLINK("C:/Users/Booster/Desktop/Devis%20LOSTE/Produits/"&amp;A439&amp;".JPG","Produit code "&amp;A439)</f>
        <v>Produit code 41016</v>
      </c>
      <c r="H439" s="47"/>
      <c r="I439" s="47"/>
      <c r="J439" s="47"/>
    </row>
    <row r="440" spans="1:10" s="42" customFormat="1" ht="29.25" customHeight="1">
      <c r="A440" s="43">
        <v>4676</v>
      </c>
      <c r="B440" s="49" t="s">
        <v>499</v>
      </c>
      <c r="C440" s="41">
        <v>2.42</v>
      </c>
      <c r="D440" s="58">
        <v>0.16</v>
      </c>
      <c r="E440" s="46" t="s">
        <v>58</v>
      </c>
      <c r="F440" s="39">
        <v>1</v>
      </c>
      <c r="G440" s="40" t="str">
        <f>HYPERLINK("C:/Users/Booster/Desktop/Devis%20LOSTE/Produits/"&amp;A440&amp;".JPG","Produit code "&amp;A440)</f>
        <v>Produit code 4676</v>
      </c>
      <c r="H440" s="47"/>
      <c r="I440" s="47"/>
      <c r="J440" s="47"/>
    </row>
  </sheetData>
  <conditionalFormatting sqref="A142:A440">
    <cfRule type="duplicateValues" dxfId="1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LISTING FICHIERS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Booster</dc:creator>
  <cp:lastModifiedBy>Booster</cp:lastModifiedBy>
  <dcterms:created xsi:type="dcterms:W3CDTF">2017-03-13T17:51:40Z</dcterms:created>
  <dcterms:modified xsi:type="dcterms:W3CDTF">2017-03-15T17:14:57Z</dcterms:modified>
</cp:coreProperties>
</file>