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showInkAnnotation="0" updateLinks="always"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xr:revisionPtr revIDLastSave="0" documentId="13_ncr:1_{5094841B-8B7D-4CA2-8CA7-BBC9813966AA}" xr6:coauthVersionLast="43" xr6:coauthVersionMax="43" xr10:uidLastSave="{00000000-0000-0000-0000-000000000000}"/>
  <bookViews>
    <workbookView xWindow="-108" yWindow="-108" windowWidth="23256" windowHeight="12696" tabRatio="929" xr2:uid="{00000000-000D-0000-FFFF-FFFF00000000}"/>
  </bookViews>
  <sheets>
    <sheet name="juin" sheetId="189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no1" localSheetId="0">'[1]2011-2012'!#REF!</definedName>
    <definedName name="_no1">'[1]2011-2012'!#REF!</definedName>
    <definedName name="a" localSheetId="0">#REF!</definedName>
    <definedName name="a">#REF!</definedName>
    <definedName name="aa" localSheetId="0">#REF!</definedName>
    <definedName name="aa">#REF!</definedName>
    <definedName name="aaz" localSheetId="0">#REF!</definedName>
    <definedName name="aaz">#REF!</definedName>
    <definedName name="ANNEE">'[2]Jours fériés'!$B$1</definedName>
    <definedName name="ANNÉE" localSheetId="0">#REF!</definedName>
    <definedName name="ANNÉE">#REF!</definedName>
    <definedName name="anneecivil" localSheetId="0">#REF!</definedName>
    <definedName name="anneecivil">#REF!</definedName>
    <definedName name="Annéecivile" localSheetId="0">#REF!</definedName>
    <definedName name="Annéecivile">#REF!</definedName>
    <definedName name="AprSun1" localSheetId="0">DATE(juin!Annéecivile,4,1)-WEEKDAY(DATE(juin!Annéecivile,4,1))+1</definedName>
    <definedName name="AprSun1">DATE(Annéecivile,4,1)-WEEKDAY(DATE(Annéecivile,4,1))+1</definedName>
    <definedName name="aq" localSheetId="0">#REF!</definedName>
    <definedName name="aq">#REF!</definedName>
    <definedName name="ASTITLE1" localSheetId="0">#REF!</definedName>
    <definedName name="ASTITLE1">#REF!</definedName>
    <definedName name="AugSun1" localSheetId="0">DATE(juin!Annéecivile,8,1)-WEEKDAY(DATE(juin!Annéecivile,8,1))+1</definedName>
    <definedName name="AugSun1">DATE(Annéecivile,8,1)-WEEKDAY(DATE(Annéecivile,8,1))+1</definedName>
    <definedName name="aze" localSheetId="0">#REF!</definedName>
    <definedName name="aze">#REF!</definedName>
    <definedName name="azerrfzzer" localSheetId="0">'[3]2012-2013'!#REF!</definedName>
    <definedName name="azerrfzzer">'[3]2012-2013'!#REF!</definedName>
    <definedName name="b" localSheetId="0">#REF!</definedName>
    <definedName name="b">#REF!</definedName>
    <definedName name="d" localSheetId="0">#REF!</definedName>
    <definedName name="d">#REF!</definedName>
    <definedName name="dca" localSheetId="0">#REF!</definedName>
    <definedName name="dca">#REF!</definedName>
    <definedName name="DecSun1" localSheetId="0">DATE(juin!Annéecivile,12,1)-WEEKDAY(DATE(juin!Annéecivile,12,1))+1</definedName>
    <definedName name="DecSun1">DATE(Annéecivile,12,1)-WEEKDAY(DATE(Annéecivile,12,1))+1</definedName>
    <definedName name="dfsg" localSheetId="0">'[3]2012-2013'!#REF!</definedName>
    <definedName name="dfsg">'[3]2012-2013'!#REF!</definedName>
    <definedName name="dgs" localSheetId="0">'[3]2012-2013'!#REF!</definedName>
    <definedName name="dgs">'[3]2012-2013'!#REF!</definedName>
    <definedName name="dimanches">#REF!</definedName>
    <definedName name="FebSun1" localSheetId="0">DATE(juin!Annéecivile,2,1)-WEEKDAY(DATE(juin!Annéecivile,2,1))+1</definedName>
    <definedName name="FebSun1">DATE(Annéecivile,2,1)-WEEKDAY(DATE(Annéecivile,2,1))+1</definedName>
    <definedName name="ffffffffffff" localSheetId="0">'[3]2012-2013'!#REF!</definedName>
    <definedName name="ffffffffffff">'[3]2012-2013'!#REF!</definedName>
    <definedName name="ftju" localSheetId="0">#REF!</definedName>
    <definedName name="ftju">#REF!</definedName>
    <definedName name="g" localSheetId="0">#REF!</definedName>
    <definedName name="g">#REF!</definedName>
    <definedName name="ggggggggg" localSheetId="0">#REF!</definedName>
    <definedName name="ggggggggg">#REF!</definedName>
    <definedName name="ggggggggggg" localSheetId="0">'[3]2012-2013'!#REF!</definedName>
    <definedName name="ggggggggggg">'[3]2012-2013'!#REF!</definedName>
    <definedName name="global" localSheetId="0">#REF!</definedName>
    <definedName name="global">#REF!</definedName>
    <definedName name="h" localSheetId="0">#REF!</definedName>
    <definedName name="h">#REF!</definedName>
    <definedName name="Heures_réalisées1" localSheetId="0">#REF!</definedName>
    <definedName name="Heures_réalisées1">#REF!</definedName>
    <definedName name="Heures_réalisées2" localSheetId="0">#REF!</definedName>
    <definedName name="Heures_réalisées2">#REF!</definedName>
    <definedName name="Heures_réalisées3" localSheetId="0">#REF!</definedName>
    <definedName name="Heures_réalisées3">#REF!</definedName>
    <definedName name="Heures_réalisées4" localSheetId="0">#REF!</definedName>
    <definedName name="Heures_réalisées4">#REF!</definedName>
    <definedName name="Heures_réalisées5" localSheetId="0">#REF!</definedName>
    <definedName name="Heures_réalisées5">#REF!</definedName>
    <definedName name="hhh" localSheetId="0">'[3]2012-2013'!#REF!</definedName>
    <definedName name="hhh">'[3]2012-2013'!#REF!</definedName>
    <definedName name="hhhhhhhhhhhhhhhh" localSheetId="0">'[3]2012-2013'!#REF!</definedName>
    <definedName name="hhhhhhhhhhhhhhhh">'[3]2012-2013'!#REF!</definedName>
    <definedName name="j" localSheetId="0">#REF!</definedName>
    <definedName name="j">#REF!</definedName>
    <definedName name="JanSun1" localSheetId="0">DATE(juin!Annéecivile,1,1)-WEEKDAY(DATE(juin!Annéecivile,1,1))+1</definedName>
    <definedName name="JanSun1">DATE(Annéecivile,1,1)-WEEKDAY(DATE(Annéecivile,1,1))+1</definedName>
    <definedName name="JF">#REF!</definedName>
    <definedName name="jj" localSheetId="0">#REF!</definedName>
    <definedName name="jj">#REF!</definedName>
    <definedName name="jjjjjjjjjj" localSheetId="0">'[3]2012-2013'!#REF!</definedName>
    <definedName name="jjjjjjjjjj">'[3]2012-2013'!#REF!</definedName>
    <definedName name="joursdeaffectation">[4]Janvier!$L$4:$L$33</definedName>
    <definedName name="joursemaine" localSheetId="0">#REF!</definedName>
    <definedName name="joursemaine">#REF!</definedName>
    <definedName name="JulSun1" localSheetId="0">DATE(juin!Annéecivile,7,1)-WEEKDAY(DATE(juin!Annéecivile,7,1))+1</definedName>
    <definedName name="JulSun1">DATE(Annéecivile,7,1)-WEEKDAY(DATE(Annéecivile,7,1))+1</definedName>
    <definedName name="JunSun1" localSheetId="0">DATE(juin!Annéecivile,6,1)-WEEKDAY(DATE(juin!Annéecivile,6,1))+1</definedName>
    <definedName name="JunSun1">DATE(Annéecivile,6,1)-WEEKDAY(DATE(Annéecivile,6,1))+1</definedName>
    <definedName name="k" localSheetId="0">#REF!</definedName>
    <definedName name="k">#REF!</definedName>
    <definedName name="lll" localSheetId="0">'[3]2012-2013'!#REF!</definedName>
    <definedName name="lll">'[3]2012-2013'!#REF!</definedName>
    <definedName name="llllllllll" localSheetId="0">'[3]2012-2013'!#REF!</definedName>
    <definedName name="llllllllll">'[3]2012-2013'!#REF!</definedName>
    <definedName name="m" localSheetId="0">#REF!</definedName>
    <definedName name="m">#REF!</definedName>
    <definedName name="MarSun1" localSheetId="0">DATE(juin!Annéecivile,3,1)-WEEKDAY(DATE(juin!Annéecivile,3,1))+1</definedName>
    <definedName name="MarSun1">DATE(Annéecivile,3,1)-WEEKDAY(DATE(Annéecivile,3,1))+1</definedName>
    <definedName name="MaySun1" localSheetId="0">DATE(juin!Annéecivile,5,1)-WEEKDAY(DATE(juin!Annéecivile,5,1))+1</definedName>
    <definedName name="MaySun1">DATE(Annéecivile,5,1)-WEEKDAY(DATE(Annéecivile,5,1))+1</definedName>
    <definedName name="menage" localSheetId="0">#REF!</definedName>
    <definedName name="menage">#REF!</definedName>
    <definedName name="menagesousbois" localSheetId="0">#REF!</definedName>
    <definedName name="menagesousbois">#REF!</definedName>
    <definedName name="mh" localSheetId="0">'[3]2012-2013'!#REF!</definedName>
    <definedName name="mh">'[3]2012-2013'!#REF!</definedName>
    <definedName name="mmmmmmmmmmm" localSheetId="0">'[3]2012-2013'!#REF!</definedName>
    <definedName name="mmmmmmmmmmm">'[3]2012-2013'!#REF!</definedName>
    <definedName name="moi" localSheetId="0">'[3]2012-2013'!#REF!</definedName>
    <definedName name="moi">'[3]2012-2013'!#REF!</definedName>
    <definedName name="n" localSheetId="0">#REF!</definedName>
    <definedName name="n">#REF!</definedName>
    <definedName name="no" localSheetId="0">[5]A!#REF!</definedName>
    <definedName name="no">[5]A!#REF!</definedName>
    <definedName name="NovSun1" localSheetId="0">DATE(juin!Annéecivile,11,1)-WEEKDAY(DATE(juin!Annéecivile,11,1))+1</definedName>
    <definedName name="NovSun1">DATE(Annéecivile,11,1)-WEEKDAY(DATE(Annéecivile,11,1))+1</definedName>
    <definedName name="oc" localSheetId="0">[5]A!#REF!</definedName>
    <definedName name="oc">[5]A!#REF!</definedName>
    <definedName name="OctSun1" localSheetId="0">DATE(juin!Annéecivile,10,1)-WEEKDAY(DATE(juin!Annéecivile,10,1))+1</definedName>
    <definedName name="OctSun1">DATE(Annéecivile,10,1)-WEEKDAY(DATE(Annéecivile,10,1))+1</definedName>
    <definedName name="oo" localSheetId="0">'[3]2012-2013'!#REF!</definedName>
    <definedName name="oo">'[3]2012-2013'!#REF!</definedName>
    <definedName name="q" localSheetId="0">#REF!</definedName>
    <definedName name="q">#REF!</definedName>
    <definedName name="recap" localSheetId="0">#REF!</definedName>
    <definedName name="recap">#REF!</definedName>
    <definedName name="remp" localSheetId="0">#REF!</definedName>
    <definedName name="remp">#REF!</definedName>
    <definedName name="remplaçant" localSheetId="0">#REF!</definedName>
    <definedName name="remplaçant">#REF!</definedName>
    <definedName name="rir_èur_ir" localSheetId="0">#REF!</definedName>
    <definedName name="rir_èur_ir">#REF!</definedName>
    <definedName name="rplt" localSheetId="0">#REF!</definedName>
    <definedName name="rplt">#REF!</definedName>
    <definedName name="s" localSheetId="0">#REF!</definedName>
    <definedName name="s">#REF!</definedName>
    <definedName name="salaries" localSheetId="0">#REF!</definedName>
    <definedName name="salaries">#REF!</definedName>
    <definedName name="sdfg" localSheetId="0">#REF!</definedName>
    <definedName name="sdfg">#REF!</definedName>
    <definedName name="sdfwb" localSheetId="0">#REF!</definedName>
    <definedName name="sdfwb">#REF!</definedName>
    <definedName name="SepSun1" localSheetId="0">DATE(juin!Annéecivile,9,1)-WEEKDAY(DATE(juin!Annéecivile,9,1))+1</definedName>
    <definedName name="SepSun1">DATE(Annéecivile,9,1)-WEEKDAY(DATE(Annéecivile,9,1))+1</definedName>
    <definedName name="SIMOES" localSheetId="0">#REF!</definedName>
    <definedName name="SIMOES">#REF!</definedName>
    <definedName name="sousbois" localSheetId="0">'[3]2012-2013'!#REF!</definedName>
    <definedName name="sousbois">'[3]2012-2013'!#REF!</definedName>
    <definedName name="TAB_FERIES">'[2]Jours fériés'!$B$2:$D$14</definedName>
    <definedName name="TAB_SEMAINE">'[2]Jours fériés'!$B$15:$C$21</definedName>
    <definedName name="ttt" localSheetId="0">#REF!</definedName>
    <definedName name="ttt">#REF!</definedName>
    <definedName name="v" localSheetId="0">#REF!</definedName>
    <definedName name="v">#REF!</definedName>
    <definedName name="ve" localSheetId="0">'[3]2012-2013'!#REF!</definedName>
    <definedName name="ve">'[3]2012-2013'!#REF!</definedName>
    <definedName name="veilleuse" localSheetId="0">#REF!</definedName>
    <definedName name="veilleuse">#REF!</definedName>
    <definedName name="veilleuse1" localSheetId="0">#REF!</definedName>
    <definedName name="veilleuse1">#REF!</definedName>
    <definedName name="veilleuses" localSheetId="0">'[3]2012-2013'!#REF!</definedName>
    <definedName name="veilleuses">'[3]2012-2013'!#REF!</definedName>
    <definedName name="veneryP1a">#REF!</definedName>
    <definedName name="w" localSheetId="0">#REF!</definedName>
    <definedName name="w">#REF!</definedName>
    <definedName name="ww" localSheetId="0">'[3]2012-2013'!#REF!</definedName>
    <definedName name="ww">'[3]2012-2013'!#REF!</definedName>
    <definedName name="x" localSheetId="0">#REF!</definedName>
    <definedName name="x">#REF!</definedName>
    <definedName name="xdghdryu_tygyuj" localSheetId="0">'[3]2012-2013'!#REF!</definedName>
    <definedName name="xdghdryu_tygyuj">'[3]2012-2013'!#REF!</definedName>
    <definedName name="_xlnm.Print_Area" localSheetId="0">juin!$A$1:$AV$45</definedName>
    <definedName name="zz" localSheetId="0">#REF!</definedName>
    <definedName name="zz">#REF!</definedName>
    <definedName name="zzzfv12" localSheetId="0">'[3]2012-2013'!#REF!</definedName>
    <definedName name="zzzfv12">'[3]2012-2013'!#REF!</definedName>
  </definedNames>
  <calcPr calcId="181029" fullPrecision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" i="189" l="1"/>
  <c r="V3" i="189" l="1"/>
  <c r="Q3" i="189"/>
  <c r="L3" i="189"/>
  <c r="F45" i="189"/>
  <c r="F44" i="189"/>
  <c r="F43" i="189"/>
  <c r="F42" i="189"/>
  <c r="F41" i="189"/>
  <c r="F40" i="189"/>
  <c r="G38" i="189" s="1"/>
  <c r="F39" i="189"/>
  <c r="F38" i="189"/>
  <c r="F37" i="189"/>
  <c r="F36" i="189"/>
  <c r="F35" i="189"/>
  <c r="F34" i="189"/>
  <c r="F33" i="189"/>
  <c r="F32" i="189"/>
  <c r="F31" i="189"/>
  <c r="G31" i="189" s="1"/>
  <c r="F30" i="189"/>
  <c r="F29" i="189"/>
  <c r="F28" i="189"/>
  <c r="F27" i="189"/>
  <c r="F26" i="189"/>
  <c r="F25" i="189"/>
  <c r="F24" i="189"/>
  <c r="G24" i="189" s="1"/>
  <c r="F23" i="189"/>
  <c r="F22" i="189"/>
  <c r="F21" i="189"/>
  <c r="F20" i="189"/>
  <c r="F19" i="189"/>
  <c r="F18" i="189"/>
  <c r="F17" i="189"/>
  <c r="G17" i="189" s="1"/>
  <c r="F16" i="189"/>
  <c r="F15" i="189"/>
  <c r="F14" i="189"/>
  <c r="F13" i="189"/>
  <c r="F12" i="189"/>
  <c r="F11" i="189"/>
  <c r="F10" i="189"/>
  <c r="G10" i="189" s="1"/>
  <c r="F9" i="189"/>
  <c r="F8" i="189"/>
  <c r="F7" i="189"/>
  <c r="F6" i="189"/>
  <c r="F5" i="189"/>
  <c r="F4" i="189"/>
  <c r="G3" i="189" s="1"/>
  <c r="F3" i="189"/>
  <c r="K45" i="189"/>
  <c r="K44" i="189"/>
  <c r="K43" i="189"/>
  <c r="K42" i="189"/>
  <c r="K41" i="189"/>
  <c r="K40" i="189"/>
  <c r="K39" i="189"/>
  <c r="K38" i="189"/>
  <c r="K37" i="189"/>
  <c r="K36" i="189"/>
  <c r="K35" i="189"/>
  <c r="K34" i="189"/>
  <c r="K33" i="189"/>
  <c r="K32" i="189"/>
  <c r="K31" i="189"/>
  <c r="K30" i="189"/>
  <c r="K29" i="189"/>
  <c r="K28" i="189"/>
  <c r="K27" i="189"/>
  <c r="K26" i="189"/>
  <c r="K25" i="189"/>
  <c r="K24" i="189"/>
  <c r="K23" i="189"/>
  <c r="K22" i="189"/>
  <c r="K21" i="189"/>
  <c r="K20" i="189"/>
  <c r="K19" i="189"/>
  <c r="K18" i="189"/>
  <c r="K17" i="189"/>
  <c r="K16" i="189"/>
  <c r="K15" i="189"/>
  <c r="K14" i="189"/>
  <c r="K13" i="189"/>
  <c r="K12" i="189"/>
  <c r="K11" i="189"/>
  <c r="K10" i="189"/>
  <c r="K9" i="189"/>
  <c r="K8" i="189"/>
  <c r="K7" i="189"/>
  <c r="K6" i="189"/>
  <c r="K5" i="189"/>
  <c r="K4" i="189"/>
  <c r="K3" i="189"/>
  <c r="AT45" i="189"/>
  <c r="AT44" i="189"/>
  <c r="AT43" i="189"/>
  <c r="AT42" i="189"/>
  <c r="AT41" i="189"/>
  <c r="AT40" i="189"/>
  <c r="AT39" i="189"/>
  <c r="AT38" i="189"/>
  <c r="AT37" i="189"/>
  <c r="AT36" i="189"/>
  <c r="AT35" i="189"/>
  <c r="AT34" i="189"/>
  <c r="AT33" i="189"/>
  <c r="AT32" i="189"/>
  <c r="AT31" i="189"/>
  <c r="AT30" i="189"/>
  <c r="AT29" i="189"/>
  <c r="AT28" i="189"/>
  <c r="AT27" i="189"/>
  <c r="AT26" i="189"/>
  <c r="AT25" i="189"/>
  <c r="AT24" i="189"/>
  <c r="AT23" i="189"/>
  <c r="AT22" i="189"/>
  <c r="AT21" i="189"/>
  <c r="AT20" i="189"/>
  <c r="AT19" i="189"/>
  <c r="AT18" i="189"/>
  <c r="AT17" i="189"/>
  <c r="AT16" i="189"/>
  <c r="AT15" i="189"/>
  <c r="AT14" i="189"/>
  <c r="AT13" i="189"/>
  <c r="AT12" i="189"/>
  <c r="AT11" i="189"/>
  <c r="AT10" i="189"/>
  <c r="AT9" i="189"/>
  <c r="AT8" i="189"/>
  <c r="AT7" i="189"/>
  <c r="AT6" i="189"/>
  <c r="AT5" i="189"/>
  <c r="AT4" i="189"/>
  <c r="AT3" i="189"/>
  <c r="AO45" i="189"/>
  <c r="AO44" i="189"/>
  <c r="AO43" i="189"/>
  <c r="AO42" i="189"/>
  <c r="AO41" i="189"/>
  <c r="AO40" i="189"/>
  <c r="AO39" i="189"/>
  <c r="AO38" i="189"/>
  <c r="AO37" i="189"/>
  <c r="AO36" i="189"/>
  <c r="AO35" i="189"/>
  <c r="AO34" i="189"/>
  <c r="AO33" i="189"/>
  <c r="AO32" i="189"/>
  <c r="AO31" i="189"/>
  <c r="AO30" i="189"/>
  <c r="AO29" i="189"/>
  <c r="AO28" i="189"/>
  <c r="AO27" i="189"/>
  <c r="AO26" i="189"/>
  <c r="AO25" i="189"/>
  <c r="AO24" i="189"/>
  <c r="AO23" i="189"/>
  <c r="AO22" i="189"/>
  <c r="AO21" i="189"/>
  <c r="AO20" i="189"/>
  <c r="AO19" i="189"/>
  <c r="AO18" i="189"/>
  <c r="AO17" i="189"/>
  <c r="AO16" i="189"/>
  <c r="AO15" i="189"/>
  <c r="AO14" i="189"/>
  <c r="AO13" i="189"/>
  <c r="AO12" i="189"/>
  <c r="AO11" i="189"/>
  <c r="AO10" i="189"/>
  <c r="AO9" i="189"/>
  <c r="AO8" i="189"/>
  <c r="AO7" i="189"/>
  <c r="AO6" i="189"/>
  <c r="AO5" i="189"/>
  <c r="AO4" i="189"/>
  <c r="AO3" i="189"/>
  <c r="AJ45" i="189"/>
  <c r="AJ44" i="189"/>
  <c r="AJ43" i="189"/>
  <c r="AJ42" i="189"/>
  <c r="AJ41" i="189"/>
  <c r="AJ40" i="189"/>
  <c r="AJ39" i="189"/>
  <c r="AJ38" i="189"/>
  <c r="AJ37" i="189"/>
  <c r="AJ36" i="189"/>
  <c r="AJ35" i="189"/>
  <c r="AJ34" i="189"/>
  <c r="AJ33" i="189"/>
  <c r="AJ32" i="189"/>
  <c r="AJ31" i="189"/>
  <c r="AJ30" i="189"/>
  <c r="AJ29" i="189"/>
  <c r="AJ28" i="189"/>
  <c r="AJ27" i="189"/>
  <c r="AJ26" i="189"/>
  <c r="AJ25" i="189"/>
  <c r="AJ24" i="189"/>
  <c r="AJ23" i="189"/>
  <c r="AJ22" i="189"/>
  <c r="AJ21" i="189"/>
  <c r="AJ20" i="189"/>
  <c r="AJ19" i="189"/>
  <c r="AJ18" i="189"/>
  <c r="AJ17" i="189"/>
  <c r="AJ16" i="189"/>
  <c r="AJ15" i="189"/>
  <c r="AJ14" i="189"/>
  <c r="AJ13" i="189"/>
  <c r="AJ12" i="189"/>
  <c r="AJ11" i="189"/>
  <c r="AJ10" i="189"/>
  <c r="AJ9" i="189"/>
  <c r="AJ8" i="189"/>
  <c r="AJ7" i="189"/>
  <c r="AJ6" i="189"/>
  <c r="AJ5" i="189"/>
  <c r="AJ4" i="189"/>
  <c r="AJ3" i="189"/>
  <c r="AE44" i="189"/>
  <c r="AE43" i="189"/>
  <c r="AE42" i="189"/>
  <c r="AE41" i="189"/>
  <c r="AE40" i="189"/>
  <c r="AE39" i="189"/>
  <c r="AE37" i="189"/>
  <c r="AE36" i="189"/>
  <c r="AE35" i="189"/>
  <c r="AE34" i="189"/>
  <c r="AE33" i="189"/>
  <c r="AE32" i="189"/>
  <c r="AE30" i="189"/>
  <c r="AE29" i="189"/>
  <c r="AE28" i="189"/>
  <c r="AE27" i="189"/>
  <c r="AE26" i="189"/>
  <c r="AE25" i="189"/>
  <c r="AE23" i="189"/>
  <c r="AE22" i="189"/>
  <c r="AE21" i="189"/>
  <c r="AE20" i="189"/>
  <c r="AE19" i="189"/>
  <c r="AE18" i="189"/>
  <c r="AE16" i="189"/>
  <c r="AE15" i="189"/>
  <c r="AE14" i="189"/>
  <c r="AE13" i="189"/>
  <c r="AE12" i="189"/>
  <c r="AE11" i="189"/>
  <c r="AE9" i="189"/>
  <c r="AE8" i="189"/>
  <c r="AE7" i="189"/>
  <c r="AE6" i="189"/>
  <c r="AE5" i="189"/>
  <c r="AE4" i="189"/>
  <c r="AE3" i="189"/>
  <c r="Z45" i="189"/>
  <c r="U45" i="189"/>
  <c r="U44" i="189"/>
  <c r="U43" i="189"/>
  <c r="U42" i="189"/>
  <c r="U41" i="189"/>
  <c r="U40" i="189"/>
  <c r="U39" i="189"/>
  <c r="U38" i="189"/>
  <c r="U37" i="189"/>
  <c r="U36" i="189"/>
  <c r="U35" i="189"/>
  <c r="U34" i="189"/>
  <c r="U33" i="189"/>
  <c r="U32" i="189"/>
  <c r="U31" i="189"/>
  <c r="U30" i="189"/>
  <c r="U29" i="189"/>
  <c r="U28" i="189"/>
  <c r="U27" i="189"/>
  <c r="U26" i="189"/>
  <c r="U25" i="189"/>
  <c r="U24" i="189"/>
  <c r="U23" i="189"/>
  <c r="U22" i="189"/>
  <c r="U21" i="189"/>
  <c r="U20" i="189"/>
  <c r="U19" i="189"/>
  <c r="U18" i="189"/>
  <c r="U17" i="189"/>
  <c r="U16" i="189"/>
  <c r="U15" i="189"/>
  <c r="U14" i="189"/>
  <c r="U13" i="189"/>
  <c r="U12" i="189"/>
  <c r="U11" i="189"/>
  <c r="U10" i="189"/>
  <c r="U9" i="189"/>
  <c r="U8" i="189"/>
  <c r="U7" i="189"/>
  <c r="U6" i="189"/>
  <c r="U5" i="189"/>
  <c r="U4" i="189"/>
  <c r="U3" i="189"/>
  <c r="P45" i="189"/>
  <c r="P44" i="189"/>
  <c r="P43" i="189"/>
  <c r="P42" i="189"/>
  <c r="P41" i="189"/>
  <c r="P40" i="189"/>
  <c r="P39" i="189"/>
  <c r="P38" i="189"/>
  <c r="P37" i="189"/>
  <c r="P36" i="189"/>
  <c r="P35" i="189"/>
  <c r="P34" i="189"/>
  <c r="P33" i="189"/>
  <c r="P32" i="189"/>
  <c r="P31" i="189"/>
  <c r="P30" i="189"/>
  <c r="P29" i="189"/>
  <c r="P28" i="189"/>
  <c r="P27" i="189"/>
  <c r="P26" i="189"/>
  <c r="P25" i="189"/>
  <c r="P24" i="189"/>
  <c r="P23" i="189"/>
  <c r="P22" i="189"/>
  <c r="P21" i="189"/>
  <c r="P20" i="189"/>
  <c r="P19" i="189"/>
  <c r="P18" i="189"/>
  <c r="P17" i="189"/>
  <c r="P16" i="189"/>
  <c r="P15" i="189"/>
  <c r="P14" i="189"/>
  <c r="P13" i="189"/>
  <c r="P12" i="189"/>
  <c r="P11" i="189"/>
  <c r="P10" i="189"/>
  <c r="P9" i="189"/>
  <c r="P8" i="189"/>
  <c r="P7" i="189"/>
  <c r="P6" i="189"/>
  <c r="P5" i="189"/>
  <c r="P4" i="189"/>
  <c r="P3" i="189"/>
  <c r="AR45" i="189" l="1"/>
  <c r="AM45" i="189"/>
  <c r="AH45" i="189"/>
  <c r="X44" i="189"/>
  <c r="Z44" i="189" s="1"/>
  <c r="X43" i="189"/>
  <c r="Z43" i="189" s="1"/>
  <c r="X42" i="189"/>
  <c r="Z42" i="189" s="1"/>
  <c r="X41" i="189"/>
  <c r="Z41" i="189" s="1"/>
  <c r="X40" i="189"/>
  <c r="Z40" i="189" s="1"/>
  <c r="X39" i="189"/>
  <c r="Z39" i="189" s="1"/>
  <c r="X38" i="189"/>
  <c r="Z38" i="189" s="1"/>
  <c r="X37" i="189"/>
  <c r="Z37" i="189" s="1"/>
  <c r="X36" i="189"/>
  <c r="Z36" i="189" s="1"/>
  <c r="X35" i="189"/>
  <c r="Z35" i="189" s="1"/>
  <c r="X34" i="189"/>
  <c r="Z34" i="189" s="1"/>
  <c r="X33" i="189"/>
  <c r="Z33" i="189" s="1"/>
  <c r="X32" i="189"/>
  <c r="Z32" i="189" s="1"/>
  <c r="X31" i="189"/>
  <c r="Z31" i="189" s="1"/>
  <c r="X30" i="189"/>
  <c r="Z30" i="189" s="1"/>
  <c r="X29" i="189"/>
  <c r="Z29" i="189" s="1"/>
  <c r="X28" i="189"/>
  <c r="Z28" i="189" s="1"/>
  <c r="X27" i="189"/>
  <c r="Z27" i="189" s="1"/>
  <c r="X26" i="189"/>
  <c r="Z26" i="189" s="1"/>
  <c r="X25" i="189"/>
  <c r="Z25" i="189" s="1"/>
  <c r="X24" i="189"/>
  <c r="Z24" i="189" s="1"/>
  <c r="X23" i="189"/>
  <c r="Z23" i="189" s="1"/>
  <c r="X22" i="189"/>
  <c r="Z22" i="189" s="1"/>
  <c r="X21" i="189"/>
  <c r="Z21" i="189" s="1"/>
  <c r="X20" i="189"/>
  <c r="Z20" i="189" s="1"/>
  <c r="X19" i="189"/>
  <c r="Z19" i="189" s="1"/>
  <c r="X18" i="189"/>
  <c r="Z18" i="189" s="1"/>
  <c r="X17" i="189"/>
  <c r="Z17" i="189" s="1"/>
  <c r="X16" i="189"/>
  <c r="Z16" i="189" s="1"/>
  <c r="X15" i="189"/>
  <c r="Z15" i="189" s="1"/>
  <c r="X14" i="189"/>
  <c r="Z14" i="189" s="1"/>
  <c r="X13" i="189"/>
  <c r="Z13" i="189" s="1"/>
  <c r="X12" i="189"/>
  <c r="Z12" i="189" s="1"/>
  <c r="X11" i="189"/>
  <c r="Z11" i="189" s="1"/>
  <c r="X10" i="189"/>
  <c r="Z10" i="189" s="1"/>
  <c r="X9" i="189"/>
  <c r="Z9" i="189" s="1"/>
  <c r="X8" i="189"/>
  <c r="Z8" i="189" s="1"/>
  <c r="X7" i="189"/>
  <c r="Z7" i="189" s="1"/>
  <c r="X6" i="189"/>
  <c r="Z6" i="189" s="1"/>
  <c r="X5" i="189"/>
  <c r="Z5" i="189" s="1"/>
  <c r="X4" i="189"/>
  <c r="Z4" i="189" s="1"/>
  <c r="X3" i="189"/>
  <c r="Y3" i="189" l="1"/>
  <c r="Z3" i="189" s="1"/>
  <c r="AC17" i="189"/>
  <c r="AE17" i="189" s="1"/>
  <c r="AC10" i="189"/>
  <c r="AE10" i="189" s="1"/>
  <c r="AC38" i="189"/>
  <c r="AE38" i="189" s="1"/>
  <c r="AC31" i="189"/>
  <c r="AE31" i="189" s="1"/>
  <c r="AC24" i="189"/>
  <c r="AE24" i="189" s="1"/>
  <c r="AC45" i="189" l="1"/>
  <c r="AE45" i="189" s="1"/>
  <c r="C4" i="189" l="1"/>
  <c r="C5" i="189" s="1"/>
  <c r="C6" i="189" s="1"/>
  <c r="C7" i="189" s="1"/>
  <c r="C8" i="189" s="1"/>
  <c r="C9" i="189" s="1"/>
  <c r="C10" i="189" s="1"/>
  <c r="C11" i="189" s="1"/>
  <c r="C12" i="189" s="1"/>
  <c r="C13" i="189" s="1"/>
  <c r="C14" i="189" s="1"/>
  <c r="C15" i="189" s="1"/>
  <c r="C16" i="189" s="1"/>
  <c r="C17" i="189" s="1"/>
  <c r="C18" i="189" s="1"/>
  <c r="C19" i="189" s="1"/>
  <c r="C20" i="189" s="1"/>
  <c r="C21" i="189" s="1"/>
  <c r="C22" i="189" s="1"/>
  <c r="C23" i="189" s="1"/>
  <c r="C24" i="189" s="1"/>
  <c r="C25" i="189" s="1"/>
  <c r="C26" i="189" s="1"/>
  <c r="C27" i="189" s="1"/>
  <c r="C28" i="189" s="1"/>
  <c r="C29" i="189" s="1"/>
  <c r="C30" i="189" s="1"/>
  <c r="C31" i="189" s="1"/>
  <c r="C32" i="189" s="1"/>
  <c r="C33" i="189" s="1"/>
  <c r="C34" i="189" s="1"/>
  <c r="C35" i="189" s="1"/>
  <c r="C36" i="189" s="1"/>
  <c r="C37" i="189" s="1"/>
  <c r="C38" i="189" s="1"/>
  <c r="C39" i="189" s="1"/>
  <c r="C40" i="189" s="1"/>
  <c r="C41" i="189" s="1"/>
  <c r="C42" i="189" s="1"/>
  <c r="C43" i="189" s="1"/>
  <c r="C44" i="189" s="1"/>
</calcChain>
</file>

<file path=xl/sharedStrings.xml><?xml version="1.0" encoding="utf-8"?>
<sst xmlns="http://schemas.openxmlformats.org/spreadsheetml/2006/main" count="61" uniqueCount="17">
  <si>
    <t>Total planning</t>
  </si>
  <si>
    <t>Début</t>
  </si>
  <si>
    <t>Fin</t>
  </si>
  <si>
    <t>RIPPERT S</t>
  </si>
  <si>
    <t>YORGA S</t>
  </si>
  <si>
    <t>MERCE C</t>
  </si>
  <si>
    <t>CHOCHOIS C</t>
  </si>
  <si>
    <t>RAVIER E</t>
  </si>
  <si>
    <t>SAMATA VALY J</t>
  </si>
  <si>
    <t>RAIERI V</t>
  </si>
  <si>
    <t>VERDIER F</t>
  </si>
  <si>
    <t>SCHMITT K</t>
  </si>
  <si>
    <t>TOTAL jour</t>
  </si>
  <si>
    <t>TOTAL Sem</t>
  </si>
  <si>
    <t>Heures sup quinzaine</t>
  </si>
  <si>
    <t>SEMAINE1</t>
  </si>
  <si>
    <t>SEMAINE2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</si>
</sst>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[h]:mm"/>
  </numFmts>
  <fonts count="33" x14ac:knownFonts="1">
    <font>
      <sz val="11"/>
      <name val="Arial"/>
    </font>
    <font>
      <sz val="10"/>
      <name val="Times New Roman"/>
      <family val="1"/>
    </font>
    <font>
      <sz val="16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8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theme="4" tint="-0.499984740745262"/>
      </bottom>
      <diagonal/>
    </border>
  </borders>
  <cellStyleXfs count="48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2" borderId="0" applyNumberFormat="0" applyBorder="0" applyAlignment="0" applyProtection="0"/>
    <xf numFmtId="0" fontId="6" fillId="5" borderId="0" applyNumberFormat="0" applyBorder="0" applyAlignment="0" applyProtection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6" fillId="3" borderId="0" applyNumberFormat="0" applyBorder="0" applyAlignment="0" applyProtection="0"/>
    <xf numFmtId="0" fontId="6" fillId="7" borderId="0" applyNumberFormat="0" applyBorder="0" applyAlignment="0" applyProtection="0"/>
    <xf numFmtId="0" fontId="6" fillId="6" borderId="0" applyNumberFormat="0" applyBorder="0" applyAlignment="0" applyProtection="0"/>
    <xf numFmtId="0" fontId="6" fillId="8" borderId="0" applyNumberFormat="0" applyBorder="0" applyAlignment="0" applyProtection="0"/>
    <xf numFmtId="0" fontId="6" fillId="7" borderId="0" applyNumberFormat="0" applyBorder="0" applyAlignment="0" applyProtection="0"/>
    <xf numFmtId="0" fontId="7" fillId="9" borderId="0" applyNumberFormat="0" applyBorder="0" applyAlignment="0" applyProtection="0"/>
    <xf numFmtId="0" fontId="7" fillId="3" borderId="0" applyNumberFormat="0" applyBorder="0" applyAlignment="0" applyProtection="0"/>
    <xf numFmtId="0" fontId="7" fillId="7" borderId="0" applyNumberFormat="0" applyBorder="0" applyAlignment="0" applyProtection="0"/>
    <xf numFmtId="0" fontId="7" fillId="6" borderId="0" applyNumberFormat="0" applyBorder="0" applyAlignment="0" applyProtection="0"/>
    <xf numFmtId="0" fontId="7" fillId="9" borderId="0" applyNumberFormat="0" applyBorder="0" applyAlignment="0" applyProtection="0"/>
    <xf numFmtId="0" fontId="7" fillId="3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3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14" borderId="1" applyNumberFormat="0" applyAlignment="0" applyProtection="0"/>
    <xf numFmtId="0" fontId="10" fillId="0" borderId="2" applyNumberFormat="0" applyFill="0" applyAlignment="0" applyProtection="0"/>
    <xf numFmtId="0" fontId="12" fillId="7" borderId="1" applyNumberFormat="0" applyAlignment="0" applyProtection="0"/>
    <xf numFmtId="0" fontId="13" fillId="15" borderId="0" applyNumberFormat="0" applyBorder="0" applyAlignment="0" applyProtection="0"/>
    <xf numFmtId="0" fontId="14" fillId="7" borderId="0" applyNumberFormat="0" applyBorder="0" applyAlignment="0" applyProtection="0"/>
    <xf numFmtId="0" fontId="24" fillId="0" borderId="0"/>
    <xf numFmtId="0" fontId="26" fillId="0" borderId="0"/>
    <xf numFmtId="0" fontId="24" fillId="0" borderId="0"/>
    <xf numFmtId="0" fontId="11" fillId="0" borderId="0"/>
    <xf numFmtId="0" fontId="29" fillId="0" borderId="0"/>
    <xf numFmtId="0" fontId="30" fillId="0" borderId="0"/>
    <xf numFmtId="0" fontId="1" fillId="0" borderId="0"/>
    <xf numFmtId="0" fontId="15" fillId="16" borderId="0" applyNumberFormat="0" applyBorder="0" applyAlignment="0" applyProtection="0"/>
    <xf numFmtId="0" fontId="16" fillId="14" borderId="3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4" applyNumberFormat="0" applyFill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7" applyNumberFormat="0" applyFill="0" applyAlignment="0" applyProtection="0"/>
    <xf numFmtId="0" fontId="23" fillId="17" borderId="8" applyNumberFormat="0" applyAlignment="0" applyProtection="0"/>
  </cellStyleXfs>
  <cellXfs count="51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4" fillId="0" borderId="9" xfId="37" applyNumberFormat="1" applyFont="1" applyFill="1" applyBorder="1" applyAlignment="1" applyProtection="1">
      <alignment horizontal="center" vertical="center"/>
      <protection locked="0"/>
    </xf>
    <xf numFmtId="164" fontId="4" fillId="19" borderId="9" xfId="37" applyNumberFormat="1" applyFont="1" applyFill="1" applyBorder="1" applyAlignment="1" applyProtection="1">
      <alignment horizontal="center" vertical="center"/>
      <protection locked="0"/>
    </xf>
    <xf numFmtId="164" fontId="4" fillId="0" borderId="10" xfId="37" applyNumberFormat="1" applyFont="1" applyFill="1" applyBorder="1" applyAlignment="1" applyProtection="1">
      <alignment horizontal="center" vertical="center"/>
      <protection locked="0"/>
    </xf>
    <xf numFmtId="164" fontId="4" fillId="0" borderId="16" xfId="37" applyNumberFormat="1" applyFont="1" applyFill="1" applyBorder="1" applyAlignment="1" applyProtection="1">
      <alignment horizontal="center" vertical="center"/>
      <protection locked="0"/>
    </xf>
    <xf numFmtId="164" fontId="4" fillId="19" borderId="10" xfId="37" applyNumberFormat="1" applyFont="1" applyFill="1" applyBorder="1" applyAlignment="1" applyProtection="1">
      <alignment horizontal="center" vertical="center"/>
      <protection locked="0"/>
    </xf>
    <xf numFmtId="164" fontId="31" fillId="0" borderId="9" xfId="37" applyNumberFormat="1" applyFont="1" applyFill="1" applyBorder="1" applyAlignment="1" applyProtection="1">
      <alignment horizontal="center" vertical="center"/>
      <protection locked="0"/>
    </xf>
    <xf numFmtId="164" fontId="4" fillId="0" borderId="10" xfId="0" applyNumberFormat="1" applyFont="1" applyFill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64" fontId="0" fillId="0" borderId="0" xfId="0" applyNumberFormat="1" applyProtection="1">
      <protection locked="0"/>
    </xf>
    <xf numFmtId="0" fontId="4" fillId="0" borderId="0" xfId="37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27" fillId="0" borderId="9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27" fillId="0" borderId="9" xfId="0" applyFont="1" applyBorder="1" applyAlignment="1" applyProtection="1">
      <alignment horizontal="center" vertical="center" wrapText="1"/>
      <protection locked="0"/>
    </xf>
    <xf numFmtId="165" fontId="4" fillId="19" borderId="9" xfId="0" applyNumberFormat="1" applyFont="1" applyFill="1" applyBorder="1" applyAlignment="1" applyProtection="1">
      <alignment horizontal="center" vertical="center"/>
      <protection locked="0"/>
    </xf>
    <xf numFmtId="165" fontId="4" fillId="19" borderId="9" xfId="37" applyNumberFormat="1" applyFont="1" applyFill="1" applyBorder="1" applyAlignment="1" applyProtection="1">
      <alignment horizontal="center" vertical="center"/>
      <protection locked="0"/>
    </xf>
    <xf numFmtId="165" fontId="4" fillId="19" borderId="9" xfId="0" applyNumberFormat="1" applyFont="1" applyFill="1" applyBorder="1" applyAlignment="1" applyProtection="1">
      <alignment horizontal="center" vertical="center"/>
    </xf>
    <xf numFmtId="165" fontId="4" fillId="19" borderId="9" xfId="37" applyNumberFormat="1" applyFont="1" applyFill="1" applyBorder="1" applyAlignment="1" applyProtection="1">
      <alignment horizontal="center" vertical="center"/>
    </xf>
    <xf numFmtId="165" fontId="4" fillId="19" borderId="16" xfId="0" applyNumberFormat="1" applyFont="1" applyFill="1" applyBorder="1" applyAlignment="1" applyProtection="1">
      <alignment horizontal="center" vertical="center"/>
      <protection locked="0"/>
    </xf>
    <xf numFmtId="165" fontId="4" fillId="19" borderId="9" xfId="37" applyNumberFormat="1" applyFont="1" applyFill="1" applyBorder="1" applyAlignment="1" applyProtection="1">
      <alignment horizontal="center" vertical="center" wrapText="1"/>
    </xf>
    <xf numFmtId="165" fontId="4" fillId="19" borderId="10" xfId="0" applyNumberFormat="1" applyFont="1" applyFill="1" applyBorder="1" applyAlignment="1" applyProtection="1">
      <alignment horizontal="center" vertical="center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165" fontId="4" fillId="0" borderId="9" xfId="37" applyNumberFormat="1" applyFont="1" applyFill="1" applyBorder="1" applyAlignment="1" applyProtection="1">
      <alignment horizontal="center" vertical="center"/>
      <protection locked="0"/>
    </xf>
    <xf numFmtId="165" fontId="4" fillId="0" borderId="9" xfId="0" applyNumberFormat="1" applyFont="1" applyBorder="1" applyAlignment="1" applyProtection="1">
      <alignment horizontal="center" vertical="center"/>
    </xf>
    <xf numFmtId="165" fontId="4" fillId="0" borderId="9" xfId="37" applyNumberFormat="1" applyFont="1" applyFill="1" applyBorder="1" applyAlignment="1" applyProtection="1">
      <alignment horizontal="center" vertical="center" wrapText="1"/>
    </xf>
    <xf numFmtId="165" fontId="4" fillId="0" borderId="9" xfId="0" applyNumberFormat="1" applyFont="1" applyFill="1" applyBorder="1" applyAlignment="1" applyProtection="1">
      <alignment horizontal="center" vertical="center"/>
      <protection locked="0"/>
    </xf>
    <xf numFmtId="165" fontId="4" fillId="0" borderId="10" xfId="0" applyNumberFormat="1" applyFont="1" applyFill="1" applyBorder="1" applyAlignment="1" applyProtection="1">
      <alignment horizontal="center" vertical="center"/>
      <protection locked="0"/>
    </xf>
    <xf numFmtId="165" fontId="4" fillId="0" borderId="16" xfId="37" applyNumberFormat="1" applyFont="1" applyFill="1" applyBorder="1" applyAlignment="1" applyProtection="1">
      <alignment horizontal="center" vertical="center"/>
      <protection locked="0"/>
    </xf>
    <xf numFmtId="165" fontId="4" fillId="0" borderId="16" xfId="0" applyNumberFormat="1" applyFont="1" applyFill="1" applyBorder="1" applyAlignment="1" applyProtection="1">
      <alignment horizontal="center" vertical="center"/>
      <protection locked="0"/>
    </xf>
    <xf numFmtId="165" fontId="4" fillId="19" borderId="16" xfId="37" applyNumberFormat="1" applyFont="1" applyFill="1" applyBorder="1" applyAlignment="1" applyProtection="1">
      <alignment horizontal="center" vertical="center"/>
      <protection locked="0"/>
    </xf>
    <xf numFmtId="165" fontId="0" fillId="0" borderId="10" xfId="0" applyNumberFormat="1" applyBorder="1" applyProtection="1">
      <protection locked="0"/>
    </xf>
    <xf numFmtId="165" fontId="4" fillId="0" borderId="10" xfId="0" applyNumberFormat="1" applyFont="1" applyBorder="1" applyAlignment="1" applyProtection="1">
      <alignment horizontal="center" vertical="center"/>
      <protection locked="0"/>
    </xf>
    <xf numFmtId="165" fontId="4" fillId="0" borderId="10" xfId="0" applyNumberFormat="1" applyFont="1" applyBorder="1" applyAlignment="1" applyProtection="1">
      <alignment horizontal="center" vertical="center"/>
    </xf>
    <xf numFmtId="165" fontId="28" fillId="18" borderId="10" xfId="0" applyNumberFormat="1" applyFont="1" applyFill="1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 textRotation="255"/>
      <protection locked="0"/>
    </xf>
    <xf numFmtId="0" fontId="25" fillId="0" borderId="15" xfId="0" applyFont="1" applyBorder="1" applyAlignment="1" applyProtection="1">
      <alignment horizontal="center" vertical="center" textRotation="255"/>
      <protection locked="0"/>
    </xf>
    <xf numFmtId="0" fontId="25" fillId="0" borderId="10" xfId="0" applyFont="1" applyBorder="1" applyAlignment="1" applyProtection="1">
      <alignment horizontal="center" vertical="center" textRotation="255"/>
      <protection locked="0"/>
    </xf>
    <xf numFmtId="165" fontId="4" fillId="19" borderId="13" xfId="0" applyNumberFormat="1" applyFont="1" applyFill="1" applyBorder="1" applyAlignment="1" applyProtection="1">
      <alignment horizontal="center" vertical="center"/>
      <protection locked="0"/>
    </xf>
    <xf numFmtId="165" fontId="4" fillId="19" borderId="15" xfId="0" applyNumberFormat="1" applyFont="1" applyFill="1" applyBorder="1" applyAlignment="1" applyProtection="1">
      <alignment horizontal="center" vertical="center"/>
      <protection locked="0"/>
    </xf>
    <xf numFmtId="165" fontId="4" fillId="19" borderId="10" xfId="0" applyNumberFormat="1" applyFont="1" applyFill="1" applyBorder="1" applyAlignment="1" applyProtection="1">
      <alignment horizontal="center" vertical="center"/>
      <protection locked="0"/>
    </xf>
    <xf numFmtId="165" fontId="32" fillId="0" borderId="9" xfId="0" applyNumberFormat="1" applyFont="1" applyBorder="1" applyAlignment="1" applyProtection="1">
      <alignment horizontal="center" vertical="center" wrapText="1"/>
      <protection locked="0"/>
    </xf>
  </cellXfs>
  <cellStyles count="48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rmal 2" xfId="31" xr:uid="{00000000-0005-0000-0000-00001F000000}"/>
    <cellStyle name="Normal 3" xfId="32" xr:uid="{00000000-0005-0000-0000-000020000000}"/>
    <cellStyle name="Normal 3 2" xfId="33" xr:uid="{00000000-0005-0000-0000-000021000000}"/>
    <cellStyle name="Normal 4" xfId="34" xr:uid="{00000000-0005-0000-0000-000022000000}"/>
    <cellStyle name="Normal 5" xfId="35" xr:uid="{00000000-0005-0000-0000-000023000000}"/>
    <cellStyle name="Normal 6" xfId="36" xr:uid="{00000000-0005-0000-0000-000024000000}"/>
    <cellStyle name="Normal_planning 2001 02" xfId="37" xr:uid="{00000000-0005-0000-0000-000025000000}"/>
    <cellStyle name="Satisfaisant" xfId="38" builtinId="26" customBuiltin="1"/>
    <cellStyle name="Sortie" xfId="39" builtinId="21" customBuiltin="1"/>
    <cellStyle name="Texte explicatif" xfId="40" builtinId="53" customBuiltin="1"/>
    <cellStyle name="Titre" xfId="41" builtinId="15" customBuiltin="1"/>
    <cellStyle name="Titre 1" xfId="42" builtinId="16" customBuiltin="1"/>
    <cellStyle name="Titre 2" xfId="43" builtinId="17" customBuiltin="1"/>
    <cellStyle name="Titre 3" xfId="44" builtinId="18" customBuiltin="1"/>
    <cellStyle name="Titre 4" xfId="45" builtinId="19" customBuiltin="1"/>
    <cellStyle name="Total" xfId="46" builtinId="25" customBuiltin="1"/>
    <cellStyle name="Vérification" xfId="47" builtinId="23" customBuiltin="1"/>
  </cellStyles>
  <dxfs count="20"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mdata2\communadapei$\DENIS\planning%20A%202011%202012%20-%20par%20moi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64_000/Documents/foyer%20de%20vie/calendri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64_000/Documents/foyer%20de%20vie/planning%20A%202012%202013%20-%20par%20moi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rier%20&#233;tudiant%20(Lun)1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DENIS\planning%20A%202011%202012%20-%20par%20mo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"/>
      <sheetName val="A"/>
      <sheetName val="ESAT"/>
      <sheetName val="2011-2012"/>
      <sheetName val="IDJF"/>
      <sheetName val="recap1"/>
      <sheetName val="recap2"/>
      <sheetName val="recap3"/>
      <sheetName val="recap4"/>
      <sheetName val="juin"/>
      <sheetName val="juillet"/>
      <sheetName val="aout"/>
      <sheetName val="sept"/>
      <sheetName val="oct"/>
      <sheetName val="nov"/>
      <sheetName val="dec"/>
      <sheetName val="janv"/>
      <sheetName val="fev"/>
      <sheetName val="mars"/>
      <sheetName val="avr"/>
      <sheetName val="mai"/>
      <sheetName val="1-juin"/>
      <sheetName val="2-juin"/>
      <sheetName val="3-juin"/>
      <sheetName val="4-juin"/>
      <sheetName val="1-juillet"/>
      <sheetName val="2-juillet"/>
      <sheetName val="3-juillet"/>
      <sheetName val="4-juillet"/>
      <sheetName val="1-aout"/>
      <sheetName val="2-aout"/>
      <sheetName val="3-aout"/>
      <sheetName val="4-aout"/>
      <sheetName val="dc 09"/>
      <sheetName val="mlp 09"/>
      <sheetName val="el 09"/>
      <sheetName val="cdc 09"/>
      <sheetName val="dc oct"/>
      <sheetName val="mlp 10"/>
      <sheetName val="eloct"/>
      <sheetName val="cdc 10"/>
      <sheetName val="dc nov"/>
      <sheetName val="mlp 11"/>
      <sheetName val="el nov"/>
      <sheetName val="cdc 11"/>
      <sheetName val="dc dec"/>
      <sheetName val="mlp 12"/>
      <sheetName val="el dec"/>
      <sheetName val="cdc 12"/>
      <sheetName val="dc 01"/>
      <sheetName val="mlp01"/>
      <sheetName val="el 01"/>
      <sheetName val="cdc 01"/>
      <sheetName val="dc02"/>
      <sheetName val="mlp 02"/>
      <sheetName val="el 02"/>
      <sheetName val="cdc 02"/>
      <sheetName val="dc03"/>
      <sheetName val="mlp 03"/>
      <sheetName val="el 03"/>
      <sheetName val="cdc 03"/>
      <sheetName val="dc04"/>
      <sheetName val="mlp 04"/>
      <sheetName val="el 04"/>
      <sheetName val="cdc 04"/>
      <sheetName val="dc05"/>
      <sheetName val="mlp 05"/>
      <sheetName val="el 05"/>
      <sheetName val="cdc 0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s fériés"/>
    </sheetNames>
    <sheetDataSet>
      <sheetData sheetId="0" refreshError="1">
        <row r="1">
          <cell r="B1">
            <v>2015</v>
          </cell>
        </row>
        <row r="2">
          <cell r="B2">
            <v>41998</v>
          </cell>
          <cell r="C2">
            <v>41998</v>
          </cell>
          <cell r="D2" t="str">
            <v>Noël</v>
          </cell>
        </row>
        <row r="3">
          <cell r="B3">
            <v>42005</v>
          </cell>
          <cell r="C3">
            <v>42005</v>
          </cell>
          <cell r="D3" t="str">
            <v>Jour de l’an</v>
          </cell>
        </row>
        <row r="4">
          <cell r="B4">
            <v>42125</v>
          </cell>
          <cell r="C4">
            <v>42125</v>
          </cell>
          <cell r="D4" t="str">
            <v>Fête du Travail</v>
          </cell>
        </row>
        <row r="5">
          <cell r="B5">
            <v>42132</v>
          </cell>
          <cell r="C5">
            <v>42132</v>
          </cell>
          <cell r="D5" t="str">
            <v>Fête de la Victoire</v>
          </cell>
        </row>
        <row r="6">
          <cell r="B6">
            <v>42199</v>
          </cell>
          <cell r="C6">
            <v>42199</v>
          </cell>
          <cell r="D6" t="str">
            <v>Fête nationale</v>
          </cell>
        </row>
        <row r="7">
          <cell r="B7">
            <v>42231</v>
          </cell>
          <cell r="C7">
            <v>42231</v>
          </cell>
          <cell r="D7" t="str">
            <v>Assomption</v>
          </cell>
        </row>
        <row r="8">
          <cell r="B8">
            <v>42309</v>
          </cell>
          <cell r="C8">
            <v>42309</v>
          </cell>
          <cell r="D8" t="str">
            <v>Toussaint</v>
          </cell>
        </row>
        <row r="9">
          <cell r="B9">
            <v>42319</v>
          </cell>
          <cell r="C9">
            <v>42319</v>
          </cell>
          <cell r="D9" t="str">
            <v>Armistice de 1918</v>
          </cell>
        </row>
        <row r="10">
          <cell r="B10">
            <v>42363</v>
          </cell>
          <cell r="C10">
            <v>42363</v>
          </cell>
          <cell r="D10" t="str">
            <v>Noël</v>
          </cell>
        </row>
        <row r="11">
          <cell r="B11">
            <v>42370</v>
          </cell>
          <cell r="C11">
            <v>42370</v>
          </cell>
          <cell r="D11" t="str">
            <v>Jour de l’an</v>
          </cell>
        </row>
        <row r="12">
          <cell r="B12">
            <v>42100</v>
          </cell>
          <cell r="C12">
            <v>42100</v>
          </cell>
          <cell r="D12" t="str">
            <v>Lundi de Pâques</v>
          </cell>
        </row>
        <row r="13">
          <cell r="B13">
            <v>42138</v>
          </cell>
          <cell r="C13">
            <v>42138</v>
          </cell>
          <cell r="D13" t="str">
            <v>Ascension</v>
          </cell>
        </row>
        <row r="14">
          <cell r="B14">
            <v>42149</v>
          </cell>
          <cell r="C14">
            <v>42149</v>
          </cell>
          <cell r="D14" t="str">
            <v>Pentecôte</v>
          </cell>
        </row>
        <row r="15">
          <cell r="B15">
            <v>1</v>
          </cell>
          <cell r="C15" t="str">
            <v>L</v>
          </cell>
        </row>
        <row r="16">
          <cell r="B16">
            <v>2</v>
          </cell>
          <cell r="C16" t="str">
            <v>M</v>
          </cell>
        </row>
        <row r="17">
          <cell r="B17">
            <v>3</v>
          </cell>
          <cell r="C17" t="str">
            <v>M</v>
          </cell>
        </row>
        <row r="18">
          <cell r="B18">
            <v>4</v>
          </cell>
          <cell r="C18" t="str">
            <v>J</v>
          </cell>
        </row>
        <row r="19">
          <cell r="B19">
            <v>5</v>
          </cell>
          <cell r="C19" t="str">
            <v>V</v>
          </cell>
        </row>
        <row r="20">
          <cell r="B20">
            <v>6</v>
          </cell>
          <cell r="C20" t="str">
            <v>S</v>
          </cell>
        </row>
        <row r="21">
          <cell r="B21">
            <v>7</v>
          </cell>
          <cell r="C21" t="str">
            <v>D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E CCE CVS"/>
      <sheetName val="2012-2013"/>
      <sheetName val="IDJF"/>
      <sheetName val="recap1"/>
      <sheetName val="conges"/>
      <sheetName val="juin"/>
      <sheetName val="1-juin"/>
      <sheetName val="juillet"/>
      <sheetName val="1-juillet"/>
      <sheetName val="aout"/>
      <sheetName val="1-aout"/>
      <sheetName val="sept"/>
      <sheetName val="dc 09"/>
      <sheetName val="oct "/>
      <sheetName val="dc oct"/>
      <sheetName val="nov"/>
      <sheetName val="dc nov"/>
      <sheetName val="dec"/>
      <sheetName val="dc dec"/>
      <sheetName val="janv"/>
      <sheetName val="dc 01"/>
      <sheetName val="fev"/>
      <sheetName val="dc02"/>
      <sheetName val="mars"/>
      <sheetName val="dc03"/>
      <sheetName val="avr"/>
      <sheetName val="dc04"/>
      <sheetName val="mai"/>
      <sheetName val="dc05"/>
      <sheetName val="2-juin"/>
      <sheetName val="3-juin"/>
      <sheetName val="4-juin"/>
      <sheetName val="2-juillet"/>
      <sheetName val="3-juillet"/>
      <sheetName val="4-juillet"/>
      <sheetName val="2-aout"/>
      <sheetName val="3-aout"/>
      <sheetName val="4-aout"/>
      <sheetName val="mlp 09"/>
      <sheetName val="el 09"/>
      <sheetName val="cdc 09"/>
      <sheetName val="mlp 10"/>
      <sheetName val="eloct"/>
      <sheetName val="cdc 10"/>
      <sheetName val="mlp 11"/>
      <sheetName val="el nov"/>
      <sheetName val="cdc 11"/>
      <sheetName val="mlp 12"/>
      <sheetName val="el dec"/>
      <sheetName val="cdc 12"/>
      <sheetName val="mlp01"/>
      <sheetName val="el 01"/>
      <sheetName val="cdc 01"/>
      <sheetName val="mlp 02"/>
      <sheetName val="el 02"/>
      <sheetName val="cdc 02"/>
      <sheetName val="mlp 03"/>
      <sheetName val="el 03"/>
      <sheetName val="cdc 03"/>
      <sheetName val="mlp 04"/>
      <sheetName val="el 04"/>
      <sheetName val="cdc 04"/>
      <sheetName val="mlp 05"/>
      <sheetName val="el 05"/>
      <sheetName val="cdc 05"/>
      <sheetName val="base A"/>
      <sheetName val="A"/>
      <sheetName val="ESAT"/>
      <sheetName val="recap2"/>
      <sheetName val="recap3"/>
      <sheetName val="recap4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 refreshError="1">
        <row r="4">
          <cell r="L4">
            <v>3</v>
          </cell>
        </row>
        <row r="10">
          <cell r="L10">
            <v>18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veilleuses"/>
      <sheetName val="savs"/>
      <sheetName val="2014-2015"/>
      <sheetName val="IDJF"/>
      <sheetName val="recap"/>
      <sheetName val="juin"/>
      <sheetName val="juillet"/>
      <sheetName val="aout"/>
      <sheetName val="sept"/>
      <sheetName val="oct "/>
      <sheetName val="nov"/>
      <sheetName val="dec"/>
      <sheetName val="janv"/>
      <sheetName val="fev"/>
      <sheetName val="mars"/>
      <sheetName val="avr"/>
      <sheetName val="mai"/>
      <sheetName val="base A"/>
      <sheetName val="ESAT"/>
      <sheetName val="2011-2012"/>
      <sheetName val="recap1"/>
      <sheetName val="recap2"/>
      <sheetName val="recap3"/>
      <sheetName val="recap4"/>
      <sheetName val="oct"/>
      <sheetName val="1-juin"/>
      <sheetName val="2-juin"/>
      <sheetName val="3-juin"/>
      <sheetName val="4-juin"/>
      <sheetName val="1-juillet"/>
      <sheetName val="2-juillet"/>
      <sheetName val="3-juillet"/>
      <sheetName val="4-juillet"/>
      <sheetName val="1-aout"/>
      <sheetName val="2-aout"/>
      <sheetName val="3-aout"/>
      <sheetName val="4-aout"/>
      <sheetName val="dc 09"/>
      <sheetName val="mlp 09"/>
      <sheetName val="el 09"/>
      <sheetName val="cdc 09"/>
      <sheetName val="dc oct"/>
      <sheetName val="mlp 10"/>
      <sheetName val="eloct"/>
      <sheetName val="cdc 10"/>
      <sheetName val="dc nov"/>
      <sheetName val="mlp 11"/>
      <sheetName val="el nov"/>
      <sheetName val="cdc 11"/>
      <sheetName val="dc dec"/>
      <sheetName val="mlp 12"/>
      <sheetName val="el dec"/>
      <sheetName val="cdc 12"/>
      <sheetName val="dc 01"/>
      <sheetName val="mlp01"/>
      <sheetName val="el 01"/>
      <sheetName val="cdc 01"/>
      <sheetName val="dc02"/>
      <sheetName val="mlp 02"/>
      <sheetName val="el 02"/>
      <sheetName val="cdc 02"/>
      <sheetName val="dc03"/>
      <sheetName val="mlp 03"/>
      <sheetName val="el 03"/>
      <sheetName val="cdc 03"/>
      <sheetName val="dc04"/>
      <sheetName val="mlp 04"/>
      <sheetName val="el 04"/>
      <sheetName val="cdc 04"/>
      <sheetName val="dc05"/>
      <sheetName val="mlp 05"/>
      <sheetName val="el 05"/>
      <sheetName val="cdc 0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Y47"/>
  <sheetViews>
    <sheetView showZeros="0" tabSelected="1" zoomScale="55" zoomScaleNormal="55" zoomScaleSheetLayoutView="85" workbookViewId="0">
      <pane xSplit="3" ySplit="2" topLeftCell="D3" activePane="bottomRight" state="frozen"/>
      <selection activeCell="AW1" sqref="AW1:BA1"/>
      <selection pane="topRight" activeCell="AW1" sqref="AW1:BA1"/>
      <selection pane="bottomLeft" activeCell="AW1" sqref="AW1:BA1"/>
      <selection pane="bottomRight" activeCell="C2" sqref="C2"/>
    </sheetView>
  </sheetViews>
  <sheetFormatPr baseColWidth="10" defaultColWidth="11.19921875" defaultRowHeight="13.8" x14ac:dyDescent="0.25"/>
  <cols>
    <col min="1" max="1" width="2.69921875" style="1" hidden="1" customWidth="1"/>
    <col min="2" max="2" width="8.59765625" style="1" customWidth="1"/>
    <col min="3" max="3" width="15.59765625" style="13" customWidth="1"/>
    <col min="4" max="48" width="15.59765625" style="1" customWidth="1"/>
    <col min="49" max="16384" width="11.19921875" style="1"/>
  </cols>
  <sheetData>
    <row r="1" spans="1:48" s="18" customFormat="1" ht="40.5" customHeight="1" x14ac:dyDescent="0.25">
      <c r="C1" s="19"/>
      <c r="D1" s="41" t="s">
        <v>3</v>
      </c>
      <c r="E1" s="42"/>
      <c r="F1" s="42"/>
      <c r="G1" s="42"/>
      <c r="H1" s="43"/>
      <c r="I1" s="41" t="s">
        <v>4</v>
      </c>
      <c r="J1" s="42"/>
      <c r="K1" s="42"/>
      <c r="L1" s="42"/>
      <c r="M1" s="43"/>
      <c r="N1" s="41" t="s">
        <v>5</v>
      </c>
      <c r="O1" s="42"/>
      <c r="P1" s="42"/>
      <c r="Q1" s="42"/>
      <c r="R1" s="43"/>
      <c r="S1" s="41" t="s">
        <v>6</v>
      </c>
      <c r="T1" s="42"/>
      <c r="U1" s="42"/>
      <c r="V1" s="42"/>
      <c r="W1" s="43"/>
      <c r="X1" s="41" t="s">
        <v>7</v>
      </c>
      <c r="Y1" s="42"/>
      <c r="Z1" s="42"/>
      <c r="AA1" s="42"/>
      <c r="AB1" s="43"/>
      <c r="AC1" s="41" t="s">
        <v>8</v>
      </c>
      <c r="AD1" s="42"/>
      <c r="AE1" s="42"/>
      <c r="AF1" s="42"/>
      <c r="AG1" s="43"/>
      <c r="AH1" s="41" t="s">
        <v>9</v>
      </c>
      <c r="AI1" s="42"/>
      <c r="AJ1" s="42"/>
      <c r="AK1" s="42"/>
      <c r="AL1" s="43"/>
      <c r="AM1" s="41" t="s">
        <v>10</v>
      </c>
      <c r="AN1" s="42"/>
      <c r="AO1" s="42"/>
      <c r="AP1" s="42"/>
      <c r="AQ1" s="43"/>
      <c r="AR1" s="41" t="s">
        <v>11</v>
      </c>
      <c r="AS1" s="42"/>
      <c r="AT1" s="42"/>
      <c r="AU1" s="42"/>
      <c r="AV1" s="43"/>
    </row>
    <row r="2" spans="1:48" s="2" customFormat="1" ht="68.400000000000006" x14ac:dyDescent="0.35">
      <c r="C2" s="50">
        <v>2.9166666666666701</v>
      </c>
      <c r="D2" s="17" t="s">
        <v>1</v>
      </c>
      <c r="E2" s="17" t="s">
        <v>2</v>
      </c>
      <c r="F2" s="20" t="s">
        <v>12</v>
      </c>
      <c r="G2" s="20" t="s">
        <v>13</v>
      </c>
      <c r="H2" s="20" t="s">
        <v>14</v>
      </c>
      <c r="I2" s="17" t="s">
        <v>1</v>
      </c>
      <c r="J2" s="17" t="s">
        <v>2</v>
      </c>
      <c r="K2" s="20" t="s">
        <v>12</v>
      </c>
      <c r="L2" s="20" t="s">
        <v>13</v>
      </c>
      <c r="M2" s="20" t="s">
        <v>14</v>
      </c>
      <c r="N2" s="17" t="s">
        <v>1</v>
      </c>
      <c r="O2" s="17" t="s">
        <v>2</v>
      </c>
      <c r="P2" s="20" t="s">
        <v>12</v>
      </c>
      <c r="Q2" s="20" t="s">
        <v>13</v>
      </c>
      <c r="R2" s="20" t="s">
        <v>14</v>
      </c>
      <c r="S2" s="17" t="s">
        <v>1</v>
      </c>
      <c r="T2" s="17" t="s">
        <v>2</v>
      </c>
      <c r="U2" s="20" t="s">
        <v>12</v>
      </c>
      <c r="V2" s="20" t="s">
        <v>13</v>
      </c>
      <c r="W2" s="20" t="s">
        <v>14</v>
      </c>
      <c r="X2" s="17" t="s">
        <v>1</v>
      </c>
      <c r="Y2" s="17" t="s">
        <v>2</v>
      </c>
      <c r="Z2" s="20" t="s">
        <v>12</v>
      </c>
      <c r="AA2" s="20" t="s">
        <v>13</v>
      </c>
      <c r="AB2" s="20" t="s">
        <v>14</v>
      </c>
      <c r="AC2" s="17" t="s">
        <v>1</v>
      </c>
      <c r="AD2" s="17" t="s">
        <v>2</v>
      </c>
      <c r="AE2" s="20" t="s">
        <v>12</v>
      </c>
      <c r="AF2" s="20" t="s">
        <v>13</v>
      </c>
      <c r="AG2" s="20" t="s">
        <v>14</v>
      </c>
      <c r="AH2" s="17" t="s">
        <v>1</v>
      </c>
      <c r="AI2" s="17" t="s">
        <v>2</v>
      </c>
      <c r="AJ2" s="20" t="s">
        <v>12</v>
      </c>
      <c r="AK2" s="20" t="s">
        <v>13</v>
      </c>
      <c r="AL2" s="20" t="s">
        <v>14</v>
      </c>
      <c r="AM2" s="17" t="s">
        <v>1</v>
      </c>
      <c r="AN2" s="17" t="s">
        <v>2</v>
      </c>
      <c r="AO2" s="20" t="s">
        <v>12</v>
      </c>
      <c r="AP2" s="20" t="s">
        <v>13</v>
      </c>
      <c r="AQ2" s="20" t="s">
        <v>14</v>
      </c>
      <c r="AR2" s="17" t="s">
        <v>1</v>
      </c>
      <c r="AS2" s="17" t="s">
        <v>2</v>
      </c>
      <c r="AT2" s="20" t="s">
        <v>12</v>
      </c>
      <c r="AU2" s="20" t="s">
        <v>13</v>
      </c>
      <c r="AV2" s="20" t="s">
        <v>14</v>
      </c>
    </row>
    <row r="3" spans="1:48" ht="30" customHeight="1" x14ac:dyDescent="0.25">
      <c r="A3" s="3">
        <v>1</v>
      </c>
      <c r="B3" s="44" t="s">
        <v>15</v>
      </c>
      <c r="C3" s="5">
        <v>43612</v>
      </c>
      <c r="D3" s="21">
        <v>0.29166666666666702</v>
      </c>
      <c r="E3" s="21">
        <v>0.5</v>
      </c>
      <c r="F3" s="32">
        <f>SUM(E3-D3)</f>
        <v>0.20833333333333301</v>
      </c>
      <c r="G3" s="47">
        <f>SUM(F3:F9)</f>
        <v>1.7083333333333299</v>
      </c>
      <c r="H3" s="47">
        <f>IF(G3:G16&gt;"70:00",G3:G16-"70:00",0)</f>
        <v>0</v>
      </c>
      <c r="I3" s="21"/>
      <c r="J3" s="21"/>
      <c r="K3" s="32">
        <f>SUM(J3-I3)</f>
        <v>0</v>
      </c>
      <c r="L3" s="47">
        <f>SUM(K3:K9)</f>
        <v>0</v>
      </c>
      <c r="M3" s="21"/>
      <c r="N3" s="22"/>
      <c r="O3" s="22"/>
      <c r="P3" s="32">
        <f>SUM(O3-N3)</f>
        <v>0</v>
      </c>
      <c r="Q3" s="47">
        <f>SUM(P3:P9)</f>
        <v>0</v>
      </c>
      <c r="R3" s="22"/>
      <c r="S3" s="21"/>
      <c r="T3" s="21"/>
      <c r="U3" s="32">
        <f>SUM(T3-S3)</f>
        <v>0</v>
      </c>
      <c r="V3" s="47">
        <f>SUM(U3:U9)</f>
        <v>0</v>
      </c>
      <c r="W3" s="21"/>
      <c r="X3" s="23">
        <f t="shared" ref="X3:X44" si="0">(I3-D3+S3-N3)</f>
        <v>-0.29166666666666702</v>
      </c>
      <c r="Y3" s="24">
        <f>SUM(X3:X9)</f>
        <v>-2.0416666666666701</v>
      </c>
      <c r="Z3" s="32">
        <f>SUM(Y3-X3)</f>
        <v>-1.75</v>
      </c>
      <c r="AA3" s="24"/>
      <c r="AB3" s="24"/>
      <c r="AC3" s="24"/>
      <c r="AD3" s="24"/>
      <c r="AE3" s="32">
        <f>SUM(AD3-AC3)</f>
        <v>0</v>
      </c>
      <c r="AF3" s="24">
        <v>0.5</v>
      </c>
      <c r="AG3" s="24"/>
      <c r="AH3" s="21"/>
      <c r="AI3" s="21"/>
      <c r="AJ3" s="32">
        <f>SUM(AI3-AH3)</f>
        <v>0</v>
      </c>
      <c r="AK3" s="21"/>
      <c r="AL3" s="21"/>
      <c r="AM3" s="21"/>
      <c r="AN3" s="21"/>
      <c r="AO3" s="32">
        <f>SUM(AN3-AM3)</f>
        <v>0</v>
      </c>
      <c r="AP3" s="21"/>
      <c r="AQ3" s="21"/>
      <c r="AR3" s="21">
        <v>0.29166666666666702</v>
      </c>
      <c r="AS3" s="21">
        <v>0.5</v>
      </c>
      <c r="AT3" s="32">
        <f>SUM(AS3-AR3)</f>
        <v>0.20833333333333301</v>
      </c>
      <c r="AU3" s="21"/>
      <c r="AV3" s="21"/>
    </row>
    <row r="4" spans="1:48" ht="30" customHeight="1" x14ac:dyDescent="0.25">
      <c r="A4" s="3">
        <v>2</v>
      </c>
      <c r="B4" s="45"/>
      <c r="C4" s="5">
        <f>C3+1</f>
        <v>43613</v>
      </c>
      <c r="D4" s="21">
        <v>0.29166666666666702</v>
      </c>
      <c r="E4" s="21">
        <v>0.5</v>
      </c>
      <c r="F4" s="32">
        <f t="shared" ref="F4:F45" si="1">SUM(E4-D4)</f>
        <v>0.20833333333333301</v>
      </c>
      <c r="G4" s="48"/>
      <c r="H4" s="48"/>
      <c r="I4" s="21"/>
      <c r="J4" s="21"/>
      <c r="K4" s="32">
        <f t="shared" ref="K4:K45" si="2">SUM(J4-I4)</f>
        <v>0</v>
      </c>
      <c r="L4" s="48"/>
      <c r="M4" s="21"/>
      <c r="N4" s="22"/>
      <c r="O4" s="22"/>
      <c r="P4" s="32">
        <f t="shared" ref="P4:P45" si="3">SUM(O4-N4)</f>
        <v>0</v>
      </c>
      <c r="Q4" s="48"/>
      <c r="R4" s="22"/>
      <c r="S4" s="21"/>
      <c r="T4" s="21"/>
      <c r="U4" s="32">
        <f t="shared" ref="U4:U45" si="4">SUM(T4-S4)</f>
        <v>0</v>
      </c>
      <c r="V4" s="48"/>
      <c r="W4" s="21"/>
      <c r="X4" s="23">
        <f t="shared" si="0"/>
        <v>-0.29166666666666702</v>
      </c>
      <c r="Y4" s="24"/>
      <c r="Z4" s="32">
        <f t="shared" ref="Z4:Z45" si="5">SUM(Y4-X4)</f>
        <v>0.29166666666666702</v>
      </c>
      <c r="AA4" s="24"/>
      <c r="AB4" s="24"/>
      <c r="AC4" s="24"/>
      <c r="AD4" s="24"/>
      <c r="AE4" s="32">
        <f t="shared" ref="AE4:AE45" si="6">SUM(AD4-AC4)</f>
        <v>0</v>
      </c>
      <c r="AF4" s="24"/>
      <c r="AG4" s="24"/>
      <c r="AH4" s="21"/>
      <c r="AI4" s="21"/>
      <c r="AJ4" s="32">
        <f t="shared" ref="AJ4:AJ45" si="7">SUM(AI4-AH4)</f>
        <v>0</v>
      </c>
      <c r="AK4" s="21"/>
      <c r="AL4" s="21"/>
      <c r="AM4" s="21"/>
      <c r="AN4" s="21"/>
      <c r="AO4" s="32">
        <f t="shared" ref="AO4:AO45" si="8">SUM(AN4-AM4)</f>
        <v>0</v>
      </c>
      <c r="AP4" s="21"/>
      <c r="AQ4" s="21"/>
      <c r="AR4" s="21"/>
      <c r="AS4" s="21"/>
      <c r="AT4" s="32">
        <f t="shared" ref="AT4:AT45" si="9">SUM(AS4-AR4)</f>
        <v>0</v>
      </c>
      <c r="AU4" s="21"/>
      <c r="AV4" s="21"/>
    </row>
    <row r="5" spans="1:48" ht="29.25" customHeight="1" x14ac:dyDescent="0.25">
      <c r="A5" s="3">
        <v>3</v>
      </c>
      <c r="B5" s="45"/>
      <c r="C5" s="5">
        <f t="shared" ref="C5:C16" si="10">C4+1</f>
        <v>43614</v>
      </c>
      <c r="D5" s="21">
        <v>0.29166666666666702</v>
      </c>
      <c r="E5" s="21">
        <v>0.75</v>
      </c>
      <c r="F5" s="32">
        <f t="shared" si="1"/>
        <v>0.45833333333333298</v>
      </c>
      <c r="G5" s="48"/>
      <c r="H5" s="48"/>
      <c r="I5" s="21"/>
      <c r="J5" s="21"/>
      <c r="K5" s="32">
        <f t="shared" si="2"/>
        <v>0</v>
      </c>
      <c r="L5" s="48"/>
      <c r="M5" s="21"/>
      <c r="N5" s="22"/>
      <c r="O5" s="22"/>
      <c r="P5" s="32">
        <f t="shared" si="3"/>
        <v>0</v>
      </c>
      <c r="Q5" s="48"/>
      <c r="R5" s="22"/>
      <c r="S5" s="21"/>
      <c r="T5" s="21"/>
      <c r="U5" s="32">
        <f t="shared" si="4"/>
        <v>0</v>
      </c>
      <c r="V5" s="48"/>
      <c r="W5" s="21"/>
      <c r="X5" s="23">
        <f t="shared" si="0"/>
        <v>-0.29166666666666702</v>
      </c>
      <c r="Y5" s="24"/>
      <c r="Z5" s="32">
        <f t="shared" si="5"/>
        <v>0.29166666666666702</v>
      </c>
      <c r="AA5" s="24"/>
      <c r="AB5" s="24"/>
      <c r="AC5" s="24"/>
      <c r="AD5" s="24"/>
      <c r="AE5" s="32">
        <f t="shared" si="6"/>
        <v>0</v>
      </c>
      <c r="AF5" s="24"/>
      <c r="AG5" s="24"/>
      <c r="AH5" s="21"/>
      <c r="AI5" s="21"/>
      <c r="AJ5" s="32">
        <f t="shared" si="7"/>
        <v>0</v>
      </c>
      <c r="AK5" s="21"/>
      <c r="AL5" s="21"/>
      <c r="AM5" s="21"/>
      <c r="AN5" s="21"/>
      <c r="AO5" s="32">
        <f t="shared" si="8"/>
        <v>0</v>
      </c>
      <c r="AP5" s="21"/>
      <c r="AQ5" s="21"/>
      <c r="AR5" s="21"/>
      <c r="AS5" s="21"/>
      <c r="AT5" s="32">
        <f t="shared" si="9"/>
        <v>0</v>
      </c>
      <c r="AU5" s="21"/>
      <c r="AV5" s="21"/>
    </row>
    <row r="6" spans="1:48" ht="30" customHeight="1" x14ac:dyDescent="0.25">
      <c r="A6" s="3">
        <v>4</v>
      </c>
      <c r="B6" s="45"/>
      <c r="C6" s="5">
        <f t="shared" si="10"/>
        <v>43615</v>
      </c>
      <c r="D6" s="21">
        <v>0.29166666666666702</v>
      </c>
      <c r="E6" s="21">
        <v>0.5</v>
      </c>
      <c r="F6" s="32">
        <f t="shared" si="1"/>
        <v>0.20833333333333301</v>
      </c>
      <c r="G6" s="48"/>
      <c r="H6" s="48"/>
      <c r="I6" s="21"/>
      <c r="J6" s="21"/>
      <c r="K6" s="32">
        <f t="shared" si="2"/>
        <v>0</v>
      </c>
      <c r="L6" s="48"/>
      <c r="M6" s="21"/>
      <c r="N6" s="22"/>
      <c r="O6" s="22"/>
      <c r="P6" s="32">
        <f t="shared" si="3"/>
        <v>0</v>
      </c>
      <c r="Q6" s="48"/>
      <c r="R6" s="22"/>
      <c r="S6" s="21"/>
      <c r="T6" s="21"/>
      <c r="U6" s="32">
        <f t="shared" si="4"/>
        <v>0</v>
      </c>
      <c r="V6" s="48"/>
      <c r="W6" s="21"/>
      <c r="X6" s="23">
        <f t="shared" si="0"/>
        <v>-0.29166666666666702</v>
      </c>
      <c r="Y6" s="24"/>
      <c r="Z6" s="32">
        <f t="shared" si="5"/>
        <v>0.29166666666666702</v>
      </c>
      <c r="AA6" s="24"/>
      <c r="AB6" s="24"/>
      <c r="AC6" s="24"/>
      <c r="AD6" s="24"/>
      <c r="AE6" s="32">
        <f t="shared" si="6"/>
        <v>0</v>
      </c>
      <c r="AF6" s="24"/>
      <c r="AG6" s="24"/>
      <c r="AH6" s="21"/>
      <c r="AI6" s="21"/>
      <c r="AJ6" s="32">
        <f t="shared" si="7"/>
        <v>0</v>
      </c>
      <c r="AK6" s="21"/>
      <c r="AL6" s="21"/>
      <c r="AM6" s="21"/>
      <c r="AN6" s="21"/>
      <c r="AO6" s="32">
        <f t="shared" si="8"/>
        <v>0</v>
      </c>
      <c r="AP6" s="21"/>
      <c r="AQ6" s="21"/>
      <c r="AR6" s="21"/>
      <c r="AS6" s="21"/>
      <c r="AT6" s="32">
        <f t="shared" si="9"/>
        <v>0</v>
      </c>
      <c r="AU6" s="21"/>
      <c r="AV6" s="21"/>
    </row>
    <row r="7" spans="1:48" ht="30" customHeight="1" x14ac:dyDescent="0.25">
      <c r="A7" s="3">
        <v>5</v>
      </c>
      <c r="B7" s="45"/>
      <c r="C7" s="5">
        <f t="shared" si="10"/>
        <v>43616</v>
      </c>
      <c r="D7" s="21">
        <v>0.29166666666666702</v>
      </c>
      <c r="E7" s="21">
        <v>0.5</v>
      </c>
      <c r="F7" s="32">
        <f t="shared" si="1"/>
        <v>0.20833333333333301</v>
      </c>
      <c r="G7" s="48"/>
      <c r="H7" s="48"/>
      <c r="I7" s="21"/>
      <c r="J7" s="21"/>
      <c r="K7" s="32">
        <f t="shared" si="2"/>
        <v>0</v>
      </c>
      <c r="L7" s="48"/>
      <c r="M7" s="21"/>
      <c r="N7" s="22"/>
      <c r="O7" s="22"/>
      <c r="P7" s="32">
        <f t="shared" si="3"/>
        <v>0</v>
      </c>
      <c r="Q7" s="48"/>
      <c r="R7" s="22"/>
      <c r="S7" s="21"/>
      <c r="T7" s="21"/>
      <c r="U7" s="32">
        <f t="shared" si="4"/>
        <v>0</v>
      </c>
      <c r="V7" s="48"/>
      <c r="W7" s="21"/>
      <c r="X7" s="23">
        <f t="shared" si="0"/>
        <v>-0.29166666666666702</v>
      </c>
      <c r="Y7" s="24"/>
      <c r="Z7" s="32">
        <f t="shared" si="5"/>
        <v>0.29166666666666702</v>
      </c>
      <c r="AA7" s="24"/>
      <c r="AB7" s="24"/>
      <c r="AC7" s="24"/>
      <c r="AD7" s="24"/>
      <c r="AE7" s="32">
        <f t="shared" si="6"/>
        <v>0</v>
      </c>
      <c r="AF7" s="24"/>
      <c r="AG7" s="24"/>
      <c r="AH7" s="21"/>
      <c r="AI7" s="21"/>
      <c r="AJ7" s="32">
        <f t="shared" si="7"/>
        <v>0</v>
      </c>
      <c r="AK7" s="21"/>
      <c r="AL7" s="21"/>
      <c r="AM7" s="21"/>
      <c r="AN7" s="21"/>
      <c r="AO7" s="32">
        <f t="shared" si="8"/>
        <v>0</v>
      </c>
      <c r="AP7" s="21"/>
      <c r="AQ7" s="21"/>
      <c r="AR7" s="21"/>
      <c r="AS7" s="21"/>
      <c r="AT7" s="32">
        <f t="shared" si="9"/>
        <v>0</v>
      </c>
      <c r="AU7" s="21"/>
      <c r="AV7" s="21"/>
    </row>
    <row r="8" spans="1:48" ht="30" customHeight="1" x14ac:dyDescent="0.25">
      <c r="A8" s="3">
        <v>6</v>
      </c>
      <c r="B8" s="45"/>
      <c r="C8" s="5">
        <f t="shared" si="10"/>
        <v>43617</v>
      </c>
      <c r="D8" s="21">
        <v>0.29166666666666702</v>
      </c>
      <c r="E8" s="21">
        <v>0.5</v>
      </c>
      <c r="F8" s="32">
        <f t="shared" si="1"/>
        <v>0.20833333333333301</v>
      </c>
      <c r="G8" s="48"/>
      <c r="H8" s="48"/>
      <c r="I8" s="21"/>
      <c r="J8" s="21"/>
      <c r="K8" s="32">
        <f t="shared" si="2"/>
        <v>0</v>
      </c>
      <c r="L8" s="48"/>
      <c r="M8" s="21"/>
      <c r="N8" s="21"/>
      <c r="O8" s="21"/>
      <c r="P8" s="32">
        <f t="shared" si="3"/>
        <v>0</v>
      </c>
      <c r="Q8" s="48"/>
      <c r="R8" s="21"/>
      <c r="S8" s="21"/>
      <c r="T8" s="21"/>
      <c r="U8" s="32">
        <f t="shared" si="4"/>
        <v>0</v>
      </c>
      <c r="V8" s="48"/>
      <c r="W8" s="21"/>
      <c r="X8" s="23">
        <f t="shared" si="0"/>
        <v>-0.29166666666666702</v>
      </c>
      <c r="Y8" s="24"/>
      <c r="Z8" s="32">
        <f t="shared" si="5"/>
        <v>0.29166666666666702</v>
      </c>
      <c r="AA8" s="24"/>
      <c r="AB8" s="24"/>
      <c r="AC8" s="24"/>
      <c r="AD8" s="24"/>
      <c r="AE8" s="32">
        <f t="shared" si="6"/>
        <v>0</v>
      </c>
      <c r="AF8" s="24"/>
      <c r="AG8" s="24"/>
      <c r="AH8" s="21"/>
      <c r="AI8" s="21"/>
      <c r="AJ8" s="32">
        <f t="shared" si="7"/>
        <v>0</v>
      </c>
      <c r="AK8" s="21"/>
      <c r="AL8" s="21"/>
      <c r="AM8" s="21"/>
      <c r="AN8" s="21"/>
      <c r="AO8" s="32">
        <f t="shared" si="8"/>
        <v>0</v>
      </c>
      <c r="AP8" s="21"/>
      <c r="AQ8" s="21"/>
      <c r="AR8" s="21"/>
      <c r="AS8" s="21"/>
      <c r="AT8" s="32">
        <f t="shared" si="9"/>
        <v>0</v>
      </c>
      <c r="AU8" s="21"/>
      <c r="AV8" s="21"/>
    </row>
    <row r="9" spans="1:48" ht="30" customHeight="1" thickBot="1" x14ac:dyDescent="0.3">
      <c r="A9" s="3">
        <v>7</v>
      </c>
      <c r="B9" s="46"/>
      <c r="C9" s="5">
        <f t="shared" si="10"/>
        <v>43618</v>
      </c>
      <c r="D9" s="21">
        <v>0.29166666666666702</v>
      </c>
      <c r="E9" s="21">
        <v>0.5</v>
      </c>
      <c r="F9" s="32">
        <f t="shared" si="1"/>
        <v>0.20833333333333301</v>
      </c>
      <c r="G9" s="49"/>
      <c r="H9" s="48"/>
      <c r="I9" s="21"/>
      <c r="J9" s="21"/>
      <c r="K9" s="32">
        <f t="shared" si="2"/>
        <v>0</v>
      </c>
      <c r="L9" s="49"/>
      <c r="M9" s="21"/>
      <c r="N9" s="21"/>
      <c r="O9" s="21"/>
      <c r="P9" s="32">
        <f t="shared" si="3"/>
        <v>0</v>
      </c>
      <c r="Q9" s="49"/>
      <c r="R9" s="21"/>
      <c r="S9" s="21"/>
      <c r="T9" s="21"/>
      <c r="U9" s="32">
        <f t="shared" si="4"/>
        <v>0</v>
      </c>
      <c r="V9" s="49"/>
      <c r="W9" s="21"/>
      <c r="X9" s="23">
        <f t="shared" si="0"/>
        <v>-0.29166666666666702</v>
      </c>
      <c r="Y9" s="24"/>
      <c r="Z9" s="32">
        <f t="shared" si="5"/>
        <v>0.29166666666666702</v>
      </c>
      <c r="AA9" s="24"/>
      <c r="AB9" s="24"/>
      <c r="AC9" s="24"/>
      <c r="AD9" s="24"/>
      <c r="AE9" s="32">
        <f t="shared" si="6"/>
        <v>0</v>
      </c>
      <c r="AF9" s="24"/>
      <c r="AG9" s="24"/>
      <c r="AH9" s="21"/>
      <c r="AI9" s="21"/>
      <c r="AJ9" s="32">
        <f t="shared" si="7"/>
        <v>0</v>
      </c>
      <c r="AK9" s="21"/>
      <c r="AL9" s="21"/>
      <c r="AM9" s="21"/>
      <c r="AN9" s="21"/>
      <c r="AO9" s="32">
        <f t="shared" si="8"/>
        <v>0</v>
      </c>
      <c r="AP9" s="21"/>
      <c r="AQ9" s="21"/>
      <c r="AR9" s="21"/>
      <c r="AS9" s="25"/>
      <c r="AT9" s="32">
        <f t="shared" si="9"/>
        <v>0</v>
      </c>
      <c r="AU9" s="25"/>
      <c r="AV9" s="25"/>
    </row>
    <row r="10" spans="1:48" ht="30" customHeight="1" thickTop="1" x14ac:dyDescent="0.25">
      <c r="A10" s="3">
        <v>1</v>
      </c>
      <c r="B10" s="44" t="s">
        <v>16</v>
      </c>
      <c r="C10" s="8">
        <f t="shared" si="10"/>
        <v>43619</v>
      </c>
      <c r="D10" s="21">
        <v>0.29166666666666702</v>
      </c>
      <c r="E10" s="21">
        <v>0.5</v>
      </c>
      <c r="F10" s="32">
        <f t="shared" si="1"/>
        <v>0.20833333333333301</v>
      </c>
      <c r="G10" s="47">
        <f>SUM(F10:F16)</f>
        <v>1.4583333333333299</v>
      </c>
      <c r="H10" s="48"/>
      <c r="I10" s="21"/>
      <c r="J10" s="21"/>
      <c r="K10" s="32">
        <f t="shared" si="2"/>
        <v>0</v>
      </c>
      <c r="L10" s="21"/>
      <c r="M10" s="21"/>
      <c r="N10" s="22"/>
      <c r="O10" s="22"/>
      <c r="P10" s="32">
        <f t="shared" si="3"/>
        <v>0</v>
      </c>
      <c r="Q10" s="22"/>
      <c r="R10" s="22"/>
      <c r="S10" s="21"/>
      <c r="T10" s="21"/>
      <c r="U10" s="32">
        <f t="shared" si="4"/>
        <v>0</v>
      </c>
      <c r="V10" s="21"/>
      <c r="W10" s="21"/>
      <c r="X10" s="23">
        <f t="shared" si="0"/>
        <v>-0.29166666666666702</v>
      </c>
      <c r="Y10" s="23"/>
      <c r="Z10" s="32">
        <f t="shared" si="5"/>
        <v>0.29166666666666702</v>
      </c>
      <c r="AA10" s="23"/>
      <c r="AB10" s="23"/>
      <c r="AC10" s="26">
        <f>SUM(X10:X16)</f>
        <v>-2.0416666666666701</v>
      </c>
      <c r="AD10" s="26"/>
      <c r="AE10" s="32">
        <f t="shared" si="6"/>
        <v>2.0416666666666701</v>
      </c>
      <c r="AF10" s="26"/>
      <c r="AG10" s="26"/>
      <c r="AH10" s="21"/>
      <c r="AI10" s="21"/>
      <c r="AJ10" s="32">
        <f t="shared" si="7"/>
        <v>0</v>
      </c>
      <c r="AK10" s="21"/>
      <c r="AL10" s="21"/>
      <c r="AM10" s="21"/>
      <c r="AN10" s="21"/>
      <c r="AO10" s="32">
        <f t="shared" si="8"/>
        <v>0</v>
      </c>
      <c r="AP10" s="21"/>
      <c r="AQ10" s="21"/>
      <c r="AR10" s="21"/>
      <c r="AS10" s="27"/>
      <c r="AT10" s="32">
        <f t="shared" si="9"/>
        <v>0</v>
      </c>
      <c r="AU10" s="27"/>
      <c r="AV10" s="27"/>
    </row>
    <row r="11" spans="1:48" s="11" customFormat="1" ht="30" customHeight="1" x14ac:dyDescent="0.25">
      <c r="A11" s="3">
        <v>2</v>
      </c>
      <c r="B11" s="45"/>
      <c r="C11" s="5">
        <f t="shared" si="10"/>
        <v>43620</v>
      </c>
      <c r="D11" s="21">
        <v>0.29166666666666702</v>
      </c>
      <c r="E11" s="21">
        <v>0.5</v>
      </c>
      <c r="F11" s="32">
        <f t="shared" si="1"/>
        <v>0.20833333333333301</v>
      </c>
      <c r="G11" s="48"/>
      <c r="H11" s="48"/>
      <c r="I11" s="21"/>
      <c r="J11" s="21"/>
      <c r="K11" s="32">
        <f t="shared" si="2"/>
        <v>0</v>
      </c>
      <c r="L11" s="21"/>
      <c r="M11" s="21"/>
      <c r="N11" s="22"/>
      <c r="O11" s="22"/>
      <c r="P11" s="32">
        <f t="shared" si="3"/>
        <v>0</v>
      </c>
      <c r="Q11" s="22"/>
      <c r="R11" s="22"/>
      <c r="S11" s="21"/>
      <c r="T11" s="21"/>
      <c r="U11" s="32">
        <f t="shared" si="4"/>
        <v>0</v>
      </c>
      <c r="V11" s="21"/>
      <c r="W11" s="21"/>
      <c r="X11" s="23">
        <f t="shared" si="0"/>
        <v>-0.29166666666666702</v>
      </c>
      <c r="Y11" s="23"/>
      <c r="Z11" s="32">
        <f t="shared" si="5"/>
        <v>0.29166666666666702</v>
      </c>
      <c r="AA11" s="23"/>
      <c r="AB11" s="23"/>
      <c r="AC11" s="26"/>
      <c r="AD11" s="26"/>
      <c r="AE11" s="32">
        <f t="shared" si="6"/>
        <v>0</v>
      </c>
      <c r="AF11" s="26"/>
      <c r="AG11" s="26"/>
      <c r="AH11" s="21"/>
      <c r="AI11" s="21"/>
      <c r="AJ11" s="32">
        <f t="shared" si="7"/>
        <v>0</v>
      </c>
      <c r="AK11" s="21"/>
      <c r="AL11" s="21"/>
      <c r="AM11" s="21"/>
      <c r="AN11" s="21"/>
      <c r="AO11" s="32">
        <f t="shared" si="8"/>
        <v>0</v>
      </c>
      <c r="AP11" s="21"/>
      <c r="AQ11" s="21"/>
      <c r="AR11" s="21"/>
      <c r="AS11" s="21"/>
      <c r="AT11" s="32">
        <f t="shared" si="9"/>
        <v>0</v>
      </c>
      <c r="AU11" s="21"/>
      <c r="AV11" s="21"/>
    </row>
    <row r="12" spans="1:48" ht="30" customHeight="1" x14ac:dyDescent="0.25">
      <c r="A12" s="3">
        <v>3</v>
      </c>
      <c r="B12" s="45"/>
      <c r="C12" s="5">
        <f t="shared" si="10"/>
        <v>43621</v>
      </c>
      <c r="D12" s="21">
        <v>0.29166666666666702</v>
      </c>
      <c r="E12" s="21">
        <v>0.5</v>
      </c>
      <c r="F12" s="32">
        <f t="shared" si="1"/>
        <v>0.20833333333333301</v>
      </c>
      <c r="G12" s="48"/>
      <c r="H12" s="48"/>
      <c r="I12" s="21"/>
      <c r="J12" s="21"/>
      <c r="K12" s="32">
        <f t="shared" si="2"/>
        <v>0</v>
      </c>
      <c r="L12" s="21"/>
      <c r="M12" s="21"/>
      <c r="N12" s="22"/>
      <c r="O12" s="22"/>
      <c r="P12" s="32">
        <f t="shared" si="3"/>
        <v>0</v>
      </c>
      <c r="Q12" s="22"/>
      <c r="R12" s="22"/>
      <c r="S12" s="21"/>
      <c r="T12" s="21"/>
      <c r="U12" s="32">
        <f t="shared" si="4"/>
        <v>0</v>
      </c>
      <c r="V12" s="21"/>
      <c r="W12" s="21"/>
      <c r="X12" s="23">
        <f t="shared" si="0"/>
        <v>-0.29166666666666702</v>
      </c>
      <c r="Y12" s="23"/>
      <c r="Z12" s="32">
        <f t="shared" si="5"/>
        <v>0.29166666666666702</v>
      </c>
      <c r="AA12" s="23"/>
      <c r="AB12" s="23"/>
      <c r="AC12" s="26"/>
      <c r="AD12" s="26"/>
      <c r="AE12" s="32">
        <f t="shared" si="6"/>
        <v>0</v>
      </c>
      <c r="AF12" s="26"/>
      <c r="AG12" s="26"/>
      <c r="AH12" s="21"/>
      <c r="AI12" s="21"/>
      <c r="AJ12" s="32">
        <f t="shared" si="7"/>
        <v>0</v>
      </c>
      <c r="AK12" s="21"/>
      <c r="AL12" s="21"/>
      <c r="AM12" s="21"/>
      <c r="AN12" s="21"/>
      <c r="AO12" s="32">
        <f t="shared" si="8"/>
        <v>0</v>
      </c>
      <c r="AP12" s="21"/>
      <c r="AQ12" s="21"/>
      <c r="AR12" s="21"/>
      <c r="AS12" s="21"/>
      <c r="AT12" s="32">
        <f t="shared" si="9"/>
        <v>0</v>
      </c>
      <c r="AU12" s="21"/>
      <c r="AV12" s="21"/>
    </row>
    <row r="13" spans="1:48" ht="30" customHeight="1" x14ac:dyDescent="0.25">
      <c r="A13" s="3">
        <v>4</v>
      </c>
      <c r="B13" s="45"/>
      <c r="C13" s="5">
        <f t="shared" si="10"/>
        <v>43622</v>
      </c>
      <c r="D13" s="21">
        <v>0.29166666666666702</v>
      </c>
      <c r="E13" s="21">
        <v>0.5</v>
      </c>
      <c r="F13" s="32">
        <f t="shared" si="1"/>
        <v>0.20833333333333301</v>
      </c>
      <c r="G13" s="48"/>
      <c r="H13" s="48"/>
      <c r="I13" s="21"/>
      <c r="J13" s="21"/>
      <c r="K13" s="32">
        <f t="shared" si="2"/>
        <v>0</v>
      </c>
      <c r="L13" s="21"/>
      <c r="M13" s="21"/>
      <c r="N13" s="22"/>
      <c r="O13" s="22"/>
      <c r="P13" s="32">
        <f t="shared" si="3"/>
        <v>0</v>
      </c>
      <c r="Q13" s="22"/>
      <c r="R13" s="22"/>
      <c r="S13" s="21"/>
      <c r="T13" s="21"/>
      <c r="U13" s="32">
        <f t="shared" si="4"/>
        <v>0</v>
      </c>
      <c r="V13" s="21"/>
      <c r="W13" s="21"/>
      <c r="X13" s="23">
        <f t="shared" si="0"/>
        <v>-0.29166666666666702</v>
      </c>
      <c r="Y13" s="23"/>
      <c r="Z13" s="32">
        <f t="shared" si="5"/>
        <v>0.29166666666666702</v>
      </c>
      <c r="AA13" s="23"/>
      <c r="AB13" s="23"/>
      <c r="AC13" s="26"/>
      <c r="AD13" s="26"/>
      <c r="AE13" s="32">
        <f t="shared" si="6"/>
        <v>0</v>
      </c>
      <c r="AF13" s="26"/>
      <c r="AG13" s="26"/>
      <c r="AH13" s="21"/>
      <c r="AI13" s="21"/>
      <c r="AJ13" s="32">
        <f t="shared" si="7"/>
        <v>0</v>
      </c>
      <c r="AK13" s="21"/>
      <c r="AL13" s="21"/>
      <c r="AM13" s="21"/>
      <c r="AN13" s="21"/>
      <c r="AO13" s="32">
        <f t="shared" si="8"/>
        <v>0</v>
      </c>
      <c r="AP13" s="21"/>
      <c r="AQ13" s="21"/>
      <c r="AR13" s="21"/>
      <c r="AS13" s="21"/>
      <c r="AT13" s="32">
        <f t="shared" si="9"/>
        <v>0</v>
      </c>
      <c r="AU13" s="21"/>
      <c r="AV13" s="21"/>
    </row>
    <row r="14" spans="1:48" ht="30" customHeight="1" x14ac:dyDescent="0.25">
      <c r="A14" s="3">
        <v>5</v>
      </c>
      <c r="B14" s="45"/>
      <c r="C14" s="5">
        <f t="shared" si="10"/>
        <v>43623</v>
      </c>
      <c r="D14" s="21">
        <v>0.29166666666666702</v>
      </c>
      <c r="E14" s="21">
        <v>0.5</v>
      </c>
      <c r="F14" s="32">
        <f t="shared" si="1"/>
        <v>0.20833333333333301</v>
      </c>
      <c r="G14" s="48"/>
      <c r="H14" s="48"/>
      <c r="I14" s="21"/>
      <c r="J14" s="21"/>
      <c r="K14" s="32">
        <f t="shared" si="2"/>
        <v>0</v>
      </c>
      <c r="L14" s="21"/>
      <c r="M14" s="21"/>
      <c r="N14" s="22"/>
      <c r="O14" s="22"/>
      <c r="P14" s="32">
        <f t="shared" si="3"/>
        <v>0</v>
      </c>
      <c r="Q14" s="22"/>
      <c r="R14" s="22"/>
      <c r="S14" s="21"/>
      <c r="T14" s="21"/>
      <c r="U14" s="32">
        <f t="shared" si="4"/>
        <v>0</v>
      </c>
      <c r="V14" s="21"/>
      <c r="W14" s="21"/>
      <c r="X14" s="23">
        <f t="shared" si="0"/>
        <v>-0.29166666666666702</v>
      </c>
      <c r="Y14" s="23"/>
      <c r="Z14" s="32">
        <f t="shared" si="5"/>
        <v>0.29166666666666702</v>
      </c>
      <c r="AA14" s="23"/>
      <c r="AB14" s="23"/>
      <c r="AC14" s="26"/>
      <c r="AD14" s="26"/>
      <c r="AE14" s="32">
        <f t="shared" si="6"/>
        <v>0</v>
      </c>
      <c r="AF14" s="26"/>
      <c r="AG14" s="26"/>
      <c r="AH14" s="21"/>
      <c r="AI14" s="21"/>
      <c r="AJ14" s="32">
        <f t="shared" si="7"/>
        <v>0</v>
      </c>
      <c r="AK14" s="21"/>
      <c r="AL14" s="21"/>
      <c r="AM14" s="21"/>
      <c r="AN14" s="21"/>
      <c r="AO14" s="32">
        <f t="shared" si="8"/>
        <v>0</v>
      </c>
      <c r="AP14" s="21"/>
      <c r="AQ14" s="21"/>
      <c r="AR14" s="21"/>
      <c r="AS14" s="21"/>
      <c r="AT14" s="32">
        <f t="shared" si="9"/>
        <v>0</v>
      </c>
      <c r="AU14" s="21"/>
      <c r="AV14" s="21"/>
    </row>
    <row r="15" spans="1:48" ht="30" customHeight="1" x14ac:dyDescent="0.25">
      <c r="A15" s="3">
        <v>6</v>
      </c>
      <c r="B15" s="45"/>
      <c r="C15" s="5">
        <f t="shared" si="10"/>
        <v>43624</v>
      </c>
      <c r="D15" s="21">
        <v>0.29166666666666702</v>
      </c>
      <c r="E15" s="21">
        <v>0.5</v>
      </c>
      <c r="F15" s="32">
        <f t="shared" si="1"/>
        <v>0.20833333333333301</v>
      </c>
      <c r="G15" s="48"/>
      <c r="H15" s="48"/>
      <c r="I15" s="21"/>
      <c r="J15" s="21"/>
      <c r="K15" s="32">
        <f t="shared" si="2"/>
        <v>0</v>
      </c>
      <c r="L15" s="21"/>
      <c r="M15" s="21"/>
      <c r="N15" s="21"/>
      <c r="O15" s="21"/>
      <c r="P15" s="32">
        <f t="shared" si="3"/>
        <v>0</v>
      </c>
      <c r="Q15" s="21"/>
      <c r="R15" s="21"/>
      <c r="S15" s="21"/>
      <c r="T15" s="21"/>
      <c r="U15" s="32">
        <f t="shared" si="4"/>
        <v>0</v>
      </c>
      <c r="V15" s="21"/>
      <c r="W15" s="21"/>
      <c r="X15" s="23">
        <f t="shared" si="0"/>
        <v>-0.29166666666666702</v>
      </c>
      <c r="Y15" s="23"/>
      <c r="Z15" s="32">
        <f t="shared" si="5"/>
        <v>0.29166666666666702</v>
      </c>
      <c r="AA15" s="23"/>
      <c r="AB15" s="23"/>
      <c r="AC15" s="26"/>
      <c r="AD15" s="26"/>
      <c r="AE15" s="32">
        <f t="shared" si="6"/>
        <v>0</v>
      </c>
      <c r="AF15" s="26"/>
      <c r="AG15" s="26"/>
      <c r="AH15" s="21"/>
      <c r="AI15" s="21"/>
      <c r="AJ15" s="32">
        <f t="shared" si="7"/>
        <v>0</v>
      </c>
      <c r="AK15" s="21"/>
      <c r="AL15" s="21"/>
      <c r="AM15" s="21"/>
      <c r="AN15" s="21"/>
      <c r="AO15" s="32">
        <f t="shared" si="8"/>
        <v>0</v>
      </c>
      <c r="AP15" s="21"/>
      <c r="AQ15" s="21"/>
      <c r="AR15" s="21"/>
      <c r="AS15" s="21"/>
      <c r="AT15" s="32">
        <f t="shared" si="9"/>
        <v>0</v>
      </c>
      <c r="AU15" s="21"/>
      <c r="AV15" s="21"/>
    </row>
    <row r="16" spans="1:48" ht="30" customHeight="1" thickBot="1" x14ac:dyDescent="0.3">
      <c r="A16" s="3">
        <v>7</v>
      </c>
      <c r="B16" s="46"/>
      <c r="C16" s="5">
        <f t="shared" si="10"/>
        <v>43625</v>
      </c>
      <c r="D16" s="21">
        <v>0.29166666666666702</v>
      </c>
      <c r="E16" s="21">
        <v>0.5</v>
      </c>
      <c r="F16" s="32">
        <f t="shared" si="1"/>
        <v>0.20833333333333301</v>
      </c>
      <c r="G16" s="49"/>
      <c r="H16" s="49"/>
      <c r="I16" s="21"/>
      <c r="J16" s="21"/>
      <c r="K16" s="32">
        <f t="shared" si="2"/>
        <v>0</v>
      </c>
      <c r="L16" s="21"/>
      <c r="M16" s="21"/>
      <c r="N16" s="21"/>
      <c r="O16" s="21"/>
      <c r="P16" s="32">
        <f t="shared" si="3"/>
        <v>0</v>
      </c>
      <c r="Q16" s="21"/>
      <c r="R16" s="21"/>
      <c r="S16" s="21"/>
      <c r="T16" s="21"/>
      <c r="U16" s="32">
        <f t="shared" si="4"/>
        <v>0</v>
      </c>
      <c r="V16" s="21"/>
      <c r="W16" s="21"/>
      <c r="X16" s="23">
        <f t="shared" si="0"/>
        <v>-0.29166666666666702</v>
      </c>
      <c r="Y16" s="23"/>
      <c r="Z16" s="32">
        <f t="shared" si="5"/>
        <v>0.29166666666666702</v>
      </c>
      <c r="AA16" s="23"/>
      <c r="AB16" s="23"/>
      <c r="AC16" s="26"/>
      <c r="AD16" s="26"/>
      <c r="AE16" s="32">
        <f t="shared" si="6"/>
        <v>0</v>
      </c>
      <c r="AF16" s="26"/>
      <c r="AG16" s="26"/>
      <c r="AH16" s="21"/>
      <c r="AI16" s="21"/>
      <c r="AJ16" s="32">
        <f t="shared" si="7"/>
        <v>0</v>
      </c>
      <c r="AK16" s="21"/>
      <c r="AL16" s="21"/>
      <c r="AM16" s="21"/>
      <c r="AN16" s="21"/>
      <c r="AO16" s="32">
        <f t="shared" si="8"/>
        <v>0</v>
      </c>
      <c r="AP16" s="21"/>
      <c r="AQ16" s="21"/>
      <c r="AR16" s="21"/>
      <c r="AS16" s="25"/>
      <c r="AT16" s="32">
        <f t="shared" si="9"/>
        <v>0</v>
      </c>
      <c r="AU16" s="25"/>
      <c r="AV16" s="25"/>
    </row>
    <row r="17" spans="1:51" ht="30" customHeight="1" thickTop="1" x14ac:dyDescent="0.25">
      <c r="A17" s="3">
        <v>1</v>
      </c>
      <c r="B17" s="44" t="s">
        <v>15</v>
      </c>
      <c r="C17" s="6">
        <f>C16+1</f>
        <v>43626</v>
      </c>
      <c r="D17" s="21">
        <v>0.29166666666666702</v>
      </c>
      <c r="E17" s="21">
        <v>0.5</v>
      </c>
      <c r="F17" s="32">
        <f t="shared" si="1"/>
        <v>0.20833333333333301</v>
      </c>
      <c r="G17" s="47">
        <f t="shared" ref="G17" si="11">SUM(F17:F23)</f>
        <v>1.4583333333333299</v>
      </c>
      <c r="H17" s="28"/>
      <c r="I17" s="28"/>
      <c r="J17" s="28"/>
      <c r="K17" s="32">
        <f t="shared" si="2"/>
        <v>0</v>
      </c>
      <c r="L17" s="28"/>
      <c r="M17" s="28"/>
      <c r="N17" s="29"/>
      <c r="O17" s="29"/>
      <c r="P17" s="32">
        <f t="shared" si="3"/>
        <v>0</v>
      </c>
      <c r="Q17" s="29"/>
      <c r="R17" s="29"/>
      <c r="S17" s="28"/>
      <c r="T17" s="28"/>
      <c r="U17" s="32">
        <f t="shared" si="4"/>
        <v>0</v>
      </c>
      <c r="V17" s="28"/>
      <c r="W17" s="28"/>
      <c r="X17" s="30">
        <f t="shared" si="0"/>
        <v>-0.29166666666666702</v>
      </c>
      <c r="Y17" s="30"/>
      <c r="Z17" s="32">
        <f t="shared" si="5"/>
        <v>0.29166666666666702</v>
      </c>
      <c r="AA17" s="30"/>
      <c r="AB17" s="30"/>
      <c r="AC17" s="31">
        <f>SUM(X17:X23)</f>
        <v>-2.0416666666666701</v>
      </c>
      <c r="AD17" s="31"/>
      <c r="AE17" s="32">
        <f t="shared" si="6"/>
        <v>2.0416666666666701</v>
      </c>
      <c r="AF17" s="31"/>
      <c r="AG17" s="31"/>
      <c r="AH17" s="32"/>
      <c r="AI17" s="32"/>
      <c r="AJ17" s="32">
        <f t="shared" si="7"/>
        <v>0</v>
      </c>
      <c r="AK17" s="32"/>
      <c r="AL17" s="32"/>
      <c r="AM17" s="32"/>
      <c r="AN17" s="32"/>
      <c r="AO17" s="32">
        <f t="shared" si="8"/>
        <v>0</v>
      </c>
      <c r="AP17" s="32"/>
      <c r="AQ17" s="32"/>
      <c r="AR17" s="32"/>
      <c r="AS17" s="33"/>
      <c r="AT17" s="32">
        <f t="shared" si="9"/>
        <v>0</v>
      </c>
      <c r="AU17" s="33"/>
      <c r="AV17" s="33"/>
    </row>
    <row r="18" spans="1:51" ht="30" customHeight="1" x14ac:dyDescent="0.25">
      <c r="A18" s="3">
        <v>2</v>
      </c>
      <c r="B18" s="45"/>
      <c r="C18" s="4">
        <f t="shared" ref="C18:C23" si="12">C17+1</f>
        <v>43627</v>
      </c>
      <c r="D18" s="21">
        <v>0.29166666666666702</v>
      </c>
      <c r="E18" s="21">
        <v>0.5</v>
      </c>
      <c r="F18" s="32">
        <f t="shared" si="1"/>
        <v>0.20833333333333301</v>
      </c>
      <c r="G18" s="48"/>
      <c r="H18" s="28"/>
      <c r="I18" s="28"/>
      <c r="J18" s="28"/>
      <c r="K18" s="32">
        <f t="shared" si="2"/>
        <v>0</v>
      </c>
      <c r="L18" s="28"/>
      <c r="M18" s="28"/>
      <c r="N18" s="29"/>
      <c r="O18" s="29"/>
      <c r="P18" s="32">
        <f t="shared" si="3"/>
        <v>0</v>
      </c>
      <c r="Q18" s="29"/>
      <c r="R18" s="29"/>
      <c r="S18" s="28"/>
      <c r="T18" s="28"/>
      <c r="U18" s="32">
        <f t="shared" si="4"/>
        <v>0</v>
      </c>
      <c r="V18" s="28"/>
      <c r="W18" s="28"/>
      <c r="X18" s="30">
        <f t="shared" si="0"/>
        <v>-0.29166666666666702</v>
      </c>
      <c r="Y18" s="30"/>
      <c r="Z18" s="32">
        <f t="shared" si="5"/>
        <v>0.29166666666666702</v>
      </c>
      <c r="AA18" s="30"/>
      <c r="AB18" s="30"/>
      <c r="AC18" s="31"/>
      <c r="AD18" s="31"/>
      <c r="AE18" s="32">
        <f t="shared" si="6"/>
        <v>0</v>
      </c>
      <c r="AF18" s="31"/>
      <c r="AG18" s="31"/>
      <c r="AH18" s="32"/>
      <c r="AI18" s="32"/>
      <c r="AJ18" s="32">
        <f t="shared" si="7"/>
        <v>0</v>
      </c>
      <c r="AK18" s="32"/>
      <c r="AL18" s="32"/>
      <c r="AM18" s="32"/>
      <c r="AN18" s="32"/>
      <c r="AO18" s="32">
        <f t="shared" si="8"/>
        <v>0</v>
      </c>
      <c r="AP18" s="32"/>
      <c r="AQ18" s="32"/>
      <c r="AR18" s="32"/>
      <c r="AS18" s="32"/>
      <c r="AT18" s="32">
        <f t="shared" si="9"/>
        <v>0</v>
      </c>
      <c r="AU18" s="32"/>
      <c r="AV18" s="32"/>
    </row>
    <row r="19" spans="1:51" ht="30" customHeight="1" x14ac:dyDescent="0.25">
      <c r="A19" s="3">
        <v>3</v>
      </c>
      <c r="B19" s="45"/>
      <c r="C19" s="4">
        <f t="shared" si="12"/>
        <v>43628</v>
      </c>
      <c r="D19" s="21">
        <v>0.29166666666666702</v>
      </c>
      <c r="E19" s="21">
        <v>0.5</v>
      </c>
      <c r="F19" s="32">
        <f t="shared" si="1"/>
        <v>0.20833333333333301</v>
      </c>
      <c r="G19" s="48"/>
      <c r="H19" s="28"/>
      <c r="I19" s="28"/>
      <c r="J19" s="28"/>
      <c r="K19" s="32">
        <f t="shared" si="2"/>
        <v>0</v>
      </c>
      <c r="L19" s="28"/>
      <c r="M19" s="28"/>
      <c r="N19" s="29"/>
      <c r="O19" s="29"/>
      <c r="P19" s="32">
        <f t="shared" si="3"/>
        <v>0</v>
      </c>
      <c r="Q19" s="29"/>
      <c r="R19" s="29"/>
      <c r="S19" s="28"/>
      <c r="T19" s="28"/>
      <c r="U19" s="32">
        <f t="shared" si="4"/>
        <v>0</v>
      </c>
      <c r="V19" s="28"/>
      <c r="W19" s="28"/>
      <c r="X19" s="30">
        <f t="shared" si="0"/>
        <v>-0.29166666666666702</v>
      </c>
      <c r="Y19" s="30"/>
      <c r="Z19" s="32">
        <f t="shared" si="5"/>
        <v>0.29166666666666702</v>
      </c>
      <c r="AA19" s="30"/>
      <c r="AB19" s="30"/>
      <c r="AC19" s="31"/>
      <c r="AD19" s="31"/>
      <c r="AE19" s="32">
        <f t="shared" si="6"/>
        <v>0</v>
      </c>
      <c r="AF19" s="31"/>
      <c r="AG19" s="31"/>
      <c r="AH19" s="32"/>
      <c r="AI19" s="32"/>
      <c r="AJ19" s="32">
        <f t="shared" si="7"/>
        <v>0</v>
      </c>
      <c r="AK19" s="32"/>
      <c r="AL19" s="32"/>
      <c r="AM19" s="32"/>
      <c r="AN19" s="32"/>
      <c r="AO19" s="32">
        <f t="shared" si="8"/>
        <v>0</v>
      </c>
      <c r="AP19" s="32"/>
      <c r="AQ19" s="32"/>
      <c r="AR19" s="32"/>
      <c r="AS19" s="32"/>
      <c r="AT19" s="32">
        <f t="shared" si="9"/>
        <v>0</v>
      </c>
      <c r="AU19" s="32"/>
      <c r="AV19" s="32"/>
    </row>
    <row r="20" spans="1:51" ht="30" customHeight="1" x14ac:dyDescent="0.25">
      <c r="A20" s="3">
        <v>4</v>
      </c>
      <c r="B20" s="45"/>
      <c r="C20" s="9">
        <f t="shared" si="12"/>
        <v>43629</v>
      </c>
      <c r="D20" s="21">
        <v>0.29166666666666702</v>
      </c>
      <c r="E20" s="21">
        <v>0.5</v>
      </c>
      <c r="F20" s="32">
        <f t="shared" si="1"/>
        <v>0.20833333333333301</v>
      </c>
      <c r="G20" s="48"/>
      <c r="H20" s="28"/>
      <c r="I20" s="28"/>
      <c r="J20" s="28"/>
      <c r="K20" s="32">
        <f t="shared" si="2"/>
        <v>0</v>
      </c>
      <c r="L20" s="28"/>
      <c r="M20" s="28"/>
      <c r="N20" s="29"/>
      <c r="O20" s="29"/>
      <c r="P20" s="32">
        <f t="shared" si="3"/>
        <v>0</v>
      </c>
      <c r="Q20" s="29"/>
      <c r="R20" s="29"/>
      <c r="S20" s="28"/>
      <c r="T20" s="28"/>
      <c r="U20" s="32">
        <f t="shared" si="4"/>
        <v>0</v>
      </c>
      <c r="V20" s="28"/>
      <c r="W20" s="28"/>
      <c r="X20" s="30">
        <f t="shared" si="0"/>
        <v>-0.29166666666666702</v>
      </c>
      <c r="Y20" s="30"/>
      <c r="Z20" s="32">
        <f t="shared" si="5"/>
        <v>0.29166666666666702</v>
      </c>
      <c r="AA20" s="30"/>
      <c r="AB20" s="30"/>
      <c r="AC20" s="31"/>
      <c r="AD20" s="31"/>
      <c r="AE20" s="32">
        <f t="shared" si="6"/>
        <v>0</v>
      </c>
      <c r="AF20" s="31"/>
      <c r="AG20" s="31"/>
      <c r="AH20" s="32"/>
      <c r="AI20" s="32"/>
      <c r="AJ20" s="32">
        <f t="shared" si="7"/>
        <v>0</v>
      </c>
      <c r="AK20" s="32"/>
      <c r="AL20" s="32"/>
      <c r="AM20" s="32"/>
      <c r="AN20" s="32"/>
      <c r="AO20" s="32">
        <f t="shared" si="8"/>
        <v>0</v>
      </c>
      <c r="AP20" s="32"/>
      <c r="AQ20" s="32"/>
      <c r="AR20" s="32"/>
      <c r="AS20" s="32"/>
      <c r="AT20" s="32">
        <f t="shared" si="9"/>
        <v>0</v>
      </c>
      <c r="AU20" s="32"/>
      <c r="AV20" s="32"/>
    </row>
    <row r="21" spans="1:51" ht="30" customHeight="1" x14ac:dyDescent="0.25">
      <c r="A21" s="3">
        <v>5</v>
      </c>
      <c r="B21" s="45"/>
      <c r="C21" s="9">
        <f t="shared" si="12"/>
        <v>43630</v>
      </c>
      <c r="D21" s="21">
        <v>0.29166666666666702</v>
      </c>
      <c r="E21" s="21">
        <v>0.5</v>
      </c>
      <c r="F21" s="32">
        <f t="shared" si="1"/>
        <v>0.20833333333333301</v>
      </c>
      <c r="G21" s="48"/>
      <c r="H21" s="28"/>
      <c r="I21" s="28"/>
      <c r="J21" s="28"/>
      <c r="K21" s="32">
        <f t="shared" si="2"/>
        <v>0</v>
      </c>
      <c r="L21" s="28"/>
      <c r="M21" s="28"/>
      <c r="N21" s="29"/>
      <c r="O21" s="29"/>
      <c r="P21" s="32">
        <f t="shared" si="3"/>
        <v>0</v>
      </c>
      <c r="Q21" s="29"/>
      <c r="R21" s="29"/>
      <c r="S21" s="28"/>
      <c r="T21" s="28"/>
      <c r="U21" s="32">
        <f t="shared" si="4"/>
        <v>0</v>
      </c>
      <c r="V21" s="28"/>
      <c r="W21" s="28"/>
      <c r="X21" s="30">
        <f t="shared" si="0"/>
        <v>-0.29166666666666702</v>
      </c>
      <c r="Y21" s="30"/>
      <c r="Z21" s="32">
        <f t="shared" si="5"/>
        <v>0.29166666666666702</v>
      </c>
      <c r="AA21" s="30"/>
      <c r="AB21" s="30"/>
      <c r="AC21" s="31"/>
      <c r="AD21" s="31"/>
      <c r="AE21" s="32">
        <f t="shared" si="6"/>
        <v>0</v>
      </c>
      <c r="AF21" s="31"/>
      <c r="AG21" s="31"/>
      <c r="AH21" s="32"/>
      <c r="AI21" s="32"/>
      <c r="AJ21" s="32">
        <f t="shared" si="7"/>
        <v>0</v>
      </c>
      <c r="AK21" s="32"/>
      <c r="AL21" s="32"/>
      <c r="AM21" s="32"/>
      <c r="AN21" s="32"/>
      <c r="AO21" s="32">
        <f t="shared" si="8"/>
        <v>0</v>
      </c>
      <c r="AP21" s="32"/>
      <c r="AQ21" s="32"/>
      <c r="AR21" s="32"/>
      <c r="AS21" s="32"/>
      <c r="AT21" s="32">
        <f t="shared" si="9"/>
        <v>0</v>
      </c>
      <c r="AU21" s="32"/>
      <c r="AV21" s="32"/>
    </row>
    <row r="22" spans="1:51" ht="30" customHeight="1" thickBot="1" x14ac:dyDescent="0.3">
      <c r="A22" s="3">
        <v>6</v>
      </c>
      <c r="B22" s="45"/>
      <c r="C22" s="7">
        <f t="shared" si="12"/>
        <v>43631</v>
      </c>
      <c r="D22" s="21">
        <v>0.29166666666666702</v>
      </c>
      <c r="E22" s="21">
        <v>0.5</v>
      </c>
      <c r="F22" s="32">
        <f t="shared" si="1"/>
        <v>0.20833333333333301</v>
      </c>
      <c r="G22" s="48"/>
      <c r="H22" s="28"/>
      <c r="I22" s="28"/>
      <c r="J22" s="28"/>
      <c r="K22" s="32">
        <f t="shared" si="2"/>
        <v>0</v>
      </c>
      <c r="L22" s="28"/>
      <c r="M22" s="28"/>
      <c r="N22" s="28"/>
      <c r="O22" s="28"/>
      <c r="P22" s="32">
        <f t="shared" si="3"/>
        <v>0</v>
      </c>
      <c r="Q22" s="28"/>
      <c r="R22" s="28"/>
      <c r="S22" s="28"/>
      <c r="T22" s="28"/>
      <c r="U22" s="32">
        <f t="shared" si="4"/>
        <v>0</v>
      </c>
      <c r="V22" s="28"/>
      <c r="W22" s="28"/>
      <c r="X22" s="30">
        <f t="shared" si="0"/>
        <v>-0.29166666666666702</v>
      </c>
      <c r="Y22" s="30"/>
      <c r="Z22" s="32">
        <f t="shared" si="5"/>
        <v>0.29166666666666702</v>
      </c>
      <c r="AA22" s="30"/>
      <c r="AB22" s="30"/>
      <c r="AC22" s="31"/>
      <c r="AD22" s="31"/>
      <c r="AE22" s="32">
        <f t="shared" si="6"/>
        <v>0</v>
      </c>
      <c r="AF22" s="31"/>
      <c r="AG22" s="31"/>
      <c r="AH22" s="29"/>
      <c r="AI22" s="29"/>
      <c r="AJ22" s="32">
        <f t="shared" si="7"/>
        <v>0</v>
      </c>
      <c r="AK22" s="29"/>
      <c r="AL22" s="29"/>
      <c r="AM22" s="29"/>
      <c r="AN22" s="29"/>
      <c r="AO22" s="32">
        <f t="shared" si="8"/>
        <v>0</v>
      </c>
      <c r="AP22" s="29"/>
      <c r="AQ22" s="29"/>
      <c r="AR22" s="29"/>
      <c r="AS22" s="29"/>
      <c r="AT22" s="32">
        <f t="shared" si="9"/>
        <v>0</v>
      </c>
      <c r="AU22" s="29"/>
      <c r="AV22" s="29"/>
    </row>
    <row r="23" spans="1:51" ht="30" customHeight="1" thickTop="1" thickBot="1" x14ac:dyDescent="0.3">
      <c r="A23" s="3">
        <v>7</v>
      </c>
      <c r="B23" s="46"/>
      <c r="C23" s="7">
        <f t="shared" si="12"/>
        <v>43632</v>
      </c>
      <c r="D23" s="21">
        <v>0.29166666666666702</v>
      </c>
      <c r="E23" s="21">
        <v>0.5</v>
      </c>
      <c r="F23" s="32">
        <f t="shared" si="1"/>
        <v>0.20833333333333301</v>
      </c>
      <c r="G23" s="49"/>
      <c r="H23" s="28"/>
      <c r="I23" s="28"/>
      <c r="J23" s="28"/>
      <c r="K23" s="32">
        <f t="shared" si="2"/>
        <v>0</v>
      </c>
      <c r="L23" s="28"/>
      <c r="M23" s="28"/>
      <c r="N23" s="28"/>
      <c r="O23" s="28"/>
      <c r="P23" s="32">
        <f t="shared" si="3"/>
        <v>0</v>
      </c>
      <c r="Q23" s="28"/>
      <c r="R23" s="28"/>
      <c r="S23" s="28"/>
      <c r="T23" s="28"/>
      <c r="U23" s="32">
        <f t="shared" si="4"/>
        <v>0</v>
      </c>
      <c r="V23" s="28"/>
      <c r="W23" s="28"/>
      <c r="X23" s="30">
        <f t="shared" si="0"/>
        <v>-0.29166666666666702</v>
      </c>
      <c r="Y23" s="30"/>
      <c r="Z23" s="32">
        <f t="shared" si="5"/>
        <v>0.29166666666666702</v>
      </c>
      <c r="AA23" s="30"/>
      <c r="AB23" s="30"/>
      <c r="AC23" s="31"/>
      <c r="AD23" s="31"/>
      <c r="AE23" s="32">
        <f t="shared" si="6"/>
        <v>0</v>
      </c>
      <c r="AF23" s="31"/>
      <c r="AG23" s="31"/>
      <c r="AH23" s="29"/>
      <c r="AI23" s="29"/>
      <c r="AJ23" s="32">
        <f t="shared" si="7"/>
        <v>0</v>
      </c>
      <c r="AK23" s="29"/>
      <c r="AL23" s="29"/>
      <c r="AM23" s="29"/>
      <c r="AN23" s="29"/>
      <c r="AO23" s="32">
        <f t="shared" si="8"/>
        <v>0</v>
      </c>
      <c r="AP23" s="29"/>
      <c r="AQ23" s="29"/>
      <c r="AR23" s="29"/>
      <c r="AS23" s="34"/>
      <c r="AT23" s="32">
        <f t="shared" si="9"/>
        <v>0</v>
      </c>
      <c r="AU23" s="34"/>
      <c r="AV23" s="34"/>
    </row>
    <row r="24" spans="1:51" ht="30" customHeight="1" thickTop="1" x14ac:dyDescent="0.25">
      <c r="A24" s="3">
        <v>1</v>
      </c>
      <c r="B24" s="44" t="s">
        <v>16</v>
      </c>
      <c r="C24" s="6">
        <f>C23+1</f>
        <v>43633</v>
      </c>
      <c r="D24" s="21">
        <v>0.29166666666666702</v>
      </c>
      <c r="E24" s="21">
        <v>0.5</v>
      </c>
      <c r="F24" s="32">
        <f t="shared" si="1"/>
        <v>0.20833333333333301</v>
      </c>
      <c r="G24" s="47">
        <f t="shared" ref="G24" si="13">SUM(F24:F30)</f>
        <v>1.4583333333333299</v>
      </c>
      <c r="H24" s="28"/>
      <c r="I24" s="28"/>
      <c r="J24" s="28"/>
      <c r="K24" s="32">
        <f t="shared" si="2"/>
        <v>0</v>
      </c>
      <c r="L24" s="28"/>
      <c r="M24" s="28"/>
      <c r="N24" s="29"/>
      <c r="O24" s="29"/>
      <c r="P24" s="32">
        <f t="shared" si="3"/>
        <v>0</v>
      </c>
      <c r="Q24" s="29"/>
      <c r="R24" s="29"/>
      <c r="S24" s="28"/>
      <c r="T24" s="28"/>
      <c r="U24" s="32">
        <f t="shared" si="4"/>
        <v>0</v>
      </c>
      <c r="V24" s="28"/>
      <c r="W24" s="28"/>
      <c r="X24" s="30">
        <f t="shared" si="0"/>
        <v>-0.29166666666666702</v>
      </c>
      <c r="Y24" s="30"/>
      <c r="Z24" s="32">
        <f t="shared" si="5"/>
        <v>0.29166666666666702</v>
      </c>
      <c r="AA24" s="30"/>
      <c r="AB24" s="30"/>
      <c r="AC24" s="31">
        <f>SUM(X24:X30)</f>
        <v>-2.0416666666666701</v>
      </c>
      <c r="AD24" s="31"/>
      <c r="AE24" s="32">
        <f t="shared" si="6"/>
        <v>2.0416666666666701</v>
      </c>
      <c r="AF24" s="31"/>
      <c r="AG24" s="31"/>
      <c r="AH24" s="32"/>
      <c r="AI24" s="32"/>
      <c r="AJ24" s="32">
        <f t="shared" si="7"/>
        <v>0</v>
      </c>
      <c r="AK24" s="32"/>
      <c r="AL24" s="32"/>
      <c r="AM24" s="32"/>
      <c r="AN24" s="32"/>
      <c r="AO24" s="32">
        <f t="shared" si="8"/>
        <v>0</v>
      </c>
      <c r="AP24" s="32"/>
      <c r="AQ24" s="32"/>
      <c r="AR24" s="32"/>
      <c r="AS24" s="33"/>
      <c r="AT24" s="32">
        <f t="shared" si="9"/>
        <v>0</v>
      </c>
      <c r="AU24" s="33"/>
      <c r="AV24" s="33"/>
    </row>
    <row r="25" spans="1:51" ht="26.25" customHeight="1" x14ac:dyDescent="0.25">
      <c r="A25" s="3">
        <v>2</v>
      </c>
      <c r="B25" s="45"/>
      <c r="C25" s="4">
        <f t="shared" ref="C25:C30" si="14">C24+1</f>
        <v>43634</v>
      </c>
      <c r="D25" s="21">
        <v>0.29166666666666702</v>
      </c>
      <c r="E25" s="21">
        <v>0.5</v>
      </c>
      <c r="F25" s="32">
        <f t="shared" si="1"/>
        <v>0.20833333333333301</v>
      </c>
      <c r="G25" s="48"/>
      <c r="H25" s="28"/>
      <c r="I25" s="28"/>
      <c r="J25" s="28"/>
      <c r="K25" s="32">
        <f t="shared" si="2"/>
        <v>0</v>
      </c>
      <c r="L25" s="28"/>
      <c r="M25" s="28"/>
      <c r="N25" s="29"/>
      <c r="O25" s="29"/>
      <c r="P25" s="32">
        <f t="shared" si="3"/>
        <v>0</v>
      </c>
      <c r="Q25" s="29"/>
      <c r="R25" s="29"/>
      <c r="S25" s="28"/>
      <c r="T25" s="28"/>
      <c r="U25" s="32">
        <f t="shared" si="4"/>
        <v>0</v>
      </c>
      <c r="V25" s="28"/>
      <c r="W25" s="28"/>
      <c r="X25" s="30">
        <f t="shared" si="0"/>
        <v>-0.29166666666666702</v>
      </c>
      <c r="Y25" s="30"/>
      <c r="Z25" s="32">
        <f t="shared" si="5"/>
        <v>0.29166666666666702</v>
      </c>
      <c r="AA25" s="30"/>
      <c r="AB25" s="30"/>
      <c r="AC25" s="31"/>
      <c r="AD25" s="31"/>
      <c r="AE25" s="32">
        <f t="shared" si="6"/>
        <v>0</v>
      </c>
      <c r="AF25" s="31"/>
      <c r="AG25" s="31"/>
      <c r="AH25" s="32"/>
      <c r="AI25" s="32"/>
      <c r="AJ25" s="32">
        <f t="shared" si="7"/>
        <v>0</v>
      </c>
      <c r="AK25" s="32"/>
      <c r="AL25" s="32"/>
      <c r="AM25" s="32"/>
      <c r="AN25" s="32"/>
      <c r="AO25" s="32">
        <f t="shared" si="8"/>
        <v>0</v>
      </c>
      <c r="AP25" s="32"/>
      <c r="AQ25" s="32"/>
      <c r="AR25" s="32"/>
      <c r="AS25" s="32"/>
      <c r="AT25" s="32">
        <f t="shared" si="9"/>
        <v>0</v>
      </c>
      <c r="AU25" s="32"/>
      <c r="AV25" s="32"/>
    </row>
    <row r="26" spans="1:51" ht="30" customHeight="1" x14ac:dyDescent="0.25">
      <c r="A26" s="3">
        <v>3</v>
      </c>
      <c r="B26" s="45"/>
      <c r="C26" s="4">
        <f t="shared" si="14"/>
        <v>43635</v>
      </c>
      <c r="D26" s="21">
        <v>0.29166666666666702</v>
      </c>
      <c r="E26" s="21">
        <v>0.5</v>
      </c>
      <c r="F26" s="32">
        <f t="shared" si="1"/>
        <v>0.20833333333333301</v>
      </c>
      <c r="G26" s="48"/>
      <c r="H26" s="28"/>
      <c r="I26" s="28"/>
      <c r="J26" s="28"/>
      <c r="K26" s="32">
        <f t="shared" si="2"/>
        <v>0</v>
      </c>
      <c r="L26" s="28"/>
      <c r="M26" s="28"/>
      <c r="N26" s="29"/>
      <c r="O26" s="29"/>
      <c r="P26" s="32">
        <f t="shared" si="3"/>
        <v>0</v>
      </c>
      <c r="Q26" s="29"/>
      <c r="R26" s="29"/>
      <c r="S26" s="28"/>
      <c r="T26" s="28"/>
      <c r="U26" s="32">
        <f t="shared" si="4"/>
        <v>0</v>
      </c>
      <c r="V26" s="28"/>
      <c r="W26" s="28"/>
      <c r="X26" s="30">
        <f t="shared" si="0"/>
        <v>-0.29166666666666702</v>
      </c>
      <c r="Y26" s="30"/>
      <c r="Z26" s="32">
        <f t="shared" si="5"/>
        <v>0.29166666666666702</v>
      </c>
      <c r="AA26" s="30"/>
      <c r="AB26" s="30"/>
      <c r="AC26" s="31"/>
      <c r="AD26" s="31"/>
      <c r="AE26" s="32">
        <f t="shared" si="6"/>
        <v>0</v>
      </c>
      <c r="AF26" s="31"/>
      <c r="AG26" s="31"/>
      <c r="AH26" s="32"/>
      <c r="AI26" s="32"/>
      <c r="AJ26" s="32">
        <f t="shared" si="7"/>
        <v>0</v>
      </c>
      <c r="AK26" s="32"/>
      <c r="AL26" s="32"/>
      <c r="AM26" s="32"/>
      <c r="AN26" s="32"/>
      <c r="AO26" s="32">
        <f t="shared" si="8"/>
        <v>0</v>
      </c>
      <c r="AP26" s="32"/>
      <c r="AQ26" s="32"/>
      <c r="AR26" s="32"/>
      <c r="AS26" s="32"/>
      <c r="AT26" s="32">
        <f t="shared" si="9"/>
        <v>0</v>
      </c>
      <c r="AU26" s="32"/>
      <c r="AV26" s="32"/>
    </row>
    <row r="27" spans="1:51" ht="30" customHeight="1" x14ac:dyDescent="0.25">
      <c r="A27" s="3">
        <v>4</v>
      </c>
      <c r="B27" s="45"/>
      <c r="C27" s="4">
        <f t="shared" si="14"/>
        <v>43636</v>
      </c>
      <c r="D27" s="21">
        <v>0.29166666666666702</v>
      </c>
      <c r="E27" s="21">
        <v>0.5</v>
      </c>
      <c r="F27" s="32">
        <f t="shared" si="1"/>
        <v>0.20833333333333301</v>
      </c>
      <c r="G27" s="48"/>
      <c r="H27" s="28"/>
      <c r="I27" s="28"/>
      <c r="J27" s="28"/>
      <c r="K27" s="32">
        <f t="shared" si="2"/>
        <v>0</v>
      </c>
      <c r="L27" s="28"/>
      <c r="M27" s="28"/>
      <c r="N27" s="29"/>
      <c r="O27" s="29"/>
      <c r="P27" s="32">
        <f t="shared" si="3"/>
        <v>0</v>
      </c>
      <c r="Q27" s="29"/>
      <c r="R27" s="29"/>
      <c r="S27" s="28"/>
      <c r="T27" s="28"/>
      <c r="U27" s="32">
        <f t="shared" si="4"/>
        <v>0</v>
      </c>
      <c r="V27" s="28"/>
      <c r="W27" s="28"/>
      <c r="X27" s="30">
        <f t="shared" si="0"/>
        <v>-0.29166666666666702</v>
      </c>
      <c r="Y27" s="30"/>
      <c r="Z27" s="32">
        <f t="shared" si="5"/>
        <v>0.29166666666666702</v>
      </c>
      <c r="AA27" s="30"/>
      <c r="AB27" s="30"/>
      <c r="AC27" s="31"/>
      <c r="AD27" s="31"/>
      <c r="AE27" s="32">
        <f t="shared" si="6"/>
        <v>0</v>
      </c>
      <c r="AF27" s="31"/>
      <c r="AG27" s="31"/>
      <c r="AH27" s="32"/>
      <c r="AI27" s="32"/>
      <c r="AJ27" s="32">
        <f t="shared" si="7"/>
        <v>0</v>
      </c>
      <c r="AK27" s="32"/>
      <c r="AL27" s="32"/>
      <c r="AM27" s="32"/>
      <c r="AN27" s="32"/>
      <c r="AO27" s="32">
        <f t="shared" si="8"/>
        <v>0</v>
      </c>
      <c r="AP27" s="32"/>
      <c r="AQ27" s="32"/>
      <c r="AR27" s="32"/>
      <c r="AS27" s="32"/>
      <c r="AT27" s="32">
        <f t="shared" si="9"/>
        <v>0</v>
      </c>
      <c r="AU27" s="32"/>
      <c r="AV27" s="32"/>
    </row>
    <row r="28" spans="1:51" ht="30" customHeight="1" x14ac:dyDescent="0.25">
      <c r="A28" s="3">
        <v>5</v>
      </c>
      <c r="B28" s="45"/>
      <c r="C28" s="4">
        <f t="shared" si="14"/>
        <v>43637</v>
      </c>
      <c r="D28" s="21">
        <v>0.29166666666666702</v>
      </c>
      <c r="E28" s="21">
        <v>0.5</v>
      </c>
      <c r="F28" s="32">
        <f t="shared" si="1"/>
        <v>0.20833333333333301</v>
      </c>
      <c r="G28" s="48"/>
      <c r="H28" s="28"/>
      <c r="I28" s="28"/>
      <c r="J28" s="28"/>
      <c r="K28" s="32">
        <f t="shared" si="2"/>
        <v>0</v>
      </c>
      <c r="L28" s="28"/>
      <c r="M28" s="28"/>
      <c r="N28" s="29"/>
      <c r="O28" s="29"/>
      <c r="P28" s="32">
        <f t="shared" si="3"/>
        <v>0</v>
      </c>
      <c r="Q28" s="29"/>
      <c r="R28" s="29"/>
      <c r="S28" s="28"/>
      <c r="T28" s="28"/>
      <c r="U28" s="32">
        <f t="shared" si="4"/>
        <v>0</v>
      </c>
      <c r="V28" s="28"/>
      <c r="W28" s="28"/>
      <c r="X28" s="30">
        <f t="shared" si="0"/>
        <v>-0.29166666666666702</v>
      </c>
      <c r="Y28" s="30"/>
      <c r="Z28" s="32">
        <f t="shared" si="5"/>
        <v>0.29166666666666702</v>
      </c>
      <c r="AA28" s="30"/>
      <c r="AB28" s="30"/>
      <c r="AC28" s="31"/>
      <c r="AD28" s="31"/>
      <c r="AE28" s="32">
        <f t="shared" si="6"/>
        <v>0</v>
      </c>
      <c r="AF28" s="31"/>
      <c r="AG28" s="31"/>
      <c r="AH28" s="32"/>
      <c r="AI28" s="32"/>
      <c r="AJ28" s="32">
        <f t="shared" si="7"/>
        <v>0</v>
      </c>
      <c r="AK28" s="32"/>
      <c r="AL28" s="32"/>
      <c r="AM28" s="32"/>
      <c r="AN28" s="32"/>
      <c r="AO28" s="32">
        <f t="shared" si="8"/>
        <v>0</v>
      </c>
      <c r="AP28" s="32"/>
      <c r="AQ28" s="32"/>
      <c r="AR28" s="32"/>
      <c r="AS28" s="32"/>
      <c r="AT28" s="32">
        <f t="shared" si="9"/>
        <v>0</v>
      </c>
      <c r="AU28" s="32"/>
      <c r="AV28" s="32"/>
      <c r="AY28" s="15"/>
    </row>
    <row r="29" spans="1:51" ht="30" customHeight="1" x14ac:dyDescent="0.25">
      <c r="A29" s="3">
        <v>6</v>
      </c>
      <c r="B29" s="45"/>
      <c r="C29" s="4">
        <f t="shared" si="14"/>
        <v>43638</v>
      </c>
      <c r="D29" s="21">
        <v>0.29166666666666702</v>
      </c>
      <c r="E29" s="21">
        <v>0.5</v>
      </c>
      <c r="F29" s="32">
        <f t="shared" si="1"/>
        <v>0.20833333333333301</v>
      </c>
      <c r="G29" s="48"/>
      <c r="H29" s="28"/>
      <c r="I29" s="28"/>
      <c r="J29" s="28"/>
      <c r="K29" s="32">
        <f t="shared" si="2"/>
        <v>0</v>
      </c>
      <c r="L29" s="28"/>
      <c r="M29" s="28"/>
      <c r="N29" s="28"/>
      <c r="O29" s="28"/>
      <c r="P29" s="32">
        <f t="shared" si="3"/>
        <v>0</v>
      </c>
      <c r="Q29" s="28"/>
      <c r="R29" s="28"/>
      <c r="S29" s="28"/>
      <c r="T29" s="28"/>
      <c r="U29" s="32">
        <f t="shared" si="4"/>
        <v>0</v>
      </c>
      <c r="V29" s="28"/>
      <c r="W29" s="28"/>
      <c r="X29" s="30">
        <f t="shared" si="0"/>
        <v>-0.29166666666666702</v>
      </c>
      <c r="Y29" s="30"/>
      <c r="Z29" s="32">
        <f t="shared" si="5"/>
        <v>0.29166666666666702</v>
      </c>
      <c r="AA29" s="30"/>
      <c r="AB29" s="30"/>
      <c r="AC29" s="31"/>
      <c r="AD29" s="31"/>
      <c r="AE29" s="32">
        <f t="shared" si="6"/>
        <v>0</v>
      </c>
      <c r="AF29" s="31"/>
      <c r="AG29" s="31"/>
      <c r="AH29" s="32"/>
      <c r="AI29" s="32"/>
      <c r="AJ29" s="32">
        <f t="shared" si="7"/>
        <v>0</v>
      </c>
      <c r="AK29" s="32"/>
      <c r="AL29" s="32"/>
      <c r="AM29" s="32"/>
      <c r="AN29" s="32"/>
      <c r="AO29" s="32">
        <f t="shared" si="8"/>
        <v>0</v>
      </c>
      <c r="AP29" s="32"/>
      <c r="AQ29" s="32"/>
      <c r="AR29" s="32"/>
      <c r="AS29" s="32"/>
      <c r="AT29" s="32">
        <f t="shared" si="9"/>
        <v>0</v>
      </c>
      <c r="AU29" s="32"/>
      <c r="AV29" s="32"/>
      <c r="AY29" s="15"/>
    </row>
    <row r="30" spans="1:51" ht="30" customHeight="1" thickBot="1" x14ac:dyDescent="0.3">
      <c r="A30" s="3">
        <v>7</v>
      </c>
      <c r="B30" s="46"/>
      <c r="C30" s="7">
        <f t="shared" si="14"/>
        <v>43639</v>
      </c>
      <c r="D30" s="21">
        <v>0.29166666666666702</v>
      </c>
      <c r="E30" s="21">
        <v>0.5</v>
      </c>
      <c r="F30" s="32">
        <f t="shared" si="1"/>
        <v>0.20833333333333301</v>
      </c>
      <c r="G30" s="49"/>
      <c r="H30" s="28"/>
      <c r="I30" s="28"/>
      <c r="J30" s="28"/>
      <c r="K30" s="32">
        <f t="shared" si="2"/>
        <v>0</v>
      </c>
      <c r="L30" s="28"/>
      <c r="M30" s="28"/>
      <c r="N30" s="28"/>
      <c r="O30" s="28"/>
      <c r="P30" s="32">
        <f t="shared" si="3"/>
        <v>0</v>
      </c>
      <c r="Q30" s="28"/>
      <c r="R30" s="28"/>
      <c r="S30" s="28"/>
      <c r="T30" s="28"/>
      <c r="U30" s="32">
        <f t="shared" si="4"/>
        <v>0</v>
      </c>
      <c r="V30" s="28"/>
      <c r="W30" s="28"/>
      <c r="X30" s="30">
        <f t="shared" si="0"/>
        <v>-0.29166666666666702</v>
      </c>
      <c r="Y30" s="30"/>
      <c r="Z30" s="32">
        <f t="shared" si="5"/>
        <v>0.29166666666666702</v>
      </c>
      <c r="AA30" s="30"/>
      <c r="AB30" s="30"/>
      <c r="AC30" s="31"/>
      <c r="AD30" s="31"/>
      <c r="AE30" s="32">
        <f t="shared" si="6"/>
        <v>0</v>
      </c>
      <c r="AF30" s="31"/>
      <c r="AG30" s="31"/>
      <c r="AH30" s="32"/>
      <c r="AI30" s="32"/>
      <c r="AJ30" s="32">
        <f t="shared" si="7"/>
        <v>0</v>
      </c>
      <c r="AK30" s="32"/>
      <c r="AL30" s="32"/>
      <c r="AM30" s="32"/>
      <c r="AN30" s="32"/>
      <c r="AO30" s="32">
        <f t="shared" si="8"/>
        <v>0</v>
      </c>
      <c r="AP30" s="32"/>
      <c r="AQ30" s="32"/>
      <c r="AR30" s="32"/>
      <c r="AS30" s="35"/>
      <c r="AT30" s="32">
        <f t="shared" si="9"/>
        <v>0</v>
      </c>
      <c r="AU30" s="35"/>
      <c r="AV30" s="35"/>
      <c r="AY30" s="15"/>
    </row>
    <row r="31" spans="1:51" ht="30" customHeight="1" thickTop="1" x14ac:dyDescent="0.25">
      <c r="A31" s="3">
        <v>1</v>
      </c>
      <c r="B31" s="44" t="s">
        <v>15</v>
      </c>
      <c r="C31" s="8">
        <f>C30+1</f>
        <v>43640</v>
      </c>
      <c r="D31" s="21">
        <v>0.29166666666666702</v>
      </c>
      <c r="E31" s="21">
        <v>0.5</v>
      </c>
      <c r="F31" s="32">
        <f t="shared" si="1"/>
        <v>0.20833333333333301</v>
      </c>
      <c r="G31" s="47">
        <f t="shared" ref="G31" si="15">SUM(F31:F37)</f>
        <v>1.4583333333333299</v>
      </c>
      <c r="H31" s="21"/>
      <c r="I31" s="21"/>
      <c r="J31" s="21"/>
      <c r="K31" s="32">
        <f t="shared" si="2"/>
        <v>0</v>
      </c>
      <c r="L31" s="21"/>
      <c r="M31" s="21"/>
      <c r="N31" s="22"/>
      <c r="O31" s="22"/>
      <c r="P31" s="32">
        <f t="shared" si="3"/>
        <v>0</v>
      </c>
      <c r="Q31" s="22"/>
      <c r="R31" s="22"/>
      <c r="S31" s="21"/>
      <c r="T31" s="21"/>
      <c r="U31" s="32">
        <f t="shared" si="4"/>
        <v>0</v>
      </c>
      <c r="V31" s="21"/>
      <c r="W31" s="21"/>
      <c r="X31" s="23">
        <f t="shared" si="0"/>
        <v>-0.29166666666666702</v>
      </c>
      <c r="Y31" s="23"/>
      <c r="Z31" s="32">
        <f t="shared" si="5"/>
        <v>0.29166666666666702</v>
      </c>
      <c r="AA31" s="23"/>
      <c r="AB31" s="23"/>
      <c r="AC31" s="26">
        <f>SUM(X31:X37)</f>
        <v>-2.0416666666666701</v>
      </c>
      <c r="AD31" s="26"/>
      <c r="AE31" s="32">
        <f t="shared" si="6"/>
        <v>2.0416666666666701</v>
      </c>
      <c r="AF31" s="26"/>
      <c r="AG31" s="26"/>
      <c r="AH31" s="21"/>
      <c r="AI31" s="21"/>
      <c r="AJ31" s="32">
        <f t="shared" si="7"/>
        <v>0</v>
      </c>
      <c r="AK31" s="21"/>
      <c r="AL31" s="21"/>
      <c r="AM31" s="21"/>
      <c r="AN31" s="21"/>
      <c r="AO31" s="32">
        <f t="shared" si="8"/>
        <v>0</v>
      </c>
      <c r="AP31" s="21"/>
      <c r="AQ31" s="21"/>
      <c r="AR31" s="21"/>
      <c r="AS31" s="27"/>
      <c r="AT31" s="32">
        <f t="shared" si="9"/>
        <v>0</v>
      </c>
      <c r="AU31" s="27"/>
      <c r="AV31" s="27"/>
      <c r="AY31" s="15"/>
    </row>
    <row r="32" spans="1:51" ht="30" customHeight="1" x14ac:dyDescent="0.25">
      <c r="A32" s="3">
        <v>2</v>
      </c>
      <c r="B32" s="45"/>
      <c r="C32" s="5">
        <f>C31+1</f>
        <v>43641</v>
      </c>
      <c r="D32" s="21">
        <v>0.29166666666666702</v>
      </c>
      <c r="E32" s="21">
        <v>0.5</v>
      </c>
      <c r="F32" s="32">
        <f t="shared" si="1"/>
        <v>0.20833333333333301</v>
      </c>
      <c r="G32" s="48"/>
      <c r="H32" s="21"/>
      <c r="I32" s="21"/>
      <c r="J32" s="21"/>
      <c r="K32" s="32">
        <f t="shared" si="2"/>
        <v>0</v>
      </c>
      <c r="L32" s="21"/>
      <c r="M32" s="21"/>
      <c r="N32" s="22"/>
      <c r="O32" s="22"/>
      <c r="P32" s="32">
        <f t="shared" si="3"/>
        <v>0</v>
      </c>
      <c r="Q32" s="22"/>
      <c r="R32" s="22"/>
      <c r="S32" s="21"/>
      <c r="T32" s="21"/>
      <c r="U32" s="32">
        <f t="shared" si="4"/>
        <v>0</v>
      </c>
      <c r="V32" s="21"/>
      <c r="W32" s="21"/>
      <c r="X32" s="23">
        <f t="shared" si="0"/>
        <v>-0.29166666666666702</v>
      </c>
      <c r="Y32" s="23"/>
      <c r="Z32" s="32">
        <f t="shared" si="5"/>
        <v>0.29166666666666702</v>
      </c>
      <c r="AA32" s="23"/>
      <c r="AB32" s="23"/>
      <c r="AC32" s="26"/>
      <c r="AD32" s="26"/>
      <c r="AE32" s="32">
        <f t="shared" si="6"/>
        <v>0</v>
      </c>
      <c r="AF32" s="26"/>
      <c r="AG32" s="26"/>
      <c r="AH32" s="21"/>
      <c r="AI32" s="21"/>
      <c r="AJ32" s="32">
        <f t="shared" si="7"/>
        <v>0</v>
      </c>
      <c r="AK32" s="21"/>
      <c r="AL32" s="21"/>
      <c r="AM32" s="21"/>
      <c r="AN32" s="21"/>
      <c r="AO32" s="32">
        <f t="shared" si="8"/>
        <v>0</v>
      </c>
      <c r="AP32" s="21"/>
      <c r="AQ32" s="21"/>
      <c r="AR32" s="21"/>
      <c r="AS32" s="21"/>
      <c r="AT32" s="32">
        <f t="shared" si="9"/>
        <v>0</v>
      </c>
      <c r="AU32" s="21"/>
      <c r="AV32" s="21"/>
      <c r="AY32" s="15"/>
    </row>
    <row r="33" spans="1:51" ht="30" customHeight="1" x14ac:dyDescent="0.25">
      <c r="A33" s="3">
        <v>3</v>
      </c>
      <c r="B33" s="45"/>
      <c r="C33" s="5">
        <f>C32+1</f>
        <v>43642</v>
      </c>
      <c r="D33" s="21">
        <v>0.29166666666666702</v>
      </c>
      <c r="E33" s="21">
        <v>0.5</v>
      </c>
      <c r="F33" s="32">
        <f t="shared" si="1"/>
        <v>0.20833333333333301</v>
      </c>
      <c r="G33" s="48"/>
      <c r="H33" s="21"/>
      <c r="I33" s="21"/>
      <c r="J33" s="21"/>
      <c r="K33" s="32">
        <f t="shared" si="2"/>
        <v>0</v>
      </c>
      <c r="L33" s="21"/>
      <c r="M33" s="21"/>
      <c r="N33" s="22"/>
      <c r="O33" s="22"/>
      <c r="P33" s="32">
        <f t="shared" si="3"/>
        <v>0</v>
      </c>
      <c r="Q33" s="22"/>
      <c r="R33" s="22"/>
      <c r="S33" s="21"/>
      <c r="T33" s="21"/>
      <c r="U33" s="32">
        <f t="shared" si="4"/>
        <v>0</v>
      </c>
      <c r="V33" s="21"/>
      <c r="W33" s="21"/>
      <c r="X33" s="23">
        <f t="shared" si="0"/>
        <v>-0.29166666666666702</v>
      </c>
      <c r="Y33" s="23"/>
      <c r="Z33" s="32">
        <f t="shared" si="5"/>
        <v>0.29166666666666702</v>
      </c>
      <c r="AA33" s="23"/>
      <c r="AB33" s="23"/>
      <c r="AC33" s="26"/>
      <c r="AD33" s="26"/>
      <c r="AE33" s="32">
        <f t="shared" si="6"/>
        <v>0</v>
      </c>
      <c r="AF33" s="26"/>
      <c r="AG33" s="26"/>
      <c r="AH33" s="21"/>
      <c r="AI33" s="21"/>
      <c r="AJ33" s="32">
        <f t="shared" si="7"/>
        <v>0</v>
      </c>
      <c r="AK33" s="21"/>
      <c r="AL33" s="21"/>
      <c r="AM33" s="21"/>
      <c r="AN33" s="21"/>
      <c r="AO33" s="32">
        <f t="shared" si="8"/>
        <v>0</v>
      </c>
      <c r="AP33" s="21"/>
      <c r="AQ33" s="21"/>
      <c r="AR33" s="21"/>
      <c r="AS33" s="21"/>
      <c r="AT33" s="32">
        <f t="shared" si="9"/>
        <v>0</v>
      </c>
      <c r="AU33" s="21"/>
      <c r="AV33" s="21"/>
      <c r="AY33" s="15"/>
    </row>
    <row r="34" spans="1:51" ht="30" customHeight="1" x14ac:dyDescent="0.25">
      <c r="A34" s="3">
        <v>4</v>
      </c>
      <c r="B34" s="45"/>
      <c r="C34" s="5">
        <f t="shared" ref="C34:C44" si="16">C33+1</f>
        <v>43643</v>
      </c>
      <c r="D34" s="21">
        <v>0.29166666666666702</v>
      </c>
      <c r="E34" s="21">
        <v>0.5</v>
      </c>
      <c r="F34" s="32">
        <f t="shared" si="1"/>
        <v>0.20833333333333301</v>
      </c>
      <c r="G34" s="48"/>
      <c r="H34" s="21"/>
      <c r="I34" s="21"/>
      <c r="J34" s="21"/>
      <c r="K34" s="32">
        <f t="shared" si="2"/>
        <v>0</v>
      </c>
      <c r="L34" s="21"/>
      <c r="M34" s="21"/>
      <c r="N34" s="22"/>
      <c r="O34" s="22"/>
      <c r="P34" s="32">
        <f t="shared" si="3"/>
        <v>0</v>
      </c>
      <c r="Q34" s="22"/>
      <c r="R34" s="22"/>
      <c r="S34" s="21"/>
      <c r="T34" s="21"/>
      <c r="U34" s="32">
        <f t="shared" si="4"/>
        <v>0</v>
      </c>
      <c r="V34" s="21"/>
      <c r="W34" s="21"/>
      <c r="X34" s="23">
        <f t="shared" si="0"/>
        <v>-0.29166666666666702</v>
      </c>
      <c r="Y34" s="23"/>
      <c r="Z34" s="32">
        <f t="shared" si="5"/>
        <v>0.29166666666666702</v>
      </c>
      <c r="AA34" s="23"/>
      <c r="AB34" s="23"/>
      <c r="AC34" s="26"/>
      <c r="AD34" s="26"/>
      <c r="AE34" s="32">
        <f t="shared" si="6"/>
        <v>0</v>
      </c>
      <c r="AF34" s="26"/>
      <c r="AG34" s="26"/>
      <c r="AH34" s="21"/>
      <c r="AI34" s="21"/>
      <c r="AJ34" s="32">
        <f t="shared" si="7"/>
        <v>0</v>
      </c>
      <c r="AK34" s="21"/>
      <c r="AL34" s="21"/>
      <c r="AM34" s="21"/>
      <c r="AN34" s="21"/>
      <c r="AO34" s="32">
        <f t="shared" si="8"/>
        <v>0</v>
      </c>
      <c r="AP34" s="21"/>
      <c r="AQ34" s="21"/>
      <c r="AR34" s="21"/>
      <c r="AS34" s="21"/>
      <c r="AT34" s="32">
        <f t="shared" si="9"/>
        <v>0</v>
      </c>
      <c r="AU34" s="21"/>
      <c r="AV34" s="21"/>
    </row>
    <row r="35" spans="1:51" ht="30" customHeight="1" x14ac:dyDescent="0.25">
      <c r="A35" s="3">
        <v>5</v>
      </c>
      <c r="B35" s="45"/>
      <c r="C35" s="5">
        <f t="shared" si="16"/>
        <v>43644</v>
      </c>
      <c r="D35" s="21">
        <v>0.29166666666666702</v>
      </c>
      <c r="E35" s="21">
        <v>0.5</v>
      </c>
      <c r="F35" s="32">
        <f t="shared" si="1"/>
        <v>0.20833333333333301</v>
      </c>
      <c r="G35" s="48"/>
      <c r="H35" s="21"/>
      <c r="I35" s="21"/>
      <c r="J35" s="21"/>
      <c r="K35" s="32">
        <f t="shared" si="2"/>
        <v>0</v>
      </c>
      <c r="L35" s="21"/>
      <c r="M35" s="21"/>
      <c r="N35" s="22"/>
      <c r="O35" s="22"/>
      <c r="P35" s="32">
        <f t="shared" si="3"/>
        <v>0</v>
      </c>
      <c r="Q35" s="22"/>
      <c r="R35" s="22"/>
      <c r="S35" s="21"/>
      <c r="T35" s="21"/>
      <c r="U35" s="32">
        <f t="shared" si="4"/>
        <v>0</v>
      </c>
      <c r="V35" s="21"/>
      <c r="W35" s="21"/>
      <c r="X35" s="23">
        <f t="shared" si="0"/>
        <v>-0.29166666666666702</v>
      </c>
      <c r="Y35" s="23"/>
      <c r="Z35" s="32">
        <f t="shared" si="5"/>
        <v>0.29166666666666702</v>
      </c>
      <c r="AA35" s="23"/>
      <c r="AB35" s="23"/>
      <c r="AC35" s="26"/>
      <c r="AD35" s="26"/>
      <c r="AE35" s="32">
        <f t="shared" si="6"/>
        <v>0</v>
      </c>
      <c r="AF35" s="26"/>
      <c r="AG35" s="26"/>
      <c r="AH35" s="22"/>
      <c r="AI35" s="22"/>
      <c r="AJ35" s="32">
        <f t="shared" si="7"/>
        <v>0</v>
      </c>
      <c r="AK35" s="22"/>
      <c r="AL35" s="22"/>
      <c r="AM35" s="21"/>
      <c r="AN35" s="21"/>
      <c r="AO35" s="32">
        <f t="shared" si="8"/>
        <v>0</v>
      </c>
      <c r="AP35" s="21"/>
      <c r="AQ35" s="21"/>
      <c r="AR35" s="22"/>
      <c r="AS35" s="22"/>
      <c r="AT35" s="32">
        <f t="shared" si="9"/>
        <v>0</v>
      </c>
      <c r="AU35" s="22"/>
      <c r="AV35" s="22"/>
    </row>
    <row r="36" spans="1:51" ht="30" customHeight="1" x14ac:dyDescent="0.25">
      <c r="A36" s="3">
        <v>6</v>
      </c>
      <c r="B36" s="45"/>
      <c r="C36" s="5">
        <f t="shared" si="16"/>
        <v>43645</v>
      </c>
      <c r="D36" s="21">
        <v>0.29166666666666702</v>
      </c>
      <c r="E36" s="21">
        <v>0.5</v>
      </c>
      <c r="F36" s="32">
        <f t="shared" si="1"/>
        <v>0.20833333333333301</v>
      </c>
      <c r="G36" s="48"/>
      <c r="H36" s="21"/>
      <c r="I36" s="21"/>
      <c r="J36" s="21"/>
      <c r="K36" s="32">
        <f t="shared" si="2"/>
        <v>0</v>
      </c>
      <c r="L36" s="21"/>
      <c r="M36" s="21"/>
      <c r="N36" s="21"/>
      <c r="O36" s="21"/>
      <c r="P36" s="32">
        <f t="shared" si="3"/>
        <v>0</v>
      </c>
      <c r="Q36" s="21"/>
      <c r="R36" s="21"/>
      <c r="S36" s="21"/>
      <c r="T36" s="21"/>
      <c r="U36" s="32">
        <f t="shared" si="4"/>
        <v>0</v>
      </c>
      <c r="V36" s="21"/>
      <c r="W36" s="21"/>
      <c r="X36" s="23">
        <f t="shared" si="0"/>
        <v>-0.29166666666666702</v>
      </c>
      <c r="Y36" s="23"/>
      <c r="Z36" s="32">
        <f t="shared" si="5"/>
        <v>0.29166666666666702</v>
      </c>
      <c r="AA36" s="23"/>
      <c r="AB36" s="23"/>
      <c r="AC36" s="26"/>
      <c r="AD36" s="26"/>
      <c r="AE36" s="32">
        <f t="shared" si="6"/>
        <v>0</v>
      </c>
      <c r="AF36" s="26"/>
      <c r="AG36" s="26"/>
      <c r="AH36" s="22"/>
      <c r="AI36" s="22"/>
      <c r="AJ36" s="32">
        <f t="shared" si="7"/>
        <v>0</v>
      </c>
      <c r="AK36" s="22"/>
      <c r="AL36" s="22"/>
      <c r="AM36" s="22"/>
      <c r="AN36" s="22"/>
      <c r="AO36" s="32">
        <f t="shared" si="8"/>
        <v>0</v>
      </c>
      <c r="AP36" s="22"/>
      <c r="AQ36" s="22"/>
      <c r="AR36" s="22"/>
      <c r="AS36" s="22"/>
      <c r="AT36" s="32">
        <f t="shared" si="9"/>
        <v>0</v>
      </c>
      <c r="AU36" s="22"/>
      <c r="AV36" s="22"/>
    </row>
    <row r="37" spans="1:51" ht="30" customHeight="1" thickBot="1" x14ac:dyDescent="0.3">
      <c r="A37" s="3">
        <v>7</v>
      </c>
      <c r="B37" s="46"/>
      <c r="C37" s="5">
        <f t="shared" si="16"/>
        <v>43646</v>
      </c>
      <c r="D37" s="21">
        <v>0.29166666666666702</v>
      </c>
      <c r="E37" s="21">
        <v>0.5</v>
      </c>
      <c r="F37" s="32">
        <f t="shared" si="1"/>
        <v>0.20833333333333301</v>
      </c>
      <c r="G37" s="49"/>
      <c r="H37" s="21"/>
      <c r="I37" s="21"/>
      <c r="J37" s="21"/>
      <c r="K37" s="32">
        <f t="shared" si="2"/>
        <v>0</v>
      </c>
      <c r="L37" s="21"/>
      <c r="M37" s="21"/>
      <c r="N37" s="21"/>
      <c r="O37" s="21"/>
      <c r="P37" s="32">
        <f t="shared" si="3"/>
        <v>0</v>
      </c>
      <c r="Q37" s="21"/>
      <c r="R37" s="21"/>
      <c r="S37" s="21"/>
      <c r="T37" s="21"/>
      <c r="U37" s="32">
        <f t="shared" si="4"/>
        <v>0</v>
      </c>
      <c r="V37" s="21"/>
      <c r="W37" s="21"/>
      <c r="X37" s="23">
        <f t="shared" si="0"/>
        <v>-0.29166666666666702</v>
      </c>
      <c r="Y37" s="23"/>
      <c r="Z37" s="32">
        <f t="shared" si="5"/>
        <v>0.29166666666666702</v>
      </c>
      <c r="AA37" s="23"/>
      <c r="AB37" s="23"/>
      <c r="AC37" s="26"/>
      <c r="AD37" s="26"/>
      <c r="AE37" s="32">
        <f t="shared" si="6"/>
        <v>0</v>
      </c>
      <c r="AF37" s="26"/>
      <c r="AG37" s="26"/>
      <c r="AH37" s="22"/>
      <c r="AI37" s="22"/>
      <c r="AJ37" s="32">
        <f t="shared" si="7"/>
        <v>0</v>
      </c>
      <c r="AK37" s="22"/>
      <c r="AL37" s="22"/>
      <c r="AM37" s="22"/>
      <c r="AN37" s="22"/>
      <c r="AO37" s="32">
        <f t="shared" si="8"/>
        <v>0</v>
      </c>
      <c r="AP37" s="22"/>
      <c r="AQ37" s="22"/>
      <c r="AR37" s="22"/>
      <c r="AS37" s="36"/>
      <c r="AT37" s="32">
        <f t="shared" si="9"/>
        <v>0</v>
      </c>
      <c r="AU37" s="36"/>
      <c r="AV37" s="36"/>
    </row>
    <row r="38" spans="1:51" ht="30" customHeight="1" thickTop="1" x14ac:dyDescent="0.25">
      <c r="A38" s="16">
        <v>1</v>
      </c>
      <c r="B38" s="44" t="s">
        <v>16</v>
      </c>
      <c r="C38" s="5">
        <f t="shared" si="16"/>
        <v>43647</v>
      </c>
      <c r="D38" s="21">
        <v>0.29166666666666702</v>
      </c>
      <c r="E38" s="21">
        <v>0.5</v>
      </c>
      <c r="F38" s="32">
        <f t="shared" si="1"/>
        <v>0.20833333333333301</v>
      </c>
      <c r="G38" s="47">
        <f t="shared" ref="G38" si="17">SUM(F38:F44)</f>
        <v>1.4583333333333299</v>
      </c>
      <c r="H38" s="28"/>
      <c r="I38" s="28"/>
      <c r="J38" s="28"/>
      <c r="K38" s="32">
        <f t="shared" si="2"/>
        <v>0</v>
      </c>
      <c r="L38" s="28"/>
      <c r="M38" s="28"/>
      <c r="N38" s="29"/>
      <c r="O38" s="29"/>
      <c r="P38" s="32">
        <f t="shared" si="3"/>
        <v>0</v>
      </c>
      <c r="Q38" s="29"/>
      <c r="R38" s="29"/>
      <c r="S38" s="28"/>
      <c r="T38" s="28"/>
      <c r="U38" s="32">
        <f t="shared" si="4"/>
        <v>0</v>
      </c>
      <c r="V38" s="28"/>
      <c r="W38" s="28"/>
      <c r="X38" s="30">
        <f t="shared" si="0"/>
        <v>-0.29166666666666702</v>
      </c>
      <c r="Y38" s="30"/>
      <c r="Z38" s="32">
        <f t="shared" si="5"/>
        <v>0.29166666666666702</v>
      </c>
      <c r="AA38" s="30"/>
      <c r="AB38" s="30"/>
      <c r="AC38" s="31">
        <f>SUM(X38:X44)</f>
        <v>-2.0416666666666701</v>
      </c>
      <c r="AD38" s="31"/>
      <c r="AE38" s="32">
        <f t="shared" si="6"/>
        <v>2.0416666666666701</v>
      </c>
      <c r="AF38" s="31"/>
      <c r="AG38" s="31"/>
      <c r="AH38" s="32"/>
      <c r="AI38" s="32"/>
      <c r="AJ38" s="32">
        <f t="shared" si="7"/>
        <v>0</v>
      </c>
      <c r="AK38" s="32"/>
      <c r="AL38" s="32"/>
      <c r="AM38" s="32"/>
      <c r="AN38" s="32"/>
      <c r="AO38" s="32">
        <f t="shared" si="8"/>
        <v>0</v>
      </c>
      <c r="AP38" s="32"/>
      <c r="AQ38" s="32"/>
      <c r="AR38" s="32"/>
      <c r="AS38" s="33"/>
      <c r="AT38" s="32">
        <f t="shared" si="9"/>
        <v>0</v>
      </c>
      <c r="AU38" s="33"/>
      <c r="AV38" s="33"/>
    </row>
    <row r="39" spans="1:51" ht="30" customHeight="1" x14ac:dyDescent="0.25">
      <c r="A39" s="16">
        <v>2</v>
      </c>
      <c r="B39" s="45"/>
      <c r="C39" s="5">
        <f t="shared" si="16"/>
        <v>43648</v>
      </c>
      <c r="D39" s="21">
        <v>0.29166666666666702</v>
      </c>
      <c r="E39" s="21">
        <v>0.5</v>
      </c>
      <c r="F39" s="32">
        <f t="shared" si="1"/>
        <v>0.20833333333333301</v>
      </c>
      <c r="G39" s="48"/>
      <c r="H39" s="28"/>
      <c r="I39" s="28"/>
      <c r="J39" s="28"/>
      <c r="K39" s="32">
        <f t="shared" si="2"/>
        <v>0</v>
      </c>
      <c r="L39" s="28"/>
      <c r="M39" s="28"/>
      <c r="N39" s="29"/>
      <c r="O39" s="29"/>
      <c r="P39" s="32">
        <f t="shared" si="3"/>
        <v>0</v>
      </c>
      <c r="Q39" s="29"/>
      <c r="R39" s="29"/>
      <c r="S39" s="28"/>
      <c r="T39" s="28"/>
      <c r="U39" s="32">
        <f t="shared" si="4"/>
        <v>0</v>
      </c>
      <c r="V39" s="28"/>
      <c r="W39" s="28"/>
      <c r="X39" s="30">
        <f t="shared" si="0"/>
        <v>-0.29166666666666702</v>
      </c>
      <c r="Y39" s="30"/>
      <c r="Z39" s="32">
        <f t="shared" si="5"/>
        <v>0.29166666666666702</v>
      </c>
      <c r="AA39" s="30"/>
      <c r="AB39" s="30"/>
      <c r="AC39" s="31"/>
      <c r="AD39" s="31"/>
      <c r="AE39" s="32">
        <f t="shared" si="6"/>
        <v>0</v>
      </c>
      <c r="AF39" s="31"/>
      <c r="AG39" s="31"/>
      <c r="AH39" s="32"/>
      <c r="AI39" s="32"/>
      <c r="AJ39" s="32">
        <f t="shared" si="7"/>
        <v>0</v>
      </c>
      <c r="AK39" s="32"/>
      <c r="AL39" s="32"/>
      <c r="AM39" s="32"/>
      <c r="AN39" s="32"/>
      <c r="AO39" s="32">
        <f t="shared" si="8"/>
        <v>0</v>
      </c>
      <c r="AP39" s="32"/>
      <c r="AQ39" s="32"/>
      <c r="AR39" s="32"/>
      <c r="AS39" s="32"/>
      <c r="AT39" s="32">
        <f t="shared" si="9"/>
        <v>0</v>
      </c>
      <c r="AU39" s="32"/>
      <c r="AV39" s="32"/>
    </row>
    <row r="40" spans="1:51" ht="30" customHeight="1" x14ac:dyDescent="0.25">
      <c r="A40" s="16">
        <v>3</v>
      </c>
      <c r="B40" s="45"/>
      <c r="C40" s="5">
        <f t="shared" si="16"/>
        <v>43649</v>
      </c>
      <c r="D40" s="21">
        <v>0.29166666666666702</v>
      </c>
      <c r="E40" s="21">
        <v>0.5</v>
      </c>
      <c r="F40" s="32">
        <f t="shared" si="1"/>
        <v>0.20833333333333301</v>
      </c>
      <c r="G40" s="48"/>
      <c r="H40" s="28"/>
      <c r="I40" s="28"/>
      <c r="J40" s="28"/>
      <c r="K40" s="32">
        <f t="shared" si="2"/>
        <v>0</v>
      </c>
      <c r="L40" s="28"/>
      <c r="M40" s="28"/>
      <c r="N40" s="29"/>
      <c r="O40" s="29"/>
      <c r="P40" s="32">
        <f t="shared" si="3"/>
        <v>0</v>
      </c>
      <c r="Q40" s="29"/>
      <c r="R40" s="29"/>
      <c r="S40" s="28"/>
      <c r="T40" s="28"/>
      <c r="U40" s="32">
        <f t="shared" si="4"/>
        <v>0</v>
      </c>
      <c r="V40" s="28"/>
      <c r="W40" s="28"/>
      <c r="X40" s="30">
        <f t="shared" si="0"/>
        <v>-0.29166666666666702</v>
      </c>
      <c r="Y40" s="30"/>
      <c r="Z40" s="32">
        <f t="shared" si="5"/>
        <v>0.29166666666666702</v>
      </c>
      <c r="AA40" s="30"/>
      <c r="AB40" s="30"/>
      <c r="AC40" s="31"/>
      <c r="AD40" s="31"/>
      <c r="AE40" s="32">
        <f t="shared" si="6"/>
        <v>0</v>
      </c>
      <c r="AF40" s="31"/>
      <c r="AG40" s="31"/>
      <c r="AH40" s="32"/>
      <c r="AI40" s="32"/>
      <c r="AJ40" s="32">
        <f t="shared" si="7"/>
        <v>0</v>
      </c>
      <c r="AK40" s="32"/>
      <c r="AL40" s="32"/>
      <c r="AM40" s="32"/>
      <c r="AN40" s="32"/>
      <c r="AO40" s="32">
        <f t="shared" si="8"/>
        <v>0</v>
      </c>
      <c r="AP40" s="32"/>
      <c r="AQ40" s="32"/>
      <c r="AR40" s="32"/>
      <c r="AS40" s="32"/>
      <c r="AT40" s="32">
        <f t="shared" si="9"/>
        <v>0</v>
      </c>
      <c r="AU40" s="32"/>
      <c r="AV40" s="32"/>
    </row>
    <row r="41" spans="1:51" ht="30" customHeight="1" x14ac:dyDescent="0.25">
      <c r="A41" s="16">
        <v>4</v>
      </c>
      <c r="B41" s="45"/>
      <c r="C41" s="5">
        <f t="shared" si="16"/>
        <v>43650</v>
      </c>
      <c r="D41" s="21">
        <v>0.29166666666666702</v>
      </c>
      <c r="E41" s="21">
        <v>0.5</v>
      </c>
      <c r="F41" s="32">
        <f t="shared" si="1"/>
        <v>0.20833333333333301</v>
      </c>
      <c r="G41" s="48"/>
      <c r="H41" s="28"/>
      <c r="I41" s="28"/>
      <c r="J41" s="28"/>
      <c r="K41" s="32">
        <f t="shared" si="2"/>
        <v>0</v>
      </c>
      <c r="L41" s="28"/>
      <c r="M41" s="28"/>
      <c r="N41" s="29"/>
      <c r="O41" s="29"/>
      <c r="P41" s="32">
        <f t="shared" si="3"/>
        <v>0</v>
      </c>
      <c r="Q41" s="29"/>
      <c r="R41" s="29"/>
      <c r="S41" s="28"/>
      <c r="T41" s="28"/>
      <c r="U41" s="32">
        <f t="shared" si="4"/>
        <v>0</v>
      </c>
      <c r="V41" s="28"/>
      <c r="W41" s="28"/>
      <c r="X41" s="30">
        <f t="shared" si="0"/>
        <v>-0.29166666666666702</v>
      </c>
      <c r="Y41" s="30"/>
      <c r="Z41" s="32">
        <f t="shared" si="5"/>
        <v>0.29166666666666702</v>
      </c>
      <c r="AA41" s="30"/>
      <c r="AB41" s="30"/>
      <c r="AC41" s="31"/>
      <c r="AD41" s="31"/>
      <c r="AE41" s="32">
        <f t="shared" si="6"/>
        <v>0</v>
      </c>
      <c r="AF41" s="31"/>
      <c r="AG41" s="31"/>
      <c r="AH41" s="32"/>
      <c r="AI41" s="32"/>
      <c r="AJ41" s="32">
        <f t="shared" si="7"/>
        <v>0</v>
      </c>
      <c r="AK41" s="32"/>
      <c r="AL41" s="32"/>
      <c r="AM41" s="32"/>
      <c r="AN41" s="32"/>
      <c r="AO41" s="32">
        <f t="shared" si="8"/>
        <v>0</v>
      </c>
      <c r="AP41" s="32"/>
      <c r="AQ41" s="32"/>
      <c r="AR41" s="32"/>
      <c r="AS41" s="32"/>
      <c r="AT41" s="32">
        <f t="shared" si="9"/>
        <v>0</v>
      </c>
      <c r="AU41" s="32"/>
      <c r="AV41" s="32"/>
    </row>
    <row r="42" spans="1:51" ht="30" customHeight="1" x14ac:dyDescent="0.25">
      <c r="A42" s="16">
        <v>5</v>
      </c>
      <c r="B42" s="45"/>
      <c r="C42" s="5">
        <f t="shared" si="16"/>
        <v>43651</v>
      </c>
      <c r="D42" s="21">
        <v>0.29166666666666702</v>
      </c>
      <c r="E42" s="21">
        <v>0.5</v>
      </c>
      <c r="F42" s="32">
        <f t="shared" si="1"/>
        <v>0.20833333333333301</v>
      </c>
      <c r="G42" s="48"/>
      <c r="H42" s="28"/>
      <c r="I42" s="28"/>
      <c r="J42" s="28"/>
      <c r="K42" s="32">
        <f t="shared" si="2"/>
        <v>0</v>
      </c>
      <c r="L42" s="28"/>
      <c r="M42" s="28"/>
      <c r="N42" s="29"/>
      <c r="O42" s="29"/>
      <c r="P42" s="32">
        <f t="shared" si="3"/>
        <v>0</v>
      </c>
      <c r="Q42" s="29"/>
      <c r="R42" s="29"/>
      <c r="S42" s="28"/>
      <c r="T42" s="28"/>
      <c r="U42" s="32">
        <f t="shared" si="4"/>
        <v>0</v>
      </c>
      <c r="V42" s="28"/>
      <c r="W42" s="28"/>
      <c r="X42" s="30">
        <f t="shared" si="0"/>
        <v>-0.29166666666666702</v>
      </c>
      <c r="Y42" s="30"/>
      <c r="Z42" s="32">
        <f t="shared" si="5"/>
        <v>0.29166666666666702</v>
      </c>
      <c r="AA42" s="30"/>
      <c r="AB42" s="30"/>
      <c r="AC42" s="31"/>
      <c r="AD42" s="31"/>
      <c r="AE42" s="32">
        <f t="shared" si="6"/>
        <v>0</v>
      </c>
      <c r="AF42" s="31"/>
      <c r="AG42" s="31"/>
      <c r="AH42" s="32"/>
      <c r="AI42" s="32"/>
      <c r="AJ42" s="32">
        <f t="shared" si="7"/>
        <v>0</v>
      </c>
      <c r="AK42" s="32"/>
      <c r="AL42" s="32"/>
      <c r="AM42" s="32"/>
      <c r="AN42" s="32"/>
      <c r="AO42" s="32">
        <f t="shared" si="8"/>
        <v>0</v>
      </c>
      <c r="AP42" s="32"/>
      <c r="AQ42" s="32"/>
      <c r="AR42" s="32"/>
      <c r="AS42" s="32"/>
      <c r="AT42" s="32">
        <f t="shared" si="9"/>
        <v>0</v>
      </c>
      <c r="AU42" s="32"/>
      <c r="AV42" s="32"/>
    </row>
    <row r="43" spans="1:51" ht="30" customHeight="1" x14ac:dyDescent="0.25">
      <c r="A43" s="16">
        <v>6</v>
      </c>
      <c r="B43" s="45"/>
      <c r="C43" s="5">
        <f t="shared" si="16"/>
        <v>43652</v>
      </c>
      <c r="D43" s="21">
        <v>0.29166666666666702</v>
      </c>
      <c r="E43" s="21">
        <v>0.5</v>
      </c>
      <c r="F43" s="32">
        <f t="shared" si="1"/>
        <v>0.20833333333333301</v>
      </c>
      <c r="G43" s="48"/>
      <c r="H43" s="28"/>
      <c r="I43" s="28"/>
      <c r="J43" s="28"/>
      <c r="K43" s="32">
        <f t="shared" si="2"/>
        <v>0</v>
      </c>
      <c r="L43" s="28"/>
      <c r="M43" s="28"/>
      <c r="N43" s="28"/>
      <c r="O43" s="28"/>
      <c r="P43" s="32">
        <f t="shared" si="3"/>
        <v>0</v>
      </c>
      <c r="Q43" s="28"/>
      <c r="R43" s="28"/>
      <c r="S43" s="28"/>
      <c r="T43" s="28"/>
      <c r="U43" s="32">
        <f t="shared" si="4"/>
        <v>0</v>
      </c>
      <c r="V43" s="28"/>
      <c r="W43" s="28"/>
      <c r="X43" s="30">
        <f t="shared" si="0"/>
        <v>-0.29166666666666702</v>
      </c>
      <c r="Y43" s="30"/>
      <c r="Z43" s="32">
        <f t="shared" si="5"/>
        <v>0.29166666666666702</v>
      </c>
      <c r="AA43" s="30"/>
      <c r="AB43" s="30"/>
      <c r="AC43" s="31"/>
      <c r="AD43" s="31"/>
      <c r="AE43" s="32">
        <f t="shared" si="6"/>
        <v>0</v>
      </c>
      <c r="AF43" s="31"/>
      <c r="AG43" s="31"/>
      <c r="AH43" s="29"/>
      <c r="AI43" s="29"/>
      <c r="AJ43" s="32">
        <f t="shared" si="7"/>
        <v>0</v>
      </c>
      <c r="AK43" s="29"/>
      <c r="AL43" s="29"/>
      <c r="AM43" s="32"/>
      <c r="AN43" s="32"/>
      <c r="AO43" s="32">
        <f t="shared" si="8"/>
        <v>0</v>
      </c>
      <c r="AP43" s="32"/>
      <c r="AQ43" s="32"/>
      <c r="AR43" s="29"/>
      <c r="AS43" s="29"/>
      <c r="AT43" s="32">
        <f t="shared" si="9"/>
        <v>0</v>
      </c>
      <c r="AU43" s="29"/>
      <c r="AV43" s="29"/>
    </row>
    <row r="44" spans="1:51" ht="33.75" customHeight="1" thickBot="1" x14ac:dyDescent="0.3">
      <c r="A44" s="16">
        <v>7</v>
      </c>
      <c r="B44" s="46"/>
      <c r="C44" s="5">
        <f t="shared" si="16"/>
        <v>43653</v>
      </c>
      <c r="D44" s="21">
        <v>0.29166666666666702</v>
      </c>
      <c r="E44" s="21">
        <v>0.5</v>
      </c>
      <c r="F44" s="32">
        <f t="shared" si="1"/>
        <v>0.20833333333333301</v>
      </c>
      <c r="G44" s="49"/>
      <c r="H44" s="28"/>
      <c r="I44" s="28"/>
      <c r="J44" s="28"/>
      <c r="K44" s="32">
        <f t="shared" si="2"/>
        <v>0</v>
      </c>
      <c r="L44" s="28"/>
      <c r="M44" s="28"/>
      <c r="N44" s="28"/>
      <c r="O44" s="28"/>
      <c r="P44" s="32">
        <f t="shared" si="3"/>
        <v>0</v>
      </c>
      <c r="Q44" s="28"/>
      <c r="R44" s="28"/>
      <c r="S44" s="28"/>
      <c r="T44" s="28"/>
      <c r="U44" s="32">
        <f t="shared" si="4"/>
        <v>0</v>
      </c>
      <c r="V44" s="28"/>
      <c r="W44" s="28"/>
      <c r="X44" s="30">
        <f t="shared" si="0"/>
        <v>-0.29166666666666702</v>
      </c>
      <c r="Y44" s="30"/>
      <c r="Z44" s="32">
        <f t="shared" si="5"/>
        <v>0.29166666666666702</v>
      </c>
      <c r="AA44" s="30"/>
      <c r="AB44" s="30"/>
      <c r="AC44" s="31"/>
      <c r="AD44" s="31"/>
      <c r="AE44" s="32">
        <f t="shared" si="6"/>
        <v>0</v>
      </c>
      <c r="AF44" s="31"/>
      <c r="AG44" s="31"/>
      <c r="AH44" s="29"/>
      <c r="AI44" s="29"/>
      <c r="AJ44" s="32">
        <f t="shared" si="7"/>
        <v>0</v>
      </c>
      <c r="AK44" s="29"/>
      <c r="AL44" s="29"/>
      <c r="AM44" s="32"/>
      <c r="AN44" s="32"/>
      <c r="AO44" s="32">
        <f t="shared" si="8"/>
        <v>0</v>
      </c>
      <c r="AP44" s="32"/>
      <c r="AQ44" s="32"/>
      <c r="AR44" s="29"/>
      <c r="AS44" s="34"/>
      <c r="AT44" s="32">
        <f t="shared" si="9"/>
        <v>0</v>
      </c>
      <c r="AU44" s="34"/>
      <c r="AV44" s="34"/>
    </row>
    <row r="45" spans="1:51" ht="30" customHeight="1" thickTop="1" x14ac:dyDescent="0.25">
      <c r="C45" s="10"/>
      <c r="D45" s="37"/>
      <c r="E45" s="37"/>
      <c r="F45" s="32">
        <f t="shared" si="1"/>
        <v>0</v>
      </c>
      <c r="G45" s="37"/>
      <c r="H45" s="37"/>
      <c r="I45" s="37"/>
      <c r="J45" s="37"/>
      <c r="K45" s="32">
        <f t="shared" si="2"/>
        <v>0</v>
      </c>
      <c r="L45" s="37"/>
      <c r="M45" s="37"/>
      <c r="N45" s="37"/>
      <c r="O45" s="37"/>
      <c r="P45" s="32">
        <f t="shared" si="3"/>
        <v>0</v>
      </c>
      <c r="Q45" s="37"/>
      <c r="R45" s="37"/>
      <c r="S45" s="37"/>
      <c r="T45" s="37"/>
      <c r="U45" s="32">
        <f t="shared" si="4"/>
        <v>0</v>
      </c>
      <c r="V45" s="37"/>
      <c r="W45" s="37"/>
      <c r="X45" s="38" t="s">
        <v>0</v>
      </c>
      <c r="Y45" s="38"/>
      <c r="Z45" s="32" t="e">
        <f t="shared" si="5"/>
        <v>#VALUE!</v>
      </c>
      <c r="AA45" s="38"/>
      <c r="AB45" s="38"/>
      <c r="AC45" s="39">
        <f>SUM(Y3+AC10+AC17+AC24+AC31+AC38)</f>
        <v>-12.25</v>
      </c>
      <c r="AD45" s="39"/>
      <c r="AE45" s="32">
        <f t="shared" si="6"/>
        <v>12.25</v>
      </c>
      <c r="AF45" s="39"/>
      <c r="AG45" s="39"/>
      <c r="AH45" s="40">
        <f>COUNTA(AH3:AH44)</f>
        <v>0</v>
      </c>
      <c r="AI45" s="40"/>
      <c r="AJ45" s="32">
        <f t="shared" si="7"/>
        <v>0</v>
      </c>
      <c r="AK45" s="40"/>
      <c r="AL45" s="40"/>
      <c r="AM45" s="40">
        <f>COUNTA(AM3:AM44)</f>
        <v>0</v>
      </c>
      <c r="AN45" s="40"/>
      <c r="AO45" s="32">
        <f t="shared" si="8"/>
        <v>0</v>
      </c>
      <c r="AP45" s="40"/>
      <c r="AQ45" s="40"/>
      <c r="AR45" s="40">
        <f>COUNTA(AR3:AR44)</f>
        <v>1</v>
      </c>
      <c r="AS45" s="40"/>
      <c r="AT45" s="32">
        <f t="shared" si="9"/>
        <v>-1</v>
      </c>
      <c r="AU45" s="40"/>
      <c r="AV45" s="40"/>
    </row>
    <row r="46" spans="1:51" ht="13.95" customHeight="1" x14ac:dyDescent="0.25">
      <c r="AC46" s="14"/>
      <c r="AD46" s="14"/>
      <c r="AE46" s="14"/>
      <c r="AF46" s="14"/>
      <c r="AG46" s="14"/>
    </row>
    <row r="47" spans="1:51" ht="15" x14ac:dyDescent="0.25">
      <c r="AC47" s="12"/>
      <c r="AD47" s="12"/>
      <c r="AE47" s="12"/>
      <c r="AF47" s="12"/>
      <c r="AG47" s="12"/>
    </row>
  </sheetData>
  <mergeCells count="25">
    <mergeCell ref="B31:B37"/>
    <mergeCell ref="B38:B44"/>
    <mergeCell ref="B3:B9"/>
    <mergeCell ref="B10:B16"/>
    <mergeCell ref="AH1:AL1"/>
    <mergeCell ref="G31:G37"/>
    <mergeCell ref="G38:G44"/>
    <mergeCell ref="V3:V9"/>
    <mergeCell ref="H3:H16"/>
    <mergeCell ref="AM1:AQ1"/>
    <mergeCell ref="AR1:AV1"/>
    <mergeCell ref="B17:B23"/>
    <mergeCell ref="B24:B30"/>
    <mergeCell ref="D1:H1"/>
    <mergeCell ref="I1:M1"/>
    <mergeCell ref="N1:R1"/>
    <mergeCell ref="S1:W1"/>
    <mergeCell ref="X1:AB1"/>
    <mergeCell ref="AC1:AG1"/>
    <mergeCell ref="G3:G9"/>
    <mergeCell ref="G10:G16"/>
    <mergeCell ref="G17:G23"/>
    <mergeCell ref="G24:G30"/>
    <mergeCell ref="L3:L9"/>
    <mergeCell ref="Q3:Q9"/>
  </mergeCells>
  <conditionalFormatting sqref="X10:Y44 X3:X9 A3:A44 C3:C44 AA10:AB44">
    <cfRule type="expression" dxfId="19" priority="44" stopIfTrue="1">
      <formula>$A3&gt;5</formula>
    </cfRule>
  </conditionalFormatting>
  <conditionalFormatting sqref="L10:O44 Q10:T44 V10:Y44 AA3:AD44 AF3:AI44 AK3:AN44 AP3:AS44 AU3:AV44 G3:J3 H17:J44 G10 G17 G31 G24 G38 D3:E44 M3:O9 R3:T9 W3:Y9 I4:J16">
    <cfRule type="expression" dxfId="18" priority="43" stopIfTrue="1">
      <formula>$A3&gt;5</formula>
    </cfRule>
  </conditionalFormatting>
  <conditionalFormatting sqref="B3 B10">
    <cfRule type="expression" dxfId="17" priority="21" stopIfTrue="1">
      <formula>$A3&gt;5</formula>
    </cfRule>
  </conditionalFormatting>
  <conditionalFormatting sqref="B3 B10">
    <cfRule type="expression" dxfId="16" priority="20" stopIfTrue="1">
      <formula>$A3&gt;5</formula>
    </cfRule>
  </conditionalFormatting>
  <conditionalFormatting sqref="B17 B24">
    <cfRule type="expression" dxfId="15" priority="18" stopIfTrue="1">
      <formula>$A17&gt;5</formula>
    </cfRule>
  </conditionalFormatting>
  <conditionalFormatting sqref="B17 B24">
    <cfRule type="expression" dxfId="14" priority="17" stopIfTrue="1">
      <formula>$A17&gt;5</formula>
    </cfRule>
  </conditionalFormatting>
  <conditionalFormatting sqref="B31 B38">
    <cfRule type="expression" dxfId="13" priority="15" stopIfTrue="1">
      <formula>$A31&gt;5</formula>
    </cfRule>
  </conditionalFormatting>
  <conditionalFormatting sqref="B31 B38">
    <cfRule type="expression" dxfId="12" priority="14" stopIfTrue="1">
      <formula>$A31&gt;5</formula>
    </cfRule>
  </conditionalFormatting>
  <conditionalFormatting sqref="P3:P45">
    <cfRule type="expression" dxfId="11" priority="12" stopIfTrue="1">
      <formula>$A3&gt;5</formula>
    </cfRule>
  </conditionalFormatting>
  <conditionalFormatting sqref="U3:U45">
    <cfRule type="expression" dxfId="10" priority="11" stopIfTrue="1">
      <formula>$A3&gt;5</formula>
    </cfRule>
  </conditionalFormatting>
  <conditionalFormatting sqref="Z3:Z45">
    <cfRule type="expression" dxfId="9" priority="10" stopIfTrue="1">
      <formula>$A3&gt;5</formula>
    </cfRule>
  </conditionalFormatting>
  <conditionalFormatting sqref="AE3:AE45">
    <cfRule type="expression" dxfId="8" priority="9" stopIfTrue="1">
      <formula>$A3&gt;5</formula>
    </cfRule>
  </conditionalFormatting>
  <conditionalFormatting sqref="AJ3:AJ45">
    <cfRule type="expression" dxfId="7" priority="8" stopIfTrue="1">
      <formula>$A3&gt;5</formula>
    </cfRule>
  </conditionalFormatting>
  <conditionalFormatting sqref="AO3:AO45">
    <cfRule type="expression" dxfId="6" priority="7" stopIfTrue="1">
      <formula>$A3&gt;5</formula>
    </cfRule>
  </conditionalFormatting>
  <conditionalFormatting sqref="AT3:AT45">
    <cfRule type="expression" dxfId="5" priority="6" stopIfTrue="1">
      <formula>$A3&gt;5</formula>
    </cfRule>
  </conditionalFormatting>
  <conditionalFormatting sqref="K3:K45">
    <cfRule type="expression" dxfId="4" priority="5" stopIfTrue="1">
      <formula>$A3&gt;5</formula>
    </cfRule>
  </conditionalFormatting>
  <conditionalFormatting sqref="F3:F45">
    <cfRule type="expression" dxfId="3" priority="4" stopIfTrue="1">
      <formula>$A3&gt;5</formula>
    </cfRule>
  </conditionalFormatting>
  <conditionalFormatting sqref="L3">
    <cfRule type="expression" dxfId="2" priority="3" stopIfTrue="1">
      <formula>$A3&gt;5</formula>
    </cfRule>
  </conditionalFormatting>
  <conditionalFormatting sqref="Q3">
    <cfRule type="expression" dxfId="1" priority="2" stopIfTrue="1">
      <formula>$A3&gt;5</formula>
    </cfRule>
  </conditionalFormatting>
  <conditionalFormatting sqref="V3">
    <cfRule type="expression" dxfId="0" priority="1" stopIfTrue="1">
      <formula>$A3&gt;5</formula>
    </cfRule>
  </conditionalFormatting>
  <printOptions verticalCentered="1"/>
  <pageMargins left="0" right="0" top="0" bottom="0" header="0" footer="0"/>
  <pageSetup paperSize="9" scale="47" orientation="portrait" horizontalDpi="300" verticalDpi="300" r:id="rId1"/>
  <headerFooter alignWithMargins="0">
    <oddFooter>&amp;RDC/&amp;D 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juin</vt:lpstr>
      <vt:lpstr>juin!Zone_d_impression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CORAL Denis</dc:creator>
  <cp:lastModifiedBy>Denis CORAL</cp:lastModifiedBy>
  <cp:lastPrinted>2019-01-15T08:55:24Z</cp:lastPrinted>
  <dcterms:created xsi:type="dcterms:W3CDTF">2002-10-24T20:39:22Z</dcterms:created>
  <dcterms:modified xsi:type="dcterms:W3CDTF">2019-06-12T09:20:57Z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ZZDZG99">
    <vt:lpwstr/>
  </property>
</Properties>
</file>