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248" yWindow="0" windowWidth="19320" windowHeight="2196" tabRatio="806" firstSheet="1" activeTab="2"/>
  </bookViews>
  <sheets>
    <sheet name="Entrees Matiere" sheetId="9" r:id="rId1"/>
    <sheet name="KG" sheetId="8" r:id="rId2"/>
    <sheet name="quantité" sheetId="50" r:id="rId3"/>
  </sheets>
  <externalReferences>
    <externalReference r:id="rId4"/>
  </externalReferences>
  <definedNames>
    <definedName name="_xlnm._FilterDatabase" localSheetId="0" hidden="1">'Entrees Matiere'!$A$3:$G$3</definedName>
    <definedName name="_xlnm._FilterDatabase" localSheetId="1" hidden="1">KG!$A$2:$AS$2</definedName>
    <definedName name="LOCAL_DATE_SEPARATOR" hidden="1">INDEX(GET.WORKSPACE(37),17)</definedName>
    <definedName name="LOCAL_DAY_FORMAT" hidden="1">INDEX(GET.WORKSPACE(37),21)</definedName>
    <definedName name="LOCAL_HOUR_FORMAT" hidden="1">INDEX(GET.WORKSPACE(37),22)</definedName>
    <definedName name="LOCAL_MINUTE_FORMAT" hidden="1">INDEX(GET.WORKSPACE(37),23)</definedName>
    <definedName name="LOCAL_MONTH_FORMAT" hidden="1">INDEX(GET.WORKSPACE(37),20)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SECOND_FORMAT" hidden="1">INDEX(GET.WORKSPACE(37),24)</definedName>
    <definedName name="LOCAL_TIME_SEPARATOR" hidden="1">INDEX(GET.WORKSPACE(37),18)</definedName>
    <definedName name="LOCAL_YEAR_FORMAT" hidden="1">INDEX(GET.WORKSPACE(37),19)</definedName>
    <definedName name="MACHINE">#REF!</definedName>
    <definedName name="MACHINES">#REF!</definedName>
    <definedName name="Source">[1]check!$B$14</definedName>
  </definedNames>
  <calcPr calcId="145621"/>
</workbook>
</file>

<file path=xl/calcChain.xml><?xml version="1.0" encoding="utf-8"?>
<calcChain xmlns="http://schemas.openxmlformats.org/spreadsheetml/2006/main">
  <c r="BA35" i="50" l="1"/>
  <c r="AZ35" i="50"/>
  <c r="AX35" i="50"/>
  <c r="AW35" i="50"/>
  <c r="AV35" i="50"/>
  <c r="AU35" i="50"/>
  <c r="AT35" i="50"/>
  <c r="AS35" i="50"/>
  <c r="AR35" i="50"/>
  <c r="AQ35" i="50"/>
  <c r="AP35" i="50"/>
  <c r="AO35" i="50"/>
  <c r="AN35" i="50"/>
  <c r="AM35" i="50"/>
  <c r="AL35" i="50"/>
  <c r="AK35" i="50"/>
  <c r="AJ35" i="50"/>
  <c r="AI35" i="50"/>
  <c r="AH35" i="50"/>
  <c r="AG35" i="50"/>
  <c r="AF35" i="50"/>
  <c r="AE35" i="50"/>
  <c r="AD35" i="50"/>
  <c r="AC35" i="50"/>
  <c r="AB35" i="50"/>
  <c r="AA35" i="50"/>
  <c r="Z35" i="50"/>
  <c r="Y35" i="50"/>
  <c r="X35" i="50"/>
  <c r="W35" i="50"/>
  <c r="V35" i="50"/>
  <c r="U35" i="50"/>
  <c r="T35" i="50"/>
  <c r="S35" i="50"/>
  <c r="R35" i="50"/>
  <c r="Q35" i="50"/>
  <c r="P35" i="50"/>
  <c r="O35" i="50"/>
  <c r="N35" i="50"/>
  <c r="M35" i="50"/>
  <c r="L35" i="50"/>
  <c r="K35" i="50"/>
  <c r="J35" i="50"/>
  <c r="I35" i="50"/>
  <c r="H35" i="50"/>
  <c r="G35" i="50"/>
  <c r="F35" i="50"/>
  <c r="E35" i="50"/>
  <c r="D35" i="50"/>
  <c r="C35" i="50"/>
  <c r="B34" i="50"/>
  <c r="A34" i="50"/>
  <c r="B33" i="50"/>
  <c r="A33" i="50"/>
  <c r="B32" i="50"/>
  <c r="A32" i="50"/>
  <c r="B31" i="50"/>
  <c r="A31" i="50"/>
  <c r="B30" i="50"/>
  <c r="A30" i="50"/>
  <c r="B29" i="50"/>
  <c r="A29" i="50"/>
  <c r="B28" i="50"/>
  <c r="A28" i="50"/>
  <c r="B27" i="50"/>
  <c r="A27" i="50"/>
  <c r="B26" i="50"/>
  <c r="A26" i="50"/>
  <c r="B25" i="50"/>
  <c r="A25" i="50"/>
  <c r="B24" i="50"/>
  <c r="A24" i="50"/>
  <c r="B23" i="50"/>
  <c r="A23" i="50"/>
  <c r="B22" i="50"/>
  <c r="A22" i="50"/>
  <c r="B21" i="50"/>
  <c r="A21" i="50"/>
  <c r="B20" i="50"/>
  <c r="A20" i="50"/>
  <c r="B19" i="50"/>
  <c r="A19" i="50"/>
  <c r="B18" i="50"/>
  <c r="A18" i="50"/>
  <c r="B17" i="50"/>
  <c r="A17" i="50"/>
  <c r="B16" i="50"/>
  <c r="A16" i="50"/>
  <c r="B15" i="50"/>
  <c r="A15" i="50"/>
  <c r="B14" i="50"/>
  <c r="A14" i="50"/>
  <c r="AY35" i="50"/>
  <c r="B13" i="50"/>
  <c r="A13" i="50"/>
  <c r="B12" i="50"/>
  <c r="A12" i="50"/>
  <c r="B11" i="50"/>
  <c r="A11" i="50"/>
  <c r="B10" i="50"/>
  <c r="A10" i="50"/>
  <c r="B9" i="50"/>
  <c r="A9" i="50"/>
  <c r="B8" i="50"/>
  <c r="A8" i="50"/>
  <c r="B7" i="50"/>
  <c r="A7" i="50"/>
  <c r="B6" i="50"/>
  <c r="A6" i="50"/>
  <c r="B5" i="50"/>
  <c r="A5" i="50"/>
  <c r="B4" i="50"/>
  <c r="A4" i="50"/>
  <c r="T35" i="8" l="1"/>
  <c r="D36" i="9" l="1"/>
  <c r="G36" i="9"/>
  <c r="AJ35" i="8"/>
  <c r="E36" i="9"/>
  <c r="H36" i="9"/>
  <c r="I36" i="9"/>
  <c r="J36" i="9"/>
  <c r="K36" i="9"/>
  <c r="L36" i="9"/>
  <c r="M36" i="9"/>
  <c r="N36" i="9"/>
  <c r="O36" i="9"/>
  <c r="P36" i="9"/>
  <c r="Q36" i="9"/>
  <c r="S36" i="9"/>
  <c r="W36" i="9"/>
  <c r="V36" i="9"/>
  <c r="T36" i="9"/>
  <c r="AF36" i="9"/>
  <c r="C35" i="8"/>
  <c r="E35" i="8"/>
  <c r="B6" i="9"/>
  <c r="A6" i="9"/>
  <c r="B4" i="8"/>
  <c r="A4" i="8"/>
  <c r="Z36" i="9"/>
  <c r="AC35" i="8"/>
  <c r="AK35" i="8"/>
  <c r="AF35" i="8"/>
  <c r="AE35" i="8"/>
  <c r="AD35" i="8"/>
  <c r="Y35" i="8"/>
  <c r="V35" i="8"/>
  <c r="BA35" i="8"/>
  <c r="AZ35" i="8"/>
  <c r="AD36" i="9"/>
  <c r="U36" i="9"/>
  <c r="J35" i="8"/>
  <c r="AE36" i="9"/>
  <c r="F36" i="9"/>
  <c r="L35" i="8"/>
  <c r="I35" i="8"/>
  <c r="R36" i="9"/>
  <c r="AI35" i="8"/>
  <c r="F35" i="8"/>
  <c r="W35" i="8"/>
  <c r="X35" i="8"/>
  <c r="AC36" i="9"/>
  <c r="K35" i="8"/>
  <c r="AA35" i="8"/>
  <c r="M35" i="8"/>
  <c r="O35" i="8"/>
  <c r="Q35" i="8"/>
  <c r="R35" i="8"/>
  <c r="S35" i="8"/>
  <c r="U35" i="8"/>
  <c r="Z35" i="8"/>
  <c r="AB35" i="8"/>
  <c r="AG35" i="8"/>
  <c r="AH35" i="8"/>
  <c r="AL35" i="8"/>
  <c r="AM35" i="8"/>
  <c r="AN35" i="8"/>
  <c r="AO35" i="8"/>
  <c r="AP35" i="8"/>
  <c r="AQ35" i="8"/>
  <c r="H35" i="8"/>
  <c r="AB36" i="9"/>
  <c r="AY35" i="8"/>
  <c r="AX35" i="8"/>
  <c r="Y36" i="9"/>
  <c r="AR35" i="8"/>
  <c r="D35" i="8"/>
  <c r="AS35" i="8"/>
  <c r="AT35" i="8"/>
  <c r="AU35" i="8"/>
  <c r="AV35" i="8"/>
  <c r="AW35" i="8"/>
  <c r="X36" i="9"/>
  <c r="AA36" i="9"/>
  <c r="N35" i="8"/>
  <c r="G35" i="8"/>
  <c r="A5" i="8" l="1"/>
  <c r="A7" i="9"/>
  <c r="B7" i="9"/>
  <c r="B5" i="8"/>
  <c r="C36" i="9"/>
  <c r="P35" i="8"/>
  <c r="A6" i="8" l="1"/>
  <c r="B8" i="9"/>
  <c r="A8" i="9"/>
  <c r="B6" i="8"/>
  <c r="B7" i="8" l="1"/>
  <c r="B9" i="9"/>
  <c r="A9" i="9"/>
  <c r="A8" i="8" s="1"/>
  <c r="A7" i="8"/>
  <c r="B10" i="9" l="1"/>
  <c r="B8" i="8"/>
  <c r="A10" i="9"/>
  <c r="A9" i="8" s="1"/>
  <c r="B11" i="9"/>
  <c r="B9" i="8" l="1"/>
  <c r="A11" i="9"/>
  <c r="B12" i="9"/>
  <c r="B10" i="8"/>
  <c r="A12" i="9" l="1"/>
  <c r="A10" i="8"/>
  <c r="B13" i="9"/>
  <c r="B11" i="8"/>
  <c r="A11" i="8"/>
  <c r="A13" i="9"/>
  <c r="B14" i="9" l="1"/>
  <c r="B12" i="8"/>
  <c r="A12" i="8"/>
  <c r="A14" i="9"/>
  <c r="B13" i="8" l="1"/>
  <c r="B15" i="9"/>
  <c r="A15" i="9"/>
  <c r="A13" i="8"/>
  <c r="B14" i="8" l="1"/>
  <c r="B16" i="9"/>
  <c r="A14" i="8"/>
  <c r="A16" i="9"/>
  <c r="B17" i="9" l="1"/>
  <c r="B15" i="8"/>
  <c r="A17" i="9"/>
  <c r="A15" i="8"/>
  <c r="B18" i="9" l="1"/>
  <c r="B16" i="8"/>
  <c r="A16" i="8"/>
  <c r="A18" i="9"/>
  <c r="B17" i="8" l="1"/>
  <c r="B19" i="9"/>
  <c r="A17" i="8"/>
  <c r="A19" i="9"/>
  <c r="B18" i="8" l="1"/>
  <c r="B20" i="9"/>
  <c r="A18" i="8"/>
  <c r="A20" i="9"/>
  <c r="B21" i="9" l="1"/>
  <c r="B19" i="8"/>
  <c r="A21" i="9"/>
  <c r="A19" i="8"/>
  <c r="B22" i="9" l="1"/>
  <c r="B20" i="8"/>
  <c r="A22" i="9"/>
  <c r="A20" i="8"/>
  <c r="B21" i="8" l="1"/>
  <c r="B23" i="9"/>
  <c r="A21" i="8"/>
  <c r="A23" i="9"/>
  <c r="B22" i="8" l="1"/>
  <c r="B24" i="9"/>
  <c r="A24" i="9"/>
  <c r="A22" i="8"/>
  <c r="B25" i="9" l="1"/>
  <c r="B23" i="8"/>
  <c r="A23" i="8"/>
  <c r="A25" i="9"/>
  <c r="B26" i="9" l="1"/>
  <c r="B24" i="8"/>
  <c r="A24" i="8"/>
  <c r="A26" i="9"/>
  <c r="B27" i="9" l="1"/>
  <c r="B25" i="8"/>
  <c r="A25" i="8"/>
  <c r="A27" i="9"/>
  <c r="B26" i="8" l="1"/>
  <c r="B28" i="9"/>
  <c r="A28" i="9"/>
  <c r="A26" i="8"/>
  <c r="B29" i="9" l="1"/>
  <c r="B27" i="8"/>
  <c r="A27" i="8"/>
  <c r="A29" i="9"/>
  <c r="B28" i="8" l="1"/>
  <c r="B30" i="9"/>
  <c r="A28" i="8"/>
  <c r="A30" i="9"/>
  <c r="B29" i="8" l="1"/>
  <c r="B31" i="9"/>
  <c r="A29" i="8"/>
  <c r="A31" i="9"/>
  <c r="B32" i="9" l="1"/>
  <c r="B30" i="8"/>
  <c r="A30" i="8"/>
  <c r="A32" i="9"/>
  <c r="B31" i="8" l="1"/>
  <c r="B33" i="9"/>
  <c r="A33" i="9"/>
  <c r="A31" i="8"/>
  <c r="B32" i="8" l="1"/>
  <c r="B34" i="9"/>
  <c r="A34" i="9"/>
  <c r="A32" i="8"/>
  <c r="B33" i="8" l="1"/>
  <c r="B35" i="9"/>
  <c r="A33" i="8"/>
  <c r="A35" i="9"/>
  <c r="B34" i="8" l="1"/>
  <c r="A34" i="8"/>
</calcChain>
</file>

<file path=xl/sharedStrings.xml><?xml version="1.0" encoding="utf-8"?>
<sst xmlns="http://schemas.openxmlformats.org/spreadsheetml/2006/main" count="52" uniqueCount="42">
  <si>
    <t>DATE</t>
  </si>
  <si>
    <t>ENTREES MATIERE</t>
  </si>
  <si>
    <t>TOTAL</t>
  </si>
  <si>
    <t>Matière déclassée</t>
  </si>
  <si>
    <t>Déclassé tube</t>
  </si>
  <si>
    <t>B</t>
  </si>
  <si>
    <t>Fin de vie/Old
Windows</t>
  </si>
  <si>
    <t>SORTIES  SITE MATIERE</t>
  </si>
  <si>
    <t>Déchiqueté/Schredded
KRASS</t>
  </si>
  <si>
    <t>RACKS DE BARRES</t>
  </si>
  <si>
    <t>B21 non conforme retour WAVIN</t>
  </si>
  <si>
    <t>BB from B and B</t>
  </si>
  <si>
    <t>BB from VUK Swanscomb</t>
  </si>
  <si>
    <t>Walking floor from SITA</t>
  </si>
  <si>
    <t>Cut Frame from VUK</t>
  </si>
  <si>
    <t>FRENCH MATERIAL</t>
  </si>
  <si>
    <t>ENGLISH MATERIAL</t>
  </si>
  <si>
    <t>Broyé blanc from VUK</t>
  </si>
  <si>
    <t>BB from AURIGO</t>
  </si>
  <si>
    <t>Off cut VUK Stage one</t>
  </si>
  <si>
    <t xml:space="preserve"> Balles  from NORPOL</t>
  </si>
  <si>
    <t>Walking floor from VUK</t>
  </si>
  <si>
    <t>Retour</t>
  </si>
  <si>
    <t>Produit 88 from VUT</t>
  </si>
  <si>
    <t>STAGE 2</t>
  </si>
  <si>
    <t>OVERSIZE MATERIAL</t>
  </si>
  <si>
    <t xml:space="preserve">Pellets from </t>
  </si>
  <si>
    <t>P88 VUT</t>
  </si>
  <si>
    <t>Broyé couleur Modane</t>
  </si>
  <si>
    <t>Granulé couleur Modane</t>
  </si>
  <si>
    <t>FSR 29</t>
  </si>
  <si>
    <t>OTHERS</t>
  </si>
  <si>
    <t>Broyé couleur VUT pour micro</t>
  </si>
  <si>
    <t>Chutes/
OFF
CUTS</t>
  </si>
  <si>
    <t>Mélange/
Mix</t>
  </si>
  <si>
    <t>JOUR</t>
  </si>
  <si>
    <t xml:space="preserve"> Balles </t>
  </si>
  <si>
    <t xml:space="preserve">Broyé blanc 
</t>
  </si>
  <si>
    <t xml:space="preserve"> </t>
  </si>
  <si>
    <t>SAMEDI</t>
  </si>
  <si>
    <t>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</si>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</sst>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$-40C]d\-mmm\-yy;@"/>
  </numFmts>
  <fonts count="12" x14ac:knownFonts="1">
    <font>
      <sz val="10"/>
      <name val="Arial"/>
    </font>
    <font>
      <sz val="11"/>
      <color indexed="8"/>
      <name val="Calibri"/>
      <family val="2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i/>
      <sz val="12"/>
      <name val="Arial"/>
      <family val="2"/>
    </font>
    <font>
      <b/>
      <sz val="10"/>
      <color rgb="FFFF0000"/>
      <name val="Arial"/>
      <family val="2"/>
    </font>
    <font>
      <sz val="10"/>
      <color rgb="FF00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6" fillId="0" borderId="0"/>
    <xf numFmtId="0" fontId="6" fillId="0" borderId="0"/>
    <xf numFmtId="0" fontId="1" fillId="0" borderId="0"/>
    <xf numFmtId="0" fontId="2" fillId="0" borderId="0"/>
  </cellStyleXfs>
  <cellXfs count="105">
    <xf numFmtId="0" fontId="0" fillId="0" borderId="0" xfId="0"/>
    <xf numFmtId="0" fontId="5" fillId="0" borderId="0" xfId="0" applyFont="1" applyFill="1" applyBorder="1"/>
    <xf numFmtId="0" fontId="6" fillId="0" borderId="0" xfId="0" applyFont="1" applyFill="1" applyBorder="1"/>
    <xf numFmtId="0" fontId="6" fillId="0" borderId="0" xfId="0" applyFont="1" applyBorder="1"/>
    <xf numFmtId="0" fontId="7" fillId="0" borderId="0" xfId="0" applyFont="1" applyBorder="1"/>
    <xf numFmtId="0" fontId="6" fillId="0" borderId="0" xfId="0" applyNumberFormat="1" applyFont="1" applyBorder="1" applyAlignment="1">
      <alignment horizontal="center"/>
    </xf>
    <xf numFmtId="3" fontId="6" fillId="0" borderId="0" xfId="0" applyNumberFormat="1" applyFont="1" applyBorder="1"/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/>
    <xf numFmtId="0" fontId="6" fillId="6" borderId="0" xfId="0" applyFont="1" applyFill="1" applyBorder="1"/>
    <xf numFmtId="0" fontId="7" fillId="0" borderId="0" xfId="0" applyNumberFormat="1" applyFont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3" fontId="7" fillId="0" borderId="0" xfId="0" applyNumberFormat="1" applyFont="1" applyBorder="1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 vertical="center"/>
    </xf>
    <xf numFmtId="166" fontId="5" fillId="0" borderId="1" xfId="0" applyNumberFormat="1" applyFont="1" applyFill="1" applyBorder="1" applyAlignment="1">
      <alignment horizontal="center"/>
    </xf>
    <xf numFmtId="0" fontId="5" fillId="5" borderId="1" xfId="0" applyNumberFormat="1" applyFont="1" applyFill="1" applyBorder="1" applyAlignment="1">
      <alignment horizontal="center" vertical="center"/>
    </xf>
    <xf numFmtId="0" fontId="5" fillId="5" borderId="1" xfId="0" applyNumberFormat="1" applyFont="1" applyFill="1" applyBorder="1" applyAlignment="1">
      <alignment horizontal="center"/>
    </xf>
    <xf numFmtId="3" fontId="5" fillId="5" borderId="1" xfId="0" applyNumberFormat="1" applyFont="1" applyFill="1" applyBorder="1" applyAlignment="1">
      <alignment horizontal="center"/>
    </xf>
    <xf numFmtId="3" fontId="5" fillId="0" borderId="1" xfId="0" applyNumberFormat="1" applyFont="1" applyFill="1" applyBorder="1" applyAlignment="1">
      <alignment horizontal="center"/>
    </xf>
    <xf numFmtId="0" fontId="5" fillId="9" borderId="12" xfId="0" applyFont="1" applyFill="1" applyBorder="1" applyAlignment="1">
      <alignment horizontal="center" vertical="center"/>
    </xf>
    <xf numFmtId="0" fontId="5" fillId="9" borderId="7" xfId="0" applyFont="1" applyFill="1" applyBorder="1" applyAlignment="1">
      <alignment horizontal="center" vertical="center"/>
    </xf>
    <xf numFmtId="0" fontId="5" fillId="9" borderId="7" xfId="0" applyFont="1" applyFill="1" applyBorder="1" applyAlignment="1">
      <alignment horizontal="center" vertical="center" wrapText="1"/>
    </xf>
    <xf numFmtId="0" fontId="5" fillId="9" borderId="12" xfId="0" applyFont="1" applyFill="1" applyBorder="1" applyAlignment="1">
      <alignment horizontal="center" vertical="center" wrapText="1"/>
    </xf>
    <xf numFmtId="3" fontId="5" fillId="9" borderId="12" xfId="0" applyNumberFormat="1" applyFont="1" applyFill="1" applyBorder="1" applyAlignment="1">
      <alignment horizontal="center" vertical="center"/>
    </xf>
    <xf numFmtId="3" fontId="5" fillId="9" borderId="12" xfId="0" applyNumberFormat="1" applyFont="1" applyFill="1" applyBorder="1" applyAlignment="1">
      <alignment horizontal="center" vertical="center" wrapText="1"/>
    </xf>
    <xf numFmtId="3" fontId="5" fillId="10" borderId="12" xfId="0" applyNumberFormat="1" applyFont="1" applyFill="1" applyBorder="1" applyAlignment="1">
      <alignment horizontal="center" vertical="center" wrapText="1"/>
    </xf>
    <xf numFmtId="4" fontId="5" fillId="9" borderId="12" xfId="0" applyNumberFormat="1" applyFont="1" applyFill="1" applyBorder="1" applyAlignment="1">
      <alignment horizontal="center" vertical="center"/>
    </xf>
    <xf numFmtId="3" fontId="5" fillId="9" borderId="6" xfId="0" applyNumberFormat="1" applyFont="1" applyFill="1" applyBorder="1" applyAlignment="1">
      <alignment horizontal="center" vertical="center" wrapText="1"/>
    </xf>
    <xf numFmtId="0" fontId="5" fillId="4" borderId="1" xfId="0" applyNumberFormat="1" applyFont="1" applyFill="1" applyBorder="1" applyAlignment="1">
      <alignment horizontal="center"/>
    </xf>
    <xf numFmtId="166" fontId="5" fillId="0" borderId="19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2" fillId="6" borderId="0" xfId="0" applyFont="1" applyFill="1" applyBorder="1"/>
    <xf numFmtId="0" fontId="4" fillId="0" borderId="21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166" fontId="8" fillId="2" borderId="1" xfId="0" applyNumberFormat="1" applyFont="1" applyFill="1" applyBorder="1" applyAlignment="1">
      <alignment horizontal="center"/>
    </xf>
    <xf numFmtId="3" fontId="8" fillId="8" borderId="1" xfId="0" applyNumberFormat="1" applyFont="1" applyFill="1" applyBorder="1" applyAlignment="1">
      <alignment horizontal="center"/>
    </xf>
    <xf numFmtId="0" fontId="8" fillId="8" borderId="1" xfId="0" applyFont="1" applyFill="1" applyBorder="1"/>
    <xf numFmtId="0" fontId="8" fillId="8" borderId="1" xfId="0" applyFont="1" applyFill="1" applyBorder="1" applyAlignment="1">
      <alignment horizontal="center" vertical="center" wrapText="1"/>
    </xf>
    <xf numFmtId="166" fontId="8" fillId="0" borderId="1" xfId="0" applyNumberFormat="1" applyFont="1" applyFill="1" applyBorder="1" applyAlignment="1">
      <alignment horizontal="center"/>
    </xf>
    <xf numFmtId="3" fontId="8" fillId="0" borderId="1" xfId="0" applyNumberFormat="1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8" fillId="0" borderId="0" xfId="0" applyFont="1" applyFill="1" applyBorder="1"/>
    <xf numFmtId="0" fontId="8" fillId="6" borderId="0" xfId="0" applyFont="1" applyFill="1" applyBorder="1"/>
    <xf numFmtId="0" fontId="5" fillId="5" borderId="12" xfId="0" applyNumberFormat="1" applyFont="1" applyFill="1" applyBorder="1" applyAlignment="1">
      <alignment horizontal="center" vertical="center"/>
    </xf>
    <xf numFmtId="3" fontId="8" fillId="8" borderId="1" xfId="0" applyNumberFormat="1" applyFont="1" applyFill="1" applyBorder="1"/>
    <xf numFmtId="3" fontId="8" fillId="0" borderId="9" xfId="0" applyNumberFormat="1" applyFont="1" applyFill="1" applyBorder="1" applyAlignment="1">
      <alignment horizontal="center"/>
    </xf>
    <xf numFmtId="3" fontId="8" fillId="0" borderId="8" xfId="0" applyNumberFormat="1" applyFont="1" applyFill="1" applyBorder="1" applyAlignment="1">
      <alignment horizontal="center"/>
    </xf>
    <xf numFmtId="0" fontId="8" fillId="0" borderId="9" xfId="0" applyFont="1" applyFill="1" applyBorder="1" applyAlignment="1">
      <alignment horizontal="center"/>
    </xf>
    <xf numFmtId="166" fontId="8" fillId="0" borderId="8" xfId="0" applyNumberFormat="1" applyFont="1" applyFill="1" applyBorder="1" applyAlignment="1">
      <alignment horizontal="center"/>
    </xf>
    <xf numFmtId="166" fontId="5" fillId="0" borderId="8" xfId="0" applyNumberFormat="1" applyFont="1" applyFill="1" applyBorder="1" applyAlignment="1">
      <alignment horizontal="center"/>
    </xf>
    <xf numFmtId="3" fontId="5" fillId="0" borderId="8" xfId="0" applyNumberFormat="1" applyFont="1" applyFill="1" applyBorder="1" applyAlignment="1">
      <alignment horizontal="center"/>
    </xf>
    <xf numFmtId="0" fontId="5" fillId="0" borderId="9" xfId="0" applyFont="1" applyFill="1" applyBorder="1" applyAlignment="1">
      <alignment horizontal="center"/>
    </xf>
    <xf numFmtId="1" fontId="5" fillId="0" borderId="1" xfId="0" applyNumberFormat="1" applyFont="1" applyFill="1" applyBorder="1" applyAlignment="1">
      <alignment horizontal="center"/>
    </xf>
    <xf numFmtId="1" fontId="5" fillId="0" borderId="9" xfId="0" applyNumberFormat="1" applyFont="1" applyFill="1" applyBorder="1" applyAlignment="1">
      <alignment horizontal="center"/>
    </xf>
    <xf numFmtId="1" fontId="5" fillId="0" borderId="8" xfId="0" applyNumberFormat="1" applyFont="1" applyFill="1" applyBorder="1" applyAlignment="1">
      <alignment horizontal="center"/>
    </xf>
    <xf numFmtId="166" fontId="8" fillId="2" borderId="19" xfId="0" applyNumberFormat="1" applyFont="1" applyFill="1" applyBorder="1" applyAlignment="1">
      <alignment horizontal="center"/>
    </xf>
    <xf numFmtId="166" fontId="8" fillId="0" borderId="19" xfId="0" applyNumberFormat="1" applyFont="1" applyFill="1" applyBorder="1" applyAlignment="1">
      <alignment horizontal="center"/>
    </xf>
    <xf numFmtId="3" fontId="8" fillId="5" borderId="10" xfId="0" applyNumberFormat="1" applyFont="1" applyFill="1" applyBorder="1" applyAlignment="1">
      <alignment horizontal="center"/>
    </xf>
    <xf numFmtId="3" fontId="8" fillId="5" borderId="11" xfId="0" applyNumberFormat="1" applyFont="1" applyFill="1" applyBorder="1" applyAlignment="1">
      <alignment horizontal="center"/>
    </xf>
    <xf numFmtId="3" fontId="8" fillId="5" borderId="17" xfId="0" applyNumberFormat="1" applyFont="1" applyFill="1" applyBorder="1" applyAlignment="1">
      <alignment horizontal="center"/>
    </xf>
    <xf numFmtId="0" fontId="8" fillId="8" borderId="8" xfId="0" applyFont="1" applyFill="1" applyBorder="1"/>
    <xf numFmtId="0" fontId="8" fillId="8" borderId="9" xfId="0" applyFont="1" applyFill="1" applyBorder="1"/>
    <xf numFmtId="0" fontId="8" fillId="8" borderId="9" xfId="0" applyFont="1" applyFill="1" applyBorder="1" applyAlignment="1">
      <alignment horizontal="center" vertical="center" wrapText="1"/>
    </xf>
    <xf numFmtId="0" fontId="5" fillId="5" borderId="15" xfId="0" applyNumberFormat="1" applyFont="1" applyFill="1" applyBorder="1" applyAlignment="1">
      <alignment horizontal="center" vertical="center"/>
    </xf>
    <xf numFmtId="0" fontId="5" fillId="5" borderId="18" xfId="0" applyNumberFormat="1" applyFont="1" applyFill="1" applyBorder="1" applyAlignment="1">
      <alignment horizontal="center" vertical="center"/>
    </xf>
    <xf numFmtId="3" fontId="5" fillId="7" borderId="15" xfId="0" applyNumberFormat="1" applyFont="1" applyFill="1" applyBorder="1" applyAlignment="1">
      <alignment horizontal="center" vertical="center" wrapText="1"/>
    </xf>
    <xf numFmtId="3" fontId="5" fillId="7" borderId="16" xfId="0" applyNumberFormat="1" applyFont="1" applyFill="1" applyBorder="1" applyAlignment="1">
      <alignment horizontal="center" vertical="center" wrapText="1"/>
    </xf>
    <xf numFmtId="3" fontId="5" fillId="7" borderId="22" xfId="0" applyNumberFormat="1" applyFont="1" applyFill="1" applyBorder="1" applyAlignment="1">
      <alignment horizontal="center" vertical="center" wrapText="1"/>
    </xf>
    <xf numFmtId="3" fontId="5" fillId="0" borderId="15" xfId="0" applyNumberFormat="1" applyFont="1" applyFill="1" applyBorder="1" applyAlignment="1">
      <alignment horizontal="center" vertical="center" wrapText="1"/>
    </xf>
    <xf numFmtId="3" fontId="5" fillId="0" borderId="16" xfId="0" applyNumberFormat="1" applyFont="1" applyFill="1" applyBorder="1" applyAlignment="1">
      <alignment horizontal="center" vertical="center" wrapText="1"/>
    </xf>
    <xf numFmtId="3" fontId="5" fillId="0" borderId="22" xfId="0" applyNumberFormat="1" applyFont="1" applyFill="1" applyBorder="1" applyAlignment="1">
      <alignment horizontal="center" vertical="center" wrapText="1"/>
    </xf>
    <xf numFmtId="0" fontId="5" fillId="7" borderId="16" xfId="0" applyFont="1" applyFill="1" applyBorder="1" applyAlignment="1">
      <alignment horizontal="center" vertical="center" wrapText="1"/>
    </xf>
    <xf numFmtId="0" fontId="5" fillId="7" borderId="22" xfId="0" applyFont="1" applyFill="1" applyBorder="1" applyAlignment="1">
      <alignment horizontal="center" vertical="center" wrapText="1"/>
    </xf>
    <xf numFmtId="166" fontId="8" fillId="2" borderId="8" xfId="0" applyNumberFormat="1" applyFont="1" applyFill="1" applyBorder="1" applyAlignment="1">
      <alignment horizontal="center"/>
    </xf>
    <xf numFmtId="0" fontId="8" fillId="5" borderId="10" xfId="0" applyNumberFormat="1" applyFont="1" applyFill="1" applyBorder="1" applyAlignment="1">
      <alignment horizontal="center"/>
    </xf>
    <xf numFmtId="0" fontId="8" fillId="4" borderId="20" xfId="0" applyNumberFormat="1" applyFont="1" applyFill="1" applyBorder="1" applyAlignment="1">
      <alignment horizontal="center"/>
    </xf>
    <xf numFmtId="166" fontId="5" fillId="3" borderId="8" xfId="0" applyNumberFormat="1" applyFont="1" applyFill="1" applyBorder="1" applyAlignment="1">
      <alignment horizontal="center"/>
    </xf>
    <xf numFmtId="1" fontId="8" fillId="0" borderId="8" xfId="0" applyNumberFormat="1" applyFont="1" applyFill="1" applyBorder="1" applyAlignment="1">
      <alignment horizontal="center"/>
    </xf>
    <xf numFmtId="1" fontId="8" fillId="0" borderId="1" xfId="0" applyNumberFormat="1" applyFont="1" applyFill="1" applyBorder="1" applyAlignment="1">
      <alignment horizontal="center"/>
    </xf>
    <xf numFmtId="1" fontId="8" fillId="0" borderId="9" xfId="0" applyNumberFormat="1" applyFont="1" applyFill="1" applyBorder="1" applyAlignment="1">
      <alignment horizontal="center"/>
    </xf>
    <xf numFmtId="166" fontId="5" fillId="3" borderId="19" xfId="0" applyNumberFormat="1" applyFont="1" applyFill="1" applyBorder="1" applyAlignment="1">
      <alignment horizontal="center"/>
    </xf>
    <xf numFmtId="166" fontId="8" fillId="11" borderId="8" xfId="0" applyNumberFormat="1" applyFont="1" applyFill="1" applyBorder="1" applyAlignment="1">
      <alignment horizontal="center"/>
    </xf>
    <xf numFmtId="1" fontId="5" fillId="11" borderId="8" xfId="0" applyNumberFormat="1" applyFont="1" applyFill="1" applyBorder="1" applyAlignment="1">
      <alignment horizontal="center"/>
    </xf>
    <xf numFmtId="1" fontId="5" fillId="11" borderId="1" xfId="0" applyNumberFormat="1" applyFont="1" applyFill="1" applyBorder="1" applyAlignment="1">
      <alignment horizontal="center"/>
    </xf>
    <xf numFmtId="1" fontId="5" fillId="11" borderId="9" xfId="0" applyNumberFormat="1" applyFont="1" applyFill="1" applyBorder="1" applyAlignment="1">
      <alignment horizontal="center"/>
    </xf>
    <xf numFmtId="3" fontId="5" fillId="11" borderId="8" xfId="0" applyNumberFormat="1" applyFont="1" applyFill="1" applyBorder="1" applyAlignment="1">
      <alignment horizontal="center"/>
    </xf>
    <xf numFmtId="3" fontId="5" fillId="11" borderId="1" xfId="0" applyNumberFormat="1" applyFont="1" applyFill="1" applyBorder="1" applyAlignment="1">
      <alignment horizontal="center"/>
    </xf>
    <xf numFmtId="0" fontId="5" fillId="11" borderId="1" xfId="0" applyFont="1" applyFill="1" applyBorder="1" applyAlignment="1">
      <alignment horizontal="center"/>
    </xf>
    <xf numFmtId="3" fontId="8" fillId="8" borderId="1" xfId="0" applyNumberFormat="1" applyFont="1" applyFill="1" applyBorder="1" applyAlignment="1">
      <alignment horizontal="center"/>
    </xf>
    <xf numFmtId="0" fontId="5" fillId="5" borderId="12" xfId="0" applyNumberFormat="1" applyFont="1" applyFill="1" applyBorder="1" applyAlignment="1">
      <alignment horizontal="center" vertical="center"/>
    </xf>
    <xf numFmtId="3" fontId="8" fillId="8" borderId="8" xfId="0" applyNumberFormat="1" applyFont="1" applyFill="1" applyBorder="1" applyAlignment="1">
      <alignment horizontal="center"/>
    </xf>
    <xf numFmtId="3" fontId="8" fillId="8" borderId="1" xfId="0" applyNumberFormat="1" applyFont="1" applyFill="1" applyBorder="1" applyAlignment="1">
      <alignment horizontal="center"/>
    </xf>
    <xf numFmtId="3" fontId="8" fillId="8" borderId="9" xfId="0" applyNumberFormat="1" applyFont="1" applyFill="1" applyBorder="1" applyAlignment="1">
      <alignment horizontal="center"/>
    </xf>
    <xf numFmtId="3" fontId="9" fillId="2" borderId="24" xfId="0" applyNumberFormat="1" applyFont="1" applyFill="1" applyBorder="1" applyAlignment="1">
      <alignment horizontal="center"/>
    </xf>
    <xf numFmtId="3" fontId="9" fillId="2" borderId="25" xfId="0" applyNumberFormat="1" applyFont="1" applyFill="1" applyBorder="1" applyAlignment="1">
      <alignment horizontal="center"/>
    </xf>
    <xf numFmtId="3" fontId="9" fillId="2" borderId="26" xfId="0" applyNumberFormat="1" applyFont="1" applyFill="1" applyBorder="1" applyAlignment="1">
      <alignment horizontal="center"/>
    </xf>
    <xf numFmtId="3" fontId="9" fillId="5" borderId="2" xfId="0" applyNumberFormat="1" applyFont="1" applyFill="1" applyBorder="1" applyAlignment="1">
      <alignment horizontal="center"/>
    </xf>
    <xf numFmtId="3" fontId="9" fillId="5" borderId="3" xfId="0" applyNumberFormat="1" applyFont="1" applyFill="1" applyBorder="1" applyAlignment="1">
      <alignment horizontal="center"/>
    </xf>
    <xf numFmtId="3" fontId="9" fillId="5" borderId="4" xfId="0" applyNumberFormat="1" applyFont="1" applyFill="1" applyBorder="1" applyAlignment="1">
      <alignment horizontal="center"/>
    </xf>
    <xf numFmtId="3" fontId="9" fillId="5" borderId="5" xfId="0" applyNumberFormat="1" applyFont="1" applyFill="1" applyBorder="1" applyAlignment="1">
      <alignment horizontal="center"/>
    </xf>
    <xf numFmtId="3" fontId="9" fillId="5" borderId="14" xfId="0" applyNumberFormat="1" applyFont="1" applyFill="1" applyBorder="1" applyAlignment="1">
      <alignment horizontal="center"/>
    </xf>
    <xf numFmtId="3" fontId="9" fillId="5" borderId="13" xfId="0" applyNumberFormat="1" applyFont="1" applyFill="1" applyBorder="1" applyAlignment="1">
      <alignment horizontal="center"/>
    </xf>
    <xf numFmtId="3" fontId="7" fillId="0" borderId="0" xfId="0" applyNumberFormat="1" applyFont="1" applyBorder="1" applyAlignment="1">
      <alignment horizontal="center"/>
    </xf>
  </cellXfs>
  <cellStyles count="5">
    <cellStyle name="Normal" xfId="0" builtinId="0"/>
    <cellStyle name="Normal 2" xfId="1"/>
    <cellStyle name="Normal 3" xfId="2"/>
    <cellStyle name="Standard 3" xfId="3"/>
    <cellStyle name="Standard 3 2" xfId="4"/>
  </cellStyles>
  <dxfs count="15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indexed="4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9" defaultPivotStyle="PivotStyleLight16">
    <tableStyle name="MySqlDefault" pivot="0" table="0" count="2">
      <tableStyleElement type="wholeTable" dxfId="14"/>
      <tableStyleElement type="headerRow" dxfId="13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236220</xdr:colOff>
          <xdr:row>100</xdr:row>
          <xdr:rowOff>0</xdr:rowOff>
        </xdr:from>
        <xdr:to>
          <xdr:col>3</xdr:col>
          <xdr:colOff>0</xdr:colOff>
          <xdr:row>103</xdr:row>
          <xdr:rowOff>7620</xdr:rowOff>
        </xdr:to>
        <xdr:sp macro="" textlink="">
          <xdr:nvSpPr>
            <xdr:cNvPr id="3092" name="Button 20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SUPPRESSION DU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510540</xdr:colOff>
          <xdr:row>39</xdr:row>
          <xdr:rowOff>114300</xdr:rowOff>
        </xdr:from>
        <xdr:to>
          <xdr:col>4</xdr:col>
          <xdr:colOff>30480</xdr:colOff>
          <xdr:row>44</xdr:row>
          <xdr:rowOff>38100</xdr:rowOff>
        </xdr:to>
        <xdr:sp macro="" textlink="">
          <xdr:nvSpPr>
            <xdr:cNvPr id="3096" name="Button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24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87</xdr:row>
          <xdr:rowOff>152400</xdr:rowOff>
        </xdr:from>
        <xdr:to>
          <xdr:col>4</xdr:col>
          <xdr:colOff>0</xdr:colOff>
          <xdr:row>90</xdr:row>
          <xdr:rowOff>152400</xdr:rowOff>
        </xdr:to>
        <xdr:sp macro="" textlink="">
          <xdr:nvSpPr>
            <xdr:cNvPr id="1584" name="Button 560" hidden="1">
              <a:extLst>
                <a:ext uri="{63B3BB69-23CF-44E3-9099-C40C66FF867C}">
                  <a14:compatExt spid="_x0000_s15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SUPPRESSION DU TABLEAU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92</xdr:row>
          <xdr:rowOff>152400</xdr:rowOff>
        </xdr:from>
        <xdr:to>
          <xdr:col>4</xdr:col>
          <xdr:colOff>0</xdr:colOff>
          <xdr:row>95</xdr:row>
          <xdr:rowOff>152400</xdr:rowOff>
        </xdr:to>
        <xdr:sp macro="" textlink="">
          <xdr:nvSpPr>
            <xdr:cNvPr id="30875649" name="Button 1" hidden="1">
              <a:extLst>
                <a:ext uri="{63B3BB69-23CF-44E3-9099-C40C66FF867C}">
                  <a14:compatExt spid="_x0000_s30875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SUPPRESSION DU TABLEAU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ntrolling\Board%20Meeting%2001_12\VEKA%20Umwelttechnik%20GmbH\ut12fi_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ck"/>
      <sheetName val="F1 P&amp;L"/>
      <sheetName val="iF1 P&amp;L"/>
      <sheetName val="F1M P&amp;L detail"/>
      <sheetName val="iF1M P&amp;L detail"/>
      <sheetName val="F3.x1s IC SalesTons"/>
      <sheetName val="iF3.x1M IC SalesTons"/>
      <sheetName val="F4 Customers"/>
      <sheetName val="iF4 Customers"/>
      <sheetName val="F6A BS"/>
      <sheetName val="iF6A BS"/>
      <sheetName val="F6B CF"/>
      <sheetName val="iF6B CF"/>
      <sheetName val="F7 schedule of accounts"/>
      <sheetName val="iF7 schedule of accounts"/>
      <sheetName val="F7.2 CapEx"/>
      <sheetName val="iF7.2 CapEx"/>
      <sheetName val="F10 Pers"/>
      <sheetName val="F11 Consolidation Matrix"/>
      <sheetName val="F11 Consolidation Matrix(2011)"/>
    </sheetNames>
    <sheetDataSet>
      <sheetData sheetId="0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K98"/>
  <sheetViews>
    <sheetView zoomScale="55" zoomScaleNormal="55" workbookViewId="0">
      <selection activeCell="A5" sqref="A5"/>
    </sheetView>
  </sheetViews>
  <sheetFormatPr baseColWidth="10" defaultColWidth="11.44140625" defaultRowHeight="13.2" x14ac:dyDescent="0.25"/>
  <cols>
    <col min="1" max="2" width="12" style="5" customWidth="1"/>
    <col min="3" max="7" width="12" style="6" customWidth="1"/>
    <col min="8" max="32" width="12" style="3" customWidth="1"/>
    <col min="33" max="16384" width="11.44140625" style="3"/>
  </cols>
  <sheetData>
    <row r="1" spans="1:59" s="7" customFormat="1" ht="16.2" thickBot="1" x14ac:dyDescent="0.35">
      <c r="A1" s="11"/>
      <c r="B1" s="11"/>
      <c r="C1" s="98" t="s">
        <v>1</v>
      </c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99"/>
      <c r="Z1" s="99"/>
      <c r="AA1" s="99"/>
      <c r="AB1" s="99"/>
      <c r="AC1" s="99"/>
      <c r="AD1" s="99"/>
      <c r="AE1" s="99"/>
      <c r="AF1" s="100"/>
    </row>
    <row r="2" spans="1:59" s="7" customFormat="1" ht="16.2" thickBot="1" x14ac:dyDescent="0.35">
      <c r="A2" s="11"/>
      <c r="B2" s="11"/>
      <c r="C2" s="95" t="s">
        <v>15</v>
      </c>
      <c r="D2" s="96"/>
      <c r="E2" s="96"/>
      <c r="F2" s="96"/>
      <c r="G2" s="97"/>
      <c r="H2" s="95" t="s">
        <v>16</v>
      </c>
      <c r="I2" s="96"/>
      <c r="J2" s="96"/>
      <c r="K2" s="96"/>
      <c r="L2" s="96"/>
      <c r="M2" s="96"/>
      <c r="N2" s="96"/>
      <c r="O2" s="96"/>
      <c r="P2" s="96"/>
      <c r="Q2" s="96"/>
      <c r="R2" s="97"/>
      <c r="S2" s="95" t="s">
        <v>31</v>
      </c>
      <c r="T2" s="96"/>
      <c r="U2" s="96"/>
      <c r="V2" s="96"/>
      <c r="W2" s="96"/>
      <c r="X2" s="96"/>
      <c r="Y2" s="96"/>
      <c r="Z2" s="96"/>
      <c r="AA2" s="96"/>
      <c r="AB2" s="96"/>
      <c r="AC2" s="96"/>
      <c r="AD2" s="96"/>
      <c r="AE2" s="96"/>
      <c r="AF2" s="97"/>
    </row>
    <row r="3" spans="1:59" s="8" customFormat="1" ht="64.95" customHeight="1" x14ac:dyDescent="0.25">
      <c r="A3" s="65" t="s">
        <v>0</v>
      </c>
      <c r="B3" s="66" t="s">
        <v>35</v>
      </c>
      <c r="C3" s="67" t="s">
        <v>33</v>
      </c>
      <c r="D3" s="68" t="s">
        <v>6</v>
      </c>
      <c r="E3" s="68" t="s">
        <v>9</v>
      </c>
      <c r="F3" s="68" t="s">
        <v>36</v>
      </c>
      <c r="G3" s="69" t="s">
        <v>34</v>
      </c>
      <c r="H3" s="70" t="s">
        <v>14</v>
      </c>
      <c r="I3" s="71" t="s">
        <v>19</v>
      </c>
      <c r="J3" s="71" t="s">
        <v>12</v>
      </c>
      <c r="K3" s="71" t="s">
        <v>18</v>
      </c>
      <c r="L3" s="71" t="s">
        <v>13</v>
      </c>
      <c r="M3" s="71" t="s">
        <v>11</v>
      </c>
      <c r="N3" s="71" t="s">
        <v>21</v>
      </c>
      <c r="O3" s="71" t="s">
        <v>20</v>
      </c>
      <c r="P3" s="71" t="s">
        <v>24</v>
      </c>
      <c r="Q3" s="71" t="s">
        <v>25</v>
      </c>
      <c r="R3" s="72" t="s">
        <v>17</v>
      </c>
      <c r="S3" s="67" t="s">
        <v>8</v>
      </c>
      <c r="T3" s="68" t="s">
        <v>30</v>
      </c>
      <c r="U3" s="68" t="s">
        <v>37</v>
      </c>
      <c r="V3" s="68" t="s">
        <v>28</v>
      </c>
      <c r="W3" s="68" t="s">
        <v>29</v>
      </c>
      <c r="X3" s="73" t="s">
        <v>3</v>
      </c>
      <c r="Y3" s="73" t="s">
        <v>32</v>
      </c>
      <c r="Z3" s="73" t="s">
        <v>23</v>
      </c>
      <c r="AA3" s="73" t="s">
        <v>4</v>
      </c>
      <c r="AB3" s="73" t="s">
        <v>10</v>
      </c>
      <c r="AC3" s="73" t="s">
        <v>26</v>
      </c>
      <c r="AD3" s="73" t="s">
        <v>27</v>
      </c>
      <c r="AE3" s="73" t="s">
        <v>22</v>
      </c>
      <c r="AF3" s="74">
        <v>77</v>
      </c>
    </row>
    <row r="4" spans="1:59" s="15" customFormat="1" ht="18.75" customHeight="1" x14ac:dyDescent="0.25">
      <c r="A4" s="75"/>
      <c r="B4" s="57"/>
      <c r="C4" s="92"/>
      <c r="D4" s="93"/>
      <c r="E4" s="93"/>
      <c r="F4" s="93"/>
      <c r="G4" s="94"/>
      <c r="H4" s="62"/>
      <c r="I4" s="38"/>
      <c r="J4" s="38"/>
      <c r="K4" s="38"/>
      <c r="L4" s="38"/>
      <c r="M4" s="38"/>
      <c r="N4" s="38"/>
      <c r="O4" s="38"/>
      <c r="P4" s="38"/>
      <c r="Q4" s="38"/>
      <c r="R4" s="63"/>
      <c r="S4" s="62"/>
      <c r="T4" s="38"/>
      <c r="U4" s="38"/>
      <c r="V4" s="38"/>
      <c r="W4" s="38"/>
      <c r="X4" s="38"/>
      <c r="Y4" s="38"/>
      <c r="Z4" s="38"/>
      <c r="AA4" s="39"/>
      <c r="AB4" s="39"/>
      <c r="AC4" s="39"/>
      <c r="AD4" s="39"/>
      <c r="AE4" s="39"/>
      <c r="AF4" s="64"/>
    </row>
    <row r="5" spans="1:59" s="10" customFormat="1" ht="17.399999999999999" customHeight="1" x14ac:dyDescent="0.25">
      <c r="A5" s="51">
        <v>42795</v>
      </c>
      <c r="B5" s="31" t="s">
        <v>39</v>
      </c>
      <c r="C5" s="56"/>
      <c r="D5" s="54"/>
      <c r="E5" s="54"/>
      <c r="F5" s="54"/>
      <c r="G5" s="55"/>
      <c r="H5" s="56"/>
      <c r="I5" s="54"/>
      <c r="J5" s="54"/>
      <c r="K5" s="54"/>
      <c r="L5" s="54"/>
      <c r="M5" s="54"/>
      <c r="N5" s="54"/>
      <c r="O5" s="54"/>
      <c r="P5" s="54"/>
      <c r="Q5" s="54"/>
      <c r="R5" s="55"/>
      <c r="S5" s="52"/>
      <c r="T5" s="20"/>
      <c r="U5" s="20"/>
      <c r="V5" s="32"/>
      <c r="W5" s="20"/>
      <c r="X5" s="32"/>
      <c r="Y5" s="32"/>
      <c r="Z5" s="32"/>
      <c r="AA5" s="32"/>
      <c r="AB5" s="32"/>
      <c r="AC5" s="32"/>
      <c r="AD5" s="32"/>
      <c r="AE5" s="32"/>
      <c r="AF5" s="53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</row>
    <row r="6" spans="1:59" s="33" customFormat="1" ht="18.75" customHeight="1" x14ac:dyDescent="0.25">
      <c r="A6" s="50">
        <f>A5+1</f>
        <v>42796</v>
      </c>
      <c r="B6" s="58" t="str">
        <f>IF(B5="Lundi","mardi",(IF(B5="mardi","mercredi",(IF(B5="mercredi","jeudi",(IF(B5="jeudi","vendredi",(IF(B5="vendredi","samedi",(IF(B5="samedi","dimanche",(IF(B5="dimanche","lundi","")))))))))))))</f>
        <v>dimanche</v>
      </c>
      <c r="C6" s="79"/>
      <c r="D6" s="54"/>
      <c r="E6" s="80"/>
      <c r="F6" s="80"/>
      <c r="G6" s="81"/>
      <c r="H6" s="79"/>
      <c r="I6" s="80"/>
      <c r="J6" s="80"/>
      <c r="K6" s="80"/>
      <c r="L6" s="80"/>
      <c r="M6" s="80"/>
      <c r="N6" s="80"/>
      <c r="O6" s="80"/>
      <c r="P6" s="80"/>
      <c r="Q6" s="80"/>
      <c r="R6" s="81"/>
      <c r="S6" s="48"/>
      <c r="T6" s="41"/>
      <c r="U6" s="41"/>
      <c r="V6" s="42"/>
      <c r="W6" s="41"/>
      <c r="X6" s="42"/>
      <c r="Y6" s="42"/>
      <c r="Z6" s="42"/>
      <c r="AA6" s="42"/>
      <c r="AB6" s="42"/>
      <c r="AC6" s="42"/>
      <c r="AD6" s="42"/>
      <c r="AE6" s="42"/>
      <c r="AF6" s="49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</row>
    <row r="7" spans="1:59" s="2" customFormat="1" ht="18.75" customHeight="1" x14ac:dyDescent="0.25">
      <c r="A7" s="51">
        <f t="shared" ref="A7:A35" si="0">A6+1</f>
        <v>42797</v>
      </c>
      <c r="B7" s="31" t="str">
        <f t="shared" ref="B7:B35" si="1">IF(B6="Lundi","mardi",(IF(B6="mardi","mercredi",(IF(B6="mercredi","jeudi",(IF(B6="jeudi","vendredi",(IF(B6="vendredi","samedi",(IF(B6="samedi","dimanche",(IF(B6="dimanche","lundi","")))))))))))))</f>
        <v>lundi</v>
      </c>
      <c r="C7" s="56"/>
      <c r="D7" s="54"/>
      <c r="E7" s="54"/>
      <c r="F7" s="54"/>
      <c r="G7" s="55"/>
      <c r="H7" s="56"/>
      <c r="I7" s="54"/>
      <c r="J7" s="54"/>
      <c r="K7" s="54"/>
      <c r="L7" s="54"/>
      <c r="M7" s="54"/>
      <c r="N7" s="54"/>
      <c r="O7" s="54"/>
      <c r="P7" s="54"/>
      <c r="Q7" s="54"/>
      <c r="R7" s="55"/>
      <c r="S7" s="52"/>
      <c r="T7" s="20"/>
      <c r="U7" s="20"/>
      <c r="V7" s="32"/>
      <c r="W7" s="20"/>
      <c r="X7" s="32"/>
      <c r="Y7" s="32"/>
      <c r="Z7" s="32"/>
      <c r="AA7" s="32"/>
      <c r="AB7" s="32"/>
      <c r="AC7" s="32"/>
      <c r="AD7" s="32"/>
      <c r="AE7" s="32"/>
      <c r="AF7" s="53"/>
    </row>
    <row r="8" spans="1:59" s="14" customFormat="1" ht="18.75" customHeight="1" x14ac:dyDescent="0.25">
      <c r="A8" s="50">
        <f t="shared" si="0"/>
        <v>42798</v>
      </c>
      <c r="B8" s="58" t="str">
        <f t="shared" si="1"/>
        <v>mardi</v>
      </c>
      <c r="C8" s="79"/>
      <c r="D8" s="80"/>
      <c r="E8" s="80"/>
      <c r="F8" s="80"/>
      <c r="G8" s="81"/>
      <c r="H8" s="79"/>
      <c r="I8" s="80"/>
      <c r="J8" s="80"/>
      <c r="K8" s="80"/>
      <c r="L8" s="80"/>
      <c r="M8" s="80"/>
      <c r="N8" s="80"/>
      <c r="O8" s="80"/>
      <c r="P8" s="80"/>
      <c r="Q8" s="80"/>
      <c r="R8" s="81"/>
      <c r="S8" s="48"/>
      <c r="T8" s="41"/>
      <c r="U8" s="41"/>
      <c r="V8" s="42"/>
      <c r="W8" s="41"/>
      <c r="X8" s="42"/>
      <c r="Y8" s="42"/>
      <c r="Z8" s="42"/>
      <c r="AA8" s="42"/>
      <c r="AB8" s="42"/>
      <c r="AC8" s="42"/>
      <c r="AD8" s="42"/>
      <c r="AE8" s="42"/>
      <c r="AF8" s="49"/>
    </row>
    <row r="9" spans="1:59" s="2" customFormat="1" ht="18.75" customHeight="1" x14ac:dyDescent="0.25">
      <c r="A9" s="78">
        <f t="shared" si="0"/>
        <v>42799</v>
      </c>
      <c r="B9" s="82" t="str">
        <f t="shared" si="1"/>
        <v>mercredi</v>
      </c>
      <c r="C9" s="56"/>
      <c r="D9" s="54"/>
      <c r="E9" s="54"/>
      <c r="F9" s="54"/>
      <c r="G9" s="55"/>
      <c r="H9" s="56"/>
      <c r="I9" s="54"/>
      <c r="J9" s="54"/>
      <c r="K9" s="54"/>
      <c r="L9" s="54"/>
      <c r="M9" s="54"/>
      <c r="N9" s="54"/>
      <c r="O9" s="54"/>
      <c r="P9" s="54"/>
      <c r="Q9" s="54"/>
      <c r="R9" s="55"/>
      <c r="S9" s="52"/>
      <c r="T9" s="20"/>
      <c r="U9" s="20"/>
      <c r="V9" s="32"/>
      <c r="W9" s="20"/>
      <c r="X9" s="32"/>
      <c r="Y9" s="32"/>
      <c r="Z9" s="32"/>
      <c r="AA9" s="32"/>
      <c r="AB9" s="32"/>
      <c r="AC9" s="32"/>
      <c r="AD9" s="32"/>
      <c r="AE9" s="32"/>
      <c r="AF9" s="53"/>
    </row>
    <row r="10" spans="1:59" s="14" customFormat="1" ht="18.75" customHeight="1" x14ac:dyDescent="0.25">
      <c r="A10" s="83">
        <f t="shared" si="0"/>
        <v>42800</v>
      </c>
      <c r="B10" s="82" t="str">
        <f t="shared" si="1"/>
        <v>jeudi</v>
      </c>
      <c r="C10" s="79"/>
      <c r="D10" s="80"/>
      <c r="E10" s="80"/>
      <c r="F10" s="80"/>
      <c r="G10" s="81"/>
      <c r="H10" s="79"/>
      <c r="I10" s="80"/>
      <c r="J10" s="80"/>
      <c r="K10" s="80"/>
      <c r="L10" s="80"/>
      <c r="M10" s="80"/>
      <c r="N10" s="80"/>
      <c r="O10" s="80"/>
      <c r="P10" s="80"/>
      <c r="Q10" s="80"/>
      <c r="R10" s="81"/>
      <c r="S10" s="48"/>
      <c r="T10" s="41"/>
      <c r="U10" s="41"/>
      <c r="V10" s="42"/>
      <c r="W10" s="41"/>
      <c r="X10" s="42"/>
      <c r="Y10" s="42"/>
      <c r="Z10" s="42"/>
      <c r="AA10" s="42"/>
      <c r="AB10" s="42"/>
      <c r="AC10" s="42"/>
      <c r="AD10" s="42"/>
      <c r="AE10" s="42"/>
      <c r="AF10" s="49"/>
      <c r="AG10" s="15"/>
    </row>
    <row r="11" spans="1:59" s="2" customFormat="1" ht="18.75" customHeight="1" x14ac:dyDescent="0.25">
      <c r="A11" s="51">
        <f t="shared" si="0"/>
        <v>42801</v>
      </c>
      <c r="B11" s="82" t="str">
        <f t="shared" si="1"/>
        <v>vendredi</v>
      </c>
      <c r="C11" s="56"/>
      <c r="D11" s="54"/>
      <c r="E11" s="54"/>
      <c r="F11" s="54"/>
      <c r="G11" s="55"/>
      <c r="H11" s="56"/>
      <c r="I11" s="54"/>
      <c r="J11" s="54"/>
      <c r="K11" s="54"/>
      <c r="L11" s="54"/>
      <c r="M11" s="54"/>
      <c r="N11" s="54"/>
      <c r="O11" s="54"/>
      <c r="P11" s="54"/>
      <c r="Q11" s="54"/>
      <c r="R11" s="55"/>
      <c r="S11" s="52"/>
      <c r="T11" s="20"/>
      <c r="U11" s="20"/>
      <c r="V11" s="20"/>
      <c r="W11" s="20"/>
      <c r="X11" s="32"/>
      <c r="Y11" s="20"/>
      <c r="Z11" s="32"/>
      <c r="AA11" s="32"/>
      <c r="AB11" s="32"/>
      <c r="AC11" s="32"/>
      <c r="AD11" s="32"/>
      <c r="AE11" s="32"/>
      <c r="AF11" s="53"/>
      <c r="AG11" s="8"/>
    </row>
    <row r="12" spans="1:59" s="33" customFormat="1" ht="18.75" customHeight="1" x14ac:dyDescent="0.25">
      <c r="A12" s="51">
        <f t="shared" si="0"/>
        <v>42802</v>
      </c>
      <c r="B12" s="82" t="str">
        <f t="shared" si="1"/>
        <v>samedi</v>
      </c>
      <c r="C12" s="56"/>
      <c r="D12" s="54"/>
      <c r="E12" s="54"/>
      <c r="F12" s="54"/>
      <c r="G12" s="55"/>
      <c r="H12" s="56"/>
      <c r="I12" s="54"/>
      <c r="J12" s="54"/>
      <c r="K12" s="54"/>
      <c r="L12" s="54"/>
      <c r="M12" s="54"/>
      <c r="N12" s="54"/>
      <c r="O12" s="54"/>
      <c r="P12" s="54"/>
      <c r="Q12" s="54"/>
      <c r="R12" s="55"/>
      <c r="S12" s="52"/>
      <c r="T12" s="20"/>
      <c r="U12" s="20"/>
      <c r="V12" s="20"/>
      <c r="W12" s="20"/>
      <c r="X12" s="32"/>
      <c r="Y12" s="20"/>
      <c r="Z12" s="32"/>
      <c r="AA12" s="32"/>
      <c r="AB12" s="32"/>
      <c r="AC12" s="32"/>
      <c r="AD12" s="32"/>
      <c r="AE12" s="32"/>
      <c r="AF12" s="53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</row>
    <row r="13" spans="1:59" s="33" customFormat="1" ht="18.75" customHeight="1" x14ac:dyDescent="0.25">
      <c r="A13" s="51">
        <f t="shared" si="0"/>
        <v>42803</v>
      </c>
      <c r="B13" s="82" t="str">
        <f t="shared" si="1"/>
        <v>dimanche</v>
      </c>
      <c r="C13" s="56"/>
      <c r="D13" s="54"/>
      <c r="E13" s="54"/>
      <c r="F13" s="54"/>
      <c r="G13" s="55"/>
      <c r="H13" s="56"/>
      <c r="I13" s="54"/>
      <c r="J13" s="54"/>
      <c r="K13" s="54"/>
      <c r="L13" s="54"/>
      <c r="M13" s="54"/>
      <c r="N13" s="54"/>
      <c r="O13" s="54"/>
      <c r="P13" s="54"/>
      <c r="Q13" s="54"/>
      <c r="R13" s="55"/>
      <c r="S13" s="52"/>
      <c r="T13" s="20"/>
      <c r="U13" s="20"/>
      <c r="V13" s="32"/>
      <c r="W13" s="20"/>
      <c r="X13" s="32"/>
      <c r="Y13" s="32"/>
      <c r="Z13" s="32"/>
      <c r="AA13" s="32"/>
      <c r="AB13" s="32"/>
      <c r="AC13" s="32"/>
      <c r="AD13" s="32"/>
      <c r="AE13" s="32"/>
      <c r="AF13" s="53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</row>
    <row r="14" spans="1:59" s="1" customFormat="1" ht="18.75" customHeight="1" x14ac:dyDescent="0.25">
      <c r="A14" s="51">
        <f t="shared" si="0"/>
        <v>42804</v>
      </c>
      <c r="B14" s="82" t="str">
        <f t="shared" si="1"/>
        <v>lundi</v>
      </c>
      <c r="C14" s="56"/>
      <c r="D14" s="54"/>
      <c r="E14" s="54"/>
      <c r="F14" s="54"/>
      <c r="G14" s="55"/>
      <c r="H14" s="56"/>
      <c r="I14" s="54"/>
      <c r="J14" s="54"/>
      <c r="K14" s="54"/>
      <c r="L14" s="54"/>
      <c r="M14" s="54"/>
      <c r="N14" s="54"/>
      <c r="O14" s="54"/>
      <c r="P14" s="54"/>
      <c r="Q14" s="54"/>
      <c r="R14" s="55"/>
      <c r="S14" s="52"/>
      <c r="T14" s="20"/>
      <c r="U14" s="20"/>
      <c r="V14" s="32"/>
      <c r="W14" s="20"/>
      <c r="X14" s="32"/>
      <c r="Y14" s="32"/>
      <c r="Z14" s="32"/>
      <c r="AA14" s="32"/>
      <c r="AB14" s="32"/>
      <c r="AC14" s="32"/>
      <c r="AD14" s="32"/>
      <c r="AE14" s="32"/>
      <c r="AF14" s="53"/>
    </row>
    <row r="15" spans="1:59" s="1" customFormat="1" ht="18.75" customHeight="1" x14ac:dyDescent="0.25">
      <c r="A15" s="51">
        <f t="shared" si="0"/>
        <v>42805</v>
      </c>
      <c r="B15" s="82" t="str">
        <f t="shared" si="1"/>
        <v>mardi</v>
      </c>
      <c r="C15" s="84"/>
      <c r="D15" s="85"/>
      <c r="E15" s="85"/>
      <c r="F15" s="85"/>
      <c r="G15" s="86"/>
      <c r="H15" s="84"/>
      <c r="I15" s="85"/>
      <c r="J15" s="85"/>
      <c r="K15" s="85"/>
      <c r="L15" s="85"/>
      <c r="M15" s="85"/>
      <c r="N15" s="85"/>
      <c r="O15" s="85"/>
      <c r="P15" s="85"/>
      <c r="Q15" s="85"/>
      <c r="R15" s="86"/>
      <c r="S15" s="87"/>
      <c r="T15" s="88"/>
      <c r="U15" s="88"/>
      <c r="V15" s="89"/>
      <c r="W15" s="88"/>
      <c r="X15" s="89"/>
      <c r="Y15" s="89"/>
      <c r="Z15" s="89"/>
      <c r="AA15" s="89"/>
      <c r="AB15" s="89"/>
      <c r="AC15" s="89"/>
      <c r="AD15" s="89"/>
      <c r="AE15" s="89"/>
      <c r="AF15" s="88"/>
    </row>
    <row r="16" spans="1:59" s="1" customFormat="1" ht="18.75" customHeight="1" x14ac:dyDescent="0.25">
      <c r="A16" s="51">
        <f t="shared" si="0"/>
        <v>42806</v>
      </c>
      <c r="B16" s="82" t="str">
        <f t="shared" si="1"/>
        <v>mercredi</v>
      </c>
      <c r="C16" s="56"/>
      <c r="D16" s="54"/>
      <c r="E16" s="54"/>
      <c r="F16" s="54"/>
      <c r="G16" s="55"/>
      <c r="H16" s="56"/>
      <c r="I16" s="54"/>
      <c r="J16" s="54"/>
      <c r="K16" s="54"/>
      <c r="L16" s="54"/>
      <c r="M16" s="54"/>
      <c r="N16" s="54"/>
      <c r="O16" s="54"/>
      <c r="P16" s="54"/>
      <c r="Q16" s="54"/>
      <c r="R16" s="55"/>
      <c r="S16" s="52"/>
      <c r="T16" s="20"/>
      <c r="U16" s="20"/>
      <c r="V16" s="32"/>
      <c r="W16" s="20"/>
      <c r="X16" s="32"/>
      <c r="Y16" s="32"/>
      <c r="Z16" s="32"/>
      <c r="AA16" s="32"/>
      <c r="AB16" s="32"/>
      <c r="AC16" s="32"/>
      <c r="AE16" s="32"/>
      <c r="AF16" s="20"/>
    </row>
    <row r="17" spans="1:59" s="43" customFormat="1" ht="18.75" customHeight="1" x14ac:dyDescent="0.25">
      <c r="A17" s="50">
        <f t="shared" si="0"/>
        <v>42807</v>
      </c>
      <c r="B17" s="82" t="str">
        <f t="shared" si="1"/>
        <v>jeudi</v>
      </c>
      <c r="C17" s="79"/>
      <c r="D17" s="80"/>
      <c r="E17" s="80"/>
      <c r="F17" s="80"/>
      <c r="G17" s="81"/>
      <c r="H17" s="79"/>
      <c r="I17" s="80"/>
      <c r="J17" s="80"/>
      <c r="K17" s="80"/>
      <c r="L17" s="80"/>
      <c r="M17" s="80"/>
      <c r="N17" s="80"/>
      <c r="O17" s="80"/>
      <c r="P17" s="80"/>
      <c r="Q17" s="80"/>
      <c r="R17" s="81"/>
      <c r="S17" s="48"/>
      <c r="T17" s="41"/>
      <c r="U17" s="41"/>
      <c r="V17" s="42"/>
      <c r="W17" s="41"/>
      <c r="X17" s="42"/>
      <c r="Y17" s="42"/>
      <c r="Z17" s="42"/>
      <c r="AA17" s="42"/>
      <c r="AB17" s="42"/>
      <c r="AC17" s="42"/>
      <c r="AD17" s="42"/>
      <c r="AE17" s="42"/>
      <c r="AF17" s="41"/>
    </row>
    <row r="18" spans="1:59" s="43" customFormat="1" ht="18.75" customHeight="1" x14ac:dyDescent="0.25">
      <c r="A18" s="50">
        <f t="shared" si="0"/>
        <v>42808</v>
      </c>
      <c r="B18" s="82" t="str">
        <f t="shared" si="1"/>
        <v>vendredi</v>
      </c>
      <c r="C18" s="79"/>
      <c r="D18" s="80"/>
      <c r="E18" s="80"/>
      <c r="F18" s="80"/>
      <c r="G18" s="81"/>
      <c r="H18" s="79"/>
      <c r="I18" s="80"/>
      <c r="J18" s="80"/>
      <c r="K18" s="80"/>
      <c r="L18" s="80"/>
      <c r="M18" s="80"/>
      <c r="N18" s="80"/>
      <c r="O18" s="80"/>
      <c r="P18" s="80"/>
      <c r="Q18" s="80"/>
      <c r="R18" s="81"/>
      <c r="S18" s="48"/>
      <c r="T18" s="41"/>
      <c r="U18" s="41"/>
      <c r="V18" s="42"/>
      <c r="W18" s="41"/>
      <c r="X18" s="42"/>
      <c r="Y18" s="42"/>
      <c r="Z18" s="42"/>
      <c r="AA18" s="42"/>
      <c r="AB18" s="42"/>
      <c r="AC18" s="42"/>
      <c r="AD18" s="42"/>
      <c r="AE18" s="42"/>
      <c r="AF18" s="41"/>
    </row>
    <row r="19" spans="1:59" s="44" customFormat="1" ht="18.75" customHeight="1" x14ac:dyDescent="0.25">
      <c r="A19" s="50">
        <f t="shared" si="0"/>
        <v>42809</v>
      </c>
      <c r="B19" s="58" t="str">
        <f t="shared" si="1"/>
        <v>samedi</v>
      </c>
      <c r="C19" s="79"/>
      <c r="D19" s="80"/>
      <c r="E19" s="80"/>
      <c r="F19" s="80"/>
      <c r="G19" s="81"/>
      <c r="H19" s="79"/>
      <c r="I19" s="80"/>
      <c r="J19" s="80"/>
      <c r="K19" s="80"/>
      <c r="L19" s="80"/>
      <c r="M19" s="80"/>
      <c r="N19" s="80"/>
      <c r="O19" s="80"/>
      <c r="P19" s="80"/>
      <c r="Q19" s="80"/>
      <c r="R19" s="81"/>
      <c r="S19" s="48"/>
      <c r="T19" s="41"/>
      <c r="U19" s="41"/>
      <c r="V19" s="42"/>
      <c r="W19" s="41"/>
      <c r="X19" s="42"/>
      <c r="Y19" s="42"/>
      <c r="Z19" s="42"/>
      <c r="AA19" s="42"/>
      <c r="AB19" s="42"/>
      <c r="AC19" s="42"/>
      <c r="AD19" s="42"/>
      <c r="AE19" s="42"/>
      <c r="AF19" s="41"/>
      <c r="AG19" s="43"/>
      <c r="AH19" s="43"/>
      <c r="AI19" s="43"/>
      <c r="AJ19" s="43"/>
      <c r="AK19" s="43"/>
      <c r="AL19" s="43"/>
      <c r="AM19" s="43"/>
      <c r="AN19" s="43"/>
      <c r="AO19" s="43"/>
      <c r="AP19" s="43"/>
      <c r="AQ19" s="43"/>
      <c r="AR19" s="43"/>
      <c r="AS19" s="43"/>
      <c r="AT19" s="43"/>
      <c r="AU19" s="43"/>
      <c r="AV19" s="43"/>
      <c r="AW19" s="43"/>
      <c r="AX19" s="43"/>
      <c r="AY19" s="43"/>
      <c r="AZ19" s="43"/>
      <c r="BA19" s="43"/>
      <c r="BB19" s="43"/>
      <c r="BC19" s="43"/>
      <c r="BD19" s="43"/>
      <c r="BE19" s="43"/>
      <c r="BF19" s="43"/>
      <c r="BG19" s="43"/>
    </row>
    <row r="20" spans="1:59" s="44" customFormat="1" ht="18.75" customHeight="1" x14ac:dyDescent="0.25">
      <c r="A20" s="50">
        <f t="shared" si="0"/>
        <v>42810</v>
      </c>
      <c r="B20" s="58" t="str">
        <f t="shared" si="1"/>
        <v>dimanche</v>
      </c>
      <c r="C20" s="79"/>
      <c r="D20" s="80"/>
      <c r="E20" s="80"/>
      <c r="F20" s="80"/>
      <c r="G20" s="81"/>
      <c r="H20" s="79"/>
      <c r="I20" s="80"/>
      <c r="J20" s="80"/>
      <c r="K20" s="80"/>
      <c r="L20" s="80"/>
      <c r="M20" s="80"/>
      <c r="N20" s="80"/>
      <c r="O20" s="80"/>
      <c r="P20" s="80"/>
      <c r="Q20" s="80"/>
      <c r="R20" s="81"/>
      <c r="S20" s="48"/>
      <c r="T20" s="41"/>
      <c r="U20" s="41"/>
      <c r="V20" s="42"/>
      <c r="W20" s="41"/>
      <c r="X20" s="42"/>
      <c r="Y20" s="42"/>
      <c r="Z20" s="42"/>
      <c r="AA20" s="42"/>
      <c r="AB20" s="42"/>
      <c r="AC20" s="42"/>
      <c r="AD20" s="42"/>
      <c r="AE20" s="42"/>
      <c r="AF20" s="41"/>
      <c r="AG20" s="43"/>
      <c r="AH20" s="43"/>
      <c r="AI20" s="43"/>
      <c r="AJ20" s="43"/>
      <c r="AK20" s="43"/>
      <c r="AL20" s="43"/>
      <c r="AM20" s="43"/>
      <c r="AN20" s="43"/>
      <c r="AO20" s="43"/>
      <c r="AP20" s="43"/>
      <c r="AQ20" s="43"/>
      <c r="AR20" s="43"/>
      <c r="AS20" s="43"/>
      <c r="AT20" s="43"/>
      <c r="AU20" s="43"/>
      <c r="AV20" s="43"/>
      <c r="AW20" s="43"/>
      <c r="AX20" s="43"/>
      <c r="AY20" s="43"/>
      <c r="AZ20" s="43"/>
      <c r="BA20" s="43"/>
      <c r="BB20" s="43"/>
      <c r="BC20" s="43"/>
      <c r="BD20" s="43"/>
      <c r="BE20" s="43"/>
      <c r="BF20" s="43"/>
      <c r="BG20" s="43"/>
    </row>
    <row r="21" spans="1:59" s="43" customFormat="1" ht="18.75" customHeight="1" x14ac:dyDescent="0.25">
      <c r="A21" s="50">
        <f t="shared" si="0"/>
        <v>42811</v>
      </c>
      <c r="B21" s="58" t="str">
        <f t="shared" si="1"/>
        <v>lundi</v>
      </c>
      <c r="C21" s="79"/>
      <c r="D21" s="80"/>
      <c r="E21" s="80"/>
      <c r="F21" s="80"/>
      <c r="G21" s="81"/>
      <c r="H21" s="79"/>
      <c r="I21" s="80"/>
      <c r="J21" s="80"/>
      <c r="K21" s="80"/>
      <c r="L21" s="80"/>
      <c r="M21" s="80"/>
      <c r="N21" s="80"/>
      <c r="O21" s="80"/>
      <c r="P21" s="80"/>
      <c r="Q21" s="80"/>
      <c r="R21" s="81"/>
      <c r="S21" s="48"/>
      <c r="T21" s="41"/>
      <c r="U21" s="41"/>
      <c r="V21" s="42"/>
      <c r="W21" s="41"/>
      <c r="X21" s="42"/>
      <c r="Y21" s="42"/>
      <c r="Z21" s="42"/>
      <c r="AA21" s="42"/>
      <c r="AB21" s="42"/>
      <c r="AC21" s="42"/>
      <c r="AD21" s="42"/>
      <c r="AE21" s="42"/>
      <c r="AF21" s="41"/>
    </row>
    <row r="22" spans="1:59" s="43" customFormat="1" ht="18.75" customHeight="1" x14ac:dyDescent="0.25">
      <c r="A22" s="50">
        <f t="shared" si="0"/>
        <v>42812</v>
      </c>
      <c r="B22" s="58" t="str">
        <f t="shared" si="1"/>
        <v>mardi</v>
      </c>
      <c r="C22" s="79"/>
      <c r="D22" s="80"/>
      <c r="E22" s="80"/>
      <c r="F22" s="80"/>
      <c r="G22" s="81"/>
      <c r="H22" s="79"/>
      <c r="I22" s="80"/>
      <c r="J22" s="80"/>
      <c r="K22" s="80"/>
      <c r="L22" s="80"/>
      <c r="M22" s="80"/>
      <c r="N22" s="80"/>
      <c r="O22" s="80"/>
      <c r="P22" s="80"/>
      <c r="Q22" s="80"/>
      <c r="R22" s="81"/>
      <c r="S22" s="48"/>
      <c r="T22" s="41"/>
      <c r="U22" s="41"/>
      <c r="V22" s="42"/>
      <c r="W22" s="41"/>
      <c r="X22" s="42"/>
      <c r="Y22" s="42"/>
      <c r="Z22" s="42"/>
      <c r="AA22" s="42"/>
      <c r="AB22" s="42"/>
      <c r="AC22" s="42"/>
      <c r="AD22" s="42"/>
      <c r="AE22" s="42"/>
      <c r="AF22" s="41"/>
    </row>
    <row r="23" spans="1:59" s="43" customFormat="1" ht="18.75" customHeight="1" x14ac:dyDescent="0.25">
      <c r="A23" s="50">
        <f t="shared" si="0"/>
        <v>42813</v>
      </c>
      <c r="B23" s="58" t="str">
        <f t="shared" si="1"/>
        <v>mercredi</v>
      </c>
      <c r="C23" s="79"/>
      <c r="D23" s="80"/>
      <c r="E23" s="80"/>
      <c r="F23" s="80"/>
      <c r="G23" s="81"/>
      <c r="H23" s="79"/>
      <c r="I23" s="80"/>
      <c r="J23" s="80"/>
      <c r="K23" s="80"/>
      <c r="L23" s="80"/>
      <c r="M23" s="80"/>
      <c r="N23" s="80"/>
      <c r="O23" s="80"/>
      <c r="P23" s="80"/>
      <c r="Q23" s="80"/>
      <c r="R23" s="81"/>
      <c r="S23" s="48"/>
      <c r="T23" s="41"/>
      <c r="U23" s="41"/>
      <c r="V23" s="42"/>
      <c r="W23" s="41"/>
      <c r="X23" s="42"/>
      <c r="Y23" s="42"/>
      <c r="Z23" s="42"/>
      <c r="AA23" s="42"/>
      <c r="AB23" s="42"/>
      <c r="AC23" s="42"/>
      <c r="AD23" s="42"/>
      <c r="AE23" s="42"/>
      <c r="AF23" s="49"/>
    </row>
    <row r="24" spans="1:59" s="43" customFormat="1" ht="18.75" customHeight="1" x14ac:dyDescent="0.25">
      <c r="A24" s="50">
        <f t="shared" si="0"/>
        <v>42814</v>
      </c>
      <c r="B24" s="58" t="str">
        <f t="shared" si="1"/>
        <v>jeudi</v>
      </c>
      <c r="C24" s="79"/>
      <c r="D24" s="80"/>
      <c r="E24" s="80"/>
      <c r="F24" s="80"/>
      <c r="G24" s="81"/>
      <c r="H24" s="79"/>
      <c r="I24" s="80"/>
      <c r="J24" s="80"/>
      <c r="K24" s="80"/>
      <c r="L24" s="80"/>
      <c r="M24" s="80"/>
      <c r="N24" s="80"/>
      <c r="O24" s="80"/>
      <c r="P24" s="80"/>
      <c r="Q24" s="80"/>
      <c r="R24" s="81"/>
      <c r="S24" s="48"/>
      <c r="T24" s="41"/>
      <c r="U24" s="41"/>
      <c r="V24" s="42"/>
      <c r="W24" s="41"/>
      <c r="X24" s="42"/>
      <c r="Y24" s="42"/>
      <c r="Z24" s="42"/>
      <c r="AA24" s="42"/>
      <c r="AB24" s="42"/>
      <c r="AC24" s="42"/>
      <c r="AD24" s="42"/>
      <c r="AE24" s="42"/>
      <c r="AF24" s="49"/>
    </row>
    <row r="25" spans="1:59" s="43" customFormat="1" ht="18.75" customHeight="1" x14ac:dyDescent="0.25">
      <c r="A25" s="50">
        <f t="shared" si="0"/>
        <v>42815</v>
      </c>
      <c r="B25" s="58" t="str">
        <f t="shared" si="1"/>
        <v>vendredi</v>
      </c>
      <c r="C25" s="79"/>
      <c r="D25" s="80"/>
      <c r="E25" s="80"/>
      <c r="F25" s="80"/>
      <c r="G25" s="81"/>
      <c r="H25" s="79"/>
      <c r="I25" s="80"/>
      <c r="J25" s="80"/>
      <c r="K25" s="80"/>
      <c r="L25" s="80"/>
      <c r="M25" s="80"/>
      <c r="N25" s="80"/>
      <c r="O25" s="80"/>
      <c r="P25" s="80"/>
      <c r="Q25" s="80"/>
      <c r="R25" s="81"/>
      <c r="S25" s="48"/>
      <c r="T25" s="41"/>
      <c r="U25" s="41"/>
      <c r="V25" s="42"/>
      <c r="W25" s="41"/>
      <c r="X25" s="42"/>
      <c r="Y25" s="42"/>
      <c r="Z25" s="42"/>
      <c r="AA25" s="42"/>
      <c r="AB25" s="42"/>
      <c r="AC25" s="42"/>
      <c r="AD25" s="42"/>
      <c r="AE25" s="42"/>
      <c r="AF25" s="49"/>
    </row>
    <row r="26" spans="1:59" s="44" customFormat="1" ht="18.75" customHeight="1" x14ac:dyDescent="0.25">
      <c r="A26" s="50">
        <f t="shared" si="0"/>
        <v>42816</v>
      </c>
      <c r="B26" s="58" t="str">
        <f t="shared" si="1"/>
        <v>samedi</v>
      </c>
      <c r="C26" s="56"/>
      <c r="D26" s="80"/>
      <c r="E26" s="80"/>
      <c r="F26" s="80"/>
      <c r="G26" s="81"/>
      <c r="H26" s="79"/>
      <c r="I26" s="80"/>
      <c r="J26" s="80"/>
      <c r="K26" s="80"/>
      <c r="L26" s="80"/>
      <c r="M26" s="80"/>
      <c r="N26" s="80"/>
      <c r="O26" s="80"/>
      <c r="P26" s="80"/>
      <c r="Q26" s="80"/>
      <c r="R26" s="81"/>
      <c r="S26" s="48"/>
      <c r="T26" s="41"/>
      <c r="U26" s="41"/>
      <c r="V26" s="42"/>
      <c r="W26" s="41"/>
      <c r="X26" s="42"/>
      <c r="Y26" s="42"/>
      <c r="Z26" s="42"/>
      <c r="AA26" s="42"/>
      <c r="AB26" s="42"/>
      <c r="AC26" s="42"/>
      <c r="AD26" s="42"/>
      <c r="AE26" s="42"/>
      <c r="AF26" s="49"/>
      <c r="AG26" s="43"/>
      <c r="AH26" s="43"/>
      <c r="AI26" s="43"/>
      <c r="AJ26" s="43"/>
      <c r="AK26" s="43"/>
      <c r="AL26" s="43"/>
      <c r="AM26" s="43"/>
      <c r="AN26" s="43"/>
      <c r="AO26" s="43"/>
      <c r="AP26" s="43"/>
      <c r="AQ26" s="43"/>
      <c r="AR26" s="43"/>
      <c r="AS26" s="43"/>
      <c r="AT26" s="43"/>
      <c r="AU26" s="43"/>
      <c r="AV26" s="43"/>
      <c r="AW26" s="43"/>
      <c r="AX26" s="43"/>
      <c r="AY26" s="43"/>
      <c r="AZ26" s="43"/>
      <c r="BA26" s="43"/>
      <c r="BB26" s="43"/>
      <c r="BC26" s="43"/>
      <c r="BD26" s="43"/>
      <c r="BE26" s="43"/>
      <c r="BF26" s="43"/>
      <c r="BG26" s="43"/>
    </row>
    <row r="27" spans="1:59" s="44" customFormat="1" ht="18.75" customHeight="1" x14ac:dyDescent="0.25">
      <c r="A27" s="50">
        <f t="shared" si="0"/>
        <v>42817</v>
      </c>
      <c r="B27" s="58" t="str">
        <f t="shared" si="1"/>
        <v>dimanche</v>
      </c>
      <c r="C27" s="79"/>
      <c r="D27" s="80"/>
      <c r="E27" s="80"/>
      <c r="F27" s="80"/>
      <c r="G27" s="81"/>
      <c r="H27" s="79"/>
      <c r="I27" s="80"/>
      <c r="J27" s="80"/>
      <c r="K27" s="80"/>
      <c r="L27" s="80"/>
      <c r="M27" s="80"/>
      <c r="N27" s="80"/>
      <c r="O27" s="80"/>
      <c r="P27" s="80"/>
      <c r="Q27" s="80"/>
      <c r="R27" s="81"/>
      <c r="S27" s="48"/>
      <c r="T27" s="41"/>
      <c r="U27" s="41"/>
      <c r="V27" s="42"/>
      <c r="W27" s="41"/>
      <c r="X27" s="42"/>
      <c r="Y27" s="42"/>
      <c r="Z27" s="42"/>
      <c r="AA27" s="42"/>
      <c r="AB27" s="42"/>
      <c r="AC27" s="42"/>
      <c r="AD27" s="42"/>
      <c r="AE27" s="42"/>
      <c r="AF27" s="49"/>
      <c r="AG27" s="43"/>
      <c r="AH27" s="43"/>
      <c r="AI27" s="43"/>
      <c r="AJ27" s="43"/>
      <c r="AK27" s="43"/>
      <c r="AL27" s="43"/>
      <c r="AM27" s="43"/>
      <c r="AN27" s="43"/>
      <c r="AO27" s="43"/>
      <c r="AP27" s="43"/>
      <c r="AQ27" s="43"/>
      <c r="AR27" s="43"/>
      <c r="AS27" s="43"/>
      <c r="AT27" s="43"/>
      <c r="AU27" s="43"/>
      <c r="AV27" s="43"/>
      <c r="AW27" s="43"/>
      <c r="AX27" s="43"/>
      <c r="AY27" s="43"/>
      <c r="AZ27" s="43"/>
      <c r="BA27" s="43"/>
      <c r="BB27" s="43"/>
      <c r="BC27" s="43"/>
      <c r="BD27" s="43"/>
      <c r="BE27" s="43"/>
      <c r="BF27" s="43"/>
      <c r="BG27" s="43"/>
    </row>
    <row r="28" spans="1:59" s="43" customFormat="1" ht="18.75" customHeight="1" x14ac:dyDescent="0.25">
      <c r="A28" s="50">
        <f t="shared" si="0"/>
        <v>42818</v>
      </c>
      <c r="B28" s="58" t="str">
        <f t="shared" si="1"/>
        <v>lundi</v>
      </c>
      <c r="C28" s="79"/>
      <c r="D28" s="80"/>
      <c r="E28" s="80"/>
      <c r="F28" s="80"/>
      <c r="G28" s="81"/>
      <c r="H28" s="79"/>
      <c r="I28" s="80"/>
      <c r="J28" s="80"/>
      <c r="K28" s="80"/>
      <c r="L28" s="80"/>
      <c r="M28" s="80"/>
      <c r="N28" s="80"/>
      <c r="O28" s="80"/>
      <c r="P28" s="80"/>
      <c r="Q28" s="80"/>
      <c r="R28" s="81"/>
      <c r="S28" s="48"/>
      <c r="T28" s="41"/>
      <c r="U28" s="41"/>
      <c r="V28" s="42"/>
      <c r="W28" s="41"/>
      <c r="X28" s="42"/>
      <c r="Y28" s="42"/>
      <c r="Z28" s="42"/>
      <c r="AA28" s="42"/>
      <c r="AB28" s="42"/>
      <c r="AC28" s="42"/>
      <c r="AD28" s="42"/>
      <c r="AE28" s="42"/>
      <c r="AF28" s="49"/>
    </row>
    <row r="29" spans="1:59" s="43" customFormat="1" ht="18.75" customHeight="1" x14ac:dyDescent="0.25">
      <c r="A29" s="50">
        <f t="shared" si="0"/>
        <v>42819</v>
      </c>
      <c r="B29" s="58" t="str">
        <f t="shared" si="1"/>
        <v>mardi</v>
      </c>
      <c r="C29" s="48"/>
      <c r="D29" s="41"/>
      <c r="E29" s="41"/>
      <c r="F29" s="41"/>
      <c r="G29" s="47"/>
      <c r="H29" s="48"/>
      <c r="I29" s="41"/>
      <c r="J29" s="41"/>
      <c r="K29" s="41"/>
      <c r="L29" s="41"/>
      <c r="M29" s="41"/>
      <c r="N29" s="41"/>
      <c r="O29" s="41"/>
      <c r="P29" s="41"/>
      <c r="Q29" s="41"/>
      <c r="R29" s="47"/>
      <c r="S29" s="48"/>
      <c r="T29" s="41"/>
      <c r="U29" s="41"/>
      <c r="V29" s="42"/>
      <c r="W29" s="41"/>
      <c r="X29" s="42"/>
      <c r="Y29" s="42"/>
      <c r="Z29" s="42"/>
      <c r="AA29" s="42"/>
      <c r="AB29" s="42"/>
      <c r="AC29" s="42"/>
      <c r="AD29" s="42"/>
      <c r="AE29" s="42"/>
      <c r="AF29" s="49"/>
    </row>
    <row r="30" spans="1:59" s="43" customFormat="1" ht="18.75" customHeight="1" x14ac:dyDescent="0.25">
      <c r="A30" s="50">
        <f t="shared" si="0"/>
        <v>42820</v>
      </c>
      <c r="B30" s="58" t="str">
        <f t="shared" si="1"/>
        <v>mercredi</v>
      </c>
      <c r="C30" s="48"/>
      <c r="D30" s="41"/>
      <c r="E30" s="41"/>
      <c r="F30" s="41"/>
      <c r="G30" s="47"/>
      <c r="H30" s="48"/>
      <c r="I30" s="41"/>
      <c r="J30" s="41"/>
      <c r="K30" s="41"/>
      <c r="L30" s="41"/>
      <c r="M30" s="41"/>
      <c r="N30" s="41"/>
      <c r="O30" s="41"/>
      <c r="P30" s="41"/>
      <c r="Q30" s="41"/>
      <c r="R30" s="47"/>
      <c r="S30" s="48"/>
      <c r="T30" s="41"/>
      <c r="U30" s="41"/>
      <c r="V30" s="42"/>
      <c r="W30" s="41"/>
      <c r="X30" s="42"/>
      <c r="Y30" s="42"/>
      <c r="Z30" s="42"/>
      <c r="AA30" s="42"/>
      <c r="AB30" s="42"/>
      <c r="AC30" s="42"/>
      <c r="AD30" s="42"/>
      <c r="AE30" s="42"/>
      <c r="AF30" s="49"/>
    </row>
    <row r="31" spans="1:59" s="43" customFormat="1" ht="18.75" customHeight="1" x14ac:dyDescent="0.25">
      <c r="A31" s="50">
        <f t="shared" si="0"/>
        <v>42821</v>
      </c>
      <c r="B31" s="58" t="str">
        <f t="shared" si="1"/>
        <v>jeudi</v>
      </c>
      <c r="C31" s="48"/>
      <c r="D31" s="41"/>
      <c r="E31" s="41"/>
      <c r="F31" s="41"/>
      <c r="G31" s="47"/>
      <c r="H31" s="48"/>
      <c r="I31" s="41"/>
      <c r="J31" s="41"/>
      <c r="K31" s="41"/>
      <c r="L31" s="41"/>
      <c r="M31" s="41"/>
      <c r="N31" s="41"/>
      <c r="O31" s="41"/>
      <c r="P31" s="41"/>
      <c r="Q31" s="41"/>
      <c r="R31" s="47"/>
      <c r="S31" s="48"/>
      <c r="T31" s="41"/>
      <c r="U31" s="41"/>
      <c r="V31" s="42"/>
      <c r="W31" s="41"/>
      <c r="X31" s="42"/>
      <c r="Y31" s="42"/>
      <c r="Z31" s="42"/>
      <c r="AA31" s="42"/>
      <c r="AB31" s="42"/>
      <c r="AC31" s="42"/>
      <c r="AD31" s="42"/>
      <c r="AE31" s="42"/>
      <c r="AF31" s="49"/>
    </row>
    <row r="32" spans="1:59" s="43" customFormat="1" ht="18.75" customHeight="1" x14ac:dyDescent="0.25">
      <c r="A32" s="50">
        <f t="shared" si="0"/>
        <v>42822</v>
      </c>
      <c r="B32" s="58" t="str">
        <f t="shared" si="1"/>
        <v>vendredi</v>
      </c>
      <c r="C32" s="48"/>
      <c r="D32" s="41"/>
      <c r="E32" s="41"/>
      <c r="F32" s="41"/>
      <c r="G32" s="47"/>
      <c r="H32" s="48"/>
      <c r="I32" s="41"/>
      <c r="J32" s="41"/>
      <c r="K32" s="41"/>
      <c r="L32" s="41"/>
      <c r="M32" s="41"/>
      <c r="N32" s="41"/>
      <c r="O32" s="41"/>
      <c r="P32" s="41"/>
      <c r="Q32" s="41"/>
      <c r="R32" s="47"/>
      <c r="S32" s="48"/>
      <c r="T32" s="41"/>
      <c r="U32" s="41"/>
      <c r="V32" s="42"/>
      <c r="W32" s="41"/>
      <c r="X32" s="42"/>
      <c r="Y32" s="42"/>
      <c r="Z32" s="42"/>
      <c r="AA32" s="42"/>
      <c r="AB32" s="42"/>
      <c r="AC32" s="42"/>
      <c r="AD32" s="42"/>
      <c r="AE32" s="42"/>
      <c r="AF32" s="49"/>
    </row>
    <row r="33" spans="1:63" s="44" customFormat="1" ht="18.75" customHeight="1" x14ac:dyDescent="0.25">
      <c r="A33" s="50">
        <f t="shared" si="0"/>
        <v>42823</v>
      </c>
      <c r="B33" s="58" t="str">
        <f t="shared" si="1"/>
        <v>samedi</v>
      </c>
      <c r="C33" s="48"/>
      <c r="D33" s="41"/>
      <c r="E33" s="41"/>
      <c r="F33" s="41"/>
      <c r="G33" s="47"/>
      <c r="H33" s="48"/>
      <c r="I33" s="41"/>
      <c r="J33" s="41"/>
      <c r="K33" s="41"/>
      <c r="L33" s="41"/>
      <c r="M33" s="41"/>
      <c r="N33" s="41"/>
      <c r="O33" s="41"/>
      <c r="P33" s="41"/>
      <c r="Q33" s="41"/>
      <c r="R33" s="47"/>
      <c r="S33" s="48"/>
      <c r="T33" s="41"/>
      <c r="U33" s="41"/>
      <c r="V33" s="42"/>
      <c r="W33" s="41"/>
      <c r="X33" s="42"/>
      <c r="Y33" s="42"/>
      <c r="Z33" s="42"/>
      <c r="AA33" s="42"/>
      <c r="AB33" s="42"/>
      <c r="AC33" s="42"/>
      <c r="AD33" s="42"/>
      <c r="AE33" s="42"/>
      <c r="AF33" s="49"/>
      <c r="AG33" s="43"/>
      <c r="AH33" s="43"/>
      <c r="AI33" s="43"/>
      <c r="AJ33" s="43"/>
      <c r="AK33" s="43"/>
      <c r="AL33" s="43"/>
      <c r="AM33" s="43"/>
      <c r="AN33" s="43"/>
      <c r="AO33" s="43"/>
      <c r="AP33" s="43"/>
      <c r="AQ33" s="43"/>
      <c r="AR33" s="43"/>
      <c r="AS33" s="43"/>
      <c r="AT33" s="43"/>
      <c r="AU33" s="43"/>
      <c r="AV33" s="43"/>
      <c r="AW33" s="43"/>
      <c r="AX33" s="43"/>
      <c r="AY33" s="43"/>
      <c r="AZ33" s="43"/>
      <c r="BA33" s="43"/>
      <c r="BB33" s="43"/>
      <c r="BC33" s="43"/>
      <c r="BD33" s="43"/>
      <c r="BE33" s="43"/>
      <c r="BF33" s="43"/>
      <c r="BG33" s="43"/>
    </row>
    <row r="34" spans="1:63" s="44" customFormat="1" ht="18.75" customHeight="1" x14ac:dyDescent="0.25">
      <c r="A34" s="50">
        <f t="shared" si="0"/>
        <v>42824</v>
      </c>
      <c r="B34" s="58" t="str">
        <f t="shared" si="1"/>
        <v>dimanche</v>
      </c>
      <c r="C34" s="48"/>
      <c r="D34" s="41"/>
      <c r="E34" s="41"/>
      <c r="F34" s="41"/>
      <c r="G34" s="47"/>
      <c r="H34" s="48"/>
      <c r="I34" s="41"/>
      <c r="J34" s="41"/>
      <c r="K34" s="41"/>
      <c r="L34" s="41"/>
      <c r="M34" s="41"/>
      <c r="N34" s="41"/>
      <c r="O34" s="41"/>
      <c r="P34" s="41"/>
      <c r="Q34" s="41"/>
      <c r="R34" s="47"/>
      <c r="S34" s="48"/>
      <c r="T34" s="41"/>
      <c r="U34" s="41"/>
      <c r="V34" s="42"/>
      <c r="W34" s="41"/>
      <c r="X34" s="42"/>
      <c r="Y34" s="42"/>
      <c r="Z34" s="42"/>
      <c r="AA34" s="42"/>
      <c r="AB34" s="42"/>
      <c r="AC34" s="42"/>
      <c r="AD34" s="42"/>
      <c r="AE34" s="42"/>
      <c r="AF34" s="49"/>
      <c r="AG34" s="43"/>
      <c r="AH34" s="43"/>
      <c r="AI34" s="43"/>
      <c r="AJ34" s="43"/>
      <c r="AK34" s="43"/>
      <c r="AL34" s="43"/>
      <c r="AM34" s="43"/>
      <c r="AN34" s="43"/>
      <c r="AO34" s="43"/>
      <c r="AP34" s="43"/>
      <c r="AQ34" s="43"/>
      <c r="AR34" s="43"/>
      <c r="AS34" s="43"/>
      <c r="AT34" s="43"/>
      <c r="AU34" s="43"/>
      <c r="AV34" s="43"/>
      <c r="AW34" s="43"/>
      <c r="AX34" s="43"/>
      <c r="AY34" s="43"/>
      <c r="AZ34" s="43"/>
      <c r="BA34" s="43"/>
      <c r="BB34" s="43"/>
      <c r="BC34" s="43"/>
      <c r="BD34" s="43"/>
      <c r="BE34" s="43"/>
      <c r="BF34" s="43"/>
      <c r="BG34" s="43"/>
    </row>
    <row r="35" spans="1:63" s="43" customFormat="1" ht="18.75" customHeight="1" x14ac:dyDescent="0.25">
      <c r="A35" s="50">
        <f t="shared" si="0"/>
        <v>42825</v>
      </c>
      <c r="B35" s="58" t="str">
        <f t="shared" si="1"/>
        <v>lundi</v>
      </c>
      <c r="C35" s="48"/>
      <c r="D35" s="41"/>
      <c r="E35" s="41"/>
      <c r="F35" s="41"/>
      <c r="G35" s="47"/>
      <c r="H35" s="48"/>
      <c r="I35" s="41"/>
      <c r="J35" s="41"/>
      <c r="K35" s="41"/>
      <c r="L35" s="41"/>
      <c r="M35" s="41"/>
      <c r="N35" s="41"/>
      <c r="O35" s="41"/>
      <c r="P35" s="41"/>
      <c r="Q35" s="41"/>
      <c r="R35" s="47"/>
      <c r="S35" s="48"/>
      <c r="T35" s="41"/>
      <c r="U35" s="41"/>
      <c r="V35" s="42"/>
      <c r="W35" s="41"/>
      <c r="X35" s="42"/>
      <c r="Y35" s="42"/>
      <c r="Z35" s="42"/>
      <c r="AA35" s="42"/>
      <c r="AB35" s="42"/>
      <c r="AC35" s="42"/>
      <c r="AD35" s="42"/>
      <c r="AE35" s="42"/>
      <c r="AF35" s="49"/>
    </row>
    <row r="36" spans="1:63" s="14" customFormat="1" ht="18.75" customHeight="1" thickBot="1" x14ac:dyDescent="0.3">
      <c r="A36" s="76" t="s">
        <v>2</v>
      </c>
      <c r="B36" s="77"/>
      <c r="C36" s="59">
        <f>SUM(C5:C35)</f>
        <v>0</v>
      </c>
      <c r="D36" s="60">
        <f t="shared" ref="D36:AF36" si="2">SUM(D5:D35)</f>
        <v>0</v>
      </c>
      <c r="E36" s="60">
        <f t="shared" si="2"/>
        <v>0</v>
      </c>
      <c r="F36" s="60">
        <f t="shared" si="2"/>
        <v>0</v>
      </c>
      <c r="G36" s="61">
        <f t="shared" si="2"/>
        <v>0</v>
      </c>
      <c r="H36" s="59">
        <f t="shared" si="2"/>
        <v>0</v>
      </c>
      <c r="I36" s="60">
        <f t="shared" si="2"/>
        <v>0</v>
      </c>
      <c r="J36" s="60">
        <f t="shared" si="2"/>
        <v>0</v>
      </c>
      <c r="K36" s="60">
        <f t="shared" si="2"/>
        <v>0</v>
      </c>
      <c r="L36" s="60">
        <f t="shared" si="2"/>
        <v>0</v>
      </c>
      <c r="M36" s="60">
        <f t="shared" si="2"/>
        <v>0</v>
      </c>
      <c r="N36" s="60">
        <f t="shared" si="2"/>
        <v>0</v>
      </c>
      <c r="O36" s="60">
        <f t="shared" si="2"/>
        <v>0</v>
      </c>
      <c r="P36" s="60">
        <f t="shared" si="2"/>
        <v>0</v>
      </c>
      <c r="Q36" s="60">
        <f t="shared" si="2"/>
        <v>0</v>
      </c>
      <c r="R36" s="61">
        <f t="shared" si="2"/>
        <v>0</v>
      </c>
      <c r="S36" s="59">
        <f>SUM(S5:S35)</f>
        <v>0</v>
      </c>
      <c r="T36" s="60">
        <f>SUM(T5:T35)</f>
        <v>0</v>
      </c>
      <c r="U36" s="60">
        <f>SUM(U5:U35)</f>
        <v>0</v>
      </c>
      <c r="V36" s="60">
        <f t="shared" si="2"/>
        <v>0</v>
      </c>
      <c r="W36" s="60">
        <f t="shared" si="2"/>
        <v>0</v>
      </c>
      <c r="X36" s="60">
        <f t="shared" si="2"/>
        <v>0</v>
      </c>
      <c r="Y36" s="60">
        <f t="shared" si="2"/>
        <v>0</v>
      </c>
      <c r="Z36" s="60">
        <f t="shared" si="2"/>
        <v>0</v>
      </c>
      <c r="AA36" s="60">
        <f t="shared" si="2"/>
        <v>0</v>
      </c>
      <c r="AB36" s="60">
        <f t="shared" si="2"/>
        <v>0</v>
      </c>
      <c r="AC36" s="60">
        <f t="shared" si="2"/>
        <v>0</v>
      </c>
      <c r="AD36" s="60">
        <f t="shared" si="2"/>
        <v>0</v>
      </c>
      <c r="AE36" s="60">
        <f t="shared" si="2"/>
        <v>0</v>
      </c>
      <c r="AF36" s="61">
        <f t="shared" si="2"/>
        <v>0</v>
      </c>
    </row>
    <row r="37" spans="1:63" x14ac:dyDescent="0.25"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</row>
    <row r="38" spans="1:63" x14ac:dyDescent="0.25"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</row>
    <row r="39" spans="1:63" x14ac:dyDescent="0.25"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</row>
    <row r="40" spans="1:63" x14ac:dyDescent="0.25"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</row>
    <row r="41" spans="1:63" x14ac:dyDescent="0.25"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</row>
    <row r="42" spans="1:63" x14ac:dyDescent="0.25"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</row>
    <row r="43" spans="1:63" x14ac:dyDescent="0.25"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</row>
    <row r="44" spans="1:63" x14ac:dyDescent="0.25"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</row>
    <row r="45" spans="1:63" x14ac:dyDescent="0.25"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</row>
    <row r="46" spans="1:63" x14ac:dyDescent="0.25"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</row>
    <row r="47" spans="1:63" x14ac:dyDescent="0.25"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</row>
    <row r="48" spans="1:63" x14ac:dyDescent="0.25"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</row>
    <row r="49" spans="32:63" x14ac:dyDescent="0.25"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</row>
    <row r="50" spans="32:63" x14ac:dyDescent="0.25"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</row>
    <row r="51" spans="32:63" x14ac:dyDescent="0.25"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</row>
    <row r="52" spans="32:63" x14ac:dyDescent="0.25"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</row>
    <row r="53" spans="32:63" x14ac:dyDescent="0.25"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</row>
    <row r="54" spans="32:63" x14ac:dyDescent="0.25"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</row>
    <row r="55" spans="32:63" x14ac:dyDescent="0.25"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</row>
    <row r="56" spans="32:63" x14ac:dyDescent="0.25"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</row>
    <row r="57" spans="32:63" x14ac:dyDescent="0.25"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</row>
    <row r="58" spans="32:63" x14ac:dyDescent="0.25"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</row>
    <row r="59" spans="32:63" x14ac:dyDescent="0.25"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</row>
    <row r="60" spans="32:63" x14ac:dyDescent="0.25"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</row>
    <row r="61" spans="32:63" x14ac:dyDescent="0.25"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</row>
    <row r="62" spans="32:63" x14ac:dyDescent="0.25"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</row>
    <row r="63" spans="32:63" x14ac:dyDescent="0.25"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</row>
    <row r="64" spans="32:63" x14ac:dyDescent="0.25"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</row>
    <row r="65" spans="32:63" x14ac:dyDescent="0.25"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</row>
    <row r="66" spans="32:63" x14ac:dyDescent="0.25"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</row>
    <row r="67" spans="32:63" x14ac:dyDescent="0.25"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</row>
    <row r="68" spans="32:63" x14ac:dyDescent="0.25"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</row>
    <row r="69" spans="32:63" x14ac:dyDescent="0.25"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</row>
    <row r="70" spans="32:63" x14ac:dyDescent="0.25"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</row>
    <row r="71" spans="32:63" x14ac:dyDescent="0.25"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</row>
    <row r="72" spans="32:63" x14ac:dyDescent="0.25"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</row>
    <row r="73" spans="32:63" x14ac:dyDescent="0.25"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</row>
    <row r="74" spans="32:63" x14ac:dyDescent="0.25"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</row>
    <row r="75" spans="32:63" x14ac:dyDescent="0.25"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</row>
    <row r="76" spans="32:63" x14ac:dyDescent="0.25"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</row>
    <row r="77" spans="32:63" x14ac:dyDescent="0.25"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</row>
    <row r="78" spans="32:63" x14ac:dyDescent="0.25"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</row>
    <row r="79" spans="32:63" x14ac:dyDescent="0.25"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</row>
    <row r="80" spans="32:63" x14ac:dyDescent="0.25"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</row>
    <row r="81" spans="32:63" x14ac:dyDescent="0.25"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</row>
    <row r="82" spans="32:63" x14ac:dyDescent="0.25"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</row>
    <row r="83" spans="32:63" x14ac:dyDescent="0.25"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</row>
    <row r="84" spans="32:63" x14ac:dyDescent="0.25"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</row>
    <row r="85" spans="32:63" x14ac:dyDescent="0.25"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</row>
    <row r="86" spans="32:63" x14ac:dyDescent="0.25"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</row>
    <row r="87" spans="32:63" x14ac:dyDescent="0.25"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</row>
    <row r="88" spans="32:63" x14ac:dyDescent="0.25"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</row>
    <row r="89" spans="32:63" x14ac:dyDescent="0.25"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</row>
    <row r="90" spans="32:63" x14ac:dyDescent="0.25"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</row>
    <row r="91" spans="32:63" x14ac:dyDescent="0.25"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</row>
    <row r="92" spans="32:63" x14ac:dyDescent="0.25"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</row>
    <row r="93" spans="32:63" x14ac:dyDescent="0.25"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</row>
    <row r="94" spans="32:63" x14ac:dyDescent="0.25"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</row>
    <row r="95" spans="32:63" x14ac:dyDescent="0.25"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</row>
    <row r="96" spans="32:63" x14ac:dyDescent="0.25"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</row>
    <row r="97" spans="32:63" x14ac:dyDescent="0.25"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</row>
    <row r="98" spans="32:63" x14ac:dyDescent="0.25"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</row>
  </sheetData>
  <protectedRanges>
    <protectedRange sqref="C5:L5" name="Bereich2_7"/>
    <protectedRange sqref="B5:B35" name="Bereich2_7_2"/>
    <protectedRange sqref="A5:A11 A17:A35" name="Bereich2_7_3"/>
    <protectedRange sqref="A12:A16" name="Bereich2_7_3_1"/>
  </protectedRanges>
  <mergeCells count="5">
    <mergeCell ref="C4:G4"/>
    <mergeCell ref="C2:G2"/>
    <mergeCell ref="H2:R2"/>
    <mergeCell ref="C1:AF1"/>
    <mergeCell ref="S2:AF2"/>
  </mergeCells>
  <phoneticPr fontId="3" type="noConversion"/>
  <conditionalFormatting sqref="A5:AF35">
    <cfRule type="expression" dxfId="8" priority="1" stopIfTrue="1">
      <formula>OR($B5="dimanche",$B5="samedi")</formula>
    </cfRule>
  </conditionalFormatting>
  <printOptions horizontalCentered="1" verticalCentered="1"/>
  <pageMargins left="0.19685039370078741" right="0.19685039370078741" top="0" bottom="0" header="0" footer="0"/>
  <pageSetup paperSize="9" scale="16" orientation="landscape" r:id="rId1"/>
  <headerFooter alignWithMargins="0">
    <oddFooter>&amp;C&amp;F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92" r:id="rId4" name="Button 20">
              <controlPr defaultSize="0" print="0" autoFill="0" autoPict="0" macro="[0]!effacer_entrées">
                <anchor moveWithCells="1" sizeWithCells="1">
                  <from>
                    <xdr:col>0</xdr:col>
                    <xdr:colOff>236220</xdr:colOff>
                    <xdr:row>100</xdr:row>
                    <xdr:rowOff>0</xdr:rowOff>
                  </from>
                  <to>
                    <xdr:col>3</xdr:col>
                    <xdr:colOff>0</xdr:colOff>
                    <xdr:row>103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5" name="Button 24">
              <controlPr defaultSize="0" print="0" autoFill="0" autoPict="0" macro="[0]!AFFICHER_1">
                <anchor moveWithCells="1" sizeWithCells="1">
                  <from>
                    <xdr:col>2</xdr:col>
                    <xdr:colOff>510540</xdr:colOff>
                    <xdr:row>39</xdr:row>
                    <xdr:rowOff>114300</xdr:rowOff>
                  </from>
                  <to>
                    <xdr:col>4</xdr:col>
                    <xdr:colOff>30480</xdr:colOff>
                    <xdr:row>44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BA35"/>
  <sheetViews>
    <sheetView zoomScale="40" zoomScaleNormal="40" workbookViewId="0">
      <pane xSplit="1" ySplit="2" topLeftCell="B21" activePane="bottomRight" state="frozen"/>
      <selection pane="topRight" activeCell="B1" sqref="B1"/>
      <selection pane="bottomLeft" activeCell="A4" sqref="A4"/>
      <selection pane="bottomRight" activeCell="C6" sqref="C6"/>
    </sheetView>
  </sheetViews>
  <sheetFormatPr baseColWidth="10" defaultColWidth="11.44140625" defaultRowHeight="15" x14ac:dyDescent="0.25"/>
  <cols>
    <col min="1" max="1" width="14.33203125" style="11" customWidth="1"/>
    <col min="2" max="2" width="10.6640625" style="11" customWidth="1"/>
    <col min="3" max="19" width="10.6640625" style="13" customWidth="1"/>
    <col min="20" max="20" width="15.6640625" style="13" customWidth="1"/>
    <col min="21" max="35" width="10.6640625" style="13" customWidth="1"/>
    <col min="36" max="36" width="13.5546875" style="13" customWidth="1"/>
    <col min="37" max="50" width="10.6640625" style="13" customWidth="1"/>
    <col min="51" max="53" width="10.6640625" style="4" customWidth="1"/>
    <col min="54" max="16384" width="11.44140625" style="9"/>
  </cols>
  <sheetData>
    <row r="1" spans="1:53" s="12" customFormat="1" ht="15.75" customHeight="1" thickBot="1" x14ac:dyDescent="0.35">
      <c r="A1" s="35"/>
      <c r="B1" s="34"/>
      <c r="C1" s="101" t="s">
        <v>7</v>
      </c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  <c r="P1" s="102"/>
      <c r="Q1" s="102"/>
      <c r="R1" s="102"/>
      <c r="S1" s="102"/>
      <c r="T1" s="102"/>
      <c r="U1" s="102"/>
      <c r="V1" s="102"/>
      <c r="W1" s="102"/>
      <c r="X1" s="102"/>
      <c r="Y1" s="102"/>
      <c r="Z1" s="102"/>
      <c r="AA1" s="102"/>
      <c r="AB1" s="102"/>
      <c r="AC1" s="102"/>
      <c r="AD1" s="102"/>
      <c r="AE1" s="102"/>
      <c r="AF1" s="102"/>
      <c r="AG1" s="102"/>
      <c r="AH1" s="102"/>
      <c r="AI1" s="102"/>
      <c r="AJ1" s="102"/>
      <c r="AK1" s="102"/>
      <c r="AL1" s="102"/>
      <c r="AM1" s="102"/>
      <c r="AN1" s="102"/>
      <c r="AO1" s="102"/>
      <c r="AP1" s="102"/>
      <c r="AQ1" s="102"/>
      <c r="AR1" s="102"/>
      <c r="AS1" s="102"/>
      <c r="AT1" s="102"/>
      <c r="AU1" s="102"/>
      <c r="AV1" s="102"/>
      <c r="AW1" s="102"/>
      <c r="AX1" s="102"/>
      <c r="AY1" s="102"/>
      <c r="AZ1" s="102"/>
      <c r="BA1" s="103"/>
    </row>
    <row r="2" spans="1:53" s="8" customFormat="1" ht="101.25" customHeight="1" x14ac:dyDescent="0.25">
      <c r="A2" s="45" t="s">
        <v>0</v>
      </c>
      <c r="B2" s="17" t="s">
        <v>35</v>
      </c>
      <c r="C2" s="25" t="s">
        <v>40</v>
      </c>
      <c r="D2" s="25" t="s">
        <v>5</v>
      </c>
      <c r="E2" s="25" t="s">
        <v>41</v>
      </c>
      <c r="F2" s="26"/>
      <c r="G2" s="27"/>
      <c r="H2" s="27"/>
      <c r="I2" s="27"/>
      <c r="J2" s="27"/>
      <c r="K2" s="26"/>
      <c r="L2" s="26"/>
      <c r="M2" s="26"/>
      <c r="N2" s="26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3"/>
      <c r="AD2" s="23"/>
      <c r="AE2" s="23"/>
      <c r="AF2" s="23"/>
      <c r="AG2" s="23"/>
      <c r="AH2" s="24"/>
      <c r="AI2" s="24"/>
      <c r="AJ2" s="21"/>
      <c r="AK2" s="21"/>
      <c r="AL2" s="24"/>
      <c r="AM2" s="24"/>
      <c r="AN2" s="24"/>
      <c r="AO2" s="24"/>
      <c r="AP2" s="26"/>
      <c r="AQ2" s="26"/>
      <c r="AR2" s="26"/>
      <c r="AS2" s="28"/>
      <c r="AT2" s="25"/>
      <c r="AU2" s="26"/>
      <c r="AV2" s="26"/>
      <c r="AW2" s="29"/>
      <c r="AX2" s="24"/>
      <c r="AY2" s="24"/>
      <c r="AZ2" s="22"/>
      <c r="BA2" s="21"/>
    </row>
    <row r="3" spans="1:53" s="14" customFormat="1" ht="16.5" customHeight="1" x14ac:dyDescent="0.25">
      <c r="A3" s="36"/>
      <c r="B3" s="36"/>
      <c r="C3" s="46"/>
      <c r="D3" s="46"/>
      <c r="E3" s="46"/>
      <c r="F3" s="46"/>
      <c r="G3" s="46"/>
      <c r="H3" s="46"/>
      <c r="I3" s="46"/>
      <c r="J3" s="46"/>
      <c r="K3" s="37"/>
      <c r="L3" s="37"/>
      <c r="M3" s="46"/>
      <c r="N3" s="46"/>
      <c r="O3" s="46"/>
      <c r="P3" s="46"/>
      <c r="Q3" s="46"/>
      <c r="R3" s="46"/>
      <c r="S3" s="46"/>
      <c r="T3" s="46"/>
      <c r="U3" s="46"/>
      <c r="V3" s="46"/>
      <c r="W3" s="46"/>
      <c r="X3" s="46"/>
      <c r="Y3" s="46"/>
      <c r="Z3" s="46"/>
      <c r="AA3" s="46"/>
      <c r="AB3" s="46"/>
      <c r="AC3" s="46"/>
      <c r="AD3" s="46"/>
      <c r="AE3" s="46"/>
      <c r="AF3" s="46"/>
      <c r="AG3" s="46"/>
      <c r="AH3" s="46"/>
      <c r="AI3" s="46"/>
      <c r="AJ3" s="46"/>
      <c r="AK3" s="46"/>
      <c r="AL3" s="46"/>
      <c r="AM3" s="46"/>
      <c r="AN3" s="46"/>
      <c r="AO3" s="38"/>
      <c r="AP3" s="38"/>
      <c r="AQ3" s="38"/>
      <c r="AR3" s="38"/>
      <c r="AS3" s="38"/>
      <c r="AT3" s="38"/>
      <c r="AU3" s="38"/>
      <c r="AV3" s="38"/>
      <c r="AW3" s="39"/>
      <c r="AX3" s="39"/>
      <c r="AY3" s="39"/>
      <c r="AZ3" s="39"/>
      <c r="BA3" s="39"/>
    </row>
    <row r="4" spans="1:53" s="2" customFormat="1" ht="16.5" customHeight="1" x14ac:dyDescent="0.25">
      <c r="A4" s="16">
        <f>'Entrees Matiere'!A5</f>
        <v>42795</v>
      </c>
      <c r="B4" s="16" t="str">
        <f>'Entrees Matiere'!B5</f>
        <v>SAMEDI</v>
      </c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U4" s="41"/>
      <c r="V4" s="41"/>
      <c r="W4" s="41"/>
      <c r="X4" s="41"/>
      <c r="Y4" s="41"/>
      <c r="Z4" s="41"/>
      <c r="AA4" s="41"/>
      <c r="AB4" s="41"/>
      <c r="AC4" s="14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20"/>
      <c r="AP4" s="20"/>
      <c r="AQ4" s="20"/>
      <c r="AR4" s="20"/>
      <c r="AS4" s="20"/>
      <c r="AT4" s="20"/>
      <c r="AU4" s="20"/>
      <c r="AV4" s="20"/>
      <c r="AW4" s="20"/>
      <c r="AX4" s="20"/>
      <c r="AY4" s="32"/>
      <c r="AZ4" s="20"/>
      <c r="BA4" s="20"/>
    </row>
    <row r="5" spans="1:53" s="14" customFormat="1" ht="16.5" customHeight="1" x14ac:dyDescent="0.25">
      <c r="A5" s="40">
        <f>'Entrees Matiere'!A6</f>
        <v>42796</v>
      </c>
      <c r="B5" s="16" t="str">
        <f>'Entrees Matiere'!B6</f>
        <v>dimanche</v>
      </c>
      <c r="C5" s="41"/>
      <c r="D5" s="41"/>
      <c r="E5" s="41"/>
      <c r="F5" s="41"/>
      <c r="G5" s="41"/>
      <c r="H5" s="41"/>
      <c r="I5" s="41"/>
      <c r="J5" s="41"/>
      <c r="K5" s="41"/>
      <c r="L5" s="41"/>
      <c r="M5" s="41"/>
      <c r="N5" s="41"/>
      <c r="O5" s="20"/>
      <c r="P5" s="41"/>
      <c r="Q5" s="41"/>
      <c r="R5" s="41"/>
      <c r="S5" s="41"/>
      <c r="T5" s="41"/>
      <c r="U5" s="41"/>
      <c r="V5" s="41"/>
      <c r="W5" s="41"/>
      <c r="X5" s="41"/>
      <c r="Y5" s="41"/>
      <c r="Z5" s="20"/>
      <c r="AA5" s="41"/>
      <c r="AB5" s="41"/>
      <c r="AC5" s="41"/>
      <c r="AD5" s="41"/>
      <c r="AE5" s="41"/>
      <c r="AF5" s="41"/>
      <c r="AG5" s="41"/>
      <c r="AH5" s="41"/>
      <c r="AI5" s="41"/>
      <c r="AK5" s="41"/>
      <c r="AL5" s="41"/>
      <c r="AM5" s="41"/>
      <c r="AN5" s="41"/>
      <c r="AO5" s="41"/>
      <c r="AP5" s="41"/>
      <c r="AQ5" s="41"/>
      <c r="AR5" s="41"/>
      <c r="AS5" s="41"/>
      <c r="AT5" s="41"/>
      <c r="AU5" s="41"/>
      <c r="AV5" s="41"/>
      <c r="AW5" s="41"/>
      <c r="AX5" s="41"/>
      <c r="AY5" s="42"/>
      <c r="AZ5" s="41"/>
      <c r="BA5" s="41"/>
    </row>
    <row r="6" spans="1:53" s="2" customFormat="1" ht="16.5" customHeight="1" x14ac:dyDescent="0.25">
      <c r="A6" s="16">
        <f>'Entrees Matiere'!A7</f>
        <v>42797</v>
      </c>
      <c r="B6" s="16" t="str">
        <f>'Entrees Matiere'!B7</f>
        <v>lundi</v>
      </c>
      <c r="C6" s="20">
        <v>5</v>
      </c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41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32"/>
      <c r="AZ6" s="20"/>
      <c r="BA6" s="20"/>
    </row>
    <row r="7" spans="1:53" s="14" customFormat="1" ht="16.5" customHeight="1" x14ac:dyDescent="0.25">
      <c r="A7" s="40">
        <f>'Entrees Matiere'!A8</f>
        <v>42798</v>
      </c>
      <c r="B7" s="16" t="str">
        <f>'Entrees Matiere'!B8</f>
        <v>mardi</v>
      </c>
      <c r="C7" s="41"/>
      <c r="D7" s="41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1"/>
      <c r="AJ7" s="41"/>
      <c r="AK7" s="41"/>
      <c r="AL7" s="41"/>
      <c r="AM7" s="41"/>
      <c r="AN7" s="41"/>
      <c r="AO7" s="41"/>
      <c r="AP7" s="41"/>
      <c r="AQ7" s="41"/>
      <c r="AR7" s="41"/>
      <c r="AS7" s="41"/>
      <c r="AT7" s="41"/>
      <c r="AU7" s="41"/>
      <c r="AV7" s="41"/>
      <c r="AW7" s="41"/>
      <c r="AX7" s="41"/>
      <c r="AY7" s="42"/>
      <c r="AZ7" s="41"/>
      <c r="BA7" s="41"/>
    </row>
    <row r="8" spans="1:53" s="2" customFormat="1" ht="16.5" customHeight="1" x14ac:dyDescent="0.25">
      <c r="A8" s="16">
        <f>'Entrees Matiere'!A9</f>
        <v>42799</v>
      </c>
      <c r="B8" s="16" t="str">
        <f>'Entrees Matiere'!B9</f>
        <v>mercredi</v>
      </c>
      <c r="C8" s="20"/>
      <c r="D8" s="20"/>
      <c r="E8" s="20"/>
      <c r="F8" s="20"/>
      <c r="G8" s="20"/>
      <c r="H8" s="20"/>
      <c r="I8" s="20"/>
      <c r="J8" s="20"/>
      <c r="K8" s="41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32"/>
      <c r="AZ8" s="20"/>
      <c r="BA8" s="20"/>
    </row>
    <row r="9" spans="1:53" s="14" customFormat="1" ht="16.5" customHeight="1" x14ac:dyDescent="0.25">
      <c r="A9" s="16">
        <f>'Entrees Matiere'!A10</f>
        <v>42800</v>
      </c>
      <c r="B9" s="16" t="str">
        <f>'Entrees Matiere'!B10</f>
        <v>jeudi</v>
      </c>
      <c r="C9" s="41"/>
      <c r="D9" s="41"/>
      <c r="E9" s="41"/>
      <c r="F9" s="41"/>
      <c r="G9" s="41"/>
      <c r="H9" s="41"/>
      <c r="I9" s="41"/>
      <c r="J9" s="41"/>
      <c r="K9" s="41"/>
      <c r="L9" s="41"/>
      <c r="M9" s="41"/>
      <c r="N9" s="41"/>
      <c r="O9" s="41"/>
      <c r="Q9" s="41"/>
      <c r="R9" s="41"/>
      <c r="S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1"/>
      <c r="AJ9" s="41"/>
      <c r="AK9" s="41"/>
      <c r="AL9" s="41"/>
      <c r="AM9" s="41"/>
      <c r="AN9" s="41"/>
      <c r="AO9" s="41"/>
      <c r="AP9" s="41"/>
      <c r="AQ9" s="41"/>
      <c r="AR9" s="41"/>
      <c r="AS9" s="41"/>
      <c r="AT9" s="41"/>
      <c r="AU9" s="41"/>
      <c r="AV9" s="41"/>
      <c r="AW9" s="41"/>
      <c r="AX9" s="41"/>
      <c r="AY9" s="42"/>
      <c r="AZ9" s="41"/>
      <c r="BA9" s="41"/>
    </row>
    <row r="10" spans="1:53" s="14" customFormat="1" ht="16.5" customHeight="1" x14ac:dyDescent="0.25">
      <c r="A10" s="16">
        <f>'Entrees Matiere'!A11</f>
        <v>42801</v>
      </c>
      <c r="B10" s="16" t="str">
        <f>'Entrees Matiere'!B11</f>
        <v>vendredi</v>
      </c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20"/>
      <c r="AV10" s="20"/>
      <c r="AW10" s="20"/>
      <c r="AX10" s="20"/>
      <c r="AY10" s="32"/>
      <c r="AZ10" s="20"/>
      <c r="BA10" s="20"/>
    </row>
    <row r="11" spans="1:53" s="14" customFormat="1" ht="16.5" customHeight="1" x14ac:dyDescent="0.25">
      <c r="A11" s="16">
        <f>'Entrees Matiere'!A12</f>
        <v>42802</v>
      </c>
      <c r="B11" s="16" t="str">
        <f>'Entrees Matiere'!B12</f>
        <v>samedi</v>
      </c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32"/>
      <c r="AT11" s="32"/>
      <c r="AU11" s="32"/>
      <c r="AV11" s="32"/>
      <c r="AW11" s="32"/>
      <c r="AX11" s="32"/>
      <c r="AY11" s="32"/>
      <c r="AZ11" s="32"/>
      <c r="BA11" s="32"/>
    </row>
    <row r="12" spans="1:53" s="1" customFormat="1" ht="16.5" customHeight="1" x14ac:dyDescent="0.25">
      <c r="A12" s="16">
        <f>'Entrees Matiere'!A13</f>
        <v>42803</v>
      </c>
      <c r="B12" s="16" t="str">
        <f>'Entrees Matiere'!B13</f>
        <v>dimanche</v>
      </c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32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20"/>
      <c r="AV12" s="20"/>
      <c r="AW12" s="20"/>
      <c r="AX12" s="20"/>
      <c r="AY12" s="32"/>
      <c r="AZ12" s="20"/>
      <c r="BA12" s="20"/>
    </row>
    <row r="13" spans="1:53" s="1" customFormat="1" ht="16.5" customHeight="1" x14ac:dyDescent="0.25">
      <c r="A13" s="16">
        <f>'Entrees Matiere'!A14</f>
        <v>42804</v>
      </c>
      <c r="B13" s="16" t="str">
        <f>'Entrees Matiere'!B14</f>
        <v>lundi</v>
      </c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32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20"/>
      <c r="AV13" s="20"/>
      <c r="AW13" s="20"/>
      <c r="AX13" s="20"/>
      <c r="AY13" s="32"/>
      <c r="AZ13" s="20"/>
      <c r="BA13" s="20"/>
    </row>
    <row r="14" spans="1:53" s="1" customFormat="1" ht="16.5" customHeight="1" x14ac:dyDescent="0.25">
      <c r="A14" s="16">
        <f>'Entrees Matiere'!A15</f>
        <v>42805</v>
      </c>
      <c r="B14" s="16" t="str">
        <f>'Entrees Matiere'!B15</f>
        <v>mardi</v>
      </c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20"/>
      <c r="AV14" s="20"/>
      <c r="AW14" s="20"/>
      <c r="AX14" s="20"/>
      <c r="AY14" s="32"/>
      <c r="AZ14" s="20"/>
      <c r="BA14" s="20"/>
    </row>
    <row r="15" spans="1:53" s="1" customFormat="1" ht="16.5" customHeight="1" x14ac:dyDescent="0.25">
      <c r="A15" s="16">
        <f>'Entrees Matiere'!A16</f>
        <v>42806</v>
      </c>
      <c r="B15" s="16" t="str">
        <f>'Entrees Matiere'!B16</f>
        <v>mercredi</v>
      </c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20"/>
      <c r="AV15" s="20"/>
      <c r="AW15" s="20"/>
      <c r="AX15" s="20"/>
      <c r="AY15" s="32"/>
      <c r="AZ15" s="20"/>
      <c r="BA15" s="20"/>
    </row>
    <row r="16" spans="1:53" s="1" customFormat="1" ht="16.5" customHeight="1" x14ac:dyDescent="0.25">
      <c r="A16" s="16">
        <f>'Entrees Matiere'!A17</f>
        <v>42807</v>
      </c>
      <c r="B16" s="16" t="str">
        <f>'Entrees Matiere'!B17</f>
        <v>jeudi</v>
      </c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20"/>
      <c r="AV16" s="20"/>
      <c r="AW16" s="20"/>
      <c r="AX16" s="20"/>
      <c r="AY16" s="32"/>
      <c r="AZ16" s="20"/>
      <c r="BA16" s="20"/>
    </row>
    <row r="17" spans="1:53" s="1" customFormat="1" ht="16.5" customHeight="1" x14ac:dyDescent="0.25">
      <c r="A17" s="16">
        <f>'Entrees Matiere'!A18</f>
        <v>42808</v>
      </c>
      <c r="B17" s="16" t="str">
        <f>'Entrees Matiere'!B18</f>
        <v>vendredi</v>
      </c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20"/>
      <c r="AV17" s="20"/>
      <c r="AW17" s="20"/>
      <c r="AX17" s="20"/>
      <c r="AY17" s="20"/>
      <c r="AZ17" s="20"/>
      <c r="BA17" s="20"/>
    </row>
    <row r="18" spans="1:53" s="1" customFormat="1" ht="16.5" customHeight="1" x14ac:dyDescent="0.25">
      <c r="A18" s="16">
        <f>'Entrees Matiere'!A19</f>
        <v>42809</v>
      </c>
      <c r="B18" s="16" t="str">
        <f>'Entrees Matiere'!B19</f>
        <v>samedi</v>
      </c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32"/>
      <c r="AT18" s="32"/>
      <c r="AU18" s="32"/>
      <c r="AV18" s="32"/>
      <c r="AW18" s="32"/>
      <c r="AX18" s="32"/>
      <c r="AY18" s="32"/>
      <c r="AZ18" s="32"/>
      <c r="BA18" s="32"/>
    </row>
    <row r="19" spans="1:53" s="1" customFormat="1" ht="16.5" customHeight="1" x14ac:dyDescent="0.25">
      <c r="A19" s="16">
        <f>'Entrees Matiere'!A20</f>
        <v>42810</v>
      </c>
      <c r="B19" s="16" t="str">
        <f>'Entrees Matiere'!B20</f>
        <v>dimanche</v>
      </c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32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20"/>
      <c r="AV19" s="20"/>
      <c r="AW19" s="20"/>
      <c r="AX19" s="20"/>
      <c r="AY19" s="32"/>
      <c r="AZ19" s="20"/>
      <c r="BA19" s="20"/>
    </row>
    <row r="20" spans="1:53" s="1" customFormat="1" ht="16.5" customHeight="1" x14ac:dyDescent="0.25">
      <c r="A20" s="16">
        <f>'Entrees Matiere'!A21</f>
        <v>42811</v>
      </c>
      <c r="B20" s="16" t="str">
        <f>'Entrees Matiere'!B21</f>
        <v>lundi</v>
      </c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32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20"/>
      <c r="AV20" s="20"/>
      <c r="AW20" s="20"/>
      <c r="AX20" s="20"/>
      <c r="AY20" s="32"/>
      <c r="AZ20" s="20"/>
      <c r="BA20" s="20"/>
    </row>
    <row r="21" spans="1:53" s="1" customFormat="1" ht="15.75" customHeight="1" x14ac:dyDescent="0.25">
      <c r="A21" s="16">
        <f>'Entrees Matiere'!A22</f>
        <v>42812</v>
      </c>
      <c r="B21" s="16" t="str">
        <f>'Entrees Matiere'!B22</f>
        <v>mardi</v>
      </c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0"/>
      <c r="AO21" s="20"/>
      <c r="AP21" s="20"/>
      <c r="AQ21" s="20"/>
      <c r="AR21" s="20"/>
      <c r="AS21" s="20"/>
      <c r="AT21" s="20"/>
      <c r="AU21" s="20"/>
      <c r="AV21" s="20"/>
      <c r="AW21" s="20"/>
      <c r="AX21" s="20"/>
      <c r="AY21" s="32"/>
      <c r="AZ21" s="20"/>
      <c r="BA21" s="20"/>
    </row>
    <row r="22" spans="1:53" s="1" customFormat="1" ht="16.5" customHeight="1" x14ac:dyDescent="0.25">
      <c r="A22" s="16">
        <f>'Entrees Matiere'!A23</f>
        <v>42813</v>
      </c>
      <c r="B22" s="16" t="str">
        <f>'Entrees Matiere'!B23</f>
        <v>mercredi</v>
      </c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0"/>
      <c r="AO22" s="20"/>
      <c r="AP22" s="20"/>
      <c r="AQ22" s="20"/>
      <c r="AR22" s="20"/>
      <c r="AS22" s="20"/>
      <c r="AT22" s="20"/>
      <c r="AU22" s="20"/>
      <c r="AV22" s="20"/>
      <c r="AW22" s="20"/>
      <c r="AX22" s="20"/>
      <c r="AY22" s="32"/>
      <c r="AZ22" s="20"/>
      <c r="BA22" s="20"/>
    </row>
    <row r="23" spans="1:53" s="1" customFormat="1" ht="16.95" customHeight="1" x14ac:dyDescent="0.25">
      <c r="A23" s="16">
        <f>'Entrees Matiere'!A24</f>
        <v>42814</v>
      </c>
      <c r="B23" s="16" t="str">
        <f>'Entrees Matiere'!B24</f>
        <v>jeudi</v>
      </c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0"/>
      <c r="AO23" s="20"/>
      <c r="AP23" s="20"/>
      <c r="AQ23" s="20"/>
      <c r="AR23" s="20"/>
      <c r="AS23" s="20"/>
      <c r="AT23" s="20"/>
      <c r="AU23" s="20"/>
      <c r="AV23" s="20"/>
      <c r="AW23" s="20"/>
      <c r="AX23" s="20"/>
      <c r="AY23" s="32"/>
      <c r="AZ23" s="20"/>
      <c r="BA23" s="20"/>
    </row>
    <row r="24" spans="1:53" s="1" customFormat="1" ht="16.5" customHeight="1" x14ac:dyDescent="0.25">
      <c r="A24" s="16">
        <f>'Entrees Matiere'!A25</f>
        <v>42815</v>
      </c>
      <c r="B24" s="16" t="str">
        <f>'Entrees Matiere'!B25</f>
        <v>vendredi</v>
      </c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32"/>
      <c r="Y24" s="20"/>
      <c r="Z24" s="32"/>
      <c r="AA24" s="20"/>
      <c r="AB24" s="20"/>
      <c r="AC24" s="20"/>
      <c r="AD24" s="20"/>
      <c r="AE24" s="20"/>
      <c r="AF24" s="20"/>
      <c r="AG24" s="32"/>
      <c r="AH24" s="20"/>
      <c r="AI24" s="32"/>
      <c r="AJ24" s="20"/>
      <c r="AK24" s="20"/>
      <c r="AL24" s="20"/>
      <c r="AM24" s="32"/>
      <c r="AN24" s="20"/>
      <c r="AO24" s="32"/>
      <c r="AP24" s="20"/>
      <c r="AQ24" s="20"/>
      <c r="AR24" s="32"/>
      <c r="AS24" s="20"/>
      <c r="AT24" s="32"/>
      <c r="AU24" s="32"/>
      <c r="AV24" s="32"/>
      <c r="AW24" s="32"/>
      <c r="AX24" s="32"/>
      <c r="AY24" s="32"/>
      <c r="AZ24" s="32"/>
      <c r="BA24" s="32"/>
    </row>
    <row r="25" spans="1:53" s="1" customFormat="1" ht="16.5" customHeight="1" x14ac:dyDescent="0.25">
      <c r="A25" s="16">
        <f>'Entrees Matiere'!A26</f>
        <v>42816</v>
      </c>
      <c r="B25" s="16" t="str">
        <f>'Entrees Matiere'!B26</f>
        <v>samedi</v>
      </c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0"/>
      <c r="AO25" s="20"/>
      <c r="AP25" s="20"/>
      <c r="AQ25" s="20"/>
      <c r="AR25" s="20"/>
      <c r="AS25" s="32"/>
      <c r="AT25" s="32"/>
      <c r="AU25" s="32"/>
      <c r="AV25" s="32"/>
      <c r="AW25" s="32"/>
      <c r="AX25" s="32"/>
      <c r="AY25" s="32"/>
      <c r="AZ25" s="32"/>
      <c r="BA25" s="32"/>
    </row>
    <row r="26" spans="1:53" s="1" customFormat="1" ht="16.5" customHeight="1" x14ac:dyDescent="0.25">
      <c r="A26" s="16">
        <f>'Entrees Matiere'!A27</f>
        <v>42817</v>
      </c>
      <c r="B26" s="16" t="str">
        <f>'Entrees Matiere'!B27</f>
        <v>dimanche</v>
      </c>
      <c r="C26" s="20"/>
      <c r="D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0"/>
      <c r="AO26" s="20"/>
      <c r="AP26" s="20"/>
      <c r="AQ26" s="20"/>
      <c r="AR26" s="20"/>
      <c r="AS26" s="20"/>
      <c r="AT26" s="20"/>
      <c r="AU26" s="20"/>
      <c r="AV26" s="20"/>
      <c r="AW26" s="20"/>
      <c r="AX26" s="20"/>
      <c r="AY26" s="32"/>
      <c r="AZ26" s="20"/>
      <c r="BA26" s="20"/>
    </row>
    <row r="27" spans="1:53" s="1" customFormat="1" ht="16.5" customHeight="1" x14ac:dyDescent="0.25">
      <c r="A27" s="16">
        <f>'Entrees Matiere'!A28</f>
        <v>42818</v>
      </c>
      <c r="B27" s="16" t="str">
        <f>'Entrees Matiere'!B28</f>
        <v>lundi</v>
      </c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0"/>
      <c r="AO27" s="20"/>
      <c r="AP27" s="20"/>
      <c r="AQ27" s="20"/>
      <c r="AR27" s="20"/>
      <c r="AS27" s="20"/>
      <c r="AT27" s="20"/>
      <c r="AU27" s="20"/>
      <c r="AV27" s="20"/>
      <c r="AW27" s="20"/>
      <c r="AX27" s="20"/>
      <c r="AY27" s="32"/>
      <c r="AZ27" s="20"/>
      <c r="BA27" s="20"/>
    </row>
    <row r="28" spans="1:53" s="1" customFormat="1" ht="16.5" customHeight="1" x14ac:dyDescent="0.25">
      <c r="A28" s="16">
        <f>'Entrees Matiere'!A29</f>
        <v>42819</v>
      </c>
      <c r="B28" s="16" t="str">
        <f>'Entrees Matiere'!B29</f>
        <v>mardi</v>
      </c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0"/>
      <c r="AO28" s="20"/>
      <c r="AP28" s="20"/>
      <c r="AQ28" s="20"/>
      <c r="AR28" s="20"/>
      <c r="AS28" s="20"/>
      <c r="AT28" s="20"/>
      <c r="AU28" s="20"/>
      <c r="AV28" s="20"/>
      <c r="AW28" s="20"/>
      <c r="AX28" s="20"/>
      <c r="AY28" s="32"/>
      <c r="AZ28" s="20"/>
      <c r="BA28" s="20"/>
    </row>
    <row r="29" spans="1:53" s="1" customFormat="1" ht="16.5" customHeight="1" x14ac:dyDescent="0.25">
      <c r="A29" s="16">
        <f>'Entrees Matiere'!A30</f>
        <v>42820</v>
      </c>
      <c r="B29" s="16" t="str">
        <f>'Entrees Matiere'!B30</f>
        <v>mercredi</v>
      </c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0"/>
      <c r="AO29" s="20"/>
      <c r="AP29" s="20"/>
      <c r="AQ29" s="20"/>
      <c r="AR29" s="20"/>
      <c r="AS29" s="20"/>
      <c r="AT29" s="20"/>
      <c r="AU29" s="20"/>
      <c r="AV29" s="20"/>
      <c r="AW29" s="20"/>
      <c r="AX29" s="20"/>
      <c r="AY29" s="32"/>
      <c r="AZ29" s="20"/>
      <c r="BA29" s="20"/>
    </row>
    <row r="30" spans="1:53" s="1" customFormat="1" ht="16.5" customHeight="1" x14ac:dyDescent="0.25">
      <c r="A30" s="16">
        <f>'Entrees Matiere'!A31</f>
        <v>42821</v>
      </c>
      <c r="B30" s="16" t="str">
        <f>'Entrees Matiere'!B31</f>
        <v>jeudi</v>
      </c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0"/>
      <c r="AO30" s="20"/>
      <c r="AP30" s="20"/>
      <c r="AQ30" s="20"/>
      <c r="AR30" s="20"/>
      <c r="AS30" s="20"/>
      <c r="AT30" s="20"/>
      <c r="AU30" s="20"/>
      <c r="AV30" s="20"/>
      <c r="AW30" s="20"/>
      <c r="AX30" s="20"/>
      <c r="AY30" s="32"/>
      <c r="AZ30" s="20"/>
      <c r="BA30" s="20"/>
    </row>
    <row r="31" spans="1:53" s="1" customFormat="1" ht="16.5" customHeight="1" x14ac:dyDescent="0.25">
      <c r="A31" s="16">
        <f>'Entrees Matiere'!A32</f>
        <v>42822</v>
      </c>
      <c r="B31" s="16" t="str">
        <f>'Entrees Matiere'!B32</f>
        <v>vendredi</v>
      </c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0"/>
      <c r="AU31" s="20"/>
      <c r="AV31" s="20"/>
      <c r="AW31" s="20"/>
      <c r="AX31" s="20"/>
      <c r="AY31" s="20"/>
      <c r="AZ31" s="20"/>
      <c r="BA31" s="20"/>
    </row>
    <row r="32" spans="1:53" s="1" customFormat="1" ht="16.5" customHeight="1" x14ac:dyDescent="0.25">
      <c r="A32" s="16">
        <f>'Entrees Matiere'!A33</f>
        <v>42823</v>
      </c>
      <c r="B32" s="16" t="str">
        <f>'Entrees Matiere'!B33</f>
        <v>samedi</v>
      </c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0"/>
      <c r="AO32" s="20"/>
      <c r="AP32" s="20"/>
      <c r="AQ32" s="20"/>
      <c r="AR32" s="20"/>
      <c r="AS32" s="32"/>
      <c r="AT32" s="32"/>
      <c r="AU32" s="32"/>
      <c r="AV32" s="32"/>
      <c r="AW32" s="32"/>
      <c r="AX32" s="32"/>
      <c r="AY32" s="32"/>
      <c r="AZ32" s="32"/>
      <c r="BA32" s="32"/>
    </row>
    <row r="33" spans="1:53" s="1" customFormat="1" ht="15.6" customHeight="1" x14ac:dyDescent="0.25">
      <c r="A33" s="16">
        <f>'Entrees Matiere'!A34</f>
        <v>42824</v>
      </c>
      <c r="B33" s="16" t="str">
        <f>'Entrees Matiere'!B34</f>
        <v>dimanche</v>
      </c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0"/>
      <c r="AU33" s="20"/>
      <c r="AV33" s="20"/>
      <c r="AW33" s="20"/>
      <c r="AX33" s="20"/>
      <c r="AY33" s="32"/>
      <c r="AZ33" s="20"/>
      <c r="BA33" s="20"/>
    </row>
    <row r="34" spans="1:53" s="1" customFormat="1" ht="16.5" customHeight="1" x14ac:dyDescent="0.25">
      <c r="A34" s="16">
        <f>'Entrees Matiere'!A35</f>
        <v>42825</v>
      </c>
      <c r="B34" s="16" t="str">
        <f>'Entrees Matiere'!B35</f>
        <v>lundi</v>
      </c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0"/>
      <c r="AN34" s="20"/>
      <c r="AO34" s="20"/>
      <c r="AP34" s="20"/>
      <c r="AQ34" s="20"/>
      <c r="AR34" s="20"/>
      <c r="AS34" s="20"/>
      <c r="AT34" s="20"/>
      <c r="AU34" s="20"/>
      <c r="AV34" s="20"/>
      <c r="AW34" s="20"/>
      <c r="AX34" s="20"/>
      <c r="AY34" s="32"/>
      <c r="AZ34" s="20"/>
      <c r="BA34" s="20"/>
    </row>
    <row r="35" spans="1:53" s="2" customFormat="1" ht="13.2" x14ac:dyDescent="0.25">
      <c r="A35" s="18" t="s">
        <v>2</v>
      </c>
      <c r="B35" s="30"/>
      <c r="C35" s="19">
        <f t="shared" ref="C35:J35" si="0">SUM(C4:C34)</f>
        <v>5</v>
      </c>
      <c r="D35" s="19">
        <f t="shared" si="0"/>
        <v>0</v>
      </c>
      <c r="E35" s="19">
        <f t="shared" si="0"/>
        <v>0</v>
      </c>
      <c r="F35" s="19">
        <f t="shared" si="0"/>
        <v>0</v>
      </c>
      <c r="G35" s="19">
        <f t="shared" si="0"/>
        <v>0</v>
      </c>
      <c r="H35" s="19">
        <f t="shared" si="0"/>
        <v>0</v>
      </c>
      <c r="I35" s="19">
        <f t="shared" si="0"/>
        <v>0</v>
      </c>
      <c r="J35" s="19">
        <f t="shared" si="0"/>
        <v>0</v>
      </c>
      <c r="K35" s="19">
        <f>SUM(K3:K34)</f>
        <v>0</v>
      </c>
      <c r="L35" s="19">
        <f>SUM(L4:L34)</f>
        <v>0</v>
      </c>
      <c r="M35" s="19">
        <f>SUM(M4:M34)</f>
        <v>0</v>
      </c>
      <c r="N35" s="19">
        <f>SUM(N3:N34)</f>
        <v>0</v>
      </c>
      <c r="O35" s="19">
        <f t="shared" ref="O35:T35" si="1">SUM(O4:O34)</f>
        <v>0</v>
      </c>
      <c r="P35" s="19">
        <f t="shared" si="1"/>
        <v>0</v>
      </c>
      <c r="Q35" s="19">
        <f t="shared" si="1"/>
        <v>0</v>
      </c>
      <c r="R35" s="19">
        <f t="shared" si="1"/>
        <v>0</v>
      </c>
      <c r="S35" s="19">
        <f t="shared" si="1"/>
        <v>0</v>
      </c>
      <c r="T35" s="19">
        <f t="shared" si="1"/>
        <v>0</v>
      </c>
      <c r="U35" s="19">
        <f t="shared" ref="U35:BA35" si="2">SUM(U4:U34)</f>
        <v>0</v>
      </c>
      <c r="V35" s="19">
        <f t="shared" si="2"/>
        <v>0</v>
      </c>
      <c r="W35" s="19">
        <f t="shared" si="2"/>
        <v>0</v>
      </c>
      <c r="X35" s="19">
        <f t="shared" si="2"/>
        <v>0</v>
      </c>
      <c r="Y35" s="19">
        <f t="shared" si="2"/>
        <v>0</v>
      </c>
      <c r="Z35" s="19">
        <f t="shared" si="2"/>
        <v>0</v>
      </c>
      <c r="AA35" s="19">
        <f t="shared" si="2"/>
        <v>0</v>
      </c>
      <c r="AB35" s="19">
        <f t="shared" si="2"/>
        <v>0</v>
      </c>
      <c r="AC35" s="19">
        <f t="shared" si="2"/>
        <v>0</v>
      </c>
      <c r="AD35" s="19">
        <f t="shared" si="2"/>
        <v>0</v>
      </c>
      <c r="AE35" s="19">
        <f t="shared" si="2"/>
        <v>0</v>
      </c>
      <c r="AF35" s="19">
        <f t="shared" si="2"/>
        <v>0</v>
      </c>
      <c r="AG35" s="19">
        <f t="shared" si="2"/>
        <v>0</v>
      </c>
      <c r="AH35" s="19">
        <f t="shared" si="2"/>
        <v>0</v>
      </c>
      <c r="AI35" s="19">
        <f t="shared" si="2"/>
        <v>0</v>
      </c>
      <c r="AJ35" s="19">
        <f t="shared" si="2"/>
        <v>0</v>
      </c>
      <c r="AK35" s="19">
        <f t="shared" si="2"/>
        <v>0</v>
      </c>
      <c r="AL35" s="19">
        <f t="shared" si="2"/>
        <v>0</v>
      </c>
      <c r="AM35" s="19">
        <f t="shared" si="2"/>
        <v>0</v>
      </c>
      <c r="AN35" s="19">
        <f t="shared" si="2"/>
        <v>0</v>
      </c>
      <c r="AO35" s="19">
        <f t="shared" si="2"/>
        <v>0</v>
      </c>
      <c r="AP35" s="19">
        <f t="shared" si="2"/>
        <v>0</v>
      </c>
      <c r="AQ35" s="19">
        <f t="shared" si="2"/>
        <v>0</v>
      </c>
      <c r="AR35" s="19">
        <f t="shared" si="2"/>
        <v>0</v>
      </c>
      <c r="AS35" s="19">
        <f t="shared" si="2"/>
        <v>0</v>
      </c>
      <c r="AT35" s="19">
        <f t="shared" si="2"/>
        <v>0</v>
      </c>
      <c r="AU35" s="19">
        <f t="shared" si="2"/>
        <v>0</v>
      </c>
      <c r="AV35" s="19">
        <f t="shared" si="2"/>
        <v>0</v>
      </c>
      <c r="AW35" s="19">
        <f t="shared" si="2"/>
        <v>0</v>
      </c>
      <c r="AX35" s="19">
        <f t="shared" si="2"/>
        <v>0</v>
      </c>
      <c r="AY35" s="19">
        <f t="shared" si="2"/>
        <v>0</v>
      </c>
      <c r="AZ35" s="19">
        <f t="shared" si="2"/>
        <v>0</v>
      </c>
      <c r="BA35" s="19">
        <f t="shared" si="2"/>
        <v>0</v>
      </c>
    </row>
  </sheetData>
  <protectedRanges>
    <protectedRange sqref="A4:B34" name="Bereich2_7_2"/>
  </protectedRanges>
  <mergeCells count="1">
    <mergeCell ref="C1:BA1"/>
  </mergeCells>
  <phoneticPr fontId="3" type="noConversion"/>
  <conditionalFormatting sqref="AJ4 AJ6:AJ9 AK4:BA9 C4:AI5 A4:B34 C8:J8 L8:AI8 C9:O9 AD9:AI9 C10:BA34 C7:AI7 C6:S6 U6:AI6 Q9:S9 U9:AB9">
    <cfRule type="expression" dxfId="7" priority="2" stopIfTrue="1">
      <formula>OR($B4="dimanche",$B4="samedi")</formula>
    </cfRule>
  </conditionalFormatting>
  <conditionalFormatting sqref="AC9">
    <cfRule type="expression" dxfId="6" priority="280" stopIfTrue="1">
      <formula>OR($B9="dimanche",$B9="samedi")</formula>
    </cfRule>
  </conditionalFormatting>
  <conditionalFormatting sqref="K8">
    <cfRule type="expression" dxfId="5" priority="1" stopIfTrue="1">
      <formula>OR($B8="dimanche",$B8="samedi")</formula>
    </cfRule>
  </conditionalFormatting>
  <conditionalFormatting sqref="T6">
    <cfRule type="expression" dxfId="4" priority="437" stopIfTrue="1">
      <formula>OR($B9="dimanche",$B9="samedi")</formula>
    </cfRule>
  </conditionalFormatting>
  <printOptions horizontalCentered="1" verticalCentered="1"/>
  <pageMargins left="0.19685039370078741" right="0.19685039370078741" top="0" bottom="0" header="0" footer="0"/>
  <pageSetup paperSize="9" scale="22" orientation="landscape" r:id="rId1"/>
  <headerFooter alignWithMargins="0">
    <oddFooter>&amp;C&amp;F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84" r:id="rId4" name="Button 560">
              <controlPr defaultSize="0" print="0" autoFill="0" autoPict="0" macro="[0]!effacer_sorties">
                <anchor moveWithCells="1" sizeWithCells="1">
                  <from>
                    <xdr:col>2</xdr:col>
                    <xdr:colOff>0</xdr:colOff>
                    <xdr:row>87</xdr:row>
                    <xdr:rowOff>152400</xdr:rowOff>
                  </from>
                  <to>
                    <xdr:col>4</xdr:col>
                    <xdr:colOff>0</xdr:colOff>
                    <xdr:row>90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A39"/>
  <sheetViews>
    <sheetView tabSelected="1" workbookViewId="0">
      <selection activeCell="A37" sqref="A37:XFD43"/>
    </sheetView>
  </sheetViews>
  <sheetFormatPr baseColWidth="10" defaultColWidth="11.44140625" defaultRowHeight="15" x14ac:dyDescent="0.25"/>
  <cols>
    <col min="1" max="1" width="14.33203125" style="11" customWidth="1"/>
    <col min="2" max="2" width="10.6640625" style="11" customWidth="1"/>
    <col min="3" max="19" width="10.6640625" style="13" customWidth="1"/>
    <col min="20" max="20" width="15.6640625" style="13" customWidth="1"/>
    <col min="21" max="35" width="10.6640625" style="13" customWidth="1"/>
    <col min="36" max="36" width="13.5546875" style="13" customWidth="1"/>
    <col min="37" max="50" width="10.6640625" style="13" customWidth="1"/>
    <col min="51" max="53" width="10.6640625" style="4" customWidth="1"/>
    <col min="54" max="16384" width="11.44140625" style="9"/>
  </cols>
  <sheetData>
    <row r="1" spans="1:53" s="12" customFormat="1" ht="15.75" customHeight="1" thickBot="1" x14ac:dyDescent="0.35">
      <c r="A1" s="35"/>
      <c r="B1" s="34"/>
      <c r="C1" s="101" t="s">
        <v>7</v>
      </c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  <c r="P1" s="102"/>
      <c r="Q1" s="102"/>
      <c r="R1" s="102"/>
      <c r="S1" s="102"/>
      <c r="T1" s="102"/>
      <c r="U1" s="102"/>
      <c r="V1" s="102"/>
      <c r="W1" s="102"/>
      <c r="X1" s="102"/>
      <c r="Y1" s="102"/>
      <c r="Z1" s="102"/>
      <c r="AA1" s="102"/>
      <c r="AB1" s="102"/>
      <c r="AC1" s="102"/>
      <c r="AD1" s="102"/>
      <c r="AE1" s="102"/>
      <c r="AF1" s="102"/>
      <c r="AG1" s="102"/>
      <c r="AH1" s="102"/>
      <c r="AI1" s="102"/>
      <c r="AJ1" s="102"/>
      <c r="AK1" s="102"/>
      <c r="AL1" s="102"/>
      <c r="AM1" s="102"/>
      <c r="AN1" s="102"/>
      <c r="AO1" s="102"/>
      <c r="AP1" s="102"/>
      <c r="AQ1" s="102"/>
      <c r="AR1" s="102"/>
      <c r="AS1" s="102"/>
      <c r="AT1" s="102"/>
      <c r="AU1" s="102"/>
      <c r="AV1" s="102"/>
      <c r="AW1" s="102"/>
      <c r="AX1" s="102"/>
      <c r="AY1" s="102"/>
      <c r="AZ1" s="102"/>
      <c r="BA1" s="103"/>
    </row>
    <row r="2" spans="1:53" s="8" customFormat="1" ht="101.25" customHeight="1" x14ac:dyDescent="0.25">
      <c r="A2" s="91" t="s">
        <v>0</v>
      </c>
      <c r="B2" s="17" t="s">
        <v>35</v>
      </c>
      <c r="C2" s="25" t="s">
        <v>40</v>
      </c>
      <c r="D2" s="25" t="s">
        <v>5</v>
      </c>
      <c r="E2" s="25" t="s">
        <v>41</v>
      </c>
      <c r="F2" s="26"/>
      <c r="G2" s="27"/>
      <c r="H2" s="27"/>
      <c r="I2" s="27"/>
      <c r="J2" s="27"/>
      <c r="K2" s="26"/>
      <c r="L2" s="26"/>
      <c r="M2" s="26"/>
      <c r="N2" s="26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3"/>
      <c r="AD2" s="23"/>
      <c r="AE2" s="23"/>
      <c r="AF2" s="23"/>
      <c r="AG2" s="23"/>
      <c r="AH2" s="24"/>
      <c r="AI2" s="24"/>
      <c r="AJ2" s="21"/>
      <c r="AK2" s="21"/>
      <c r="AL2" s="24"/>
      <c r="AM2" s="24"/>
      <c r="AN2" s="24"/>
      <c r="AO2" s="24"/>
      <c r="AP2" s="26"/>
      <c r="AQ2" s="26"/>
      <c r="AR2" s="26"/>
      <c r="AS2" s="28"/>
      <c r="AT2" s="25"/>
      <c r="AU2" s="26"/>
      <c r="AV2" s="26"/>
      <c r="AW2" s="29"/>
      <c r="AX2" s="24"/>
      <c r="AY2" s="24"/>
      <c r="AZ2" s="22"/>
      <c r="BA2" s="21"/>
    </row>
    <row r="3" spans="1:53" s="14" customFormat="1" ht="16.5" customHeight="1" x14ac:dyDescent="0.25">
      <c r="A3" s="36"/>
      <c r="B3" s="36"/>
      <c r="C3" s="46"/>
      <c r="D3" s="46"/>
      <c r="E3" s="46"/>
      <c r="F3" s="46"/>
      <c r="G3" s="46"/>
      <c r="H3" s="46"/>
      <c r="I3" s="46"/>
      <c r="J3" s="46"/>
      <c r="K3" s="90"/>
      <c r="L3" s="90"/>
      <c r="M3" s="46"/>
      <c r="N3" s="46"/>
      <c r="O3" s="46"/>
      <c r="P3" s="46"/>
      <c r="Q3" s="46"/>
      <c r="R3" s="46"/>
      <c r="S3" s="46"/>
      <c r="T3" s="46"/>
      <c r="U3" s="46"/>
      <c r="V3" s="46"/>
      <c r="W3" s="46"/>
      <c r="X3" s="46"/>
      <c r="Y3" s="46"/>
      <c r="Z3" s="46"/>
      <c r="AA3" s="46"/>
      <c r="AB3" s="46"/>
      <c r="AC3" s="46"/>
      <c r="AD3" s="46"/>
      <c r="AE3" s="46"/>
      <c r="AF3" s="46"/>
      <c r="AG3" s="46"/>
      <c r="AH3" s="46"/>
      <c r="AI3" s="46"/>
      <c r="AJ3" s="46"/>
      <c r="AK3" s="46"/>
      <c r="AL3" s="46"/>
      <c r="AM3" s="46"/>
      <c r="AN3" s="46"/>
      <c r="AO3" s="38"/>
      <c r="AP3" s="38"/>
      <c r="AQ3" s="38"/>
      <c r="AR3" s="38"/>
      <c r="AS3" s="38"/>
      <c r="AT3" s="38"/>
      <c r="AU3" s="38"/>
      <c r="AV3" s="38"/>
      <c r="AW3" s="39"/>
      <c r="AX3" s="39"/>
      <c r="AY3" s="39"/>
      <c r="AZ3" s="39"/>
      <c r="BA3" s="39"/>
    </row>
    <row r="4" spans="1:53" s="2" customFormat="1" ht="16.5" customHeight="1" x14ac:dyDescent="0.25">
      <c r="A4" s="16">
        <f>'Entrees Matiere'!A5</f>
        <v>42795</v>
      </c>
      <c r="B4" s="16" t="str">
        <f>'Entrees Matiere'!B5</f>
        <v>SAMEDI</v>
      </c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U4" s="41"/>
      <c r="V4" s="41"/>
      <c r="W4" s="41"/>
      <c r="X4" s="41"/>
      <c r="Y4" s="41"/>
      <c r="Z4" s="41"/>
      <c r="AA4" s="41"/>
      <c r="AB4" s="41"/>
      <c r="AC4" s="14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20"/>
      <c r="AP4" s="20"/>
      <c r="AQ4" s="20"/>
      <c r="AR4" s="20"/>
      <c r="AS4" s="20"/>
      <c r="AT4" s="20"/>
      <c r="AU4" s="20"/>
      <c r="AV4" s="20"/>
      <c r="AW4" s="20"/>
      <c r="AX4" s="20"/>
      <c r="AY4" s="32"/>
      <c r="AZ4" s="20"/>
      <c r="BA4" s="20"/>
    </row>
    <row r="5" spans="1:53" s="14" customFormat="1" ht="16.5" customHeight="1" x14ac:dyDescent="0.25">
      <c r="A5" s="40">
        <f>'Entrees Matiere'!A6</f>
        <v>42796</v>
      </c>
      <c r="B5" s="16" t="str">
        <f>'Entrees Matiere'!B6</f>
        <v>dimanche</v>
      </c>
      <c r="C5" s="41"/>
      <c r="D5" s="41"/>
      <c r="E5" s="41"/>
      <c r="F5" s="41"/>
      <c r="G5" s="41"/>
      <c r="H5" s="41"/>
      <c r="I5" s="41"/>
      <c r="J5" s="41"/>
      <c r="K5" s="41"/>
      <c r="L5" s="41"/>
      <c r="M5" s="41"/>
      <c r="N5" s="41"/>
      <c r="O5" s="20"/>
      <c r="P5" s="41"/>
      <c r="Q5" s="41"/>
      <c r="R5" s="41"/>
      <c r="S5" s="41"/>
      <c r="T5" s="41"/>
      <c r="U5" s="41"/>
      <c r="V5" s="41"/>
      <c r="W5" s="41"/>
      <c r="X5" s="41"/>
      <c r="Y5" s="41"/>
      <c r="Z5" s="20"/>
      <c r="AA5" s="41"/>
      <c r="AB5" s="41"/>
      <c r="AC5" s="41"/>
      <c r="AD5" s="41"/>
      <c r="AE5" s="41"/>
      <c r="AF5" s="41"/>
      <c r="AG5" s="41"/>
      <c r="AH5" s="41"/>
      <c r="AI5" s="41"/>
      <c r="AK5" s="41"/>
      <c r="AL5" s="41"/>
      <c r="AM5" s="41"/>
      <c r="AN5" s="41"/>
      <c r="AO5" s="41"/>
      <c r="AP5" s="41"/>
      <c r="AQ5" s="41"/>
      <c r="AR5" s="41"/>
      <c r="AS5" s="41"/>
      <c r="AT5" s="41"/>
      <c r="AU5" s="41"/>
      <c r="AV5" s="41"/>
      <c r="AW5" s="41"/>
      <c r="AX5" s="41"/>
      <c r="AY5" s="42"/>
      <c r="AZ5" s="41"/>
      <c r="BA5" s="41"/>
    </row>
    <row r="6" spans="1:53" s="2" customFormat="1" ht="16.5" customHeight="1" x14ac:dyDescent="0.25">
      <c r="A6" s="16">
        <f>'Entrees Matiere'!A7</f>
        <v>42797</v>
      </c>
      <c r="B6" s="16" t="str">
        <f>'Entrees Matiere'!B7</f>
        <v>lundi</v>
      </c>
      <c r="C6" s="20">
        <v>5000</v>
      </c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41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32"/>
      <c r="AZ6" s="20"/>
      <c r="BA6" s="20"/>
    </row>
    <row r="7" spans="1:53" s="14" customFormat="1" ht="16.5" customHeight="1" x14ac:dyDescent="0.25">
      <c r="A7" s="40">
        <f>'Entrees Matiere'!A8</f>
        <v>42798</v>
      </c>
      <c r="B7" s="16" t="str">
        <f>'Entrees Matiere'!B8</f>
        <v>mardi</v>
      </c>
      <c r="C7" s="41"/>
      <c r="D7" s="41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1"/>
      <c r="AJ7" s="41"/>
      <c r="AK7" s="41"/>
      <c r="AL7" s="41"/>
      <c r="AM7" s="41"/>
      <c r="AN7" s="41"/>
      <c r="AO7" s="41"/>
      <c r="AP7" s="41"/>
      <c r="AQ7" s="41"/>
      <c r="AR7" s="41"/>
      <c r="AS7" s="41"/>
      <c r="AT7" s="41"/>
      <c r="AU7" s="41"/>
      <c r="AV7" s="41"/>
      <c r="AW7" s="41"/>
      <c r="AX7" s="41"/>
      <c r="AY7" s="42"/>
      <c r="AZ7" s="41"/>
      <c r="BA7" s="41"/>
    </row>
    <row r="8" spans="1:53" s="2" customFormat="1" ht="16.5" customHeight="1" x14ac:dyDescent="0.25">
      <c r="A8" s="16">
        <f>'Entrees Matiere'!A9</f>
        <v>42799</v>
      </c>
      <c r="B8" s="16" t="str">
        <f>'Entrees Matiere'!B9</f>
        <v>mercredi</v>
      </c>
      <c r="C8" s="20"/>
      <c r="D8" s="20"/>
      <c r="E8" s="20"/>
      <c r="F8" s="20"/>
      <c r="G8" s="20"/>
      <c r="H8" s="20"/>
      <c r="I8" s="20"/>
      <c r="J8" s="20"/>
      <c r="K8" s="41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32"/>
      <c r="AZ8" s="20"/>
      <c r="BA8" s="20"/>
    </row>
    <row r="9" spans="1:53" s="14" customFormat="1" ht="16.5" customHeight="1" x14ac:dyDescent="0.25">
      <c r="A9" s="16">
        <f>'Entrees Matiere'!A10</f>
        <v>42800</v>
      </c>
      <c r="B9" s="16" t="str">
        <f>'Entrees Matiere'!B10</f>
        <v>jeudi</v>
      </c>
      <c r="C9" s="41"/>
      <c r="D9" s="41"/>
      <c r="E9" s="41"/>
      <c r="F9" s="41"/>
      <c r="G9" s="41"/>
      <c r="H9" s="41"/>
      <c r="I9" s="41"/>
      <c r="J9" s="41"/>
      <c r="K9" s="41"/>
      <c r="L9" s="41"/>
      <c r="M9" s="41"/>
      <c r="N9" s="41"/>
      <c r="O9" s="41"/>
      <c r="Q9" s="41"/>
      <c r="R9" s="41"/>
      <c r="S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1"/>
      <c r="AJ9" s="41"/>
      <c r="AK9" s="41"/>
      <c r="AL9" s="41"/>
      <c r="AM9" s="41"/>
      <c r="AN9" s="41"/>
      <c r="AO9" s="41"/>
      <c r="AP9" s="41"/>
      <c r="AQ9" s="41"/>
      <c r="AR9" s="41"/>
      <c r="AS9" s="41"/>
      <c r="AT9" s="41"/>
      <c r="AU9" s="41"/>
      <c r="AV9" s="41"/>
      <c r="AW9" s="41"/>
      <c r="AX9" s="41"/>
      <c r="AY9" s="42"/>
      <c r="AZ9" s="41"/>
      <c r="BA9" s="41"/>
    </row>
    <row r="10" spans="1:53" s="14" customFormat="1" ht="16.5" customHeight="1" x14ac:dyDescent="0.25">
      <c r="A10" s="16">
        <f>'Entrees Matiere'!A11</f>
        <v>42801</v>
      </c>
      <c r="B10" s="16" t="str">
        <f>'Entrees Matiere'!B11</f>
        <v>vendredi</v>
      </c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20"/>
      <c r="AV10" s="20"/>
      <c r="AW10" s="20"/>
      <c r="AX10" s="20"/>
      <c r="AY10" s="32"/>
      <c r="AZ10" s="20"/>
      <c r="BA10" s="20"/>
    </row>
    <row r="11" spans="1:53" s="14" customFormat="1" ht="16.5" customHeight="1" x14ac:dyDescent="0.25">
      <c r="A11" s="16">
        <f>'Entrees Matiere'!A12</f>
        <v>42802</v>
      </c>
      <c r="B11" s="16" t="str">
        <f>'Entrees Matiere'!B12</f>
        <v>samedi</v>
      </c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32"/>
      <c r="AT11" s="32"/>
      <c r="AU11" s="32"/>
      <c r="AV11" s="32"/>
      <c r="AW11" s="32"/>
      <c r="AX11" s="32"/>
      <c r="AY11" s="32"/>
      <c r="AZ11" s="32"/>
      <c r="BA11" s="32"/>
    </row>
    <row r="12" spans="1:53" s="1" customFormat="1" ht="16.5" customHeight="1" x14ac:dyDescent="0.25">
      <c r="A12" s="16">
        <f>'Entrees Matiere'!A13</f>
        <v>42803</v>
      </c>
      <c r="B12" s="16" t="str">
        <f>'Entrees Matiere'!B13</f>
        <v>dimanche</v>
      </c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32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20"/>
      <c r="AV12" s="20"/>
      <c r="AW12" s="20"/>
      <c r="AX12" s="20"/>
      <c r="AY12" s="32"/>
      <c r="AZ12" s="20"/>
      <c r="BA12" s="20"/>
    </row>
    <row r="13" spans="1:53" s="1" customFormat="1" ht="16.5" customHeight="1" x14ac:dyDescent="0.25">
      <c r="A13" s="16">
        <f>'Entrees Matiere'!A14</f>
        <v>42804</v>
      </c>
      <c r="B13" s="16" t="str">
        <f>'Entrees Matiere'!B14</f>
        <v>lundi</v>
      </c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32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20"/>
      <c r="AV13" s="20"/>
      <c r="AW13" s="20"/>
      <c r="AX13" s="20"/>
      <c r="AY13" s="32"/>
      <c r="AZ13" s="20"/>
      <c r="BA13" s="20"/>
    </row>
    <row r="14" spans="1:53" s="1" customFormat="1" ht="16.5" customHeight="1" x14ac:dyDescent="0.25">
      <c r="A14" s="16">
        <f>'Entrees Matiere'!A15</f>
        <v>42805</v>
      </c>
      <c r="B14" s="16" t="str">
        <f>'Entrees Matiere'!B15</f>
        <v>mardi</v>
      </c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20"/>
      <c r="AV14" s="20"/>
      <c r="AW14" s="20"/>
      <c r="AX14" s="20"/>
      <c r="AY14" s="32"/>
      <c r="AZ14" s="20"/>
      <c r="BA14" s="20"/>
    </row>
    <row r="15" spans="1:53" s="1" customFormat="1" ht="16.5" customHeight="1" x14ac:dyDescent="0.25">
      <c r="A15" s="16">
        <f>'Entrees Matiere'!A16</f>
        <v>42806</v>
      </c>
      <c r="B15" s="16" t="str">
        <f>'Entrees Matiere'!B16</f>
        <v>mercredi</v>
      </c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20"/>
      <c r="AV15" s="20"/>
      <c r="AW15" s="20"/>
      <c r="AX15" s="20"/>
      <c r="AY15" s="32"/>
      <c r="AZ15" s="20"/>
      <c r="BA15" s="20"/>
    </row>
    <row r="16" spans="1:53" s="1" customFormat="1" ht="16.5" customHeight="1" x14ac:dyDescent="0.25">
      <c r="A16" s="16">
        <f>'Entrees Matiere'!A17</f>
        <v>42807</v>
      </c>
      <c r="B16" s="16" t="str">
        <f>'Entrees Matiere'!B17</f>
        <v>jeudi</v>
      </c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20"/>
      <c r="AV16" s="20"/>
      <c r="AW16" s="20"/>
      <c r="AX16" s="20"/>
      <c r="AY16" s="32"/>
      <c r="AZ16" s="20"/>
      <c r="BA16" s="20"/>
    </row>
    <row r="17" spans="1:53" s="1" customFormat="1" ht="16.5" customHeight="1" x14ac:dyDescent="0.25">
      <c r="A17" s="16">
        <f>'Entrees Matiere'!A18</f>
        <v>42808</v>
      </c>
      <c r="B17" s="16" t="str">
        <f>'Entrees Matiere'!B18</f>
        <v>vendredi</v>
      </c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20"/>
      <c r="AV17" s="20"/>
      <c r="AW17" s="20"/>
      <c r="AX17" s="20"/>
      <c r="AY17" s="20"/>
      <c r="AZ17" s="20"/>
      <c r="BA17" s="20"/>
    </row>
    <row r="18" spans="1:53" s="1" customFormat="1" ht="16.5" customHeight="1" x14ac:dyDescent="0.25">
      <c r="A18" s="16">
        <f>'Entrees Matiere'!A19</f>
        <v>42809</v>
      </c>
      <c r="B18" s="16" t="str">
        <f>'Entrees Matiere'!B19</f>
        <v>samedi</v>
      </c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32"/>
      <c r="AT18" s="32"/>
      <c r="AU18" s="32"/>
      <c r="AV18" s="32"/>
      <c r="AW18" s="32"/>
      <c r="AX18" s="32"/>
      <c r="AY18" s="32"/>
      <c r="AZ18" s="32"/>
      <c r="BA18" s="32"/>
    </row>
    <row r="19" spans="1:53" s="1" customFormat="1" ht="16.5" customHeight="1" x14ac:dyDescent="0.25">
      <c r="A19" s="16">
        <f>'Entrees Matiere'!A20</f>
        <v>42810</v>
      </c>
      <c r="B19" s="16" t="str">
        <f>'Entrees Matiere'!B20</f>
        <v>dimanche</v>
      </c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32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20"/>
      <c r="AV19" s="20"/>
      <c r="AW19" s="20"/>
      <c r="AX19" s="20"/>
      <c r="AY19" s="32"/>
      <c r="AZ19" s="20"/>
      <c r="BA19" s="20"/>
    </row>
    <row r="20" spans="1:53" s="1" customFormat="1" ht="16.5" customHeight="1" x14ac:dyDescent="0.25">
      <c r="A20" s="16">
        <f>'Entrees Matiere'!A21</f>
        <v>42811</v>
      </c>
      <c r="B20" s="16" t="str">
        <f>'Entrees Matiere'!B21</f>
        <v>lundi</v>
      </c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32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20"/>
      <c r="AV20" s="20"/>
      <c r="AW20" s="20"/>
      <c r="AX20" s="20"/>
      <c r="AY20" s="32"/>
      <c r="AZ20" s="20"/>
      <c r="BA20" s="20"/>
    </row>
    <row r="21" spans="1:53" s="1" customFormat="1" ht="15.75" customHeight="1" x14ac:dyDescent="0.25">
      <c r="A21" s="16">
        <f>'Entrees Matiere'!A22</f>
        <v>42812</v>
      </c>
      <c r="B21" s="16" t="str">
        <f>'Entrees Matiere'!B22</f>
        <v>mardi</v>
      </c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0"/>
      <c r="AO21" s="20"/>
      <c r="AP21" s="20"/>
      <c r="AQ21" s="20"/>
      <c r="AR21" s="20"/>
      <c r="AS21" s="20"/>
      <c r="AT21" s="20"/>
      <c r="AU21" s="20"/>
      <c r="AV21" s="20"/>
      <c r="AW21" s="20"/>
      <c r="AX21" s="20"/>
      <c r="AY21" s="32"/>
      <c r="AZ21" s="20"/>
      <c r="BA21" s="20"/>
    </row>
    <row r="22" spans="1:53" s="1" customFormat="1" ht="16.5" customHeight="1" x14ac:dyDescent="0.25">
      <c r="A22" s="16">
        <f>'Entrees Matiere'!A23</f>
        <v>42813</v>
      </c>
      <c r="B22" s="16" t="str">
        <f>'Entrees Matiere'!B23</f>
        <v>mercredi</v>
      </c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0"/>
      <c r="AO22" s="20"/>
      <c r="AP22" s="20"/>
      <c r="AQ22" s="20"/>
      <c r="AR22" s="20"/>
      <c r="AS22" s="20"/>
      <c r="AT22" s="20"/>
      <c r="AU22" s="20"/>
      <c r="AV22" s="20"/>
      <c r="AW22" s="20"/>
      <c r="AX22" s="20"/>
      <c r="AY22" s="32"/>
      <c r="AZ22" s="20"/>
      <c r="BA22" s="20"/>
    </row>
    <row r="23" spans="1:53" s="1" customFormat="1" ht="16.95" customHeight="1" x14ac:dyDescent="0.25">
      <c r="A23" s="16">
        <f>'Entrees Matiere'!A24</f>
        <v>42814</v>
      </c>
      <c r="B23" s="16" t="str">
        <f>'Entrees Matiere'!B24</f>
        <v>jeudi</v>
      </c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0"/>
      <c r="AO23" s="20"/>
      <c r="AP23" s="20"/>
      <c r="AQ23" s="20"/>
      <c r="AR23" s="20"/>
      <c r="AS23" s="20"/>
      <c r="AT23" s="20"/>
      <c r="AU23" s="20"/>
      <c r="AV23" s="20"/>
      <c r="AW23" s="20"/>
      <c r="AX23" s="20"/>
      <c r="AY23" s="32"/>
      <c r="AZ23" s="20"/>
      <c r="BA23" s="20"/>
    </row>
    <row r="24" spans="1:53" s="1" customFormat="1" ht="16.5" customHeight="1" x14ac:dyDescent="0.25">
      <c r="A24" s="16">
        <f>'Entrees Matiere'!A25</f>
        <v>42815</v>
      </c>
      <c r="B24" s="16" t="str">
        <f>'Entrees Matiere'!B25</f>
        <v>vendredi</v>
      </c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32"/>
      <c r="Y24" s="20"/>
      <c r="Z24" s="32"/>
      <c r="AA24" s="20"/>
      <c r="AB24" s="20"/>
      <c r="AC24" s="20"/>
      <c r="AD24" s="20"/>
      <c r="AE24" s="20"/>
      <c r="AF24" s="20"/>
      <c r="AG24" s="32"/>
      <c r="AH24" s="20"/>
      <c r="AI24" s="32"/>
      <c r="AJ24" s="20"/>
      <c r="AK24" s="20"/>
      <c r="AL24" s="20"/>
      <c r="AM24" s="32"/>
      <c r="AN24" s="20"/>
      <c r="AO24" s="32"/>
      <c r="AP24" s="20"/>
      <c r="AQ24" s="20"/>
      <c r="AR24" s="32"/>
      <c r="AS24" s="20"/>
      <c r="AT24" s="32"/>
      <c r="AU24" s="32"/>
      <c r="AV24" s="32"/>
      <c r="AW24" s="32"/>
      <c r="AX24" s="32"/>
      <c r="AY24" s="32"/>
      <c r="AZ24" s="32"/>
      <c r="BA24" s="32"/>
    </row>
    <row r="25" spans="1:53" s="1" customFormat="1" ht="16.5" customHeight="1" x14ac:dyDescent="0.25">
      <c r="A25" s="16">
        <f>'Entrees Matiere'!A26</f>
        <v>42816</v>
      </c>
      <c r="B25" s="16" t="str">
        <f>'Entrees Matiere'!B26</f>
        <v>samedi</v>
      </c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0"/>
      <c r="AO25" s="20"/>
      <c r="AP25" s="20"/>
      <c r="AQ25" s="20"/>
      <c r="AR25" s="20"/>
      <c r="AS25" s="32"/>
      <c r="AT25" s="32"/>
      <c r="AU25" s="32"/>
      <c r="AV25" s="32"/>
      <c r="AW25" s="32"/>
      <c r="AX25" s="32"/>
      <c r="AY25" s="32"/>
      <c r="AZ25" s="32"/>
      <c r="BA25" s="32"/>
    </row>
    <row r="26" spans="1:53" s="1" customFormat="1" ht="16.5" customHeight="1" x14ac:dyDescent="0.25">
      <c r="A26" s="16">
        <f>'Entrees Matiere'!A27</f>
        <v>42817</v>
      </c>
      <c r="B26" s="16" t="str">
        <f>'Entrees Matiere'!B27</f>
        <v>dimanche</v>
      </c>
      <c r="C26" s="20"/>
      <c r="D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0"/>
      <c r="AO26" s="20"/>
      <c r="AP26" s="20"/>
      <c r="AQ26" s="20"/>
      <c r="AR26" s="20"/>
      <c r="AS26" s="20"/>
      <c r="AT26" s="20"/>
      <c r="AU26" s="20"/>
      <c r="AV26" s="20"/>
      <c r="AW26" s="20"/>
      <c r="AX26" s="20"/>
      <c r="AY26" s="32"/>
      <c r="AZ26" s="20"/>
      <c r="BA26" s="20"/>
    </row>
    <row r="27" spans="1:53" s="1" customFormat="1" ht="16.5" customHeight="1" x14ac:dyDescent="0.25">
      <c r="A27" s="16">
        <f>'Entrees Matiere'!A28</f>
        <v>42818</v>
      </c>
      <c r="B27" s="16" t="str">
        <f>'Entrees Matiere'!B28</f>
        <v>lundi</v>
      </c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0"/>
      <c r="AO27" s="20"/>
      <c r="AP27" s="20"/>
      <c r="AQ27" s="20"/>
      <c r="AR27" s="20"/>
      <c r="AS27" s="20"/>
      <c r="AT27" s="20"/>
      <c r="AU27" s="20"/>
      <c r="AV27" s="20"/>
      <c r="AW27" s="20"/>
      <c r="AX27" s="20"/>
      <c r="AY27" s="32"/>
      <c r="AZ27" s="20"/>
      <c r="BA27" s="20"/>
    </row>
    <row r="28" spans="1:53" s="1" customFormat="1" ht="16.5" customHeight="1" x14ac:dyDescent="0.25">
      <c r="A28" s="16">
        <f>'Entrees Matiere'!A29</f>
        <v>42819</v>
      </c>
      <c r="B28" s="16" t="str">
        <f>'Entrees Matiere'!B29</f>
        <v>mardi</v>
      </c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0"/>
      <c r="AO28" s="20"/>
      <c r="AP28" s="20"/>
      <c r="AQ28" s="20"/>
      <c r="AR28" s="20"/>
      <c r="AS28" s="20"/>
      <c r="AT28" s="20"/>
      <c r="AU28" s="20"/>
      <c r="AV28" s="20"/>
      <c r="AW28" s="20"/>
      <c r="AX28" s="20"/>
      <c r="AY28" s="32"/>
      <c r="AZ28" s="20"/>
      <c r="BA28" s="20"/>
    </row>
    <row r="29" spans="1:53" s="1" customFormat="1" ht="16.5" customHeight="1" x14ac:dyDescent="0.25">
      <c r="A29" s="16">
        <f>'Entrees Matiere'!A30</f>
        <v>42820</v>
      </c>
      <c r="B29" s="16" t="str">
        <f>'Entrees Matiere'!B30</f>
        <v>mercredi</v>
      </c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0"/>
      <c r="AO29" s="20"/>
      <c r="AP29" s="20"/>
      <c r="AQ29" s="20"/>
      <c r="AR29" s="20"/>
      <c r="AS29" s="20"/>
      <c r="AT29" s="20"/>
      <c r="AU29" s="20"/>
      <c r="AV29" s="20"/>
      <c r="AW29" s="20"/>
      <c r="AX29" s="20"/>
      <c r="AY29" s="32"/>
      <c r="AZ29" s="20"/>
      <c r="BA29" s="20"/>
    </row>
    <row r="30" spans="1:53" s="1" customFormat="1" ht="16.5" customHeight="1" x14ac:dyDescent="0.25">
      <c r="A30" s="16">
        <f>'Entrees Matiere'!A31</f>
        <v>42821</v>
      </c>
      <c r="B30" s="16" t="str">
        <f>'Entrees Matiere'!B31</f>
        <v>jeudi</v>
      </c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0"/>
      <c r="AO30" s="20"/>
      <c r="AP30" s="20"/>
      <c r="AQ30" s="20"/>
      <c r="AR30" s="20"/>
      <c r="AS30" s="20"/>
      <c r="AT30" s="20"/>
      <c r="AU30" s="20"/>
      <c r="AV30" s="20"/>
      <c r="AW30" s="20"/>
      <c r="AX30" s="20"/>
      <c r="AY30" s="32"/>
      <c r="AZ30" s="20"/>
      <c r="BA30" s="20"/>
    </row>
    <row r="31" spans="1:53" s="1" customFormat="1" ht="16.5" customHeight="1" x14ac:dyDescent="0.25">
      <c r="A31" s="16">
        <f>'Entrees Matiere'!A32</f>
        <v>42822</v>
      </c>
      <c r="B31" s="16" t="str">
        <f>'Entrees Matiere'!B32</f>
        <v>vendredi</v>
      </c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0"/>
      <c r="AU31" s="20"/>
      <c r="AV31" s="20"/>
      <c r="AW31" s="20"/>
      <c r="AX31" s="20"/>
      <c r="AY31" s="20"/>
      <c r="AZ31" s="20"/>
      <c r="BA31" s="20"/>
    </row>
    <row r="32" spans="1:53" s="1" customFormat="1" ht="16.5" customHeight="1" x14ac:dyDescent="0.25">
      <c r="A32" s="16">
        <f>'Entrees Matiere'!A33</f>
        <v>42823</v>
      </c>
      <c r="B32" s="16" t="str">
        <f>'Entrees Matiere'!B33</f>
        <v>samedi</v>
      </c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0"/>
      <c r="AO32" s="20"/>
      <c r="AP32" s="20"/>
      <c r="AQ32" s="20"/>
      <c r="AR32" s="20"/>
      <c r="AS32" s="32"/>
      <c r="AT32" s="32"/>
      <c r="AU32" s="32"/>
      <c r="AV32" s="32"/>
      <c r="AW32" s="32"/>
      <c r="AX32" s="32"/>
      <c r="AY32" s="32"/>
      <c r="AZ32" s="32"/>
      <c r="BA32" s="32"/>
    </row>
    <row r="33" spans="1:53" s="1" customFormat="1" ht="15.6" customHeight="1" x14ac:dyDescent="0.25">
      <c r="A33" s="16">
        <f>'Entrees Matiere'!A34</f>
        <v>42824</v>
      </c>
      <c r="B33" s="16" t="str">
        <f>'Entrees Matiere'!B34</f>
        <v>dimanche</v>
      </c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0"/>
      <c r="AU33" s="20"/>
      <c r="AV33" s="20"/>
      <c r="AW33" s="20"/>
      <c r="AX33" s="20"/>
      <c r="AY33" s="32"/>
      <c r="AZ33" s="20"/>
      <c r="BA33" s="20"/>
    </row>
    <row r="34" spans="1:53" s="1" customFormat="1" ht="16.5" customHeight="1" x14ac:dyDescent="0.25">
      <c r="A34" s="16">
        <f>'Entrees Matiere'!A35</f>
        <v>42825</v>
      </c>
      <c r="B34" s="16" t="str">
        <f>'Entrees Matiere'!B35</f>
        <v>lundi</v>
      </c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0"/>
      <c r="AN34" s="20"/>
      <c r="AO34" s="20"/>
      <c r="AP34" s="20"/>
      <c r="AQ34" s="20"/>
      <c r="AR34" s="20"/>
      <c r="AS34" s="20"/>
      <c r="AT34" s="20"/>
      <c r="AU34" s="20"/>
      <c r="AV34" s="20"/>
      <c r="AW34" s="20"/>
      <c r="AX34" s="20"/>
      <c r="AY34" s="32"/>
      <c r="AZ34" s="20"/>
      <c r="BA34" s="20"/>
    </row>
    <row r="35" spans="1:53" s="2" customFormat="1" ht="13.2" x14ac:dyDescent="0.25">
      <c r="A35" s="18" t="s">
        <v>2</v>
      </c>
      <c r="B35" s="30"/>
      <c r="C35" s="19">
        <f t="shared" ref="C35:J35" si="0">SUM(C4:C34)</f>
        <v>5000</v>
      </c>
      <c r="D35" s="19">
        <f t="shared" si="0"/>
        <v>0</v>
      </c>
      <c r="E35" s="19">
        <f t="shared" si="0"/>
        <v>0</v>
      </c>
      <c r="F35" s="19">
        <f t="shared" si="0"/>
        <v>0</v>
      </c>
      <c r="G35" s="19">
        <f t="shared" si="0"/>
        <v>0</v>
      </c>
      <c r="H35" s="19">
        <f t="shared" si="0"/>
        <v>0</v>
      </c>
      <c r="I35" s="19">
        <f t="shared" si="0"/>
        <v>0</v>
      </c>
      <c r="J35" s="19">
        <f t="shared" si="0"/>
        <v>0</v>
      </c>
      <c r="K35" s="19">
        <f>SUM(K3:K34)</f>
        <v>0</v>
      </c>
      <c r="L35" s="19">
        <f>SUM(L4:L34)</f>
        <v>0</v>
      </c>
      <c r="M35" s="19">
        <f>SUM(M4:M34)</f>
        <v>0</v>
      </c>
      <c r="N35" s="19">
        <f>SUM(N3:N34)</f>
        <v>0</v>
      </c>
      <c r="O35" s="19">
        <f t="shared" ref="O35:BA35" si="1">SUM(O4:O34)</f>
        <v>0</v>
      </c>
      <c r="P35" s="19">
        <f t="shared" si="1"/>
        <v>0</v>
      </c>
      <c r="Q35" s="19">
        <f t="shared" si="1"/>
        <v>0</v>
      </c>
      <c r="R35" s="19">
        <f t="shared" si="1"/>
        <v>0</v>
      </c>
      <c r="S35" s="19">
        <f t="shared" si="1"/>
        <v>0</v>
      </c>
      <c r="T35" s="19">
        <f t="shared" si="1"/>
        <v>0</v>
      </c>
      <c r="U35" s="19">
        <f t="shared" si="1"/>
        <v>0</v>
      </c>
      <c r="V35" s="19">
        <f t="shared" si="1"/>
        <v>0</v>
      </c>
      <c r="W35" s="19">
        <f t="shared" si="1"/>
        <v>0</v>
      </c>
      <c r="X35" s="19">
        <f t="shared" si="1"/>
        <v>0</v>
      </c>
      <c r="Y35" s="19">
        <f t="shared" si="1"/>
        <v>0</v>
      </c>
      <c r="Z35" s="19">
        <f t="shared" si="1"/>
        <v>0</v>
      </c>
      <c r="AA35" s="19">
        <f t="shared" si="1"/>
        <v>0</v>
      </c>
      <c r="AB35" s="19">
        <f t="shared" si="1"/>
        <v>0</v>
      </c>
      <c r="AC35" s="19">
        <f t="shared" si="1"/>
        <v>0</v>
      </c>
      <c r="AD35" s="19">
        <f t="shared" si="1"/>
        <v>0</v>
      </c>
      <c r="AE35" s="19">
        <f t="shared" si="1"/>
        <v>0</v>
      </c>
      <c r="AF35" s="19">
        <f t="shared" si="1"/>
        <v>0</v>
      </c>
      <c r="AG35" s="19">
        <f t="shared" si="1"/>
        <v>0</v>
      </c>
      <c r="AH35" s="19">
        <f t="shared" si="1"/>
        <v>0</v>
      </c>
      <c r="AI35" s="19">
        <f t="shared" si="1"/>
        <v>0</v>
      </c>
      <c r="AJ35" s="19">
        <f t="shared" si="1"/>
        <v>0</v>
      </c>
      <c r="AK35" s="19">
        <f t="shared" si="1"/>
        <v>0</v>
      </c>
      <c r="AL35" s="19">
        <f t="shared" si="1"/>
        <v>0</v>
      </c>
      <c r="AM35" s="19">
        <f t="shared" si="1"/>
        <v>0</v>
      </c>
      <c r="AN35" s="19">
        <f t="shared" si="1"/>
        <v>0</v>
      </c>
      <c r="AO35" s="19">
        <f t="shared" si="1"/>
        <v>0</v>
      </c>
      <c r="AP35" s="19">
        <f t="shared" si="1"/>
        <v>0</v>
      </c>
      <c r="AQ35" s="19">
        <f t="shared" si="1"/>
        <v>0</v>
      </c>
      <c r="AR35" s="19">
        <f t="shared" si="1"/>
        <v>0</v>
      </c>
      <c r="AS35" s="19">
        <f t="shared" si="1"/>
        <v>0</v>
      </c>
      <c r="AT35" s="19">
        <f t="shared" si="1"/>
        <v>0</v>
      </c>
      <c r="AU35" s="19">
        <f t="shared" si="1"/>
        <v>0</v>
      </c>
      <c r="AV35" s="19">
        <f t="shared" si="1"/>
        <v>0</v>
      </c>
      <c r="AW35" s="19">
        <f t="shared" si="1"/>
        <v>0</v>
      </c>
      <c r="AX35" s="19">
        <f t="shared" si="1"/>
        <v>0</v>
      </c>
      <c r="AY35" s="19">
        <f t="shared" si="1"/>
        <v>0</v>
      </c>
      <c r="AZ35" s="19">
        <f t="shared" si="1"/>
        <v>0</v>
      </c>
      <c r="BA35" s="19">
        <f t="shared" si="1"/>
        <v>0</v>
      </c>
    </row>
    <row r="37" spans="1:53" x14ac:dyDescent="0.25">
      <c r="P37" s="104"/>
      <c r="Q37" s="104"/>
      <c r="R37" s="104"/>
      <c r="S37" s="104"/>
      <c r="T37" s="104"/>
      <c r="U37" s="104"/>
      <c r="V37" s="104"/>
      <c r="W37" s="104"/>
    </row>
    <row r="38" spans="1:53" x14ac:dyDescent="0.25">
      <c r="G38" s="13" t="s">
        <v>38</v>
      </c>
      <c r="P38" s="104"/>
      <c r="Q38" s="104"/>
      <c r="R38" s="104"/>
      <c r="S38" s="104"/>
      <c r="T38" s="104"/>
      <c r="U38" s="104"/>
      <c r="V38" s="104"/>
      <c r="W38" s="104"/>
    </row>
    <row r="39" spans="1:53" x14ac:dyDescent="0.25">
      <c r="P39" s="104"/>
      <c r="Q39" s="104"/>
      <c r="R39" s="104"/>
      <c r="S39" s="104"/>
      <c r="T39" s="104"/>
      <c r="U39" s="104"/>
      <c r="V39" s="104"/>
      <c r="W39" s="104"/>
    </row>
  </sheetData>
  <protectedRanges>
    <protectedRange sqref="A4:B34" name="Bereich2_7_2"/>
  </protectedRanges>
  <mergeCells count="2">
    <mergeCell ref="C1:BA1"/>
    <mergeCell ref="P37:W39"/>
  </mergeCells>
  <conditionalFormatting sqref="AJ4 AJ6:AJ9 AK4:BA9 C4:AI5 A4:B34 C8:J8 L8:AI8 C9:O9 AD9:AI9 C10:BA34 C7:AI7 C6:S6 U6:AI6 Q9:S9 U9:AB9">
    <cfRule type="expression" dxfId="3" priority="2" stopIfTrue="1">
      <formula>OR($B4="dimanche",$B4="samedi")</formula>
    </cfRule>
  </conditionalFormatting>
  <conditionalFormatting sqref="AC9">
    <cfRule type="expression" dxfId="2" priority="3" stopIfTrue="1">
      <formula>OR($B9="dimanche",$B9="samedi")</formula>
    </cfRule>
  </conditionalFormatting>
  <conditionalFormatting sqref="K8">
    <cfRule type="expression" dxfId="1" priority="1" stopIfTrue="1">
      <formula>OR($B8="dimanche",$B8="samedi")</formula>
    </cfRule>
  </conditionalFormatting>
  <conditionalFormatting sqref="T6">
    <cfRule type="expression" dxfId="0" priority="4" stopIfTrue="1">
      <formula>OR($B9="dimanche",$B9="samedi")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75649" r:id="rId3" name="Button 1">
              <controlPr defaultSize="0" print="0" autoFill="0" autoPict="0" macro="[0]!effacer_sorties">
                <anchor moveWithCells="1" sizeWithCells="1">
                  <from>
                    <xdr:col>2</xdr:col>
                    <xdr:colOff>0</xdr:colOff>
                    <xdr:row>92</xdr:row>
                    <xdr:rowOff>152400</xdr:rowOff>
                  </from>
                  <to>
                    <xdr:col>4</xdr:col>
                    <xdr:colOff>0</xdr:colOff>
                    <xdr:row>95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Entrees Matiere</vt:lpstr>
      <vt:lpstr>KG</vt:lpstr>
      <vt:lpstr>quantité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DORAI</dc:creator>
  <cp:lastModifiedBy>Mickael DORAI</cp:lastModifiedBy>
  <cp:lastPrinted>2016-12-23T07:24:32Z</cp:lastPrinted>
  <dcterms:created xsi:type="dcterms:W3CDTF">2008-11-28T09:56:25Z</dcterms:created>
  <dcterms:modified xsi:type="dcterms:W3CDTF">2017-03-12T10:28:29Z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14cdc71c-b2d7-4475-8046-a2026381efab</vt:lpwstr>
  </property>
</Properties>
</file>