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30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R5" i="1" l="1"/>
  <c r="R6" i="1"/>
  <c r="R7" i="1"/>
  <c r="R8" i="1"/>
  <c r="R9" i="1"/>
  <c r="R10" i="1"/>
  <c r="R11" i="1"/>
  <c r="R4" i="1"/>
  <c r="S5" i="1" l="1"/>
  <c r="T5" i="1" s="1"/>
  <c r="S6" i="1"/>
  <c r="T6" i="1" s="1"/>
  <c r="S7" i="1"/>
  <c r="T7" i="1" s="1"/>
  <c r="S8" i="1"/>
  <c r="T8" i="1" s="1"/>
  <c r="S9" i="1"/>
  <c r="T9" i="1" s="1"/>
  <c r="S10" i="1"/>
  <c r="T10" i="1" s="1"/>
  <c r="S11" i="1"/>
  <c r="T11" i="1" s="1"/>
  <c r="S4" i="1"/>
  <c r="T4" i="1" s="1"/>
  <c r="Q5" i="1"/>
  <c r="Q6" i="1"/>
  <c r="Q7" i="1"/>
  <c r="Q8" i="1"/>
  <c r="Q9" i="1"/>
  <c r="Q10" i="1"/>
  <c r="Q11" i="1"/>
  <c r="Q4" i="1"/>
</calcChain>
</file>

<file path=xl/sharedStrings.xml><?xml version="1.0" encoding="utf-8"?>
<sst xmlns="http://schemas.openxmlformats.org/spreadsheetml/2006/main" count="52" uniqueCount="36">
  <si>
    <t>LUNDI</t>
  </si>
  <si>
    <t>MARDI</t>
  </si>
  <si>
    <t>MERCREDI</t>
  </si>
  <si>
    <t>JEUDI</t>
  </si>
  <si>
    <t>VENDREDI</t>
  </si>
  <si>
    <t>09H00</t>
  </si>
  <si>
    <t>HEURES Á COMBLER</t>
  </si>
  <si>
    <t>14H00</t>
  </si>
  <si>
    <t>11H00</t>
  </si>
  <si>
    <t>16H00</t>
  </si>
  <si>
    <t>CHARGE DE TRAVAIL</t>
  </si>
  <si>
    <t>HEURES / JOUR</t>
  </si>
  <si>
    <t>HEURES RESTANTES</t>
  </si>
  <si>
    <t>HEURES OCCUPÉES</t>
  </si>
  <si>
    <t>Tech 1</t>
  </si>
  <si>
    <t>Tech 2</t>
  </si>
  <si>
    <t>Tech 3</t>
  </si>
  <si>
    <t>Tech 4</t>
  </si>
  <si>
    <t>Tech 5</t>
  </si>
  <si>
    <t>Teck 6</t>
  </si>
  <si>
    <t>Teck 7</t>
  </si>
  <si>
    <t>Tech 8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</si>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</sst>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:ss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1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1" fontId="0" fillId="0" borderId="0" xfId="0" applyNumberFormat="1"/>
    <xf numFmtId="0" fontId="1" fillId="2" borderId="1" xfId="0" applyNumberFormat="1" applyFont="1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165" fontId="0" fillId="4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21" fontId="0" fillId="0" borderId="0" xfId="0" applyNumberFormat="1" applyBorder="1" applyAlignment="1">
      <alignment horizontal="center" vertical="center"/>
    </xf>
    <xf numFmtId="165" fontId="0" fillId="4" borderId="0" xfId="0" applyNumberFormat="1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15"/>
  <sheetViews>
    <sheetView showGridLines="0" tabSelected="1" workbookViewId="0">
      <selection activeCell="Z16" sqref="Z16"/>
    </sheetView>
  </sheetViews>
  <sheetFormatPr baseColWidth="10" defaultRowHeight="15" x14ac:dyDescent="0.25"/>
  <cols>
    <col min="2" max="2" width="13" bestFit="1" customWidth="1"/>
    <col min="6" max="6" width="12.140625" bestFit="1" customWidth="1"/>
    <col min="7" max="7" width="12.140625" customWidth="1"/>
    <col min="8" max="8" width="19.140625" bestFit="1" customWidth="1"/>
    <col min="9" max="9" width="12.140625" customWidth="1"/>
    <col min="14" max="14" width="14.28515625" bestFit="1" customWidth="1"/>
    <col min="16" max="16" width="16.28515625" bestFit="1" customWidth="1"/>
    <col min="17" max="17" width="14.28515625" bestFit="1" customWidth="1"/>
    <col min="18" max="18" width="18.28515625" bestFit="1" customWidth="1"/>
    <col min="19" max="19" width="17.7109375" bestFit="1" customWidth="1"/>
    <col min="20" max="20" width="18.7109375" bestFit="1" customWidth="1"/>
    <col min="24" max="25" width="11.42578125" customWidth="1"/>
    <col min="26" max="26" width="16.140625" customWidth="1"/>
    <col min="27" max="28" width="11.42578125" customWidth="1"/>
    <col min="29" max="29" width="11.42578125" style="1" customWidth="1"/>
    <col min="30" max="31" width="11.42578125" customWidth="1"/>
  </cols>
  <sheetData>
    <row r="1" spans="2:31" ht="15.75" thickBot="1" x14ac:dyDescent="0.3">
      <c r="B1" s="3"/>
    </row>
    <row r="2" spans="2:31" ht="15.75" customHeight="1" thickBot="1" x14ac:dyDescent="0.3">
      <c r="B2" s="11" t="s">
        <v>5</v>
      </c>
      <c r="C2" s="17" t="s">
        <v>10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9"/>
      <c r="Q2" s="16"/>
      <c r="R2" s="16"/>
      <c r="X2" s="1" t="s">
        <v>0</v>
      </c>
      <c r="Y2" s="2">
        <v>0.30208333333333331</v>
      </c>
      <c r="Z2" s="1" t="s">
        <v>22</v>
      </c>
      <c r="AA2" s="2">
        <v>3.8194444444444441E-2</v>
      </c>
      <c r="AB2" s="10"/>
    </row>
    <row r="3" spans="2:31" ht="15.75" thickBot="1" x14ac:dyDescent="0.3">
      <c r="B3" s="4" t="s">
        <v>0</v>
      </c>
      <c r="C3" s="5" t="s">
        <v>22</v>
      </c>
      <c r="D3" s="5" t="s">
        <v>23</v>
      </c>
      <c r="E3" s="5" t="s">
        <v>24</v>
      </c>
      <c r="F3" s="5" t="s">
        <v>25</v>
      </c>
      <c r="G3" s="5" t="s">
        <v>26</v>
      </c>
      <c r="H3" s="5" t="s">
        <v>27</v>
      </c>
      <c r="I3" s="5" t="s">
        <v>28</v>
      </c>
      <c r="J3" s="5" t="s">
        <v>29</v>
      </c>
      <c r="K3" s="5" t="s">
        <v>30</v>
      </c>
      <c r="L3" s="5" t="s">
        <v>31</v>
      </c>
      <c r="M3" s="5" t="s">
        <v>32</v>
      </c>
      <c r="N3" s="5" t="s">
        <v>33</v>
      </c>
      <c r="O3" s="5" t="s">
        <v>34</v>
      </c>
      <c r="P3" s="5" t="s">
        <v>35</v>
      </c>
      <c r="Q3" s="5" t="s">
        <v>11</v>
      </c>
      <c r="R3" s="5" t="s">
        <v>12</v>
      </c>
      <c r="S3" s="5" t="s">
        <v>13</v>
      </c>
      <c r="T3" s="5" t="s">
        <v>6</v>
      </c>
      <c r="X3" s="1" t="s">
        <v>1</v>
      </c>
      <c r="Y3" s="2">
        <v>0.26041666666666669</v>
      </c>
      <c r="Z3" s="1" t="s">
        <v>23</v>
      </c>
      <c r="AA3" s="2">
        <v>2.0833333333333332E-2</v>
      </c>
      <c r="AB3" s="10"/>
    </row>
    <row r="4" spans="2:31" ht="15.75" thickBot="1" x14ac:dyDescent="0.3">
      <c r="B4" s="6" t="s">
        <v>14</v>
      </c>
      <c r="C4" s="9"/>
      <c r="D4" s="9"/>
      <c r="E4" s="9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12">
        <f>IF($B$3=$X$2,$Y$2,IF($B$3=$X$3,$Y$2,IF($B$3=$X$4,$Y$2,IF($B$3=$X$5,$Y$2,IF($B$3=$X$6,$Y$3,IF($B$3="",""))))))</f>
        <v>0.30208333333333331</v>
      </c>
      <c r="R4" s="12">
        <f>IF($B$2=$AC$7,$AD$7,IF($B$2=$AC$6,$AD$6,IF($B$2=$AC$5,$AD$5,IF($B$2=$AC$4,$AD$4))))</f>
        <v>0.30208333333333331</v>
      </c>
      <c r="S4" s="8">
        <f>SUM(C4*$AA$2)+(D4*$AA$12)+(E4*$AA$10)+(F4*$AA$3)+(G4*$AA$13)+(H4*$AA$14)+(I4*$AA$11)+(J4*$AA$4)+(K4*$AA$9)+(L4*$AA$15)+(M4*$AA$5)+(N4*$AA$6)+(O4*$AA$7)+(P4*$AA$8)</f>
        <v>0</v>
      </c>
      <c r="T4" s="14">
        <f>R4-S4</f>
        <v>0.30208333333333331</v>
      </c>
      <c r="W4" s="1"/>
      <c r="X4" s="1" t="s">
        <v>2</v>
      </c>
      <c r="Y4" s="2"/>
      <c r="Z4" s="1" t="s">
        <v>24</v>
      </c>
      <c r="AA4" s="2">
        <v>1.4756944444444446E-2</v>
      </c>
      <c r="AB4" s="10"/>
      <c r="AC4" s="1" t="s">
        <v>5</v>
      </c>
      <c r="AD4" s="2">
        <v>0.30208333333333331</v>
      </c>
      <c r="AE4" s="2">
        <v>0.26041666666666669</v>
      </c>
    </row>
    <row r="5" spans="2:31" ht="15.75" thickBot="1" x14ac:dyDescent="0.3">
      <c r="B5" s="6" t="s">
        <v>15</v>
      </c>
      <c r="C5" s="9"/>
      <c r="D5" s="9"/>
      <c r="E5" s="9"/>
      <c r="F5" s="9"/>
      <c r="G5" s="9"/>
      <c r="H5" s="9"/>
      <c r="I5" s="9"/>
      <c r="J5" s="7"/>
      <c r="K5" s="7"/>
      <c r="L5" s="7"/>
      <c r="M5" s="7"/>
      <c r="N5" s="7"/>
      <c r="O5" s="7"/>
      <c r="P5" s="7"/>
      <c r="Q5" s="12">
        <f t="shared" ref="Q5:Q13" si="0">IF($B$3=$X$2,$Y$2,IF($B$3=$X$3,$Y$2,IF($B$3=$X$4,$Y$2,IF($B$3=$X$5,$Y$2,IF($B$3=$X$6,$Y$3,IF($B$3="",""))))))</f>
        <v>0.30208333333333331</v>
      </c>
      <c r="R5" s="12">
        <f t="shared" ref="R5:R13" si="1">IF($B$2=$AC$7,$AD$7,IF($B$2=$AC$6,$AD$6,IF($B$2=$AC$5,$AD$5,IF($B$2=$AC$4,$AD$4))))</f>
        <v>0.30208333333333331</v>
      </c>
      <c r="S5" s="8">
        <f t="shared" ref="S5:S13" si="2">SUM(C5*$AA$2)+(D5*$AA$12)+(E5*$AA$10)+(F5*$AA$3)+(G5*$AA$13)+(H5*$AA$14)+(I5*$AA$11)+(J5*$AA$4)+(K5*$AA$9)+(L5*$AA$15)+(M5*$AA$5)+(N5*$AA$6)+(O5*$AA$7)+(P5*$AA$8)</f>
        <v>0</v>
      </c>
      <c r="T5" s="14">
        <f t="shared" ref="T5:T13" si="3">R5-S5</f>
        <v>0.30208333333333331</v>
      </c>
      <c r="W5" s="1"/>
      <c r="X5" s="1" t="s">
        <v>3</v>
      </c>
      <c r="Z5" s="1" t="s">
        <v>25</v>
      </c>
      <c r="AA5" s="2">
        <v>1.0590277777777777E-2</v>
      </c>
      <c r="AB5" s="10"/>
      <c r="AC5" s="1" t="s">
        <v>8</v>
      </c>
      <c r="AD5" s="2">
        <v>0.22916666666666666</v>
      </c>
      <c r="AE5" s="2">
        <v>0.1875</v>
      </c>
    </row>
    <row r="6" spans="2:31" ht="15.75" thickBot="1" x14ac:dyDescent="0.3">
      <c r="B6" s="6" t="s">
        <v>16</v>
      </c>
      <c r="C6" s="9"/>
      <c r="D6" s="9"/>
      <c r="E6" s="9"/>
      <c r="F6" s="9"/>
      <c r="G6" s="9"/>
      <c r="H6" s="9"/>
      <c r="I6" s="9"/>
      <c r="J6" s="7"/>
      <c r="K6" s="7"/>
      <c r="L6" s="7"/>
      <c r="M6" s="7"/>
      <c r="N6" s="7"/>
      <c r="O6" s="7"/>
      <c r="P6" s="7"/>
      <c r="Q6" s="12">
        <f t="shared" si="0"/>
        <v>0.30208333333333331</v>
      </c>
      <c r="R6" s="12">
        <f t="shared" si="1"/>
        <v>0.30208333333333331</v>
      </c>
      <c r="S6" s="8">
        <f t="shared" si="2"/>
        <v>0</v>
      </c>
      <c r="T6" s="14">
        <f t="shared" si="3"/>
        <v>0.30208333333333331</v>
      </c>
      <c r="W6" s="1"/>
      <c r="X6" s="1" t="s">
        <v>4</v>
      </c>
      <c r="Z6" s="1" t="s">
        <v>26</v>
      </c>
      <c r="AA6" s="2">
        <v>2.2222222222222223E-2</v>
      </c>
      <c r="AB6" s="10"/>
      <c r="AC6" s="1" t="s">
        <v>7</v>
      </c>
      <c r="AD6" s="2">
        <v>0.13541666666666666</v>
      </c>
      <c r="AE6" s="2">
        <v>9.375E-2</v>
      </c>
    </row>
    <row r="7" spans="2:31" ht="15.75" thickBot="1" x14ac:dyDescent="0.3">
      <c r="B7" s="6" t="s">
        <v>17</v>
      </c>
      <c r="C7" s="9"/>
      <c r="D7" s="9"/>
      <c r="E7" s="9"/>
      <c r="F7" s="9"/>
      <c r="G7" s="9"/>
      <c r="H7" s="9"/>
      <c r="I7" s="9"/>
      <c r="J7" s="7"/>
      <c r="K7" s="7"/>
      <c r="L7" s="7"/>
      <c r="M7" s="7"/>
      <c r="N7" s="7"/>
      <c r="O7" s="7"/>
      <c r="P7" s="7"/>
      <c r="Q7" s="12">
        <f t="shared" si="0"/>
        <v>0.30208333333333331</v>
      </c>
      <c r="R7" s="12">
        <f t="shared" si="1"/>
        <v>0.30208333333333331</v>
      </c>
      <c r="S7" s="8">
        <f t="shared" si="2"/>
        <v>0</v>
      </c>
      <c r="T7" s="14">
        <f t="shared" si="3"/>
        <v>0.30208333333333331</v>
      </c>
      <c r="X7" s="1"/>
      <c r="Z7" s="1" t="s">
        <v>27</v>
      </c>
      <c r="AA7" s="2">
        <v>1.8055555555555557E-2</v>
      </c>
      <c r="AB7" s="13"/>
      <c r="AC7" s="1" t="s">
        <v>9</v>
      </c>
      <c r="AD7" s="2">
        <v>7.2916666666666671E-2</v>
      </c>
      <c r="AE7" s="2">
        <v>3.125E-2</v>
      </c>
    </row>
    <row r="8" spans="2:31" ht="15.75" thickBot="1" x14ac:dyDescent="0.3">
      <c r="B8" s="6" t="s">
        <v>18</v>
      </c>
      <c r="C8" s="9"/>
      <c r="D8" s="9"/>
      <c r="E8" s="9"/>
      <c r="F8" s="9"/>
      <c r="G8" s="9"/>
      <c r="H8" s="9"/>
      <c r="I8" s="9"/>
      <c r="J8" s="7"/>
      <c r="K8" s="7"/>
      <c r="L8" s="7"/>
      <c r="M8" s="7"/>
      <c r="N8" s="7"/>
      <c r="O8" s="7"/>
      <c r="P8" s="7"/>
      <c r="Q8" s="12">
        <f t="shared" si="0"/>
        <v>0.30208333333333331</v>
      </c>
      <c r="R8" s="12">
        <f t="shared" si="1"/>
        <v>0.30208333333333331</v>
      </c>
      <c r="S8" s="8">
        <f t="shared" si="2"/>
        <v>0</v>
      </c>
      <c r="T8" s="14">
        <f t="shared" si="3"/>
        <v>0.30208333333333331</v>
      </c>
      <c r="Z8" s="1" t="s">
        <v>28</v>
      </c>
      <c r="AA8" s="2">
        <v>6.9444444444444441E-3</v>
      </c>
      <c r="AD8" s="2"/>
    </row>
    <row r="9" spans="2:31" ht="15.75" thickBot="1" x14ac:dyDescent="0.3">
      <c r="B9" s="6" t="s">
        <v>19</v>
      </c>
      <c r="C9" s="9"/>
      <c r="D9" s="9"/>
      <c r="E9" s="9"/>
      <c r="F9" s="9"/>
      <c r="G9" s="9"/>
      <c r="H9" s="9"/>
      <c r="I9" s="9"/>
      <c r="J9" s="7"/>
      <c r="K9" s="7"/>
      <c r="L9" s="7"/>
      <c r="M9" s="7"/>
      <c r="N9" s="7"/>
      <c r="O9" s="7"/>
      <c r="P9" s="7"/>
      <c r="Q9" s="12">
        <f t="shared" si="0"/>
        <v>0.30208333333333331</v>
      </c>
      <c r="R9" s="12">
        <f t="shared" si="1"/>
        <v>0.30208333333333331</v>
      </c>
      <c r="S9" s="8">
        <f t="shared" si="2"/>
        <v>0</v>
      </c>
      <c r="T9" s="14">
        <f t="shared" si="3"/>
        <v>0.30208333333333331</v>
      </c>
      <c r="Z9" s="1" t="s">
        <v>29</v>
      </c>
      <c r="AA9" s="2">
        <v>2.0833333333333332E-2</v>
      </c>
      <c r="AD9" s="2"/>
    </row>
    <row r="10" spans="2:31" ht="15.75" thickBot="1" x14ac:dyDescent="0.3">
      <c r="B10" s="6" t="s">
        <v>20</v>
      </c>
      <c r="C10" s="9"/>
      <c r="D10" s="9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12">
        <f t="shared" si="0"/>
        <v>0.30208333333333331</v>
      </c>
      <c r="R10" s="12">
        <f t="shared" si="1"/>
        <v>0.30208333333333331</v>
      </c>
      <c r="S10" s="8">
        <f t="shared" si="2"/>
        <v>0</v>
      </c>
      <c r="T10" s="14">
        <f t="shared" si="3"/>
        <v>0.30208333333333331</v>
      </c>
      <c r="Z10" s="1" t="s">
        <v>30</v>
      </c>
      <c r="AA10" s="2">
        <v>3.472222222222222E-3</v>
      </c>
    </row>
    <row r="11" spans="2:31" ht="15.75" thickBot="1" x14ac:dyDescent="0.3">
      <c r="B11" s="6" t="s">
        <v>21</v>
      </c>
      <c r="C11" s="9"/>
      <c r="D11" s="7"/>
      <c r="E11" s="7"/>
      <c r="F11" s="7"/>
      <c r="G11" s="7"/>
      <c r="H11" s="7"/>
      <c r="I11" s="7"/>
      <c r="J11" s="7"/>
      <c r="K11" s="7"/>
      <c r="L11" s="7"/>
      <c r="M11" s="7"/>
      <c r="N11" s="15"/>
      <c r="O11" s="15"/>
      <c r="P11" s="15"/>
      <c r="Q11" s="12">
        <f t="shared" si="0"/>
        <v>0.30208333333333331</v>
      </c>
      <c r="R11" s="12">
        <f t="shared" si="1"/>
        <v>0.30208333333333331</v>
      </c>
      <c r="S11" s="8">
        <f t="shared" si="2"/>
        <v>0</v>
      </c>
      <c r="T11" s="14">
        <f t="shared" si="3"/>
        <v>0.30208333333333331</v>
      </c>
      <c r="Z11" s="1" t="s">
        <v>31</v>
      </c>
      <c r="AA11" s="2">
        <v>1.8749999999999999E-2</v>
      </c>
    </row>
    <row r="12" spans="2:31" x14ac:dyDescent="0.25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2"/>
      <c r="R12" s="22"/>
      <c r="S12" s="23"/>
      <c r="T12" s="24"/>
      <c r="Z12" s="1" t="s">
        <v>32</v>
      </c>
      <c r="AA12" s="2">
        <v>6.25E-2</v>
      </c>
    </row>
    <row r="13" spans="2:31" x14ac:dyDescent="0.25">
      <c r="B13" s="25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2"/>
      <c r="R13" s="22"/>
      <c r="S13" s="23"/>
      <c r="T13" s="24"/>
      <c r="Z13" s="1" t="s">
        <v>33</v>
      </c>
      <c r="AA13" s="2">
        <v>3.2696759259259259E-2</v>
      </c>
    </row>
    <row r="14" spans="2:31" x14ac:dyDescent="0.25">
      <c r="B14" s="3"/>
      <c r="Z14" s="1" t="s">
        <v>34</v>
      </c>
      <c r="AA14" s="2">
        <v>4.2708333333333327E-2</v>
      </c>
    </row>
    <row r="15" spans="2:31" x14ac:dyDescent="0.25">
      <c r="S15" s="1"/>
      <c r="Z15" s="1" t="s">
        <v>35</v>
      </c>
      <c r="AA15" s="2">
        <v>1.0416666666666666E-2</v>
      </c>
    </row>
  </sheetData>
  <mergeCells count="1">
    <mergeCell ref="C2:P2"/>
  </mergeCells>
  <conditionalFormatting sqref="T4:T13">
    <cfRule type="cellIs" dxfId="1" priority="11" operator="greaterThan">
      <formula>"SIH13&gt;I13"</formula>
    </cfRule>
  </conditionalFormatting>
  <conditionalFormatting sqref="AD4">
    <cfRule type="expression" dxfId="0" priority="2">
      <formula>"SI$H$4=$S$4"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GIMBERT</dc:creator>
  <cp:lastModifiedBy>Patrice GIMBERT</cp:lastModifiedBy>
  <dcterms:created xsi:type="dcterms:W3CDTF">2017-01-04T13:45:45Z</dcterms:created>
  <dcterms:modified xsi:type="dcterms:W3CDTF">2017-03-09T08:50:27Z</dcterms:modified>
</cp:coreProperties>
</file>