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thypharmgroup-my.sharepoint.com/personal/albrecht_steve_ethypharm_com/Documents/Documents/"/>
    </mc:Choice>
  </mc:AlternateContent>
  <xr:revisionPtr revIDLastSave="0" documentId="8_{DFEE734A-CA3A-4120-B115-61A311A5C387}" xr6:coauthVersionLast="47" xr6:coauthVersionMax="47" xr10:uidLastSave="{00000000-0000-0000-0000-000000000000}"/>
  <bookViews>
    <workbookView xWindow="-110" yWindow="-110" windowWidth="19420" windowHeight="10300" activeTab="1" xr2:uid="{9F056C7D-A137-45AA-B455-846D501D7C15}"/>
  </bookViews>
  <sheets>
    <sheet name="BASE" sheetId="1" r:id="rId1"/>
    <sheet name="RESULTAT" sheetId="2" r:id="rId2"/>
  </sheets>
  <definedNames>
    <definedName name="Segment_Département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" l="1" a="1"/>
  <c r="F3" i="2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2" i="1"/>
  <c r="E3" i="2" l="1" a="1"/>
  <c r="E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<sst xmlns="http://schemas.openxmlformats.org/spreadsheetml/2006/main" count="473" uniqueCount="347">
  <si>
    <t>N° département</t>
  </si>
  <si>
    <t>Département</t>
  </si>
  <si>
    <t>Ville</t>
  </si>
  <si>
    <t>Région</t>
  </si>
  <si>
    <t>Test filtre</t>
  </si>
  <si>
    <t>Nom Etablissement</t>
  </si>
  <si>
    <t>Part attribuable</t>
  </si>
  <si>
    <t>Commentaire</t>
  </si>
  <si>
    <t>01</t>
  </si>
  <si>
    <t>Ain</t>
  </si>
  <si>
    <t>Bourg-en-Bresse</t>
  </si>
  <si>
    <t>02</t>
  </si>
  <si>
    <t>Aisne</t>
  </si>
  <si>
    <t>Château-Thierry</t>
  </si>
  <si>
    <t>Laon</t>
  </si>
  <si>
    <t>03</t>
  </si>
  <si>
    <t>Allier</t>
  </si>
  <si>
    <t>Montluçon</t>
  </si>
  <si>
    <t>Moulins-Yzeure</t>
  </si>
  <si>
    <t>04</t>
  </si>
  <si>
    <t>Alpes-de-Haute-Provence</t>
  </si>
  <si>
    <t>Digne</t>
  </si>
  <si>
    <t>05</t>
  </si>
  <si>
    <t>Hautes-Alpes</t>
  </si>
  <si>
    <t>Gap</t>
  </si>
  <si>
    <t>06</t>
  </si>
  <si>
    <t>Alpes-Maritimes</t>
  </si>
  <si>
    <t>Grasse</t>
  </si>
  <si>
    <t>Nice</t>
  </si>
  <si>
    <t>07</t>
  </si>
  <si>
    <t>Ardèche</t>
  </si>
  <si>
    <t>Privas</t>
  </si>
  <si>
    <t>08</t>
  </si>
  <si>
    <t>Ardennes</t>
  </si>
  <si>
    <t>Charleville-Mézières</t>
  </si>
  <si>
    <t>09</t>
  </si>
  <si>
    <t>Ariège</t>
  </si>
  <si>
    <t>Foix</t>
  </si>
  <si>
    <t>10</t>
  </si>
  <si>
    <t>Aube</t>
  </si>
  <si>
    <t>Troyes</t>
  </si>
  <si>
    <t>Villenauxe-la-Grande</t>
  </si>
  <si>
    <t>11</t>
  </si>
  <si>
    <t>Aude</t>
  </si>
  <si>
    <t>Carcassonne</t>
  </si>
  <si>
    <t>12</t>
  </si>
  <si>
    <t>Aveyron</t>
  </si>
  <si>
    <t>Rodez</t>
  </si>
  <si>
    <t>13</t>
  </si>
  <si>
    <t>Bouches-du-Rhône</t>
  </si>
  <si>
    <t>Aix-Luynes</t>
  </si>
  <si>
    <t>Arles</t>
  </si>
  <si>
    <t>Marseille</t>
  </si>
  <si>
    <t>Salon-de-Provence</t>
  </si>
  <si>
    <t>Tarascon</t>
  </si>
  <si>
    <t>14</t>
  </si>
  <si>
    <t>Calvados</t>
  </si>
  <si>
    <t>Caen</t>
  </si>
  <si>
    <t>15</t>
  </si>
  <si>
    <t>Cantal</t>
  </si>
  <si>
    <t>Aurillac</t>
  </si>
  <si>
    <t>16</t>
  </si>
  <si>
    <t>Charente</t>
  </si>
  <si>
    <t>Angoulême</t>
  </si>
  <si>
    <t>17</t>
  </si>
  <si>
    <t>Charente-Maritime</t>
  </si>
  <si>
    <t>Bédenac</t>
  </si>
  <si>
    <t>Rochefort</t>
  </si>
  <si>
    <t>Saint-Martin-de-Ré</t>
  </si>
  <si>
    <t>Saintes</t>
  </si>
  <si>
    <t>18</t>
  </si>
  <si>
    <t>Cher</t>
  </si>
  <si>
    <t>Bourges</t>
  </si>
  <si>
    <t>19</t>
  </si>
  <si>
    <t>Corrèze</t>
  </si>
  <si>
    <t>Tulle</t>
  </si>
  <si>
    <t>Uzerches</t>
  </si>
  <si>
    <t>20</t>
  </si>
  <si>
    <t>Corse-du-Sud</t>
  </si>
  <si>
    <t>Ajaccio</t>
  </si>
  <si>
    <t>Haute-Corse</t>
  </si>
  <si>
    <t>Borgo</t>
  </si>
  <si>
    <t>Casabianda</t>
  </si>
  <si>
    <t>21</t>
  </si>
  <si>
    <t>Côte-d'Or</t>
  </si>
  <si>
    <t>Dijon</t>
  </si>
  <si>
    <t>22</t>
  </si>
  <si>
    <t>Côtes-d'Armor</t>
  </si>
  <si>
    <t>Saint-Brieuc</t>
  </si>
  <si>
    <t>23</t>
  </si>
  <si>
    <t>Creuse</t>
  </si>
  <si>
    <t>Guéret</t>
  </si>
  <si>
    <t>24</t>
  </si>
  <si>
    <t>Dordogne</t>
  </si>
  <si>
    <t>Mauzac</t>
  </si>
  <si>
    <t>Neuvic</t>
  </si>
  <si>
    <t>Périgueux</t>
  </si>
  <si>
    <t>25</t>
  </si>
  <si>
    <t>Doubs</t>
  </si>
  <si>
    <t>Besançon</t>
  </si>
  <si>
    <t>Montbéliard</t>
  </si>
  <si>
    <t>26</t>
  </si>
  <si>
    <t>Drôme</t>
  </si>
  <si>
    <t>Valence</t>
  </si>
  <si>
    <t>27</t>
  </si>
  <si>
    <t>Eure</t>
  </si>
  <si>
    <t>Evreux</t>
  </si>
  <si>
    <t>Val-de-Reuil</t>
  </si>
  <si>
    <t>28</t>
  </si>
  <si>
    <t>Eure-et-Loir</t>
  </si>
  <si>
    <t>Châteaudun</t>
  </si>
  <si>
    <t>29</t>
  </si>
  <si>
    <t>Finistère</t>
  </si>
  <si>
    <t>Brest</t>
  </si>
  <si>
    <t>30</t>
  </si>
  <si>
    <t>Gard</t>
  </si>
  <si>
    <t>Nîmes</t>
  </si>
  <si>
    <t>31</t>
  </si>
  <si>
    <t>Haute-Garonne</t>
  </si>
  <si>
    <t>Muret</t>
  </si>
  <si>
    <t>Toulouse-Seysses</t>
  </si>
  <si>
    <t>33</t>
  </si>
  <si>
    <t>Gironde</t>
  </si>
  <si>
    <t>Bordeaux-Gradignan</t>
  </si>
  <si>
    <t>34</t>
  </si>
  <si>
    <t>Hérault</t>
  </si>
  <si>
    <t>Béziers</t>
  </si>
  <si>
    <t>Villeneuve-lès-Maguelone</t>
  </si>
  <si>
    <t>35</t>
  </si>
  <si>
    <t>Ille-et-Vilaine</t>
  </si>
  <si>
    <t>Rennes</t>
  </si>
  <si>
    <t>Rennes-Vezin-le-Coquet</t>
  </si>
  <si>
    <t>Saint-Malo</t>
  </si>
  <si>
    <t>36</t>
  </si>
  <si>
    <t>Indre</t>
  </si>
  <si>
    <t>Châteauroux</t>
  </si>
  <si>
    <t>Saint-Maur</t>
  </si>
  <si>
    <t>37</t>
  </si>
  <si>
    <t>Indre-et-Loire</t>
  </si>
  <si>
    <t>Tours</t>
  </si>
  <si>
    <t>38</t>
  </si>
  <si>
    <t>Isère</t>
  </si>
  <si>
    <t>Grenoble-Varces</t>
  </si>
  <si>
    <t>Saint-Quentin-Fallavier</t>
  </si>
  <si>
    <t>39</t>
  </si>
  <si>
    <t>Jura</t>
  </si>
  <si>
    <t>Lons-le-Saunier</t>
  </si>
  <si>
    <t>40</t>
  </si>
  <si>
    <t>Landes</t>
  </si>
  <si>
    <t>Mont-de-Marsan</t>
  </si>
  <si>
    <t>41</t>
  </si>
  <si>
    <t>Loir-et-Cher</t>
  </si>
  <si>
    <t>Blois</t>
  </si>
  <si>
    <t>42</t>
  </si>
  <si>
    <t>Loire</t>
  </si>
  <si>
    <t>Roanne</t>
  </si>
  <si>
    <t>Saint-Etienne-La Talaudière</t>
  </si>
  <si>
    <t>43</t>
  </si>
  <si>
    <t>Haute-Loire</t>
  </si>
  <si>
    <t>Puy-en-Velay</t>
  </si>
  <si>
    <t>44</t>
  </si>
  <si>
    <t>Loire-Atlantique</t>
  </si>
  <si>
    <t>Nantes</t>
  </si>
  <si>
    <t>45</t>
  </si>
  <si>
    <t>Loiret</t>
  </si>
  <si>
    <t>Orléans-Saran</t>
  </si>
  <si>
    <t>47</t>
  </si>
  <si>
    <t>Lot-et-Garonne</t>
  </si>
  <si>
    <t>Agen</t>
  </si>
  <si>
    <t>Eysses</t>
  </si>
  <si>
    <t>48</t>
  </si>
  <si>
    <t>Lozère</t>
  </si>
  <si>
    <t>Mende</t>
  </si>
  <si>
    <t>49</t>
  </si>
  <si>
    <t>Maine-et-Loire</t>
  </si>
  <si>
    <t>Angers</t>
  </si>
  <si>
    <t>50</t>
  </si>
  <si>
    <t>Manche</t>
  </si>
  <si>
    <t>Cherbourg</t>
  </si>
  <si>
    <t>Coutances</t>
  </si>
  <si>
    <t>51</t>
  </si>
  <si>
    <t>Marne</t>
  </si>
  <si>
    <t>Châlons-en-Champagne</t>
  </si>
  <si>
    <t>Reims</t>
  </si>
  <si>
    <t>52</t>
  </si>
  <si>
    <t>Haute-Marne</t>
  </si>
  <si>
    <t>Chaumont</t>
  </si>
  <si>
    <t>53</t>
  </si>
  <si>
    <t>Mayenne</t>
  </si>
  <si>
    <t>Laval</t>
  </si>
  <si>
    <t>54</t>
  </si>
  <si>
    <t>Meurthe-et-Moselle</t>
  </si>
  <si>
    <t>Ecrouves</t>
  </si>
  <si>
    <t>Nancy-Maxéville</t>
  </si>
  <si>
    <t>Toul</t>
  </si>
  <si>
    <t>55</t>
  </si>
  <si>
    <t>Meuse</t>
  </si>
  <si>
    <t>Bar-le-Duc</t>
  </si>
  <si>
    <t>Montmédy</t>
  </si>
  <si>
    <t>Saint-Mihiel</t>
  </si>
  <si>
    <t>56</t>
  </si>
  <si>
    <t>Morbihan</t>
  </si>
  <si>
    <t>Lorient-Ploemeur</t>
  </si>
  <si>
    <t>Vannes</t>
  </si>
  <si>
    <t>57</t>
  </si>
  <si>
    <t>Moselle</t>
  </si>
  <si>
    <t>Metz</t>
  </si>
  <si>
    <t>Sarreguemines</t>
  </si>
  <si>
    <t>58</t>
  </si>
  <si>
    <t>Nièvre</t>
  </si>
  <si>
    <t>Nevers</t>
  </si>
  <si>
    <t>59</t>
  </si>
  <si>
    <t>Nord</t>
  </si>
  <si>
    <t>Lille-Annœullin</t>
  </si>
  <si>
    <t>Lille-Loos-Sequedin</t>
  </si>
  <si>
    <t>Maubeuge</t>
  </si>
  <si>
    <t>Valenciennes</t>
  </si>
  <si>
    <t>60</t>
  </si>
  <si>
    <t>Oise</t>
  </si>
  <si>
    <t>Beauvais</t>
  </si>
  <si>
    <t>Liancourt</t>
  </si>
  <si>
    <t>61</t>
  </si>
  <si>
    <t>Orne</t>
  </si>
  <si>
    <t>Alençon-Condé sur Sarthe</t>
  </si>
  <si>
    <t>Argentan</t>
  </si>
  <si>
    <t>62</t>
  </si>
  <si>
    <t>Pas-de-Calais</t>
  </si>
  <si>
    <t>Arras</t>
  </si>
  <si>
    <t>Bapaume</t>
  </si>
  <si>
    <t>Béthune</t>
  </si>
  <si>
    <t>Longuenesse</t>
  </si>
  <si>
    <t>Vendin-le-Vieil</t>
  </si>
  <si>
    <t>63</t>
  </si>
  <si>
    <t>Puy-de-Dôme</t>
  </si>
  <si>
    <t>Riom</t>
  </si>
  <si>
    <t>64</t>
  </si>
  <si>
    <t>Pyrénées-Atlantiques</t>
  </si>
  <si>
    <t>Bayonne</t>
  </si>
  <si>
    <t>Pau</t>
  </si>
  <si>
    <t>65</t>
  </si>
  <si>
    <t>Hautes-Pyrénées</t>
  </si>
  <si>
    <t>Lannemezan</t>
  </si>
  <si>
    <t>Tarbes</t>
  </si>
  <si>
    <t>66</t>
  </si>
  <si>
    <t>Pyrénées-Orientales</t>
  </si>
  <si>
    <t>Perpignan</t>
  </si>
  <si>
    <t>67</t>
  </si>
  <si>
    <t>Bas-Rhin</t>
  </si>
  <si>
    <t>Oermingen</t>
  </si>
  <si>
    <t>Strasbourg</t>
  </si>
  <si>
    <t>68</t>
  </si>
  <si>
    <t>Haut-Rhin</t>
  </si>
  <si>
    <t>Ensisheim</t>
  </si>
  <si>
    <t>Mulhouse-Lutterbach</t>
  </si>
  <si>
    <t>69</t>
  </si>
  <si>
    <t>Rhône</t>
  </si>
  <si>
    <t>Lyon-Corbas</t>
  </si>
  <si>
    <t>Villefranche-sur-Saône</t>
  </si>
  <si>
    <t>70</t>
  </si>
  <si>
    <t>Haute-Saône</t>
  </si>
  <si>
    <t>Vesoul</t>
  </si>
  <si>
    <t>71</t>
  </si>
  <si>
    <t>Saône-et-Loire</t>
  </si>
  <si>
    <t>Varennes-le-Grand</t>
  </si>
  <si>
    <t>72</t>
  </si>
  <si>
    <t>Sarthe</t>
  </si>
  <si>
    <t>Mans-les-Croisettes</t>
  </si>
  <si>
    <t>73</t>
  </si>
  <si>
    <t>Savoie</t>
  </si>
  <si>
    <t>Aiton</t>
  </si>
  <si>
    <t>Chambéry</t>
  </si>
  <si>
    <t>74</t>
  </si>
  <si>
    <t>Haute-Savoie</t>
  </si>
  <si>
    <t>Bonneville</t>
  </si>
  <si>
    <t>75</t>
  </si>
  <si>
    <t>Paris</t>
  </si>
  <si>
    <t>Paris-La Santé</t>
  </si>
  <si>
    <t>76</t>
  </si>
  <si>
    <t>Seine-Maritime</t>
  </si>
  <si>
    <t>Le Havre</t>
  </si>
  <si>
    <t>Rouen</t>
  </si>
  <si>
    <t>77</t>
  </si>
  <si>
    <t>Seine-et-Marne</t>
  </si>
  <si>
    <t>Sud francilien</t>
  </si>
  <si>
    <t>Meaux-Chauconin-Neufmontiers</t>
  </si>
  <si>
    <t>Melun</t>
  </si>
  <si>
    <t>78</t>
  </si>
  <si>
    <t>Yvelines</t>
  </si>
  <si>
    <t>Bois-d'Arcy</t>
  </si>
  <si>
    <t>Poissy</t>
  </si>
  <si>
    <t>Versailles</t>
  </si>
  <si>
    <t>79</t>
  </si>
  <si>
    <t>Deux-Sèvres</t>
  </si>
  <si>
    <t>Niort</t>
  </si>
  <si>
    <t>80</t>
  </si>
  <si>
    <t>Somme</t>
  </si>
  <si>
    <t>Amiens</t>
  </si>
  <si>
    <t>81</t>
  </si>
  <si>
    <t>Tarn</t>
  </si>
  <si>
    <t>Albi</t>
  </si>
  <si>
    <t>Saint-Sulpice-la-Pointe</t>
  </si>
  <si>
    <t>82</t>
  </si>
  <si>
    <t>Tarn-et-Garonne</t>
  </si>
  <si>
    <t>Montauban</t>
  </si>
  <si>
    <t>83</t>
  </si>
  <si>
    <t>Var</t>
  </si>
  <si>
    <t>Draguignan</t>
  </si>
  <si>
    <t>Toulon-La Farlède</t>
  </si>
  <si>
    <t>85</t>
  </si>
  <si>
    <t>Vendée</t>
  </si>
  <si>
    <t>Fontenay-le-Comte</t>
  </si>
  <si>
    <t>La Roche-sur-Yon</t>
  </si>
  <si>
    <t>86</t>
  </si>
  <si>
    <t>Vienne</t>
  </si>
  <si>
    <t>Poitiers-Vivonne</t>
  </si>
  <si>
    <t>87</t>
  </si>
  <si>
    <t>Haute-Vienne</t>
  </si>
  <si>
    <t>Limoges</t>
  </si>
  <si>
    <t>88</t>
  </si>
  <si>
    <t>Vosges</t>
  </si>
  <si>
    <t>Epinal</t>
  </si>
  <si>
    <t>89</t>
  </si>
  <si>
    <t>Yonne</t>
  </si>
  <si>
    <t>Auxerre</t>
  </si>
  <si>
    <t>Joux-la-Ville</t>
  </si>
  <si>
    <t>90</t>
  </si>
  <si>
    <t>Territoire de Belfort</t>
  </si>
  <si>
    <t>Belfort</t>
  </si>
  <si>
    <t>91</t>
  </si>
  <si>
    <t>Essonne</t>
  </si>
  <si>
    <t>Fleury-Mérogis</t>
  </si>
  <si>
    <t>92</t>
  </si>
  <si>
    <t>Hauts-de-Seine</t>
  </si>
  <si>
    <t>Nanterre-Hauts-de-Seine</t>
  </si>
  <si>
    <t>93</t>
  </si>
  <si>
    <t>Seine-Saint-Denis</t>
  </si>
  <si>
    <t>Villepinte-Seine-Saint-Denis</t>
  </si>
  <si>
    <t>94</t>
  </si>
  <si>
    <t>Val-de-Marne</t>
  </si>
  <si>
    <t>Fresnes</t>
  </si>
  <si>
    <t>95</t>
  </si>
  <si>
    <t>Val-d'Oise</t>
  </si>
  <si>
    <t>Osny-Pontoise</t>
  </si>
  <si>
    <t>Secteur</t>
  </si>
  <si>
    <t>MARCHE EEE</t>
  </si>
  <si>
    <t>MARCHE ZZZ</t>
  </si>
  <si>
    <t>&lt;&lt;-- cette formule n'est pas bonne, la ville associée à la valeur n'est pas la bonne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</si>
</sst>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6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3" fontId="0" fillId="0" borderId="0" xfId="0" applyNumberFormat="1"/>
    <xf numFmtId="0" fontId="0" fillId="2" borderId="0" xfId="0" applyFill="1"/>
  </cellXfs>
  <cellStyles count="1">
    <cellStyle name="Normal" xfId="0" builtinId="0"/>
  </cellStyles>
  <dxfs count="13"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6"/>
        <color theme="1"/>
        <name val="Aptos Narrow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0</xdr:rowOff>
    </xdr:from>
    <xdr:to>
      <xdr:col>2</xdr:col>
      <xdr:colOff>304800</xdr:colOff>
      <xdr:row>15</xdr:row>
      <xdr:rowOff>41272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épartement">
              <a:extLst>
                <a:ext uri="{FF2B5EF4-FFF2-40B4-BE49-F238E27FC236}">
                  <a16:creationId xmlns:a16="http://schemas.microsoft.com/office/drawing/2014/main" id="{65404E92-9D52-4C0D-98E4-68E04B493DF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parte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184150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partement" xr10:uid="{E80A6C13-D40D-457C-B860-CCC5B49D2363}" sourceName="Département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épartement" xr10:uid="{BAF3C682-95DD-48D7-A1FA-578462E1C95A}" cache="Segment_Département" caption="Département" startItem="66" rowHeight="251883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AC95BF-F177-4038-BDCE-07980F356856}" name="Tableau" displayName="Tableau" ref="A1:K154" totalsRowShown="0" headerRowDxfId="1" dataDxfId="0">
  <autoFilter ref="A1:K154" xr:uid="{62AC95BF-F177-4038-BDCE-07980F356856}">
    <filterColumn colId="1">
      <filters>
        <filter val="Pas-de-Calais"/>
      </filters>
    </filterColumn>
  </autoFilter>
  <tableColumns count="11">
    <tableColumn id="1" xr3:uid="{839F79F3-3CAB-40AD-BFC8-2FA8C9AEDFD3}" name="N° département" dataDxfId="12"/>
    <tableColumn id="2" xr3:uid="{0B197D43-742C-497E-9AE9-754707C4BA66}" name="Département" dataDxfId="11"/>
    <tableColumn id="3" xr3:uid="{599234BC-3276-4E16-8C3A-E272201E7AAA}" name="Ville" dataDxfId="10"/>
    <tableColumn id="4" xr3:uid="{58967D24-BBC5-4E72-939C-6D10B0C748FD}" name="Secteur" dataDxfId="9"/>
    <tableColumn id="5" xr3:uid="{ADA4B202-9386-4F8C-B303-0A32CA255189}" name="Région" dataDxfId="8"/>
    <tableColumn id="6" xr3:uid="{2869D501-3FC9-4EA1-B15F-8818FAA13EB6}" name="Test filtre" dataDxfId="7">
      <calculatedColumnFormula>IF(SUBTOTAL(103,C2),1,0)</calculatedColumnFormula>
    </tableColumn>
    <tableColumn id="7" xr3:uid="{FC1F3133-9702-4BF9-92A3-2A1B7767E4E0}" name="Nom Etablissement" dataDxfId="6"/>
    <tableColumn id="8" xr3:uid="{0D29A9E6-3426-4BCD-AAC2-04F16653E44C}" name="Part attribuable" dataDxfId="5"/>
    <tableColumn id="9" xr3:uid="{0FF3FC88-21E8-4E03-96A3-F74BFF026323}" name="Commentaire" dataDxfId="4"/>
    <tableColumn id="10" xr3:uid="{027BDA2D-554D-44E7-B4B7-17DD0725FA4E}" name="MARCHE EEE" dataDxfId="3"/>
    <tableColumn id="11" xr3:uid="{3263FE25-D6AA-4A8C-A73B-4E46A4E4A85E}" name="MARCHE ZZZ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A67193-E745-44CB-82C9-44770C088B97}">
  <dimension ref="A1:K154"/>
  <sheetViews>
    <sheetView workbookViewId="0">
      <selection activeCell="K162" sqref="K162"/>
    </sheetView>
  </sheetViews>
  <sheetFormatPr baseColWidth="10" defaultRowHeight="8" x14ac:dyDescent="0.2"/>
  <cols>
    <col min="1" max="1" width="10.08984375" style="1" bestFit="1" customWidth="1"/>
    <col min="2" max="2" width="12" style="1" bestFit="1" customWidth="1"/>
    <col min="3" max="3" width="15.08984375" style="1" bestFit="1" customWidth="1"/>
    <col min="4" max="4" width="4.7265625" style="1" bestFit="1" customWidth="1"/>
    <col min="5" max="5" width="6" style="1" bestFit="1" customWidth="1"/>
    <col min="6" max="6" width="7.1796875" style="1" bestFit="1" customWidth="1"/>
    <col min="7" max="7" width="9.1796875" style="1" customWidth="1"/>
    <col min="8" max="8" width="9.90625" style="1" bestFit="1" customWidth="1"/>
    <col min="9" max="9" width="9.26953125" style="1" customWidth="1"/>
    <col min="10" max="10" width="8.81640625" style="1" bestFit="1" customWidth="1"/>
    <col min="11" max="11" width="10.7265625" style="1" bestFit="1" customWidth="1"/>
    <col min="12" max="16384" width="10.90625" style="1"/>
  </cols>
  <sheetData>
    <row r="1" spans="1:11" x14ac:dyDescent="0.2">
      <c r="A1" s="1" t="s">
        <v>0</v>
      </c>
      <c r="B1" s="1" t="s">
        <v>1</v>
      </c>
      <c r="C1" s="1" t="s">
        <v>2</v>
      </c>
      <c r="D1" s="1" t="s">
        <v>343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344</v>
      </c>
      <c r="K1" s="1" t="s">
        <v>345</v>
      </c>
    </row>
    <row r="2" spans="1:11" hidden="1" x14ac:dyDescent="0.2">
      <c r="A2" s="1" t="s">
        <v>8</v>
      </c>
      <c r="B2" s="1" t="s">
        <v>9</v>
      </c>
      <c r="C2" s="1" t="s">
        <v>10</v>
      </c>
      <c r="F2" s="1">
        <f>IF(SUBTOTAL(103,C2),1,0)</f>
        <v>0</v>
      </c>
      <c r="J2" s="1">
        <v>30717.4</v>
      </c>
      <c r="K2" s="1">
        <v>24573.920000000002</v>
      </c>
    </row>
    <row r="3" spans="1:11" hidden="1" x14ac:dyDescent="0.2">
      <c r="A3" s="1" t="s">
        <v>11</v>
      </c>
      <c r="B3" s="1" t="s">
        <v>12</v>
      </c>
      <c r="C3" s="1" t="s">
        <v>13</v>
      </c>
      <c r="F3" s="1">
        <f t="shared" ref="F3:F66" si="0">IF(SUBTOTAL(103,C3),1,0)</f>
        <v>0</v>
      </c>
      <c r="J3" s="1">
        <v>9583</v>
      </c>
      <c r="K3" s="1">
        <v>4791.5</v>
      </c>
    </row>
    <row r="4" spans="1:11" hidden="1" x14ac:dyDescent="0.2">
      <c r="A4" s="1" t="s">
        <v>11</v>
      </c>
      <c r="B4" s="1" t="s">
        <v>12</v>
      </c>
      <c r="C4" s="1" t="s">
        <v>14</v>
      </c>
      <c r="F4" s="1">
        <f t="shared" si="0"/>
        <v>0</v>
      </c>
      <c r="J4" s="1">
        <v>1554</v>
      </c>
      <c r="K4" s="1">
        <v>932.4</v>
      </c>
    </row>
    <row r="5" spans="1:11" hidden="1" x14ac:dyDescent="0.2">
      <c r="A5" s="1" t="s">
        <v>15</v>
      </c>
      <c r="B5" s="1" t="s">
        <v>16</v>
      </c>
      <c r="C5" s="1" t="s">
        <v>17</v>
      </c>
      <c r="F5" s="1">
        <f t="shared" si="0"/>
        <v>0</v>
      </c>
      <c r="J5" s="1">
        <v>791</v>
      </c>
      <c r="K5" s="1">
        <v>158.20000000000002</v>
      </c>
    </row>
    <row r="6" spans="1:11" hidden="1" x14ac:dyDescent="0.2">
      <c r="A6" s="1" t="s">
        <v>15</v>
      </c>
      <c r="B6" s="1" t="s">
        <v>16</v>
      </c>
      <c r="C6" s="1" t="s">
        <v>18</v>
      </c>
      <c r="F6" s="1">
        <f t="shared" si="0"/>
        <v>0</v>
      </c>
      <c r="J6" s="1">
        <v>12603.5</v>
      </c>
      <c r="K6" s="1">
        <v>8822.4499999999989</v>
      </c>
    </row>
    <row r="7" spans="1:11" hidden="1" x14ac:dyDescent="0.2">
      <c r="A7" s="1" t="s">
        <v>19</v>
      </c>
      <c r="B7" s="1" t="s">
        <v>20</v>
      </c>
      <c r="C7" s="1" t="s">
        <v>21</v>
      </c>
      <c r="F7" s="1">
        <f t="shared" si="0"/>
        <v>0</v>
      </c>
      <c r="J7" s="1">
        <v>0</v>
      </c>
      <c r="K7" s="1">
        <v>0</v>
      </c>
    </row>
    <row r="8" spans="1:11" hidden="1" x14ac:dyDescent="0.2">
      <c r="A8" s="1" t="s">
        <v>22</v>
      </c>
      <c r="B8" s="1" t="s">
        <v>23</v>
      </c>
      <c r="C8" s="1" t="s">
        <v>24</v>
      </c>
      <c r="F8" s="1">
        <f t="shared" si="0"/>
        <v>0</v>
      </c>
      <c r="J8" s="1">
        <v>8794.7999999999993</v>
      </c>
      <c r="K8" s="1">
        <v>7035.84</v>
      </c>
    </row>
    <row r="9" spans="1:11" hidden="1" x14ac:dyDescent="0.2">
      <c r="A9" s="1" t="s">
        <v>25</v>
      </c>
      <c r="B9" s="1" t="s">
        <v>26</v>
      </c>
      <c r="C9" s="1" t="s">
        <v>27</v>
      </c>
      <c r="F9" s="1">
        <f t="shared" si="0"/>
        <v>0</v>
      </c>
      <c r="J9" s="1">
        <v>12614</v>
      </c>
      <c r="K9" s="1">
        <v>10091.200000000001</v>
      </c>
    </row>
    <row r="10" spans="1:11" hidden="1" x14ac:dyDescent="0.2">
      <c r="A10" s="1" t="s">
        <v>25</v>
      </c>
      <c r="B10" s="1" t="s">
        <v>26</v>
      </c>
      <c r="C10" s="1" t="s">
        <v>28</v>
      </c>
      <c r="F10" s="1">
        <f t="shared" si="0"/>
        <v>0</v>
      </c>
      <c r="J10" s="1">
        <v>10649.8</v>
      </c>
      <c r="K10" s="1">
        <v>7454.8599999999988</v>
      </c>
    </row>
    <row r="11" spans="1:11" hidden="1" x14ac:dyDescent="0.2">
      <c r="A11" s="1" t="s">
        <v>29</v>
      </c>
      <c r="B11" s="1" t="s">
        <v>30</v>
      </c>
      <c r="C11" s="1" t="s">
        <v>31</v>
      </c>
      <c r="F11" s="1">
        <f t="shared" si="0"/>
        <v>0</v>
      </c>
      <c r="J11" s="1">
        <v>9214.7999999999993</v>
      </c>
      <c r="K11" s="1">
        <v>7371.84</v>
      </c>
    </row>
    <row r="12" spans="1:11" hidden="1" x14ac:dyDescent="0.2">
      <c r="A12" s="1" t="s">
        <v>32</v>
      </c>
      <c r="B12" s="1" t="s">
        <v>33</v>
      </c>
      <c r="C12" s="1" t="s">
        <v>34</v>
      </c>
      <c r="F12" s="1">
        <f t="shared" si="0"/>
        <v>0</v>
      </c>
      <c r="J12" s="1">
        <v>12214.300000000001</v>
      </c>
      <c r="K12" s="1">
        <v>10992.87</v>
      </c>
    </row>
    <row r="13" spans="1:11" hidden="1" x14ac:dyDescent="0.2">
      <c r="A13" s="1" t="s">
        <v>35</v>
      </c>
      <c r="B13" s="1" t="s">
        <v>36</v>
      </c>
      <c r="C13" s="1" t="s">
        <v>37</v>
      </c>
      <c r="F13" s="1">
        <f t="shared" si="0"/>
        <v>0</v>
      </c>
      <c r="J13" s="1">
        <v>1996.4</v>
      </c>
      <c r="K13" s="1">
        <v>998.2</v>
      </c>
    </row>
    <row r="14" spans="1:11" hidden="1" x14ac:dyDescent="0.2">
      <c r="A14" s="1" t="s">
        <v>38</v>
      </c>
      <c r="B14" s="1" t="s">
        <v>39</v>
      </c>
      <c r="C14" s="1" t="s">
        <v>40</v>
      </c>
      <c r="F14" s="1">
        <f t="shared" si="0"/>
        <v>0</v>
      </c>
      <c r="J14" s="1">
        <v>31166.1</v>
      </c>
      <c r="K14" s="1">
        <v>12466.44</v>
      </c>
    </row>
    <row r="15" spans="1:11" hidden="1" x14ac:dyDescent="0.2">
      <c r="A15" s="1" t="s">
        <v>38</v>
      </c>
      <c r="B15" s="1" t="s">
        <v>39</v>
      </c>
      <c r="C15" s="1" t="s">
        <v>41</v>
      </c>
      <c r="F15" s="1">
        <f t="shared" si="0"/>
        <v>0</v>
      </c>
      <c r="J15" s="1">
        <v>31166.1</v>
      </c>
      <c r="K15" s="1">
        <v>18699.66</v>
      </c>
    </row>
    <row r="16" spans="1:11" hidden="1" x14ac:dyDescent="0.2">
      <c r="A16" s="1" t="s">
        <v>42</v>
      </c>
      <c r="B16" s="1" t="s">
        <v>43</v>
      </c>
      <c r="C16" s="1" t="s">
        <v>44</v>
      </c>
      <c r="F16" s="1">
        <f t="shared" si="0"/>
        <v>0</v>
      </c>
      <c r="J16" s="1">
        <v>5397.7</v>
      </c>
      <c r="K16" s="1">
        <v>3238.62</v>
      </c>
    </row>
    <row r="17" spans="1:11" hidden="1" x14ac:dyDescent="0.2">
      <c r="A17" s="1" t="s">
        <v>45</v>
      </c>
      <c r="B17" s="1" t="s">
        <v>46</v>
      </c>
      <c r="C17" s="1" t="s">
        <v>47</v>
      </c>
      <c r="F17" s="1">
        <f t="shared" si="0"/>
        <v>0</v>
      </c>
      <c r="J17" s="1">
        <v>17717</v>
      </c>
      <c r="K17" s="1">
        <v>12401.9</v>
      </c>
    </row>
    <row r="18" spans="1:11" hidden="1" x14ac:dyDescent="0.2">
      <c r="A18" s="1" t="s">
        <v>48</v>
      </c>
      <c r="B18" s="1" t="s">
        <v>49</v>
      </c>
      <c r="C18" s="1" t="s">
        <v>50</v>
      </c>
      <c r="F18" s="1">
        <f t="shared" si="0"/>
        <v>0</v>
      </c>
      <c r="J18" s="1">
        <v>94303.3</v>
      </c>
      <c r="K18" s="1">
        <v>0</v>
      </c>
    </row>
    <row r="19" spans="1:11" hidden="1" x14ac:dyDescent="0.2">
      <c r="A19" s="1" t="s">
        <v>48</v>
      </c>
      <c r="B19" s="1" t="s">
        <v>49</v>
      </c>
      <c r="C19" s="1" t="s">
        <v>51</v>
      </c>
      <c r="F19" s="1">
        <f t="shared" si="0"/>
        <v>0</v>
      </c>
      <c r="J19" s="1">
        <v>41594</v>
      </c>
      <c r="K19" s="1">
        <v>33275.200000000004</v>
      </c>
    </row>
    <row r="20" spans="1:11" hidden="1" x14ac:dyDescent="0.2">
      <c r="A20" s="1" t="s">
        <v>48</v>
      </c>
      <c r="B20" s="1" t="s">
        <v>49</v>
      </c>
      <c r="C20" s="1" t="s">
        <v>52</v>
      </c>
      <c r="F20" s="1">
        <f t="shared" si="0"/>
        <v>0</v>
      </c>
      <c r="J20" s="1">
        <v>91165.2</v>
      </c>
      <c r="K20" s="1">
        <v>72932.160000000003</v>
      </c>
    </row>
    <row r="21" spans="1:11" hidden="1" x14ac:dyDescent="0.2">
      <c r="A21" s="1" t="s">
        <v>48</v>
      </c>
      <c r="B21" s="1" t="s">
        <v>49</v>
      </c>
      <c r="C21" s="1" t="s">
        <v>53</v>
      </c>
      <c r="F21" s="1">
        <f t="shared" si="0"/>
        <v>0</v>
      </c>
      <c r="J21" s="1">
        <v>52392.2</v>
      </c>
      <c r="K21" s="1">
        <v>31435.319999999996</v>
      </c>
    </row>
    <row r="22" spans="1:11" hidden="1" x14ac:dyDescent="0.2">
      <c r="A22" s="1" t="s">
        <v>48</v>
      </c>
      <c r="B22" s="1" t="s">
        <v>49</v>
      </c>
      <c r="C22" s="1" t="s">
        <v>54</v>
      </c>
      <c r="F22" s="1">
        <f t="shared" si="0"/>
        <v>0</v>
      </c>
      <c r="J22" s="1">
        <v>52392.2</v>
      </c>
      <c r="K22" s="1">
        <v>20956.88</v>
      </c>
    </row>
    <row r="23" spans="1:11" hidden="1" x14ac:dyDescent="0.2">
      <c r="A23" s="1" t="s">
        <v>55</v>
      </c>
      <c r="B23" s="1" t="s">
        <v>56</v>
      </c>
      <c r="C23" s="1" t="s">
        <v>57</v>
      </c>
      <c r="F23" s="1">
        <f t="shared" si="0"/>
        <v>0</v>
      </c>
      <c r="J23" s="1">
        <v>83713</v>
      </c>
      <c r="K23" s="1">
        <v>50227.799999999996</v>
      </c>
    </row>
    <row r="24" spans="1:11" hidden="1" x14ac:dyDescent="0.2">
      <c r="A24" s="1" t="s">
        <v>58</v>
      </c>
      <c r="B24" s="1" t="s">
        <v>59</v>
      </c>
      <c r="C24" s="1" t="s">
        <v>60</v>
      </c>
      <c r="F24" s="1">
        <f t="shared" si="0"/>
        <v>0</v>
      </c>
      <c r="J24" s="1">
        <v>10528</v>
      </c>
      <c r="K24" s="1">
        <v>2105.6</v>
      </c>
    </row>
    <row r="25" spans="1:11" hidden="1" x14ac:dyDescent="0.2">
      <c r="A25" s="1" t="s">
        <v>61</v>
      </c>
      <c r="B25" s="1" t="s">
        <v>62</v>
      </c>
      <c r="C25" s="1" t="s">
        <v>63</v>
      </c>
      <c r="F25" s="1">
        <f t="shared" si="0"/>
        <v>0</v>
      </c>
      <c r="J25" s="1">
        <v>9990.4</v>
      </c>
      <c r="K25" s="1">
        <v>9990.4</v>
      </c>
    </row>
    <row r="26" spans="1:11" hidden="1" x14ac:dyDescent="0.2">
      <c r="A26" s="1" t="s">
        <v>64</v>
      </c>
      <c r="B26" s="1" t="s">
        <v>65</v>
      </c>
      <c r="C26" s="1" t="s">
        <v>66</v>
      </c>
      <c r="F26" s="1">
        <f t="shared" si="0"/>
        <v>0</v>
      </c>
      <c r="J26" s="1">
        <v>4433.1000000000004</v>
      </c>
      <c r="K26" s="1">
        <v>1773.2400000000002</v>
      </c>
    </row>
    <row r="27" spans="1:11" hidden="1" x14ac:dyDescent="0.2">
      <c r="A27" s="1" t="s">
        <v>64</v>
      </c>
      <c r="B27" s="1" t="s">
        <v>65</v>
      </c>
      <c r="C27" s="1" t="s">
        <v>67</v>
      </c>
      <c r="F27" s="1">
        <f t="shared" si="0"/>
        <v>0</v>
      </c>
      <c r="J27" s="1">
        <v>1970.5</v>
      </c>
      <c r="K27" s="1">
        <v>1970.5</v>
      </c>
    </row>
    <row r="28" spans="1:11" hidden="1" x14ac:dyDescent="0.2">
      <c r="A28" s="1" t="s">
        <v>64</v>
      </c>
      <c r="B28" s="1" t="s">
        <v>65</v>
      </c>
      <c r="C28" s="1" t="s">
        <v>68</v>
      </c>
      <c r="F28" s="1">
        <f t="shared" si="0"/>
        <v>0</v>
      </c>
      <c r="J28" s="1">
        <v>66537.799999999988</v>
      </c>
      <c r="K28" s="1">
        <v>46576.459999999992</v>
      </c>
    </row>
    <row r="29" spans="1:11" hidden="1" x14ac:dyDescent="0.2">
      <c r="A29" s="1" t="s">
        <v>64</v>
      </c>
      <c r="B29" s="1" t="s">
        <v>65</v>
      </c>
      <c r="C29" s="1" t="s">
        <v>69</v>
      </c>
      <c r="F29" s="1">
        <f t="shared" si="0"/>
        <v>0</v>
      </c>
      <c r="J29" s="1">
        <v>4685.8</v>
      </c>
      <c r="K29" s="1">
        <v>3748.6400000000003</v>
      </c>
    </row>
    <row r="30" spans="1:11" hidden="1" x14ac:dyDescent="0.2">
      <c r="A30" s="1" t="s">
        <v>70</v>
      </c>
      <c r="B30" s="1" t="s">
        <v>71</v>
      </c>
      <c r="C30" s="1" t="s">
        <v>72</v>
      </c>
      <c r="F30" s="1">
        <f t="shared" si="0"/>
        <v>0</v>
      </c>
      <c r="J30" s="1">
        <v>5157.6000000000004</v>
      </c>
      <c r="K30" s="1">
        <v>3610.32</v>
      </c>
    </row>
    <row r="31" spans="1:11" hidden="1" x14ac:dyDescent="0.2">
      <c r="A31" s="1" t="s">
        <v>73</v>
      </c>
      <c r="B31" s="1" t="s">
        <v>74</v>
      </c>
      <c r="C31" s="1" t="s">
        <v>75</v>
      </c>
      <c r="F31" s="1">
        <f t="shared" si="0"/>
        <v>0</v>
      </c>
      <c r="J31" s="1">
        <v>107998.8</v>
      </c>
      <c r="K31" s="1">
        <v>32399.64</v>
      </c>
    </row>
    <row r="32" spans="1:11" hidden="1" x14ac:dyDescent="0.2">
      <c r="A32" s="1" t="s">
        <v>73</v>
      </c>
      <c r="B32" s="1" t="s">
        <v>74</v>
      </c>
      <c r="C32" s="1" t="s">
        <v>76</v>
      </c>
      <c r="F32" s="1">
        <f t="shared" si="0"/>
        <v>0</v>
      </c>
      <c r="J32" s="1">
        <v>107998.8</v>
      </c>
      <c r="K32" s="1">
        <v>43199.520000000004</v>
      </c>
    </row>
    <row r="33" spans="1:11" hidden="1" x14ac:dyDescent="0.2">
      <c r="A33" s="1" t="s">
        <v>77</v>
      </c>
      <c r="B33" s="1" t="s">
        <v>78</v>
      </c>
      <c r="C33" s="1" t="s">
        <v>79</v>
      </c>
      <c r="F33" s="1">
        <f t="shared" si="0"/>
        <v>0</v>
      </c>
      <c r="J33" s="1">
        <v>1274</v>
      </c>
      <c r="K33" s="1">
        <v>764.4</v>
      </c>
    </row>
    <row r="34" spans="1:11" hidden="1" x14ac:dyDescent="0.2">
      <c r="A34" s="1" t="s">
        <v>77</v>
      </c>
      <c r="B34" s="1" t="s">
        <v>80</v>
      </c>
      <c r="C34" s="1" t="s">
        <v>81</v>
      </c>
      <c r="F34" s="1">
        <f t="shared" si="0"/>
        <v>0</v>
      </c>
      <c r="J34" s="1">
        <v>631.4</v>
      </c>
      <c r="K34" s="1">
        <v>157.85</v>
      </c>
    </row>
    <row r="35" spans="1:11" hidden="1" x14ac:dyDescent="0.2">
      <c r="A35" s="1" t="s">
        <v>77</v>
      </c>
      <c r="B35" s="1" t="s">
        <v>80</v>
      </c>
      <c r="C35" s="1" t="s">
        <v>82</v>
      </c>
      <c r="F35" s="1">
        <f t="shared" si="0"/>
        <v>0</v>
      </c>
      <c r="J35" s="1">
        <v>631.4</v>
      </c>
      <c r="K35" s="1">
        <v>441.97999999999996</v>
      </c>
    </row>
    <row r="36" spans="1:11" hidden="1" x14ac:dyDescent="0.2">
      <c r="A36" s="1" t="s">
        <v>83</v>
      </c>
      <c r="B36" s="1" t="s">
        <v>84</v>
      </c>
      <c r="C36" s="1" t="s">
        <v>85</v>
      </c>
      <c r="F36" s="1">
        <f t="shared" si="0"/>
        <v>0</v>
      </c>
      <c r="J36" s="1">
        <v>31619</v>
      </c>
      <c r="K36" s="1">
        <v>18971.399999999998</v>
      </c>
    </row>
    <row r="37" spans="1:11" hidden="1" x14ac:dyDescent="0.2">
      <c r="A37" s="1" t="s">
        <v>86</v>
      </c>
      <c r="B37" s="1" t="s">
        <v>87</v>
      </c>
      <c r="C37" s="1" t="s">
        <v>88</v>
      </c>
      <c r="F37" s="1">
        <f t="shared" si="0"/>
        <v>0</v>
      </c>
      <c r="J37" s="1">
        <v>11473.7</v>
      </c>
      <c r="K37" s="1">
        <v>9178.9600000000009</v>
      </c>
    </row>
    <row r="38" spans="1:11" hidden="1" x14ac:dyDescent="0.2">
      <c r="A38" s="1" t="s">
        <v>89</v>
      </c>
      <c r="B38" s="1" t="s">
        <v>90</v>
      </c>
      <c r="C38" s="1" t="s">
        <v>91</v>
      </c>
      <c r="F38" s="1">
        <f t="shared" si="0"/>
        <v>0</v>
      </c>
      <c r="J38" s="1">
        <v>322</v>
      </c>
      <c r="K38" s="1">
        <v>0</v>
      </c>
    </row>
    <row r="39" spans="1:11" hidden="1" x14ac:dyDescent="0.2">
      <c r="A39" s="1" t="s">
        <v>92</v>
      </c>
      <c r="B39" s="1" t="s">
        <v>93</v>
      </c>
      <c r="C39" s="1" t="s">
        <v>94</v>
      </c>
      <c r="F39" s="1">
        <f t="shared" si="0"/>
        <v>0</v>
      </c>
      <c r="J39" s="1">
        <v>16726.5</v>
      </c>
      <c r="K39" s="1">
        <v>10035.9</v>
      </c>
    </row>
    <row r="40" spans="1:11" hidden="1" x14ac:dyDescent="0.2">
      <c r="A40" s="1" t="s">
        <v>92</v>
      </c>
      <c r="B40" s="1" t="s">
        <v>93</v>
      </c>
      <c r="C40" s="1" t="s">
        <v>95</v>
      </c>
      <c r="F40" s="1">
        <f t="shared" si="0"/>
        <v>0</v>
      </c>
      <c r="J40" s="1">
        <v>54796</v>
      </c>
      <c r="K40" s="1">
        <v>16438.8</v>
      </c>
    </row>
    <row r="41" spans="1:11" hidden="1" x14ac:dyDescent="0.2">
      <c r="A41" s="1" t="s">
        <v>92</v>
      </c>
      <c r="B41" s="1" t="s">
        <v>93</v>
      </c>
      <c r="C41" s="1" t="s">
        <v>96</v>
      </c>
      <c r="F41" s="1">
        <f t="shared" si="0"/>
        <v>0</v>
      </c>
      <c r="J41" s="1">
        <v>54796</v>
      </c>
      <c r="K41" s="1">
        <v>16438.8</v>
      </c>
    </row>
    <row r="42" spans="1:11" hidden="1" x14ac:dyDescent="0.2">
      <c r="A42" s="1" t="s">
        <v>97</v>
      </c>
      <c r="B42" s="1" t="s">
        <v>98</v>
      </c>
      <c r="C42" s="1" t="s">
        <v>99</v>
      </c>
      <c r="F42" s="1">
        <f t="shared" si="0"/>
        <v>0</v>
      </c>
      <c r="J42" s="1">
        <v>22743</v>
      </c>
      <c r="K42" s="1">
        <v>11371.5</v>
      </c>
    </row>
    <row r="43" spans="1:11" hidden="1" x14ac:dyDescent="0.2">
      <c r="A43" s="1" t="s">
        <v>97</v>
      </c>
      <c r="B43" s="1" t="s">
        <v>98</v>
      </c>
      <c r="C43" s="1" t="s">
        <v>100</v>
      </c>
      <c r="F43" s="1">
        <f t="shared" si="0"/>
        <v>0</v>
      </c>
      <c r="J43" s="1">
        <v>9478</v>
      </c>
      <c r="K43" s="1">
        <v>7582.4000000000005</v>
      </c>
    </row>
    <row r="44" spans="1:11" hidden="1" x14ac:dyDescent="0.2">
      <c r="A44" s="1" t="s">
        <v>101</v>
      </c>
      <c r="B44" s="1" t="s">
        <v>102</v>
      </c>
      <c r="C44" s="1" t="s">
        <v>103</v>
      </c>
      <c r="F44" s="1">
        <f t="shared" si="0"/>
        <v>0</v>
      </c>
      <c r="J44" s="1">
        <v>62335</v>
      </c>
      <c r="K44" s="1">
        <v>49868</v>
      </c>
    </row>
    <row r="45" spans="1:11" hidden="1" x14ac:dyDescent="0.2">
      <c r="A45" s="1" t="s">
        <v>104</v>
      </c>
      <c r="B45" s="1" t="s">
        <v>105</v>
      </c>
      <c r="C45" s="1" t="s">
        <v>106</v>
      </c>
      <c r="F45" s="1">
        <f t="shared" si="0"/>
        <v>0</v>
      </c>
      <c r="J45" s="1">
        <v>112</v>
      </c>
      <c r="K45" s="1">
        <v>11.200000000000001</v>
      </c>
    </row>
    <row r="46" spans="1:11" hidden="1" x14ac:dyDescent="0.2">
      <c r="A46" s="1" t="s">
        <v>104</v>
      </c>
      <c r="B46" s="1" t="s">
        <v>105</v>
      </c>
      <c r="C46" s="1" t="s">
        <v>107</v>
      </c>
      <c r="F46" s="1">
        <f t="shared" si="0"/>
        <v>0</v>
      </c>
      <c r="J46" s="1">
        <v>41752.9</v>
      </c>
      <c r="K46" s="1">
        <v>41752.9</v>
      </c>
    </row>
    <row r="47" spans="1:11" hidden="1" x14ac:dyDescent="0.2">
      <c r="A47" s="1" t="s">
        <v>108</v>
      </c>
      <c r="B47" s="1" t="s">
        <v>109</v>
      </c>
      <c r="C47" s="1" t="s">
        <v>110</v>
      </c>
      <c r="F47" s="1">
        <f t="shared" si="0"/>
        <v>0</v>
      </c>
      <c r="J47" s="1">
        <v>23344.3</v>
      </c>
      <c r="K47" s="1">
        <v>23344.3</v>
      </c>
    </row>
    <row r="48" spans="1:11" hidden="1" x14ac:dyDescent="0.2">
      <c r="A48" s="1" t="s">
        <v>111</v>
      </c>
      <c r="B48" s="1" t="s">
        <v>112</v>
      </c>
      <c r="C48" s="1" t="s">
        <v>113</v>
      </c>
      <c r="F48" s="1">
        <f t="shared" si="0"/>
        <v>0</v>
      </c>
      <c r="J48" s="1">
        <v>51228.800000000003</v>
      </c>
      <c r="K48" s="1">
        <v>25614.400000000001</v>
      </c>
    </row>
    <row r="49" spans="1:11" hidden="1" x14ac:dyDescent="0.2">
      <c r="A49" s="1" t="s">
        <v>114</v>
      </c>
      <c r="B49" s="1" t="s">
        <v>115</v>
      </c>
      <c r="C49" s="1" t="s">
        <v>116</v>
      </c>
      <c r="F49" s="1">
        <f t="shared" si="0"/>
        <v>0</v>
      </c>
      <c r="J49" s="1">
        <v>26071.5</v>
      </c>
      <c r="K49" s="1">
        <v>7821.45</v>
      </c>
    </row>
    <row r="50" spans="1:11" hidden="1" x14ac:dyDescent="0.2">
      <c r="A50" s="1" t="s">
        <v>117</v>
      </c>
      <c r="B50" s="1" t="s">
        <v>118</v>
      </c>
      <c r="C50" s="1" t="s">
        <v>119</v>
      </c>
      <c r="F50" s="1">
        <f t="shared" si="0"/>
        <v>0</v>
      </c>
      <c r="J50" s="1">
        <v>172598.3</v>
      </c>
      <c r="K50" s="1">
        <v>77669.235000000001</v>
      </c>
    </row>
    <row r="51" spans="1:11" hidden="1" x14ac:dyDescent="0.2">
      <c r="A51" s="1" t="s">
        <v>117</v>
      </c>
      <c r="B51" s="1" t="s">
        <v>118</v>
      </c>
      <c r="C51" s="1" t="s">
        <v>120</v>
      </c>
      <c r="F51" s="1">
        <f t="shared" si="0"/>
        <v>0</v>
      </c>
      <c r="J51" s="1">
        <v>172598.3</v>
      </c>
      <c r="K51" s="1">
        <v>77669.235000000001</v>
      </c>
    </row>
    <row r="52" spans="1:11" hidden="1" x14ac:dyDescent="0.2">
      <c r="A52" s="1" t="s">
        <v>121</v>
      </c>
      <c r="B52" s="1" t="s">
        <v>122</v>
      </c>
      <c r="C52" s="1" t="s">
        <v>123</v>
      </c>
      <c r="F52" s="1">
        <f t="shared" si="0"/>
        <v>0</v>
      </c>
      <c r="J52" s="1">
        <v>43995.7</v>
      </c>
      <c r="K52" s="1">
        <v>21997.85</v>
      </c>
    </row>
    <row r="53" spans="1:11" hidden="1" x14ac:dyDescent="0.2">
      <c r="A53" s="1" t="s">
        <v>121</v>
      </c>
      <c r="B53" s="1" t="s">
        <v>122</v>
      </c>
      <c r="C53" s="1" t="s">
        <v>123</v>
      </c>
      <c r="F53" s="1">
        <f t="shared" si="0"/>
        <v>0</v>
      </c>
      <c r="J53" s="1">
        <v>41963.6</v>
      </c>
      <c r="K53" s="1">
        <v>41963.6</v>
      </c>
    </row>
    <row r="54" spans="1:11" hidden="1" x14ac:dyDescent="0.2">
      <c r="A54" s="1" t="s">
        <v>124</v>
      </c>
      <c r="B54" s="1" t="s">
        <v>125</v>
      </c>
      <c r="C54" s="1" t="s">
        <v>126</v>
      </c>
      <c r="F54" s="1">
        <f t="shared" si="0"/>
        <v>0</v>
      </c>
      <c r="J54" s="1">
        <v>60704</v>
      </c>
      <c r="K54" s="1">
        <v>60704</v>
      </c>
    </row>
    <row r="55" spans="1:11" hidden="1" x14ac:dyDescent="0.2">
      <c r="A55" s="1" t="s">
        <v>124</v>
      </c>
      <c r="B55" s="1" t="s">
        <v>125</v>
      </c>
      <c r="C55" s="1" t="s">
        <v>127</v>
      </c>
      <c r="F55" s="1">
        <f t="shared" si="0"/>
        <v>0</v>
      </c>
      <c r="J55" s="1">
        <v>129157</v>
      </c>
      <c r="K55" s="1">
        <v>64578.5</v>
      </c>
    </row>
    <row r="56" spans="1:11" hidden="1" x14ac:dyDescent="0.2">
      <c r="A56" s="1" t="s">
        <v>128</v>
      </c>
      <c r="B56" s="1" t="s">
        <v>129</v>
      </c>
      <c r="C56" s="1" t="s">
        <v>130</v>
      </c>
      <c r="F56" s="1">
        <f t="shared" si="0"/>
        <v>0</v>
      </c>
      <c r="J56" s="1">
        <v>105060.20000000001</v>
      </c>
      <c r="K56" s="1">
        <v>52530.100000000006</v>
      </c>
    </row>
    <row r="57" spans="1:11" hidden="1" x14ac:dyDescent="0.2">
      <c r="A57" s="1" t="s">
        <v>128</v>
      </c>
      <c r="B57" s="1" t="s">
        <v>129</v>
      </c>
      <c r="C57" s="1" t="s">
        <v>131</v>
      </c>
      <c r="F57" s="1">
        <f t="shared" si="0"/>
        <v>0</v>
      </c>
      <c r="J57" s="1">
        <v>4676</v>
      </c>
      <c r="K57" s="1">
        <v>4676</v>
      </c>
    </row>
    <row r="58" spans="1:11" hidden="1" x14ac:dyDescent="0.2">
      <c r="A58" s="1" t="s">
        <v>128</v>
      </c>
      <c r="B58" s="1" t="s">
        <v>129</v>
      </c>
      <c r="C58" s="1" t="s">
        <v>132</v>
      </c>
      <c r="F58" s="1">
        <f t="shared" si="0"/>
        <v>0</v>
      </c>
      <c r="J58" s="1">
        <v>17074.400000000001</v>
      </c>
      <c r="K58" s="1">
        <v>10244.640000000001</v>
      </c>
    </row>
    <row r="59" spans="1:11" hidden="1" x14ac:dyDescent="0.2">
      <c r="A59" s="1" t="s">
        <v>133</v>
      </c>
      <c r="B59" s="1" t="s">
        <v>134</v>
      </c>
      <c r="C59" s="1" t="s">
        <v>135</v>
      </c>
      <c r="F59" s="1">
        <f t="shared" si="0"/>
        <v>0</v>
      </c>
      <c r="J59" s="1">
        <v>23489.9</v>
      </c>
      <c r="K59" s="1">
        <v>9395.9600000000009</v>
      </c>
    </row>
    <row r="60" spans="1:11" hidden="1" x14ac:dyDescent="0.2">
      <c r="A60" s="1" t="s">
        <v>133</v>
      </c>
      <c r="B60" s="1" t="s">
        <v>134</v>
      </c>
      <c r="C60" s="1" t="s">
        <v>136</v>
      </c>
      <c r="F60" s="1">
        <f t="shared" si="0"/>
        <v>0</v>
      </c>
      <c r="J60" s="1">
        <v>23489.9</v>
      </c>
      <c r="K60" s="1">
        <v>14093.94</v>
      </c>
    </row>
    <row r="61" spans="1:11" hidden="1" x14ac:dyDescent="0.2">
      <c r="A61" s="1" t="s">
        <v>137</v>
      </c>
      <c r="B61" s="1" t="s">
        <v>138</v>
      </c>
      <c r="C61" s="1" t="s">
        <v>139</v>
      </c>
      <c r="F61" s="1">
        <f t="shared" si="0"/>
        <v>0</v>
      </c>
      <c r="J61" s="1">
        <v>49334.6</v>
      </c>
      <c r="K61" s="1">
        <v>29600.76</v>
      </c>
    </row>
    <row r="62" spans="1:11" hidden="1" x14ac:dyDescent="0.2">
      <c r="A62" s="1" t="s">
        <v>140</v>
      </c>
      <c r="B62" s="1" t="s">
        <v>141</v>
      </c>
      <c r="C62" s="1" t="s">
        <v>142</v>
      </c>
      <c r="F62" s="1">
        <f t="shared" si="0"/>
        <v>0</v>
      </c>
      <c r="J62" s="1">
        <v>2289</v>
      </c>
      <c r="K62" s="1">
        <v>2289</v>
      </c>
    </row>
    <row r="63" spans="1:11" hidden="1" x14ac:dyDescent="0.2">
      <c r="A63" s="1" t="s">
        <v>140</v>
      </c>
      <c r="B63" s="1" t="s">
        <v>141</v>
      </c>
      <c r="C63" s="1" t="s">
        <v>143</v>
      </c>
      <c r="F63" s="1">
        <f t="shared" si="0"/>
        <v>0</v>
      </c>
      <c r="J63" s="1">
        <v>128114</v>
      </c>
      <c r="K63" s="1">
        <v>12811.400000000001</v>
      </c>
    </row>
    <row r="64" spans="1:11" hidden="1" x14ac:dyDescent="0.2">
      <c r="A64" s="1" t="s">
        <v>144</v>
      </c>
      <c r="B64" s="1" t="s">
        <v>145</v>
      </c>
      <c r="C64" s="1" t="s">
        <v>146</v>
      </c>
      <c r="F64" s="1">
        <f t="shared" si="0"/>
        <v>0</v>
      </c>
      <c r="J64" s="1">
        <v>4109</v>
      </c>
      <c r="K64" s="1">
        <v>3287.2000000000003</v>
      </c>
    </row>
    <row r="65" spans="1:11" hidden="1" x14ac:dyDescent="0.2">
      <c r="A65" s="1" t="s">
        <v>147</v>
      </c>
      <c r="B65" s="1" t="s">
        <v>148</v>
      </c>
      <c r="C65" s="1" t="s">
        <v>149</v>
      </c>
      <c r="F65" s="1">
        <f t="shared" si="0"/>
        <v>0</v>
      </c>
      <c r="J65" s="1">
        <v>59833.2</v>
      </c>
      <c r="K65" s="1">
        <v>59833.2</v>
      </c>
    </row>
    <row r="66" spans="1:11" hidden="1" x14ac:dyDescent="0.2">
      <c r="A66" s="1" t="s">
        <v>150</v>
      </c>
      <c r="B66" s="1" t="s">
        <v>151</v>
      </c>
      <c r="C66" s="1" t="s">
        <v>152</v>
      </c>
      <c r="F66" s="1">
        <f t="shared" si="0"/>
        <v>0</v>
      </c>
      <c r="J66" s="1">
        <v>6608</v>
      </c>
      <c r="K66" s="1">
        <v>5286.4000000000005</v>
      </c>
    </row>
    <row r="67" spans="1:11" hidden="1" x14ac:dyDescent="0.2">
      <c r="A67" s="1" t="s">
        <v>153</v>
      </c>
      <c r="B67" s="1" t="s">
        <v>154</v>
      </c>
      <c r="C67" s="1" t="s">
        <v>155</v>
      </c>
      <c r="F67" s="1">
        <f t="shared" ref="F67:F130" si="1">IF(SUBTOTAL(103,C67),1,0)</f>
        <v>0</v>
      </c>
      <c r="J67" s="1">
        <v>20748</v>
      </c>
      <c r="K67" s="1">
        <v>14523.599999999999</v>
      </c>
    </row>
    <row r="68" spans="1:11" hidden="1" x14ac:dyDescent="0.2">
      <c r="A68" s="1" t="s">
        <v>153</v>
      </c>
      <c r="B68" s="1" t="s">
        <v>154</v>
      </c>
      <c r="C68" s="1" t="s">
        <v>156</v>
      </c>
      <c r="F68" s="1">
        <f t="shared" si="1"/>
        <v>0</v>
      </c>
      <c r="J68" s="1">
        <v>189084</v>
      </c>
      <c r="K68" s="1">
        <v>56725.2</v>
      </c>
    </row>
    <row r="69" spans="1:11" hidden="1" x14ac:dyDescent="0.2">
      <c r="A69" s="1" t="s">
        <v>157</v>
      </c>
      <c r="B69" s="1" t="s">
        <v>158</v>
      </c>
      <c r="C69" s="1" t="s">
        <v>159</v>
      </c>
      <c r="F69" s="1">
        <f t="shared" si="1"/>
        <v>0</v>
      </c>
      <c r="J69" s="1">
        <v>696.5</v>
      </c>
      <c r="K69" s="1">
        <v>139.30000000000001</v>
      </c>
    </row>
    <row r="70" spans="1:11" hidden="1" x14ac:dyDescent="0.2">
      <c r="A70" s="1" t="s">
        <v>160</v>
      </c>
      <c r="B70" s="1" t="s">
        <v>161</v>
      </c>
      <c r="C70" s="1" t="s">
        <v>162</v>
      </c>
      <c r="F70" s="1">
        <f t="shared" si="1"/>
        <v>0</v>
      </c>
      <c r="J70" s="1">
        <v>98633.5</v>
      </c>
      <c r="K70" s="1">
        <v>59180.1</v>
      </c>
    </row>
    <row r="71" spans="1:11" hidden="1" x14ac:dyDescent="0.2">
      <c r="A71" s="1" t="s">
        <v>163</v>
      </c>
      <c r="B71" s="1" t="s">
        <v>164</v>
      </c>
      <c r="C71" s="1" t="s">
        <v>165</v>
      </c>
      <c r="F71" s="1">
        <f t="shared" si="1"/>
        <v>0</v>
      </c>
      <c r="J71" s="1">
        <v>33279.4</v>
      </c>
      <c r="K71" s="1">
        <v>29951.460000000003</v>
      </c>
    </row>
    <row r="72" spans="1:11" hidden="1" x14ac:dyDescent="0.2">
      <c r="A72" s="1" t="s">
        <v>166</v>
      </c>
      <c r="B72" s="1" t="s">
        <v>167</v>
      </c>
      <c r="C72" s="1" t="s">
        <v>168</v>
      </c>
      <c r="F72" s="1">
        <f t="shared" si="1"/>
        <v>0</v>
      </c>
      <c r="J72" s="1">
        <v>15919.4</v>
      </c>
      <c r="K72" s="1">
        <v>15919.4</v>
      </c>
    </row>
    <row r="73" spans="1:11" hidden="1" x14ac:dyDescent="0.2">
      <c r="A73" s="1" t="s">
        <v>166</v>
      </c>
      <c r="B73" s="1" t="s">
        <v>167</v>
      </c>
      <c r="C73" s="1" t="s">
        <v>169</v>
      </c>
      <c r="F73" s="1">
        <f t="shared" si="1"/>
        <v>0</v>
      </c>
      <c r="J73" s="1">
        <v>20762</v>
      </c>
      <c r="K73" s="1">
        <v>16609.600000000002</v>
      </c>
    </row>
    <row r="74" spans="1:11" hidden="1" x14ac:dyDescent="0.2">
      <c r="A74" s="1" t="s">
        <v>170</v>
      </c>
      <c r="B74" s="1" t="s">
        <v>171</v>
      </c>
      <c r="C74" s="1" t="s">
        <v>172</v>
      </c>
      <c r="F74" s="1">
        <f t="shared" si="1"/>
        <v>0</v>
      </c>
      <c r="J74" s="1">
        <v>2983.4</v>
      </c>
      <c r="K74" s="1">
        <v>0</v>
      </c>
    </row>
    <row r="75" spans="1:11" hidden="1" x14ac:dyDescent="0.2">
      <c r="A75" s="1" t="s">
        <v>173</v>
      </c>
      <c r="B75" s="1" t="s">
        <v>174</v>
      </c>
      <c r="C75" s="1" t="s">
        <v>175</v>
      </c>
      <c r="F75" s="1">
        <f t="shared" si="1"/>
        <v>0</v>
      </c>
      <c r="J75" s="1">
        <v>13398</v>
      </c>
      <c r="K75" s="1">
        <v>9378.5999999999985</v>
      </c>
    </row>
    <row r="76" spans="1:11" hidden="1" x14ac:dyDescent="0.2">
      <c r="A76" s="1" t="s">
        <v>173</v>
      </c>
      <c r="B76" s="1" t="s">
        <v>174</v>
      </c>
      <c r="C76" s="1" t="s">
        <v>175</v>
      </c>
      <c r="F76" s="1">
        <f t="shared" si="1"/>
        <v>0</v>
      </c>
      <c r="J76" s="1">
        <v>6174</v>
      </c>
      <c r="K76" s="1">
        <v>4321.7999999999993</v>
      </c>
    </row>
    <row r="77" spans="1:11" hidden="1" x14ac:dyDescent="0.2">
      <c r="A77" s="1" t="s">
        <v>176</v>
      </c>
      <c r="B77" s="1" t="s">
        <v>177</v>
      </c>
      <c r="C77" s="1" t="s">
        <v>178</v>
      </c>
      <c r="F77" s="1">
        <f t="shared" si="1"/>
        <v>0</v>
      </c>
      <c r="J77" s="1">
        <v>5952.1</v>
      </c>
      <c r="K77" s="1">
        <v>5952.1</v>
      </c>
    </row>
    <row r="78" spans="1:11" hidden="1" x14ac:dyDescent="0.2">
      <c r="A78" s="1" t="s">
        <v>176</v>
      </c>
      <c r="B78" s="1" t="s">
        <v>177</v>
      </c>
      <c r="C78" s="1" t="s">
        <v>179</v>
      </c>
      <c r="F78" s="1">
        <f t="shared" si="1"/>
        <v>0</v>
      </c>
      <c r="J78" s="1">
        <v>8330</v>
      </c>
      <c r="K78" s="1">
        <v>8330</v>
      </c>
    </row>
    <row r="79" spans="1:11" hidden="1" x14ac:dyDescent="0.2">
      <c r="A79" s="1" t="s">
        <v>180</v>
      </c>
      <c r="B79" s="1" t="s">
        <v>181</v>
      </c>
      <c r="C79" s="1" t="s">
        <v>182</v>
      </c>
      <c r="F79" s="1">
        <f t="shared" si="1"/>
        <v>0</v>
      </c>
      <c r="J79" s="1">
        <v>11971.4</v>
      </c>
      <c r="K79" s="1">
        <v>10774.26</v>
      </c>
    </row>
    <row r="80" spans="1:11" hidden="1" x14ac:dyDescent="0.2">
      <c r="A80" s="1" t="s">
        <v>180</v>
      </c>
      <c r="B80" s="1" t="s">
        <v>181</v>
      </c>
      <c r="C80" s="1" t="s">
        <v>183</v>
      </c>
      <c r="F80" s="1">
        <f t="shared" si="1"/>
        <v>0</v>
      </c>
      <c r="J80" s="1">
        <v>14840</v>
      </c>
      <c r="K80" s="1">
        <v>8904</v>
      </c>
    </row>
    <row r="81" spans="1:11" hidden="1" x14ac:dyDescent="0.2">
      <c r="A81" s="1" t="s">
        <v>184</v>
      </c>
      <c r="B81" s="1" t="s">
        <v>185</v>
      </c>
      <c r="C81" s="1" t="s">
        <v>186</v>
      </c>
      <c r="F81" s="1">
        <f t="shared" si="1"/>
        <v>0</v>
      </c>
      <c r="J81" s="1">
        <v>3780</v>
      </c>
      <c r="K81" s="1">
        <v>3780</v>
      </c>
    </row>
    <row r="82" spans="1:11" hidden="1" x14ac:dyDescent="0.2">
      <c r="A82" s="1" t="s">
        <v>187</v>
      </c>
      <c r="B82" s="1" t="s">
        <v>188</v>
      </c>
      <c r="C82" s="1" t="s">
        <v>189</v>
      </c>
      <c r="F82" s="1">
        <f t="shared" si="1"/>
        <v>0</v>
      </c>
      <c r="J82" s="1">
        <v>6436.5</v>
      </c>
      <c r="K82" s="1">
        <v>1930.9499999999998</v>
      </c>
    </row>
    <row r="83" spans="1:11" hidden="1" x14ac:dyDescent="0.2">
      <c r="A83" s="1" t="s">
        <v>190</v>
      </c>
      <c r="B83" s="1" t="s">
        <v>191</v>
      </c>
      <c r="C83" s="1" t="s">
        <v>192</v>
      </c>
      <c r="F83" s="1">
        <f t="shared" si="1"/>
        <v>0</v>
      </c>
      <c r="J83" s="1">
        <v>39809</v>
      </c>
      <c r="K83" s="1">
        <v>35828.1</v>
      </c>
    </row>
    <row r="84" spans="1:11" hidden="1" x14ac:dyDescent="0.2">
      <c r="A84" s="1" t="s">
        <v>190</v>
      </c>
      <c r="B84" s="1" t="s">
        <v>191</v>
      </c>
      <c r="C84" s="1" t="s">
        <v>193</v>
      </c>
      <c r="F84" s="1">
        <f t="shared" si="1"/>
        <v>0</v>
      </c>
      <c r="J84" s="1">
        <v>72457</v>
      </c>
      <c r="K84" s="1">
        <v>72457</v>
      </c>
    </row>
    <row r="85" spans="1:11" hidden="1" x14ac:dyDescent="0.2">
      <c r="A85" s="1" t="s">
        <v>190</v>
      </c>
      <c r="B85" s="1" t="s">
        <v>191</v>
      </c>
      <c r="C85" s="1" t="s">
        <v>194</v>
      </c>
      <c r="F85" s="1">
        <f t="shared" si="1"/>
        <v>0</v>
      </c>
      <c r="J85" s="1">
        <v>39809</v>
      </c>
      <c r="K85" s="1">
        <v>3980.9</v>
      </c>
    </row>
    <row r="86" spans="1:11" hidden="1" x14ac:dyDescent="0.2">
      <c r="A86" s="1" t="s">
        <v>195</v>
      </c>
      <c r="B86" s="1" t="s">
        <v>196</v>
      </c>
      <c r="C86" s="1" t="s">
        <v>197</v>
      </c>
      <c r="F86" s="1">
        <f t="shared" si="1"/>
        <v>0</v>
      </c>
      <c r="J86" s="1">
        <v>2957.5</v>
      </c>
      <c r="K86" s="1">
        <v>1774.5</v>
      </c>
    </row>
    <row r="87" spans="1:11" hidden="1" x14ac:dyDescent="0.2">
      <c r="A87" s="1" t="s">
        <v>195</v>
      </c>
      <c r="B87" s="1" t="s">
        <v>196</v>
      </c>
      <c r="C87" s="1" t="s">
        <v>198</v>
      </c>
      <c r="F87" s="1">
        <f t="shared" si="1"/>
        <v>0</v>
      </c>
      <c r="J87" s="1">
        <v>52360.7</v>
      </c>
      <c r="K87" s="1">
        <v>15708.21</v>
      </c>
    </row>
    <row r="88" spans="1:11" hidden="1" x14ac:dyDescent="0.2">
      <c r="A88" s="1" t="s">
        <v>195</v>
      </c>
      <c r="B88" s="1" t="s">
        <v>196</v>
      </c>
      <c r="C88" s="1" t="s">
        <v>199</v>
      </c>
      <c r="F88" s="1">
        <f t="shared" si="1"/>
        <v>0</v>
      </c>
      <c r="J88" s="1">
        <v>52360.7</v>
      </c>
      <c r="K88" s="1">
        <v>36652.49</v>
      </c>
    </row>
    <row r="89" spans="1:11" hidden="1" x14ac:dyDescent="0.2">
      <c r="A89" s="1" t="s">
        <v>200</v>
      </c>
      <c r="B89" s="1" t="s">
        <v>201</v>
      </c>
      <c r="C89" s="1" t="s">
        <v>202</v>
      </c>
      <c r="F89" s="1">
        <f t="shared" si="1"/>
        <v>0</v>
      </c>
      <c r="J89" s="1">
        <v>19914.3</v>
      </c>
      <c r="K89" s="1">
        <v>13940.009999999998</v>
      </c>
    </row>
    <row r="90" spans="1:11" hidden="1" x14ac:dyDescent="0.2">
      <c r="A90" s="1" t="s">
        <v>200</v>
      </c>
      <c r="B90" s="1" t="s">
        <v>201</v>
      </c>
      <c r="C90" s="1" t="s">
        <v>203</v>
      </c>
      <c r="F90" s="1">
        <f t="shared" si="1"/>
        <v>0</v>
      </c>
      <c r="J90" s="1">
        <v>5226.8999999999996</v>
      </c>
      <c r="K90" s="1">
        <v>3658.8299999999995</v>
      </c>
    </row>
    <row r="91" spans="1:11" hidden="1" x14ac:dyDescent="0.2">
      <c r="A91" s="1" t="s">
        <v>204</v>
      </c>
      <c r="B91" s="1" t="s">
        <v>205</v>
      </c>
      <c r="C91" s="1" t="s">
        <v>206</v>
      </c>
      <c r="F91" s="1">
        <f t="shared" si="1"/>
        <v>0</v>
      </c>
      <c r="J91" s="1">
        <v>62343.4</v>
      </c>
      <c r="K91" s="1">
        <v>62343.4</v>
      </c>
    </row>
    <row r="92" spans="1:11" hidden="1" x14ac:dyDescent="0.2">
      <c r="A92" s="1" t="s">
        <v>204</v>
      </c>
      <c r="B92" s="1" t="s">
        <v>205</v>
      </c>
      <c r="C92" s="1" t="s">
        <v>207</v>
      </c>
      <c r="F92" s="1">
        <f t="shared" si="1"/>
        <v>0</v>
      </c>
      <c r="J92" s="1">
        <v>27818</v>
      </c>
      <c r="K92" s="1">
        <v>8345.4</v>
      </c>
    </row>
    <row r="93" spans="1:11" hidden="1" x14ac:dyDescent="0.2">
      <c r="A93" s="1" t="s">
        <v>208</v>
      </c>
      <c r="B93" s="1" t="s">
        <v>209</v>
      </c>
      <c r="C93" s="1" t="s">
        <v>210</v>
      </c>
      <c r="F93" s="1">
        <f t="shared" si="1"/>
        <v>0</v>
      </c>
      <c r="J93" s="1">
        <v>9870</v>
      </c>
      <c r="K93" s="1">
        <v>0</v>
      </c>
    </row>
    <row r="94" spans="1:11" hidden="1" x14ac:dyDescent="0.2">
      <c r="A94" s="1" t="s">
        <v>211</v>
      </c>
      <c r="B94" s="1" t="s">
        <v>212</v>
      </c>
      <c r="C94" s="1" t="s">
        <v>213</v>
      </c>
      <c r="F94" s="1">
        <f t="shared" si="1"/>
        <v>0</v>
      </c>
      <c r="J94" s="1">
        <v>93359.7</v>
      </c>
      <c r="K94" s="1">
        <v>37343.879999999997</v>
      </c>
    </row>
    <row r="95" spans="1:11" hidden="1" x14ac:dyDescent="0.2">
      <c r="A95" s="1" t="s">
        <v>211</v>
      </c>
      <c r="B95" s="1" t="s">
        <v>212</v>
      </c>
      <c r="C95" s="1" t="s">
        <v>214</v>
      </c>
      <c r="F95" s="1">
        <f t="shared" si="1"/>
        <v>0</v>
      </c>
      <c r="J95" s="1">
        <v>93359.7</v>
      </c>
      <c r="K95" s="1">
        <v>37343.879999999997</v>
      </c>
    </row>
    <row r="96" spans="1:11" hidden="1" x14ac:dyDescent="0.2">
      <c r="A96" s="1" t="s">
        <v>211</v>
      </c>
      <c r="B96" s="1" t="s">
        <v>212</v>
      </c>
      <c r="C96" s="1" t="s">
        <v>215</v>
      </c>
      <c r="F96" s="1">
        <f t="shared" si="1"/>
        <v>0</v>
      </c>
      <c r="J96" s="1">
        <v>25781</v>
      </c>
      <c r="K96" s="1">
        <v>23202.9</v>
      </c>
    </row>
    <row r="97" spans="1:11" hidden="1" x14ac:dyDescent="0.2">
      <c r="A97" s="1" t="s">
        <v>211</v>
      </c>
      <c r="B97" s="1" t="s">
        <v>212</v>
      </c>
      <c r="C97" s="1" t="s">
        <v>216</v>
      </c>
      <c r="F97" s="1">
        <f t="shared" si="1"/>
        <v>0</v>
      </c>
      <c r="J97" s="1">
        <v>16424.8</v>
      </c>
      <c r="K97" s="1">
        <v>13139.84</v>
      </c>
    </row>
    <row r="98" spans="1:11" hidden="1" x14ac:dyDescent="0.2">
      <c r="A98" s="1" t="s">
        <v>217</v>
      </c>
      <c r="B98" s="1" t="s">
        <v>218</v>
      </c>
      <c r="C98" s="1" t="s">
        <v>219</v>
      </c>
      <c r="F98" s="1">
        <f t="shared" si="1"/>
        <v>0</v>
      </c>
      <c r="J98" s="1">
        <v>24899.7</v>
      </c>
      <c r="K98" s="1">
        <v>19919.760000000002</v>
      </c>
    </row>
    <row r="99" spans="1:11" hidden="1" x14ac:dyDescent="0.2">
      <c r="A99" s="1" t="s">
        <v>217</v>
      </c>
      <c r="B99" s="1" t="s">
        <v>218</v>
      </c>
      <c r="C99" s="1" t="s">
        <v>220</v>
      </c>
      <c r="F99" s="1">
        <f t="shared" si="1"/>
        <v>0</v>
      </c>
      <c r="J99" s="1">
        <v>17748.5</v>
      </c>
      <c r="K99" s="1">
        <v>14198.800000000001</v>
      </c>
    </row>
    <row r="100" spans="1:11" hidden="1" x14ac:dyDescent="0.2">
      <c r="A100" s="1" t="s">
        <v>221</v>
      </c>
      <c r="B100" s="1" t="s">
        <v>222</v>
      </c>
      <c r="C100" s="1" t="s">
        <v>223</v>
      </c>
      <c r="F100" s="1">
        <f t="shared" si="1"/>
        <v>0</v>
      </c>
      <c r="J100" s="1">
        <v>5569.2</v>
      </c>
      <c r="K100" s="1">
        <v>2227.6799999999998</v>
      </c>
    </row>
    <row r="101" spans="1:11" hidden="1" x14ac:dyDescent="0.2">
      <c r="A101" s="1" t="s">
        <v>221</v>
      </c>
      <c r="B101" s="1" t="s">
        <v>222</v>
      </c>
      <c r="C101" s="1" t="s">
        <v>224</v>
      </c>
      <c r="F101" s="1">
        <f t="shared" si="1"/>
        <v>0</v>
      </c>
      <c r="J101" s="1">
        <v>14668.5</v>
      </c>
      <c r="K101" s="1">
        <v>14668.5</v>
      </c>
    </row>
    <row r="102" spans="1:11" x14ac:dyDescent="0.2">
      <c r="A102" s="1" t="s">
        <v>225</v>
      </c>
      <c r="B102" s="1" t="s">
        <v>226</v>
      </c>
      <c r="C102" s="1" t="s">
        <v>227</v>
      </c>
      <c r="F102" s="1">
        <f t="shared" si="1"/>
        <v>1</v>
      </c>
      <c r="J102" s="1">
        <v>33639.199999999997</v>
      </c>
      <c r="K102" s="1">
        <v>26911.360000000001</v>
      </c>
    </row>
    <row r="103" spans="1:11" x14ac:dyDescent="0.2">
      <c r="A103" s="1" t="s">
        <v>225</v>
      </c>
      <c r="B103" s="1" t="s">
        <v>226</v>
      </c>
      <c r="C103" s="1" t="s">
        <v>228</v>
      </c>
      <c r="F103" s="1">
        <f t="shared" si="1"/>
        <v>1</v>
      </c>
      <c r="J103" s="1">
        <v>623</v>
      </c>
      <c r="K103" s="1">
        <v>498.40000000000003</v>
      </c>
    </row>
    <row r="104" spans="1:11" x14ac:dyDescent="0.2">
      <c r="A104" s="1" t="s">
        <v>225</v>
      </c>
      <c r="B104" s="1" t="s">
        <v>226</v>
      </c>
      <c r="C104" s="1" t="s">
        <v>229</v>
      </c>
      <c r="F104" s="1">
        <f t="shared" si="1"/>
        <v>1</v>
      </c>
      <c r="J104" s="1">
        <v>14546</v>
      </c>
      <c r="K104" s="1">
        <v>11636.800000000001</v>
      </c>
    </row>
    <row r="105" spans="1:11" x14ac:dyDescent="0.2">
      <c r="A105" s="1" t="s">
        <v>225</v>
      </c>
      <c r="B105" s="1" t="s">
        <v>226</v>
      </c>
      <c r="C105" s="1" t="s">
        <v>230</v>
      </c>
      <c r="F105" s="1">
        <f t="shared" si="1"/>
        <v>1</v>
      </c>
      <c r="J105" s="1">
        <v>74699.8</v>
      </c>
      <c r="K105" s="1">
        <v>67229.820000000007</v>
      </c>
    </row>
    <row r="106" spans="1:11" x14ac:dyDescent="0.2">
      <c r="A106" s="1" t="s">
        <v>225</v>
      </c>
      <c r="B106" s="1" t="s">
        <v>226</v>
      </c>
      <c r="C106" s="1" t="s">
        <v>231</v>
      </c>
      <c r="F106" s="1">
        <f t="shared" si="1"/>
        <v>1</v>
      </c>
      <c r="J106" s="1">
        <v>34804</v>
      </c>
      <c r="K106" s="1">
        <v>27843.200000000001</v>
      </c>
    </row>
    <row r="107" spans="1:11" hidden="1" x14ac:dyDescent="0.2">
      <c r="A107" s="1" t="s">
        <v>232</v>
      </c>
      <c r="B107" s="1" t="s">
        <v>233</v>
      </c>
      <c r="C107" s="1" t="s">
        <v>234</v>
      </c>
      <c r="F107" s="1">
        <f t="shared" si="1"/>
        <v>0</v>
      </c>
      <c r="J107" s="1">
        <v>50431.5</v>
      </c>
      <c r="K107" s="1">
        <v>40345.200000000004</v>
      </c>
    </row>
    <row r="108" spans="1:11" hidden="1" x14ac:dyDescent="0.2">
      <c r="A108" s="1" t="s">
        <v>235</v>
      </c>
      <c r="B108" s="1" t="s">
        <v>236</v>
      </c>
      <c r="C108" s="1" t="s">
        <v>237</v>
      </c>
      <c r="F108" s="1">
        <f t="shared" si="1"/>
        <v>0</v>
      </c>
      <c r="J108" s="1">
        <v>13844.6</v>
      </c>
      <c r="K108" s="1">
        <v>4153.38</v>
      </c>
    </row>
    <row r="109" spans="1:11" hidden="1" x14ac:dyDescent="0.2">
      <c r="A109" s="1" t="s">
        <v>235</v>
      </c>
      <c r="B109" s="1" t="s">
        <v>236</v>
      </c>
      <c r="C109" s="1" t="s">
        <v>238</v>
      </c>
      <c r="F109" s="1">
        <f t="shared" si="1"/>
        <v>0</v>
      </c>
      <c r="J109" s="1">
        <v>3650.5</v>
      </c>
      <c r="K109" s="1">
        <v>2920.4</v>
      </c>
    </row>
    <row r="110" spans="1:11" hidden="1" x14ac:dyDescent="0.2">
      <c r="A110" s="1" t="s">
        <v>239</v>
      </c>
      <c r="B110" s="1" t="s">
        <v>240</v>
      </c>
      <c r="C110" s="1" t="s">
        <v>241</v>
      </c>
      <c r="F110" s="1">
        <f t="shared" si="1"/>
        <v>0</v>
      </c>
      <c r="J110" s="1">
        <v>3421.6</v>
      </c>
      <c r="K110" s="1">
        <v>1710.8</v>
      </c>
    </row>
    <row r="111" spans="1:11" hidden="1" x14ac:dyDescent="0.2">
      <c r="A111" s="1" t="s">
        <v>239</v>
      </c>
      <c r="B111" s="1" t="s">
        <v>240</v>
      </c>
      <c r="C111" s="1" t="s">
        <v>241</v>
      </c>
      <c r="F111" s="1">
        <f t="shared" si="1"/>
        <v>0</v>
      </c>
      <c r="J111" s="1">
        <v>8888.6</v>
      </c>
      <c r="K111" s="1">
        <v>4444.3</v>
      </c>
    </row>
    <row r="112" spans="1:11" hidden="1" x14ac:dyDescent="0.2">
      <c r="A112" s="1" t="s">
        <v>239</v>
      </c>
      <c r="B112" s="1" t="s">
        <v>240</v>
      </c>
      <c r="C112" s="1" t="s">
        <v>242</v>
      </c>
      <c r="F112" s="1">
        <f t="shared" si="1"/>
        <v>0</v>
      </c>
      <c r="J112" s="1">
        <v>262.5</v>
      </c>
      <c r="K112" s="1">
        <v>131.25</v>
      </c>
    </row>
    <row r="113" spans="1:11" hidden="1" x14ac:dyDescent="0.2">
      <c r="A113" s="1" t="s">
        <v>243</v>
      </c>
      <c r="B113" s="1" t="s">
        <v>244</v>
      </c>
      <c r="C113" s="1" t="s">
        <v>245</v>
      </c>
      <c r="F113" s="1">
        <f t="shared" si="1"/>
        <v>0</v>
      </c>
      <c r="J113" s="1">
        <v>45738</v>
      </c>
      <c r="K113" s="1">
        <v>36590.400000000001</v>
      </c>
    </row>
    <row r="114" spans="1:11" hidden="1" x14ac:dyDescent="0.2">
      <c r="A114" s="1" t="s">
        <v>246</v>
      </c>
      <c r="B114" s="1" t="s">
        <v>247</v>
      </c>
      <c r="C114" s="1" t="s">
        <v>248</v>
      </c>
      <c r="F114" s="1">
        <f t="shared" si="1"/>
        <v>0</v>
      </c>
      <c r="J114" s="1">
        <v>27818</v>
      </c>
      <c r="K114" s="1">
        <v>19472.599999999999</v>
      </c>
    </row>
    <row r="115" spans="1:11" hidden="1" x14ac:dyDescent="0.2">
      <c r="A115" s="1" t="s">
        <v>246</v>
      </c>
      <c r="B115" s="1" t="s">
        <v>247</v>
      </c>
      <c r="C115" s="1" t="s">
        <v>249</v>
      </c>
      <c r="F115" s="1">
        <f t="shared" si="1"/>
        <v>0</v>
      </c>
      <c r="J115" s="1">
        <v>103110.7</v>
      </c>
      <c r="K115" s="1">
        <v>72177.489999999991</v>
      </c>
    </row>
    <row r="116" spans="1:11" hidden="1" x14ac:dyDescent="0.2">
      <c r="A116" s="1" t="s">
        <v>250</v>
      </c>
      <c r="B116" s="1" t="s">
        <v>251</v>
      </c>
      <c r="C116" s="1" t="s">
        <v>252</v>
      </c>
      <c r="F116" s="1">
        <f t="shared" si="1"/>
        <v>0</v>
      </c>
      <c r="J116" s="1">
        <v>145957.70000000001</v>
      </c>
      <c r="K116" s="1">
        <v>58383.080000000009</v>
      </c>
    </row>
    <row r="117" spans="1:11" hidden="1" x14ac:dyDescent="0.2">
      <c r="A117" s="1" t="s">
        <v>250</v>
      </c>
      <c r="B117" s="1" t="s">
        <v>251</v>
      </c>
      <c r="C117" s="1" t="s">
        <v>253</v>
      </c>
      <c r="F117" s="1">
        <f t="shared" si="1"/>
        <v>0</v>
      </c>
      <c r="J117" s="1">
        <v>145957.70000000001</v>
      </c>
      <c r="K117" s="1">
        <v>58383.080000000009</v>
      </c>
    </row>
    <row r="118" spans="1:11" hidden="1" x14ac:dyDescent="0.2">
      <c r="A118" s="1" t="s">
        <v>254</v>
      </c>
      <c r="B118" s="1" t="s">
        <v>255</v>
      </c>
      <c r="C118" s="1" t="s">
        <v>256</v>
      </c>
      <c r="F118" s="1">
        <f t="shared" si="1"/>
        <v>0</v>
      </c>
      <c r="J118" s="1">
        <v>2219</v>
      </c>
      <c r="K118" s="1">
        <v>2219</v>
      </c>
    </row>
    <row r="119" spans="1:11" hidden="1" x14ac:dyDescent="0.2">
      <c r="A119" s="1" t="s">
        <v>254</v>
      </c>
      <c r="B119" s="1" t="s">
        <v>255</v>
      </c>
      <c r="C119" s="1" t="s">
        <v>257</v>
      </c>
      <c r="F119" s="1">
        <f t="shared" si="1"/>
        <v>0</v>
      </c>
      <c r="J119" s="1">
        <v>43687</v>
      </c>
      <c r="K119" s="1">
        <v>26212.2</v>
      </c>
    </row>
    <row r="120" spans="1:11" hidden="1" x14ac:dyDescent="0.2">
      <c r="A120" s="1" t="s">
        <v>258</v>
      </c>
      <c r="B120" s="1" t="s">
        <v>259</v>
      </c>
      <c r="C120" s="1" t="s">
        <v>260</v>
      </c>
      <c r="F120" s="1">
        <f t="shared" si="1"/>
        <v>0</v>
      </c>
      <c r="J120" s="1">
        <v>2656.5</v>
      </c>
      <c r="K120" s="1">
        <v>2125.2000000000003</v>
      </c>
    </row>
    <row r="121" spans="1:11" hidden="1" x14ac:dyDescent="0.2">
      <c r="A121" s="1" t="s">
        <v>261</v>
      </c>
      <c r="B121" s="1" t="s">
        <v>262</v>
      </c>
      <c r="C121" s="1" t="s">
        <v>263</v>
      </c>
      <c r="F121" s="1">
        <f t="shared" si="1"/>
        <v>0</v>
      </c>
      <c r="J121" s="1">
        <v>6116.6</v>
      </c>
      <c r="K121" s="1">
        <v>4281.62</v>
      </c>
    </row>
    <row r="122" spans="1:11" hidden="1" x14ac:dyDescent="0.2">
      <c r="A122" s="1" t="s">
        <v>264</v>
      </c>
      <c r="B122" s="1" t="s">
        <v>265</v>
      </c>
      <c r="C122" s="1" t="s">
        <v>266</v>
      </c>
      <c r="F122" s="1">
        <f t="shared" si="1"/>
        <v>0</v>
      </c>
      <c r="J122" s="1">
        <v>35300.300000000003</v>
      </c>
      <c r="K122" s="1">
        <v>28240.240000000005</v>
      </c>
    </row>
    <row r="123" spans="1:11" hidden="1" x14ac:dyDescent="0.2">
      <c r="A123" s="1" t="s">
        <v>267</v>
      </c>
      <c r="B123" s="1" t="s">
        <v>268</v>
      </c>
      <c r="C123" s="1" t="s">
        <v>269</v>
      </c>
      <c r="F123" s="1">
        <f t="shared" si="1"/>
        <v>0</v>
      </c>
      <c r="J123" s="1">
        <v>24154.9</v>
      </c>
      <c r="K123" s="1">
        <v>4830.9800000000005</v>
      </c>
    </row>
    <row r="124" spans="1:11" hidden="1" x14ac:dyDescent="0.2">
      <c r="A124" s="1" t="s">
        <v>267</v>
      </c>
      <c r="B124" s="1" t="s">
        <v>268</v>
      </c>
      <c r="C124" s="1" t="s">
        <v>270</v>
      </c>
      <c r="F124" s="1">
        <f t="shared" si="1"/>
        <v>0</v>
      </c>
      <c r="J124" s="1">
        <v>24154.9</v>
      </c>
      <c r="K124" s="1">
        <v>9661.9600000000009</v>
      </c>
    </row>
    <row r="125" spans="1:11" hidden="1" x14ac:dyDescent="0.2">
      <c r="A125" s="1" t="s">
        <v>271</v>
      </c>
      <c r="B125" s="1" t="s">
        <v>272</v>
      </c>
      <c r="C125" s="1" t="s">
        <v>273</v>
      </c>
      <c r="F125" s="1">
        <f t="shared" si="1"/>
        <v>0</v>
      </c>
      <c r="J125" s="1">
        <v>7000</v>
      </c>
      <c r="K125" s="1">
        <v>3500</v>
      </c>
    </row>
    <row r="126" spans="1:11" hidden="1" x14ac:dyDescent="0.2">
      <c r="A126" s="1" t="s">
        <v>274</v>
      </c>
      <c r="B126" s="1" t="s">
        <v>275</v>
      </c>
      <c r="C126" s="1" t="s">
        <v>276</v>
      </c>
      <c r="F126" s="1">
        <f t="shared" si="1"/>
        <v>0</v>
      </c>
      <c r="J126" s="1">
        <v>217317.8</v>
      </c>
      <c r="K126" s="1">
        <v>0</v>
      </c>
    </row>
    <row r="127" spans="1:11" hidden="1" x14ac:dyDescent="0.2">
      <c r="A127" s="1" t="s">
        <v>277</v>
      </c>
      <c r="B127" s="1" t="s">
        <v>278</v>
      </c>
      <c r="C127" s="1" t="s">
        <v>279</v>
      </c>
      <c r="F127" s="1">
        <f t="shared" si="1"/>
        <v>0</v>
      </c>
      <c r="J127" s="1">
        <v>29376.9</v>
      </c>
      <c r="K127" s="1">
        <v>20563.829999999998</v>
      </c>
    </row>
    <row r="128" spans="1:11" hidden="1" x14ac:dyDescent="0.2">
      <c r="A128" s="1" t="s">
        <v>277</v>
      </c>
      <c r="B128" s="1" t="s">
        <v>278</v>
      </c>
      <c r="C128" s="1" t="s">
        <v>280</v>
      </c>
      <c r="F128" s="1">
        <f t="shared" si="1"/>
        <v>0</v>
      </c>
      <c r="J128" s="1">
        <v>40417.300000000003</v>
      </c>
      <c r="K128" s="1">
        <v>34354.705000000002</v>
      </c>
    </row>
    <row r="129" spans="1:11" hidden="1" x14ac:dyDescent="0.2">
      <c r="A129" s="1" t="s">
        <v>281</v>
      </c>
      <c r="B129" s="1" t="s">
        <v>282</v>
      </c>
      <c r="C129" s="1" t="s">
        <v>283</v>
      </c>
      <c r="F129" s="1">
        <f t="shared" si="1"/>
        <v>0</v>
      </c>
      <c r="J129" s="1">
        <v>0</v>
      </c>
      <c r="K129" s="1">
        <v>0</v>
      </c>
    </row>
    <row r="130" spans="1:11" hidden="1" x14ac:dyDescent="0.2">
      <c r="A130" s="1" t="s">
        <v>281</v>
      </c>
      <c r="B130" s="1" t="s">
        <v>282</v>
      </c>
      <c r="C130" s="1" t="s">
        <v>284</v>
      </c>
      <c r="F130" s="1">
        <f t="shared" si="1"/>
        <v>0</v>
      </c>
      <c r="J130" s="1">
        <v>21299.599999999999</v>
      </c>
      <c r="K130" s="1">
        <v>19169.64</v>
      </c>
    </row>
    <row r="131" spans="1:11" hidden="1" x14ac:dyDescent="0.2">
      <c r="A131" s="1" t="s">
        <v>281</v>
      </c>
      <c r="B131" s="1" t="s">
        <v>282</v>
      </c>
      <c r="C131" s="1" t="s">
        <v>285</v>
      </c>
      <c r="F131" s="1">
        <f t="shared" ref="F131:F154" si="2">IF(SUBTOTAL(103,C131),1,0)</f>
        <v>0</v>
      </c>
      <c r="J131" s="1">
        <v>17267.599999999999</v>
      </c>
      <c r="K131" s="1">
        <v>15540.839999999998</v>
      </c>
    </row>
    <row r="132" spans="1:11" hidden="1" x14ac:dyDescent="0.2">
      <c r="A132" s="1" t="s">
        <v>286</v>
      </c>
      <c r="B132" s="1" t="s">
        <v>287</v>
      </c>
      <c r="C132" s="1" t="s">
        <v>288</v>
      </c>
      <c r="F132" s="1">
        <f t="shared" si="2"/>
        <v>0</v>
      </c>
      <c r="J132" s="1">
        <v>14942.2</v>
      </c>
      <c r="K132" s="1">
        <v>8965.32</v>
      </c>
    </row>
    <row r="133" spans="1:11" hidden="1" x14ac:dyDescent="0.2">
      <c r="A133" s="1" t="s">
        <v>286</v>
      </c>
      <c r="B133" s="1" t="s">
        <v>287</v>
      </c>
      <c r="C133" s="1" t="s">
        <v>289</v>
      </c>
      <c r="F133" s="1">
        <f t="shared" si="2"/>
        <v>0</v>
      </c>
      <c r="J133" s="1">
        <v>13517</v>
      </c>
      <c r="K133" s="1">
        <v>13517</v>
      </c>
    </row>
    <row r="134" spans="1:11" hidden="1" x14ac:dyDescent="0.2">
      <c r="A134" s="1" t="s">
        <v>286</v>
      </c>
      <c r="B134" s="1" t="s">
        <v>287</v>
      </c>
      <c r="C134" s="1" t="s">
        <v>290</v>
      </c>
      <c r="F134" s="1">
        <f t="shared" si="2"/>
        <v>0</v>
      </c>
      <c r="J134" s="1">
        <v>14942.2</v>
      </c>
      <c r="K134" s="1">
        <v>0</v>
      </c>
    </row>
    <row r="135" spans="1:11" hidden="1" x14ac:dyDescent="0.2">
      <c r="A135" s="1" t="s">
        <v>291</v>
      </c>
      <c r="B135" s="1" t="s">
        <v>292</v>
      </c>
      <c r="C135" s="1" t="s">
        <v>293</v>
      </c>
      <c r="F135" s="1">
        <f t="shared" si="2"/>
        <v>0</v>
      </c>
      <c r="J135" s="1">
        <v>30345</v>
      </c>
      <c r="K135" s="1">
        <v>30345</v>
      </c>
    </row>
    <row r="136" spans="1:11" hidden="1" x14ac:dyDescent="0.2">
      <c r="A136" s="1" t="s">
        <v>294</v>
      </c>
      <c r="B136" s="1" t="s">
        <v>295</v>
      </c>
      <c r="C136" s="1" t="s">
        <v>296</v>
      </c>
      <c r="F136" s="1">
        <f t="shared" si="2"/>
        <v>0</v>
      </c>
      <c r="J136" s="1">
        <v>59692.5</v>
      </c>
      <c r="K136" s="1">
        <v>53723.25</v>
      </c>
    </row>
    <row r="137" spans="1:11" hidden="1" x14ac:dyDescent="0.2">
      <c r="A137" s="1" t="s">
        <v>297</v>
      </c>
      <c r="B137" s="1" t="s">
        <v>298</v>
      </c>
      <c r="C137" s="1" t="s">
        <v>299</v>
      </c>
      <c r="F137" s="1">
        <f t="shared" si="2"/>
        <v>0</v>
      </c>
      <c r="J137" s="1">
        <v>5126.8</v>
      </c>
      <c r="K137" s="1">
        <v>2563.4</v>
      </c>
    </row>
    <row r="138" spans="1:11" hidden="1" x14ac:dyDescent="0.2">
      <c r="A138" s="1" t="s">
        <v>297</v>
      </c>
      <c r="B138" s="1" t="s">
        <v>298</v>
      </c>
      <c r="C138" s="1" t="s">
        <v>300</v>
      </c>
      <c r="F138" s="1">
        <f t="shared" si="2"/>
        <v>0</v>
      </c>
      <c r="J138" s="1">
        <v>8978.2000000000007</v>
      </c>
      <c r="K138" s="1">
        <v>4489.1000000000004</v>
      </c>
    </row>
    <row r="139" spans="1:11" hidden="1" x14ac:dyDescent="0.2">
      <c r="A139" s="1" t="s">
        <v>301</v>
      </c>
      <c r="B139" s="1" t="s">
        <v>302</v>
      </c>
      <c r="C139" s="1" t="s">
        <v>303</v>
      </c>
      <c r="F139" s="1">
        <f t="shared" si="2"/>
        <v>0</v>
      </c>
      <c r="J139" s="1">
        <v>29699.599999999999</v>
      </c>
      <c r="K139" s="1">
        <v>14849.8</v>
      </c>
    </row>
    <row r="140" spans="1:11" hidden="1" x14ac:dyDescent="0.2">
      <c r="A140" s="1" t="s">
        <v>304</v>
      </c>
      <c r="B140" s="1" t="s">
        <v>305</v>
      </c>
      <c r="C140" s="1" t="s">
        <v>306</v>
      </c>
      <c r="F140" s="1">
        <f t="shared" si="2"/>
        <v>0</v>
      </c>
      <c r="J140" s="1">
        <v>50064</v>
      </c>
      <c r="K140" s="1">
        <v>45057.599999999999</v>
      </c>
    </row>
    <row r="141" spans="1:11" hidden="1" x14ac:dyDescent="0.2">
      <c r="A141" s="1" t="s">
        <v>304</v>
      </c>
      <c r="B141" s="1" t="s">
        <v>305</v>
      </c>
      <c r="C141" s="1" t="s">
        <v>307</v>
      </c>
      <c r="F141" s="1">
        <f t="shared" si="2"/>
        <v>0</v>
      </c>
      <c r="J141" s="1">
        <v>14882</v>
      </c>
      <c r="K141" s="1">
        <v>11905.6</v>
      </c>
    </row>
    <row r="142" spans="1:11" hidden="1" x14ac:dyDescent="0.2">
      <c r="A142" s="1" t="s">
        <v>308</v>
      </c>
      <c r="B142" s="1" t="s">
        <v>309</v>
      </c>
      <c r="C142" s="1" t="s">
        <v>310</v>
      </c>
      <c r="F142" s="1">
        <f t="shared" si="2"/>
        <v>0</v>
      </c>
      <c r="J142" s="1">
        <v>1273.3</v>
      </c>
      <c r="K142" s="1">
        <v>636.65</v>
      </c>
    </row>
    <row r="143" spans="1:11" hidden="1" x14ac:dyDescent="0.2">
      <c r="A143" s="1" t="s">
        <v>308</v>
      </c>
      <c r="B143" s="1" t="s">
        <v>309</v>
      </c>
      <c r="C143" s="1" t="s">
        <v>311</v>
      </c>
      <c r="F143" s="1">
        <f t="shared" si="2"/>
        <v>0</v>
      </c>
      <c r="J143" s="1">
        <v>3994.9</v>
      </c>
      <c r="K143" s="1">
        <v>1997.45</v>
      </c>
    </row>
    <row r="144" spans="1:11" hidden="1" x14ac:dyDescent="0.2">
      <c r="A144" s="1" t="s">
        <v>312</v>
      </c>
      <c r="B144" s="1" t="s">
        <v>313</v>
      </c>
      <c r="C144" s="1" t="s">
        <v>314</v>
      </c>
      <c r="F144" s="1">
        <f t="shared" si="2"/>
        <v>0</v>
      </c>
      <c r="J144" s="1">
        <v>51596.3</v>
      </c>
      <c r="K144" s="1">
        <v>51596.3</v>
      </c>
    </row>
    <row r="145" spans="1:11" hidden="1" x14ac:dyDescent="0.2">
      <c r="A145" s="1" t="s">
        <v>315</v>
      </c>
      <c r="B145" s="1" t="s">
        <v>316</v>
      </c>
      <c r="C145" s="1" t="s">
        <v>317</v>
      </c>
      <c r="F145" s="1">
        <f t="shared" si="2"/>
        <v>0</v>
      </c>
      <c r="J145" s="1">
        <v>18782.400000000001</v>
      </c>
      <c r="K145" s="1">
        <v>15025.920000000002</v>
      </c>
    </row>
    <row r="146" spans="1:11" hidden="1" x14ac:dyDescent="0.2">
      <c r="A146" s="1" t="s">
        <v>318</v>
      </c>
      <c r="B146" s="1" t="s">
        <v>319</v>
      </c>
      <c r="C146" s="1" t="s">
        <v>320</v>
      </c>
      <c r="F146" s="1">
        <f t="shared" si="2"/>
        <v>0</v>
      </c>
      <c r="J146" s="1">
        <v>27275.5</v>
      </c>
      <c r="K146" s="1">
        <v>24547.95</v>
      </c>
    </row>
    <row r="147" spans="1:11" hidden="1" x14ac:dyDescent="0.2">
      <c r="A147" s="1" t="s">
        <v>321</v>
      </c>
      <c r="B147" s="1" t="s">
        <v>322</v>
      </c>
      <c r="C147" s="1" t="s">
        <v>323</v>
      </c>
      <c r="F147" s="1">
        <f t="shared" si="2"/>
        <v>0</v>
      </c>
      <c r="J147" s="1">
        <v>26124.7</v>
      </c>
      <c r="K147" s="1">
        <v>10449.880000000001</v>
      </c>
    </row>
    <row r="148" spans="1:11" hidden="1" x14ac:dyDescent="0.2">
      <c r="A148" s="1" t="s">
        <v>321</v>
      </c>
      <c r="B148" s="1" t="s">
        <v>322</v>
      </c>
      <c r="C148" s="1" t="s">
        <v>324</v>
      </c>
      <c r="F148" s="1">
        <f t="shared" si="2"/>
        <v>0</v>
      </c>
      <c r="J148" s="1">
        <v>26124.7</v>
      </c>
      <c r="K148" s="1">
        <v>15674.82</v>
      </c>
    </row>
    <row r="149" spans="1:11" hidden="1" x14ac:dyDescent="0.2">
      <c r="A149" s="1" t="s">
        <v>325</v>
      </c>
      <c r="B149" s="1" t="s">
        <v>326</v>
      </c>
      <c r="C149" s="1" t="s">
        <v>327</v>
      </c>
      <c r="F149" s="1">
        <f t="shared" si="2"/>
        <v>0</v>
      </c>
      <c r="J149" s="1">
        <v>9478</v>
      </c>
      <c r="K149" s="1">
        <v>7582.4000000000005</v>
      </c>
    </row>
    <row r="150" spans="1:11" hidden="1" x14ac:dyDescent="0.2">
      <c r="A150" s="1" t="s">
        <v>328</v>
      </c>
      <c r="B150" s="1" t="s">
        <v>329</v>
      </c>
      <c r="C150" s="1" t="s">
        <v>330</v>
      </c>
      <c r="F150" s="1">
        <f t="shared" si="2"/>
        <v>0</v>
      </c>
      <c r="J150" s="1">
        <v>105641.9</v>
      </c>
      <c r="K150" s="1">
        <v>105641.9</v>
      </c>
    </row>
    <row r="151" spans="1:11" hidden="1" x14ac:dyDescent="0.2">
      <c r="A151" s="1" t="s">
        <v>331</v>
      </c>
      <c r="B151" s="1" t="s">
        <v>332</v>
      </c>
      <c r="C151" s="1" t="s">
        <v>333</v>
      </c>
      <c r="F151" s="1">
        <f t="shared" si="2"/>
        <v>0</v>
      </c>
      <c r="J151" s="1">
        <v>2737</v>
      </c>
      <c r="K151" s="1">
        <v>547.4</v>
      </c>
    </row>
    <row r="152" spans="1:11" hidden="1" x14ac:dyDescent="0.2">
      <c r="A152" s="1" t="s">
        <v>334</v>
      </c>
      <c r="B152" s="1" t="s">
        <v>335</v>
      </c>
      <c r="C152" s="1" t="s">
        <v>336</v>
      </c>
      <c r="F152" s="1">
        <f t="shared" si="2"/>
        <v>0</v>
      </c>
      <c r="J152" s="1">
        <v>48669.599999999999</v>
      </c>
      <c r="K152" s="1">
        <v>12167.4</v>
      </c>
    </row>
    <row r="153" spans="1:11" hidden="1" x14ac:dyDescent="0.2">
      <c r="A153" s="1" t="s">
        <v>337</v>
      </c>
      <c r="B153" s="1" t="s">
        <v>338</v>
      </c>
      <c r="C153" s="1" t="s">
        <v>339</v>
      </c>
      <c r="F153" s="1">
        <f t="shared" si="2"/>
        <v>0</v>
      </c>
      <c r="J153" s="1">
        <v>217317.8</v>
      </c>
      <c r="K153" s="1">
        <v>0</v>
      </c>
    </row>
    <row r="154" spans="1:11" hidden="1" x14ac:dyDescent="0.2">
      <c r="A154" s="1" t="s">
        <v>340</v>
      </c>
      <c r="B154" s="1" t="s">
        <v>341</v>
      </c>
      <c r="C154" s="1" t="s">
        <v>342</v>
      </c>
      <c r="F154" s="1">
        <f t="shared" si="2"/>
        <v>0</v>
      </c>
      <c r="J154" s="1">
        <v>13538.7</v>
      </c>
      <c r="K154" s="1">
        <v>10830.960000000001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62DC4-CDD7-401B-9080-E5F5B301CECD}">
  <dimension ref="E2:G155"/>
  <sheetViews>
    <sheetView tabSelected="1" workbookViewId="0">
      <selection activeCell="F3" sqref="F3"/>
    </sheetView>
  </sheetViews>
  <sheetFormatPr baseColWidth="10" defaultRowHeight="14.5" x14ac:dyDescent="0.35"/>
  <sheetData>
    <row r="2" spans="5:7" x14ac:dyDescent="0.35">
      <c r="E2" t="s">
        <v>345</v>
      </c>
      <c r="F2" t="s">
        <v>2</v>
      </c>
    </row>
    <row r="3" spans="5:7" x14ac:dyDescent="0.35">
      <c r="E3" s="2" cm="1">
        <f t="array" ref="E3:E7">_xlfn._xlws.SORT(IFERROR(_xlfn._xlws.FILTER(BASE!K:K,BASE!F:F=1),""),1,-1)</f>
        <v>67229.820000000007</v>
      </c>
      <c r="F3" s="3" t="str" cm="1">
        <f t="array" ref="F3:F7">INDEX(_xlfn._xlws.SORT(_xlfn._xlws.FILTER(Tableau[[Ville]:[MARCHE ZZZ]],Tableau[Test filtre]=1),2,-1),,1)</f>
        <v>Arras</v>
      </c>
      <c r="G3" t="s">
        <v>346</v>
      </c>
    </row>
    <row r="4" spans="5:7" x14ac:dyDescent="0.35">
      <c r="E4" s="2">
        <v>27843.200000000001</v>
      </c>
      <c r="F4" t="str">
        <v>Bapaume</v>
      </c>
    </row>
    <row r="5" spans="5:7" x14ac:dyDescent="0.35">
      <c r="E5" s="2">
        <v>26911.360000000001</v>
      </c>
      <c r="F5" t="str">
        <v>Béthune</v>
      </c>
    </row>
    <row r="6" spans="5:7" x14ac:dyDescent="0.35">
      <c r="E6" s="2">
        <v>11636.800000000001</v>
      </c>
      <c r="F6" t="str">
        <v>Longuenesse</v>
      </c>
    </row>
    <row r="7" spans="5:7" x14ac:dyDescent="0.35">
      <c r="E7" s="2">
        <v>498.40000000000003</v>
      </c>
      <c r="F7" t="str">
        <v>Vendin-le-Vieil</v>
      </c>
    </row>
    <row r="8" spans="5:7" x14ac:dyDescent="0.35">
      <c r="E8" s="2"/>
    </row>
    <row r="9" spans="5:7" x14ac:dyDescent="0.35">
      <c r="E9" s="2"/>
    </row>
    <row r="10" spans="5:7" x14ac:dyDescent="0.35">
      <c r="E10" s="2"/>
    </row>
    <row r="11" spans="5:7" x14ac:dyDescent="0.35">
      <c r="E11" s="2"/>
    </row>
    <row r="12" spans="5:7" x14ac:dyDescent="0.35">
      <c r="E12" s="2"/>
    </row>
    <row r="13" spans="5:7" x14ac:dyDescent="0.35">
      <c r="E13" s="2"/>
    </row>
    <row r="14" spans="5:7" x14ac:dyDescent="0.35">
      <c r="E14" s="2"/>
    </row>
    <row r="15" spans="5:7" x14ac:dyDescent="0.35">
      <c r="E15" s="2"/>
    </row>
    <row r="16" spans="5:7" x14ac:dyDescent="0.35">
      <c r="E16" s="2"/>
    </row>
    <row r="17" spans="5:5" x14ac:dyDescent="0.35">
      <c r="E17" s="2"/>
    </row>
    <row r="18" spans="5:5" x14ac:dyDescent="0.35">
      <c r="E18" s="2"/>
    </row>
    <row r="19" spans="5:5" x14ac:dyDescent="0.35">
      <c r="E19" s="2"/>
    </row>
    <row r="20" spans="5:5" x14ac:dyDescent="0.35">
      <c r="E20" s="2"/>
    </row>
    <row r="21" spans="5:5" x14ac:dyDescent="0.35">
      <c r="E21" s="2"/>
    </row>
    <row r="22" spans="5:5" x14ac:dyDescent="0.35">
      <c r="E22" s="2"/>
    </row>
    <row r="23" spans="5:5" x14ac:dyDescent="0.35">
      <c r="E23" s="2"/>
    </row>
    <row r="24" spans="5:5" x14ac:dyDescent="0.35">
      <c r="E24" s="2"/>
    </row>
    <row r="25" spans="5:5" x14ac:dyDescent="0.35">
      <c r="E25" s="2"/>
    </row>
    <row r="26" spans="5:5" x14ac:dyDescent="0.35">
      <c r="E26" s="2"/>
    </row>
    <row r="27" spans="5:5" x14ac:dyDescent="0.35">
      <c r="E27" s="2"/>
    </row>
    <row r="28" spans="5:5" x14ac:dyDescent="0.35">
      <c r="E28" s="2"/>
    </row>
    <row r="29" spans="5:5" x14ac:dyDescent="0.35">
      <c r="E29" s="2"/>
    </row>
    <row r="30" spans="5:5" x14ac:dyDescent="0.35">
      <c r="E30" s="2"/>
    </row>
    <row r="31" spans="5:5" x14ac:dyDescent="0.35">
      <c r="E31" s="2"/>
    </row>
    <row r="32" spans="5:5" x14ac:dyDescent="0.35">
      <c r="E32" s="2"/>
    </row>
    <row r="33" spans="5:5" x14ac:dyDescent="0.35">
      <c r="E33" s="2"/>
    </row>
    <row r="34" spans="5:5" x14ac:dyDescent="0.35">
      <c r="E34" s="2"/>
    </row>
    <row r="35" spans="5:5" x14ac:dyDescent="0.35">
      <c r="E35" s="2"/>
    </row>
    <row r="36" spans="5:5" x14ac:dyDescent="0.35">
      <c r="E36" s="2"/>
    </row>
    <row r="37" spans="5:5" x14ac:dyDescent="0.35">
      <c r="E37" s="2"/>
    </row>
    <row r="38" spans="5:5" x14ac:dyDescent="0.35">
      <c r="E38" s="2"/>
    </row>
    <row r="39" spans="5:5" x14ac:dyDescent="0.35">
      <c r="E39" s="2"/>
    </row>
    <row r="40" spans="5:5" x14ac:dyDescent="0.35">
      <c r="E40" s="2"/>
    </row>
    <row r="41" spans="5:5" x14ac:dyDescent="0.35">
      <c r="E41" s="2"/>
    </row>
    <row r="42" spans="5:5" x14ac:dyDescent="0.35">
      <c r="E42" s="2"/>
    </row>
    <row r="43" spans="5:5" x14ac:dyDescent="0.35">
      <c r="E43" s="2"/>
    </row>
    <row r="44" spans="5:5" x14ac:dyDescent="0.35">
      <c r="E44" s="2"/>
    </row>
    <row r="45" spans="5:5" x14ac:dyDescent="0.35">
      <c r="E45" s="2"/>
    </row>
    <row r="46" spans="5:5" x14ac:dyDescent="0.35">
      <c r="E46" s="2"/>
    </row>
    <row r="47" spans="5:5" x14ac:dyDescent="0.35">
      <c r="E47" s="2"/>
    </row>
    <row r="48" spans="5:5" x14ac:dyDescent="0.35">
      <c r="E48" s="2"/>
    </row>
    <row r="49" spans="5:5" x14ac:dyDescent="0.35">
      <c r="E49" s="2"/>
    </row>
    <row r="50" spans="5:5" x14ac:dyDescent="0.35">
      <c r="E50" s="2"/>
    </row>
    <row r="51" spans="5:5" x14ac:dyDescent="0.35">
      <c r="E51" s="2"/>
    </row>
    <row r="52" spans="5:5" x14ac:dyDescent="0.35">
      <c r="E52" s="2"/>
    </row>
    <row r="53" spans="5:5" x14ac:dyDescent="0.35">
      <c r="E53" s="2"/>
    </row>
    <row r="54" spans="5:5" x14ac:dyDescent="0.35">
      <c r="E54" s="2"/>
    </row>
    <row r="55" spans="5:5" x14ac:dyDescent="0.35">
      <c r="E55" s="2"/>
    </row>
    <row r="56" spans="5:5" x14ac:dyDescent="0.35">
      <c r="E56" s="2"/>
    </row>
    <row r="57" spans="5:5" x14ac:dyDescent="0.35">
      <c r="E57" s="2"/>
    </row>
    <row r="58" spans="5:5" x14ac:dyDescent="0.35">
      <c r="E58" s="2"/>
    </row>
    <row r="59" spans="5:5" x14ac:dyDescent="0.35">
      <c r="E59" s="2"/>
    </row>
    <row r="60" spans="5:5" x14ac:dyDescent="0.35">
      <c r="E60" s="2"/>
    </row>
    <row r="61" spans="5:5" x14ac:dyDescent="0.35">
      <c r="E61" s="2"/>
    </row>
    <row r="62" spans="5:5" x14ac:dyDescent="0.35">
      <c r="E62" s="2"/>
    </row>
    <row r="63" spans="5:5" x14ac:dyDescent="0.35">
      <c r="E63" s="2"/>
    </row>
    <row r="64" spans="5:5" x14ac:dyDescent="0.35">
      <c r="E64" s="2"/>
    </row>
    <row r="65" spans="5:5" x14ac:dyDescent="0.35">
      <c r="E65" s="2"/>
    </row>
    <row r="66" spans="5:5" x14ac:dyDescent="0.35">
      <c r="E66" s="2"/>
    </row>
    <row r="67" spans="5:5" x14ac:dyDescent="0.35">
      <c r="E67" s="2"/>
    </row>
    <row r="68" spans="5:5" x14ac:dyDescent="0.35">
      <c r="E68" s="2"/>
    </row>
    <row r="69" spans="5:5" x14ac:dyDescent="0.35">
      <c r="E69" s="2"/>
    </row>
    <row r="70" spans="5:5" x14ac:dyDescent="0.35">
      <c r="E70" s="2"/>
    </row>
    <row r="71" spans="5:5" x14ac:dyDescent="0.35">
      <c r="E71" s="2"/>
    </row>
    <row r="72" spans="5:5" x14ac:dyDescent="0.35">
      <c r="E72" s="2"/>
    </row>
    <row r="73" spans="5:5" x14ac:dyDescent="0.35">
      <c r="E73" s="2"/>
    </row>
    <row r="74" spans="5:5" x14ac:dyDescent="0.35">
      <c r="E74" s="2"/>
    </row>
    <row r="75" spans="5:5" x14ac:dyDescent="0.35">
      <c r="E75" s="2"/>
    </row>
    <row r="76" spans="5:5" x14ac:dyDescent="0.35">
      <c r="E76" s="2"/>
    </row>
    <row r="77" spans="5:5" x14ac:dyDescent="0.35">
      <c r="E77" s="2"/>
    </row>
    <row r="78" spans="5:5" x14ac:dyDescent="0.35">
      <c r="E78" s="2"/>
    </row>
    <row r="79" spans="5:5" x14ac:dyDescent="0.35">
      <c r="E79" s="2"/>
    </row>
    <row r="80" spans="5:5" x14ac:dyDescent="0.35">
      <c r="E80" s="2"/>
    </row>
    <row r="81" spans="5:5" x14ac:dyDescent="0.35">
      <c r="E81" s="2"/>
    </row>
    <row r="82" spans="5:5" x14ac:dyDescent="0.35">
      <c r="E82" s="2"/>
    </row>
    <row r="83" spans="5:5" x14ac:dyDescent="0.35">
      <c r="E83" s="2"/>
    </row>
    <row r="84" spans="5:5" x14ac:dyDescent="0.35">
      <c r="E84" s="2"/>
    </row>
    <row r="85" spans="5:5" x14ac:dyDescent="0.35">
      <c r="E85" s="2"/>
    </row>
    <row r="86" spans="5:5" x14ac:dyDescent="0.35">
      <c r="E86" s="2"/>
    </row>
    <row r="87" spans="5:5" x14ac:dyDescent="0.35">
      <c r="E87" s="2"/>
    </row>
    <row r="88" spans="5:5" x14ac:dyDescent="0.35">
      <c r="E88" s="2"/>
    </row>
    <row r="89" spans="5:5" x14ac:dyDescent="0.35">
      <c r="E89" s="2"/>
    </row>
    <row r="90" spans="5:5" x14ac:dyDescent="0.35">
      <c r="E90" s="2"/>
    </row>
    <row r="91" spans="5:5" x14ac:dyDescent="0.35">
      <c r="E91" s="2"/>
    </row>
    <row r="92" spans="5:5" x14ac:dyDescent="0.35">
      <c r="E92" s="2"/>
    </row>
    <row r="93" spans="5:5" x14ac:dyDescent="0.35">
      <c r="E93" s="2"/>
    </row>
    <row r="94" spans="5:5" x14ac:dyDescent="0.35">
      <c r="E94" s="2"/>
    </row>
    <row r="95" spans="5:5" x14ac:dyDescent="0.35">
      <c r="E95" s="2"/>
    </row>
    <row r="96" spans="5:5" x14ac:dyDescent="0.35">
      <c r="E96" s="2"/>
    </row>
    <row r="97" spans="5:5" x14ac:dyDescent="0.35">
      <c r="E97" s="2"/>
    </row>
    <row r="98" spans="5:5" x14ac:dyDescent="0.35">
      <c r="E98" s="2"/>
    </row>
    <row r="99" spans="5:5" x14ac:dyDescent="0.35">
      <c r="E99" s="2"/>
    </row>
    <row r="100" spans="5:5" x14ac:dyDescent="0.35">
      <c r="E100" s="2"/>
    </row>
    <row r="101" spans="5:5" x14ac:dyDescent="0.35">
      <c r="E101" s="2"/>
    </row>
    <row r="102" spans="5:5" x14ac:dyDescent="0.35">
      <c r="E102" s="2"/>
    </row>
    <row r="103" spans="5:5" x14ac:dyDescent="0.35">
      <c r="E103" s="2"/>
    </row>
    <row r="104" spans="5:5" x14ac:dyDescent="0.35">
      <c r="E104" s="2"/>
    </row>
    <row r="105" spans="5:5" x14ac:dyDescent="0.35">
      <c r="E105" s="2"/>
    </row>
    <row r="106" spans="5:5" x14ac:dyDescent="0.35">
      <c r="E106" s="2"/>
    </row>
    <row r="107" spans="5:5" x14ac:dyDescent="0.35">
      <c r="E107" s="2"/>
    </row>
    <row r="108" spans="5:5" x14ac:dyDescent="0.35">
      <c r="E108" s="2"/>
    </row>
    <row r="109" spans="5:5" x14ac:dyDescent="0.35">
      <c r="E109" s="2"/>
    </row>
    <row r="110" spans="5:5" x14ac:dyDescent="0.35">
      <c r="E110" s="2"/>
    </row>
    <row r="111" spans="5:5" x14ac:dyDescent="0.35">
      <c r="E111" s="2"/>
    </row>
    <row r="112" spans="5:5" x14ac:dyDescent="0.35">
      <c r="E112" s="2"/>
    </row>
    <row r="113" spans="5:5" x14ac:dyDescent="0.35">
      <c r="E113" s="2"/>
    </row>
    <row r="114" spans="5:5" x14ac:dyDescent="0.35">
      <c r="E114" s="2"/>
    </row>
    <row r="115" spans="5:5" x14ac:dyDescent="0.35">
      <c r="E115" s="2"/>
    </row>
    <row r="116" spans="5:5" x14ac:dyDescent="0.35">
      <c r="E116" s="2"/>
    </row>
    <row r="117" spans="5:5" x14ac:dyDescent="0.35">
      <c r="E117" s="2"/>
    </row>
    <row r="118" spans="5:5" x14ac:dyDescent="0.35">
      <c r="E118" s="2"/>
    </row>
    <row r="119" spans="5:5" x14ac:dyDescent="0.35">
      <c r="E119" s="2"/>
    </row>
    <row r="120" spans="5:5" x14ac:dyDescent="0.35">
      <c r="E120" s="2"/>
    </row>
    <row r="121" spans="5:5" x14ac:dyDescent="0.35">
      <c r="E121" s="2"/>
    </row>
    <row r="122" spans="5:5" x14ac:dyDescent="0.35">
      <c r="E122" s="2"/>
    </row>
    <row r="123" spans="5:5" x14ac:dyDescent="0.35">
      <c r="E123" s="2"/>
    </row>
    <row r="124" spans="5:5" x14ac:dyDescent="0.35">
      <c r="E124" s="2"/>
    </row>
    <row r="125" spans="5:5" x14ac:dyDescent="0.35">
      <c r="E125" s="2"/>
    </row>
    <row r="126" spans="5:5" x14ac:dyDescent="0.35">
      <c r="E126" s="2"/>
    </row>
    <row r="127" spans="5:5" x14ac:dyDescent="0.35">
      <c r="E127" s="2"/>
    </row>
    <row r="128" spans="5:5" x14ac:dyDescent="0.35">
      <c r="E128" s="2"/>
    </row>
    <row r="129" spans="5:5" x14ac:dyDescent="0.35">
      <c r="E129" s="2"/>
    </row>
    <row r="130" spans="5:5" x14ac:dyDescent="0.35">
      <c r="E130" s="2"/>
    </row>
    <row r="131" spans="5:5" x14ac:dyDescent="0.35">
      <c r="E131" s="2"/>
    </row>
    <row r="132" spans="5:5" x14ac:dyDescent="0.35">
      <c r="E132" s="2"/>
    </row>
    <row r="133" spans="5:5" x14ac:dyDescent="0.35">
      <c r="E133" s="2"/>
    </row>
    <row r="134" spans="5:5" x14ac:dyDescent="0.35">
      <c r="E134" s="2"/>
    </row>
    <row r="135" spans="5:5" x14ac:dyDescent="0.35">
      <c r="E135" s="2"/>
    </row>
    <row r="136" spans="5:5" x14ac:dyDescent="0.35">
      <c r="E136" s="2"/>
    </row>
    <row r="137" spans="5:5" x14ac:dyDescent="0.35">
      <c r="E137" s="2"/>
    </row>
    <row r="138" spans="5:5" x14ac:dyDescent="0.35">
      <c r="E138" s="2"/>
    </row>
    <row r="139" spans="5:5" x14ac:dyDescent="0.35">
      <c r="E139" s="2"/>
    </row>
    <row r="140" spans="5:5" x14ac:dyDescent="0.35">
      <c r="E140" s="2"/>
    </row>
    <row r="141" spans="5:5" x14ac:dyDescent="0.35">
      <c r="E141" s="2"/>
    </row>
    <row r="142" spans="5:5" x14ac:dyDescent="0.35">
      <c r="E142" s="2"/>
    </row>
    <row r="143" spans="5:5" x14ac:dyDescent="0.35">
      <c r="E143" s="2"/>
    </row>
    <row r="144" spans="5:5" x14ac:dyDescent="0.35">
      <c r="E144" s="2"/>
    </row>
    <row r="145" spans="5:5" x14ac:dyDescent="0.35">
      <c r="E145" s="2"/>
    </row>
    <row r="146" spans="5:5" x14ac:dyDescent="0.35">
      <c r="E146" s="2"/>
    </row>
    <row r="147" spans="5:5" x14ac:dyDescent="0.35">
      <c r="E147" s="2"/>
    </row>
    <row r="148" spans="5:5" x14ac:dyDescent="0.35">
      <c r="E148" s="2"/>
    </row>
    <row r="149" spans="5:5" x14ac:dyDescent="0.35">
      <c r="E149" s="2"/>
    </row>
    <row r="150" spans="5:5" x14ac:dyDescent="0.35">
      <c r="E150" s="2"/>
    </row>
    <row r="151" spans="5:5" x14ac:dyDescent="0.35">
      <c r="E151" s="2"/>
    </row>
    <row r="152" spans="5:5" x14ac:dyDescent="0.35">
      <c r="E152" s="2"/>
    </row>
    <row r="153" spans="5:5" x14ac:dyDescent="0.35">
      <c r="E153" s="2"/>
    </row>
    <row r="154" spans="5:5" x14ac:dyDescent="0.35">
      <c r="E154" s="2"/>
    </row>
    <row r="155" spans="5:5" x14ac:dyDescent="0.35">
      <c r="E155" s="2"/>
    </row>
  </sheetData>
  <pageMargins left="0.7" right="0.7" top="0.75" bottom="0.75" header="0.3" footer="0.3"/>
  <drawing r:id="rId1"/>
  <extLst>
    <ext xmlns:x15="http://schemas.microsoft.com/office/spreadsheetml/2010/11/main" uri="{3A4CF648-6AED-40f4-86FF-DC5316D8AED3}">
      <x14:slicerList xmlns:x14="http://schemas.microsoft.com/office/spreadsheetml/2009/9/main"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Albrecht</dc:creator>
  <cp:lastModifiedBy>Steve Albrecht</cp:lastModifiedBy>
  <dcterms:created xsi:type="dcterms:W3CDTF">2024-10-17T14:03:02Z</dcterms:created>
  <dcterms:modified xsi:type="dcterms:W3CDTF">2024-10-17T14:43:28Z</dcterms:modified>
</cp:coreProperties>
</file>