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4355" windowHeight="6870" activeTab="1"/>
  </bookViews>
  <sheets>
    <sheet name="Feuil1" sheetId="31" r:id="rId1"/>
    <sheet name="Feuil2" sheetId="32" r:id="rId2"/>
  </sheets>
  <functionGroups builtInGroupCount="17"/>
  <definedNames>
    <definedName name="plg">OFFSET(Feuil1!$D$5,0,0,COUNTA(Feuil1!$E:$E),9)</definedName>
    <definedName name="plgbis">OFFSET(Feuil2!$D$4,0,0,COUNTA(Feuil2!$D:$D),3)</definedName>
    <definedName name="plgtrois">OFFSET(#REF!,0,0,COUNTA(#REF!),3)</definedName>
  </definedNames>
  <calcPr calcId="145621" calcOnSave="0"/>
</workbook>
</file>

<file path=xl/calcChain.xml><?xml version="1.0" encoding="utf-8"?>
<calcChain xmlns="http://schemas.openxmlformats.org/spreadsheetml/2006/main">
  <c r="E23" i="32" l="1"/>
  <c r="D39" i="32"/>
  <c r="D23" i="32"/>
  <c r="E28" i="32"/>
  <c r="D38" i="32"/>
  <c r="D47" i="32"/>
  <c r="D12" i="32"/>
  <c r="D31" i="32"/>
  <c r="D34" i="32"/>
  <c r="E14" i="32"/>
  <c r="D58" i="32"/>
  <c r="E24" i="32"/>
  <c r="E59" i="32"/>
  <c r="E29" i="32"/>
  <c r="D53" i="32"/>
  <c r="E30" i="32"/>
  <c r="E72" i="32"/>
  <c r="D57" i="32"/>
  <c r="D33" i="32"/>
  <c r="E32" i="32"/>
  <c r="E67" i="32"/>
  <c r="E38" i="32"/>
  <c r="D49" i="32"/>
  <c r="E40" i="32"/>
  <c r="D51" i="32"/>
  <c r="E74" i="32"/>
  <c r="E54" i="32"/>
  <c r="D63" i="32"/>
  <c r="E50" i="32"/>
  <c r="D64" i="32"/>
  <c r="D75" i="32"/>
  <c r="D40" i="32"/>
  <c r="D22" i="32"/>
  <c r="D41" i="32"/>
  <c r="E22" i="32"/>
  <c r="D42" i="32"/>
  <c r="E13" i="32"/>
  <c r="E41" i="32"/>
  <c r="E73" i="32"/>
  <c r="E55" i="32"/>
  <c r="E71" i="32"/>
  <c r="E75" i="32"/>
  <c r="E46" i="32"/>
  <c r="D27" i="32"/>
  <c r="D44" i="32"/>
  <c r="D25" i="32"/>
  <c r="E25" i="32"/>
  <c r="E35" i="32"/>
  <c r="E33" i="32"/>
  <c r="D46" i="32"/>
  <c r="D15" i="32"/>
  <c r="D66" i="32"/>
  <c r="D62" i="32"/>
  <c r="D30" i="32"/>
  <c r="D26" i="32"/>
  <c r="D73" i="32"/>
  <c r="E48" i="32"/>
  <c r="D60" i="32"/>
  <c r="E20" i="32"/>
  <c r="E47" i="32"/>
  <c r="D13" i="32"/>
  <c r="E60" i="32"/>
  <c r="D72" i="32"/>
  <c r="E51" i="32"/>
  <c r="E65" i="32"/>
  <c r="E63" i="32"/>
  <c r="D20" i="32"/>
  <c r="D48" i="32"/>
  <c r="E66" i="32"/>
  <c r="D69" i="32"/>
  <c r="D21" i="32"/>
  <c r="D67" i="32"/>
  <c r="D24" i="32"/>
  <c r="D52" i="32"/>
  <c r="E31" i="32"/>
  <c r="D14" i="32"/>
  <c r="E12" i="32"/>
  <c r="E56" i="32"/>
  <c r="E62" i="32"/>
  <c r="D19" i="32"/>
  <c r="E45" i="32"/>
  <c r="E53" i="32"/>
  <c r="E26" i="32"/>
  <c r="E19" i="32"/>
  <c r="E43" i="32"/>
  <c r="E69" i="32"/>
  <c r="D65" i="32"/>
  <c r="D45" i="32"/>
  <c r="D32" i="32"/>
  <c r="D71" i="32"/>
  <c r="E36" i="32"/>
  <c r="E49" i="32"/>
  <c r="E34" i="32"/>
  <c r="D35" i="32"/>
  <c r="D70" i="32"/>
  <c r="E58" i="32"/>
  <c r="E64" i="32"/>
  <c r="D28" i="32"/>
  <c r="E42" i="32"/>
  <c r="E21" i="32"/>
  <c r="E44" i="32"/>
  <c r="D55" i="32"/>
  <c r="E27" i="32"/>
  <c r="D61" i="32"/>
  <c r="E15" i="32"/>
  <c r="D29" i="32"/>
  <c r="E52" i="32"/>
  <c r="E39" i="32"/>
  <c r="E70" i="32"/>
  <c r="D36" i="32"/>
  <c r="E37" i="32"/>
  <c r="D50" i="32"/>
  <c r="E57" i="32"/>
  <c r="D74" i="32"/>
  <c r="D54" i="32"/>
  <c r="D37" i="32"/>
  <c r="D68" i="32"/>
  <c r="D43" i="32"/>
  <c r="D56" i="32"/>
  <c r="E68" i="32"/>
  <c r="E61" i="32"/>
  <c r="D59" i="32"/>
  <c r="F23" i="32"/>
  <c r="F53" i="32"/>
  <c r="F74" i="32"/>
  <c r="F72" i="32"/>
  <c r="E7" i="32"/>
  <c r="E5" i="32"/>
  <c r="F25" i="32"/>
  <c r="F45" i="32"/>
  <c r="F67" i="32"/>
  <c r="F14" i="32"/>
  <c r="F73" i="32"/>
  <c r="F60" i="32"/>
  <c r="F71" i="32"/>
  <c r="F68" i="32"/>
  <c r="F39" i="32"/>
  <c r="F64" i="32"/>
  <c r="F63" i="32"/>
  <c r="F26" i="32"/>
  <c r="F27" i="32"/>
  <c r="F59" i="32"/>
  <c r="F29" i="32"/>
  <c r="E6" i="32"/>
  <c r="F56" i="32"/>
  <c r="F69" i="32"/>
  <c r="F20" i="32"/>
  <c r="F32" i="32"/>
  <c r="F54" i="32"/>
  <c r="F66" i="32"/>
  <c r="F65" i="32"/>
  <c r="F52" i="32"/>
  <c r="F55" i="32"/>
  <c r="F40" i="32"/>
  <c r="F22" i="32"/>
  <c r="F36" i="32"/>
  <c r="F57" i="32"/>
  <c r="E8" i="32"/>
  <c r="D7" i="32"/>
  <c r="F61" i="32"/>
  <c r="F44" i="32"/>
  <c r="F33" i="32"/>
  <c r="F47" i="32"/>
  <c r="F21" i="32"/>
  <c r="F35" i="32"/>
  <c r="F75" i="32"/>
  <c r="F12" i="32"/>
  <c r="D6" i="32"/>
  <c r="F42" i="32"/>
  <c r="F13" i="32"/>
  <c r="F51" i="32"/>
  <c r="D5" i="32"/>
  <c r="F43" i="32"/>
  <c r="F49" i="32"/>
  <c r="F15" i="32"/>
  <c r="E11" i="32"/>
  <c r="F30" i="32"/>
  <c r="F37" i="32"/>
  <c r="F38" i="32"/>
  <c r="F24" i="32"/>
  <c r="F34" i="32"/>
  <c r="F70" i="32"/>
  <c r="F48" i="32"/>
  <c r="F19" i="32"/>
  <c r="F41" i="32"/>
  <c r="D4" i="32"/>
  <c r="F58" i="32"/>
  <c r="F31" i="32"/>
  <c r="E4" i="32"/>
  <c r="D11" i="32"/>
  <c r="F50" i="32"/>
  <c r="F28" i="32"/>
  <c r="F46" i="32"/>
  <c r="F62" i="32"/>
  <c r="D8" i="32"/>
  <c r="F4" i="32"/>
  <c r="F6" i="32"/>
  <c r="F7" i="32"/>
  <c r="F5" i="32"/>
  <c r="F11" i="32"/>
  <c r="F8" i="32"/>
</calcChain>
</file>

<file path=xl/sharedStrings.xml><?xml version="1.0" encoding="utf-8"?>
<sst xmlns="http://schemas.openxmlformats.org/spreadsheetml/2006/main" count="198" uniqueCount="40">
  <si>
    <t>Tps de présence</t>
  </si>
  <si>
    <t>Arrêts</t>
  </si>
  <si>
    <t>Tâches</t>
  </si>
  <si>
    <t>H dbt</t>
  </si>
  <si>
    <t>H fin</t>
  </si>
  <si>
    <t>Nb pal</t>
  </si>
  <si>
    <t>Effectif</t>
  </si>
  <si>
    <t xml:space="preserve">Type </t>
  </si>
  <si>
    <t>Heure</t>
  </si>
  <si>
    <t>Durée (min)</t>
  </si>
  <si>
    <t xml:space="preserve">Date </t>
  </si>
  <si>
    <t>M</t>
  </si>
  <si>
    <t>Attente palette</t>
  </si>
  <si>
    <t>P</t>
  </si>
  <si>
    <t>IDM</t>
  </si>
  <si>
    <t>PB MORBI</t>
  </si>
  <si>
    <t>PB : Px(39) se calibre pas</t>
  </si>
  <si>
    <t>PB : Px39</t>
  </si>
  <si>
    <t>F</t>
  </si>
  <si>
    <t xml:space="preserve">Chgt film bas+haut </t>
  </si>
  <si>
    <t>Réunion</t>
  </si>
  <si>
    <t>Pause</t>
  </si>
  <si>
    <t>Evacuation palette internet</t>
  </si>
  <si>
    <t>Chgt des 2 rouleaux</t>
  </si>
  <si>
    <t>Chgt rouleaux</t>
  </si>
  <si>
    <t>PB VME</t>
  </si>
  <si>
    <t>Nettoyage (39)</t>
  </si>
  <si>
    <t>PB Programme</t>
  </si>
  <si>
    <t>PB 27582 + Machine</t>
  </si>
  <si>
    <t>PB : Px</t>
  </si>
  <si>
    <t>Date</t>
  </si>
  <si>
    <t>Tps de prod° (min)</t>
  </si>
  <si>
    <t>Pb filmeuse</t>
  </si>
  <si>
    <t>Réunion (Scie)</t>
  </si>
  <si>
    <t>Pb</t>
  </si>
  <si>
    <t>(07/01/17)</t>
  </si>
  <si>
    <t>(08/01/17)</t>
  </si>
  <si>
    <t>(14/01/17)</t>
  </si>
  <si>
    <t>(15/01/17)</t>
  </si>
  <si>
    <t>(16/01/17)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</si>
</sst>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/mm/yy;@"/>
    <numFmt numFmtId="167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20" fontId="0" fillId="0" borderId="13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20" fontId="2" fillId="0" borderId="14" xfId="0" applyNumberFormat="1" applyFont="1" applyBorder="1" applyAlignment="1">
      <alignment horizontal="center"/>
    </xf>
    <xf numFmtId="20" fontId="0" fillId="0" borderId="30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29" xfId="0" applyNumberFormat="1" applyBorder="1" applyAlignment="1">
      <alignment horizontal="center"/>
    </xf>
    <xf numFmtId="21" fontId="0" fillId="0" borderId="29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26" xfId="0" applyNumberFormat="1" applyBorder="1" applyAlignment="1">
      <alignment horizontal="center"/>
    </xf>
    <xf numFmtId="20" fontId="0" fillId="0" borderId="28" xfId="0" applyNumberFormat="1" applyBorder="1" applyAlignment="1">
      <alignment horizontal="center"/>
    </xf>
    <xf numFmtId="20" fontId="0" fillId="0" borderId="27" xfId="0" applyNumberFormat="1" applyBorder="1" applyAlignment="1">
      <alignment horizontal="center"/>
    </xf>
    <xf numFmtId="166" fontId="0" fillId="0" borderId="0" xfId="0" applyNumberFormat="1"/>
    <xf numFmtId="166" fontId="1" fillId="2" borderId="20" xfId="0" applyNumberFormat="1" applyFont="1" applyFill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7" fontId="0" fillId="0" borderId="24" xfId="0" applyNumberFormat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0" fontId="1" fillId="3" borderId="16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3" borderId="31" xfId="0" applyFont="1" applyFill="1" applyBorder="1" applyAlignment="1">
      <alignment horizontal="center" vertical="center" wrapText="1"/>
    </xf>
    <xf numFmtId="20" fontId="0" fillId="0" borderId="23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25" xfId="0" applyNumberFormat="1" applyBorder="1" applyAlignment="1">
      <alignment horizontal="center"/>
    </xf>
    <xf numFmtId="166" fontId="1" fillId="3" borderId="15" xfId="0" applyNumberFormat="1" applyFont="1" applyFill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4" fontId="0" fillId="0" borderId="0" xfId="0" applyNumberFormat="1" applyBorder="1"/>
    <xf numFmtId="167" fontId="0" fillId="0" borderId="0" xfId="0" applyNumberFormat="1"/>
    <xf numFmtId="0" fontId="0" fillId="0" borderId="0" xfId="0" applyNumberFormat="1"/>
    <xf numFmtId="14" fontId="0" fillId="0" borderId="0" xfId="0" applyNumberFormat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2" fontId="4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AA278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7</xdr:row>
      <xdr:rowOff>142875</xdr:rowOff>
    </xdr:from>
    <xdr:to>
      <xdr:col>6</xdr:col>
      <xdr:colOff>504825</xdr:colOff>
      <xdr:row>10</xdr:row>
      <xdr:rowOff>57150</xdr:rowOff>
    </xdr:to>
    <xdr:sp macro="" textlink="">
      <xdr:nvSpPr>
        <xdr:cNvPr id="2" name="Accolade fermante 1"/>
        <xdr:cNvSpPr/>
      </xdr:nvSpPr>
      <xdr:spPr>
        <a:xfrm>
          <a:off x="4943475" y="1685925"/>
          <a:ext cx="133350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466725</xdr:colOff>
      <xdr:row>15</xdr:row>
      <xdr:rowOff>47625</xdr:rowOff>
    </xdr:from>
    <xdr:to>
      <xdr:col>6</xdr:col>
      <xdr:colOff>600075</xdr:colOff>
      <xdr:row>17</xdr:row>
      <xdr:rowOff>152400</xdr:rowOff>
    </xdr:to>
    <xdr:sp macro="" textlink="">
      <xdr:nvSpPr>
        <xdr:cNvPr id="3" name="Accolade fermante 2"/>
        <xdr:cNvSpPr/>
      </xdr:nvSpPr>
      <xdr:spPr>
        <a:xfrm>
          <a:off x="5038725" y="3114675"/>
          <a:ext cx="133350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76200</xdr:colOff>
      <xdr:row>13</xdr:row>
      <xdr:rowOff>85725</xdr:rowOff>
    </xdr:from>
    <xdr:to>
      <xdr:col>15</xdr:col>
      <xdr:colOff>752475</xdr:colOff>
      <xdr:row>25</xdr:row>
      <xdr:rowOff>180975</xdr:rowOff>
    </xdr:to>
    <xdr:sp macro="" textlink="">
      <xdr:nvSpPr>
        <xdr:cNvPr id="4" name="ZoneTexte 3"/>
        <xdr:cNvSpPr txBox="1"/>
      </xdr:nvSpPr>
      <xdr:spPr>
        <a:xfrm>
          <a:off x="9220200" y="2771775"/>
          <a:ext cx="2962275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 des lignes s'insèrent automatiquement entre</a:t>
          </a:r>
          <a:r>
            <a:rPr lang="fr-FR" sz="1100" baseline="0"/>
            <a:t> 2 dates non succesives, comme je l'ai réalisée manuellement au début de ma liste.</a:t>
          </a:r>
        </a:p>
        <a:p>
          <a:endParaRPr lang="fr-FR" sz="1100" baseline="0"/>
        </a:p>
        <a:p>
          <a:r>
            <a:rPr lang="fr-FR" sz="1100" baseline="0"/>
            <a:t>Je pense que seule une macro peut réaliser cela. Si votre solution est celle-ci, l'élément déclencheur de cette macro serait l'ouverture de la "Feuil2". </a:t>
          </a:r>
        </a:p>
        <a:p>
          <a:endParaRPr lang="fr-FR" sz="1100" baseline="0"/>
        </a:p>
        <a:p>
          <a:r>
            <a:rPr lang="fr-FR" sz="1100" baseline="0"/>
            <a:t>MERCI </a:t>
          </a:r>
        </a:p>
      </xdr:txBody>
    </xdr:sp>
    <xdr:clientData/>
  </xdr:twoCellAnchor>
  <xdr:twoCellAnchor>
    <xdr:from>
      <xdr:col>8</xdr:col>
      <xdr:colOff>457200</xdr:colOff>
      <xdr:row>9</xdr:row>
      <xdr:rowOff>57150</xdr:rowOff>
    </xdr:from>
    <xdr:to>
      <xdr:col>12</xdr:col>
      <xdr:colOff>0</xdr:colOff>
      <xdr:row>14</xdr:row>
      <xdr:rowOff>57150</xdr:rowOff>
    </xdr:to>
    <xdr:cxnSp macro="">
      <xdr:nvCxnSpPr>
        <xdr:cNvPr id="6" name="Connecteur droit avec flèche 5"/>
        <xdr:cNvCxnSpPr/>
      </xdr:nvCxnSpPr>
      <xdr:spPr>
        <a:xfrm flipH="1" flipV="1">
          <a:off x="6553200" y="1981200"/>
          <a:ext cx="2590800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14</xdr:row>
      <xdr:rowOff>123825</xdr:rowOff>
    </xdr:from>
    <xdr:to>
      <xdr:col>11</xdr:col>
      <xdr:colOff>733425</xdr:colOff>
      <xdr:row>16</xdr:row>
      <xdr:rowOff>152400</xdr:rowOff>
    </xdr:to>
    <xdr:cxnSp macro="">
      <xdr:nvCxnSpPr>
        <xdr:cNvPr id="7" name="Connecteur droit avec flèche 6"/>
        <xdr:cNvCxnSpPr/>
      </xdr:nvCxnSpPr>
      <xdr:spPr>
        <a:xfrm flipH="1">
          <a:off x="6391275" y="3000375"/>
          <a:ext cx="272415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419100</xdr:colOff>
      <xdr:row>22</xdr:row>
      <xdr:rowOff>104775</xdr:rowOff>
    </xdr:from>
    <xdr:to>
      <xdr:col>14</xdr:col>
      <xdr:colOff>419100</xdr:colOff>
      <xdr:row>25</xdr:row>
      <xdr:rowOff>47625</xdr:rowOff>
    </xdr:to>
    <xdr:sp macro="" textlink="">
      <xdr:nvSpPr>
        <xdr:cNvPr id="9" name="Émoticône 8"/>
        <xdr:cNvSpPr/>
      </xdr:nvSpPr>
      <xdr:spPr>
        <a:xfrm>
          <a:off x="10325100" y="4505325"/>
          <a:ext cx="762000" cy="5143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380798</xdr:colOff>
      <xdr:row>21</xdr:row>
      <xdr:rowOff>170691</xdr:rowOff>
    </xdr:from>
    <xdr:to>
      <xdr:col>14</xdr:col>
      <xdr:colOff>507180</xdr:colOff>
      <xdr:row>23</xdr:row>
      <xdr:rowOff>133350</xdr:rowOff>
    </xdr:to>
    <xdr:sp macro="" textlink="">
      <xdr:nvSpPr>
        <xdr:cNvPr id="12" name="Forme libre 11"/>
        <xdr:cNvSpPr/>
      </xdr:nvSpPr>
      <xdr:spPr>
        <a:xfrm>
          <a:off x="10286798" y="4380741"/>
          <a:ext cx="888382" cy="343659"/>
        </a:xfrm>
        <a:custGeom>
          <a:avLst/>
          <a:gdLst>
            <a:gd name="connsiteX0" fmla="*/ 57352 w 888382"/>
            <a:gd name="connsiteY0" fmla="*/ 343659 h 343659"/>
            <a:gd name="connsiteX1" fmla="*/ 202 w 888382"/>
            <a:gd name="connsiteY1" fmla="*/ 267459 h 343659"/>
            <a:gd name="connsiteX2" fmla="*/ 38302 w 888382"/>
            <a:gd name="connsiteY2" fmla="*/ 248409 h 343659"/>
            <a:gd name="connsiteX3" fmla="*/ 95452 w 888382"/>
            <a:gd name="connsiteY3" fmla="*/ 267459 h 343659"/>
            <a:gd name="connsiteX4" fmla="*/ 66877 w 888382"/>
            <a:gd name="connsiteY4" fmla="*/ 162684 h 343659"/>
            <a:gd name="connsiteX5" fmla="*/ 114502 w 888382"/>
            <a:gd name="connsiteY5" fmla="*/ 191259 h 343659"/>
            <a:gd name="connsiteX6" fmla="*/ 133552 w 888382"/>
            <a:gd name="connsiteY6" fmla="*/ 115059 h 343659"/>
            <a:gd name="connsiteX7" fmla="*/ 181177 w 888382"/>
            <a:gd name="connsiteY7" fmla="*/ 38859 h 343659"/>
            <a:gd name="connsiteX8" fmla="*/ 228802 w 888382"/>
            <a:gd name="connsiteY8" fmla="*/ 105534 h 343659"/>
            <a:gd name="connsiteX9" fmla="*/ 257377 w 888382"/>
            <a:gd name="connsiteY9" fmla="*/ 134109 h 343659"/>
            <a:gd name="connsiteX10" fmla="*/ 295477 w 888382"/>
            <a:gd name="connsiteY10" fmla="*/ 76959 h 343659"/>
            <a:gd name="connsiteX11" fmla="*/ 400252 w 888382"/>
            <a:gd name="connsiteY11" fmla="*/ 759 h 343659"/>
            <a:gd name="connsiteX12" fmla="*/ 428827 w 888382"/>
            <a:gd name="connsiteY12" fmla="*/ 67434 h 343659"/>
            <a:gd name="connsiteX13" fmla="*/ 571702 w 888382"/>
            <a:gd name="connsiteY13" fmla="*/ 48384 h 343659"/>
            <a:gd name="connsiteX14" fmla="*/ 609802 w 888382"/>
            <a:gd name="connsiteY14" fmla="*/ 105534 h 343659"/>
            <a:gd name="connsiteX15" fmla="*/ 724102 w 888382"/>
            <a:gd name="connsiteY15" fmla="*/ 67434 h 343659"/>
            <a:gd name="connsiteX16" fmla="*/ 733627 w 888382"/>
            <a:gd name="connsiteY16" fmla="*/ 181734 h 343659"/>
            <a:gd name="connsiteX17" fmla="*/ 781252 w 888382"/>
            <a:gd name="connsiteY17" fmla="*/ 143634 h 343659"/>
            <a:gd name="connsiteX18" fmla="*/ 809827 w 888382"/>
            <a:gd name="connsiteY18" fmla="*/ 219834 h 343659"/>
            <a:gd name="connsiteX19" fmla="*/ 886027 w 888382"/>
            <a:gd name="connsiteY19" fmla="*/ 200784 h 343659"/>
            <a:gd name="connsiteX20" fmla="*/ 857452 w 888382"/>
            <a:gd name="connsiteY20" fmla="*/ 219834 h 343659"/>
            <a:gd name="connsiteX21" fmla="*/ 847927 w 888382"/>
            <a:gd name="connsiteY21" fmla="*/ 257934 h 343659"/>
            <a:gd name="connsiteX22" fmla="*/ 828877 w 888382"/>
            <a:gd name="connsiteY22" fmla="*/ 315084 h 3436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888382" h="343659">
              <a:moveTo>
                <a:pt x="57352" y="343659"/>
              </a:moveTo>
              <a:cubicBezTo>
                <a:pt x="38302" y="318259"/>
                <a:pt x="6429" y="298592"/>
                <a:pt x="202" y="267459"/>
              </a:cubicBezTo>
              <a:cubicBezTo>
                <a:pt x="-2583" y="253536"/>
                <a:pt x="24103" y="248409"/>
                <a:pt x="38302" y="248409"/>
              </a:cubicBezTo>
              <a:cubicBezTo>
                <a:pt x="58382" y="248409"/>
                <a:pt x="76402" y="261109"/>
                <a:pt x="95452" y="267459"/>
              </a:cubicBezTo>
              <a:cubicBezTo>
                <a:pt x="85927" y="232534"/>
                <a:pt x="58097" y="197804"/>
                <a:pt x="66877" y="162684"/>
              </a:cubicBezTo>
              <a:cubicBezTo>
                <a:pt x="71367" y="144723"/>
                <a:pt x="99437" y="202020"/>
                <a:pt x="114502" y="191259"/>
              </a:cubicBezTo>
              <a:cubicBezTo>
                <a:pt x="135807" y="176041"/>
                <a:pt x="123058" y="139046"/>
                <a:pt x="133552" y="115059"/>
              </a:cubicBezTo>
              <a:cubicBezTo>
                <a:pt x="145558" y="87617"/>
                <a:pt x="165302" y="64259"/>
                <a:pt x="181177" y="38859"/>
              </a:cubicBezTo>
              <a:cubicBezTo>
                <a:pt x="197052" y="61084"/>
                <a:pt x="211740" y="84207"/>
                <a:pt x="228802" y="105534"/>
              </a:cubicBezTo>
              <a:cubicBezTo>
                <a:pt x="237217" y="116053"/>
                <a:pt x="244996" y="139415"/>
                <a:pt x="257377" y="134109"/>
              </a:cubicBezTo>
              <a:cubicBezTo>
                <a:pt x="278421" y="125090"/>
                <a:pt x="282777" y="96009"/>
                <a:pt x="295477" y="76959"/>
              </a:cubicBezTo>
              <a:cubicBezTo>
                <a:pt x="350994" y="160234"/>
                <a:pt x="262200" y="46776"/>
                <a:pt x="400252" y="759"/>
              </a:cubicBezTo>
              <a:cubicBezTo>
                <a:pt x="423191" y="-6887"/>
                <a:pt x="419302" y="45209"/>
                <a:pt x="428827" y="67434"/>
              </a:cubicBezTo>
              <a:cubicBezTo>
                <a:pt x="476452" y="61084"/>
                <a:pt x="524686" y="38486"/>
                <a:pt x="571702" y="48384"/>
              </a:cubicBezTo>
              <a:cubicBezTo>
                <a:pt x="594106" y="53101"/>
                <a:pt x="588082" y="98294"/>
                <a:pt x="609802" y="105534"/>
              </a:cubicBezTo>
              <a:cubicBezTo>
                <a:pt x="636795" y="114532"/>
                <a:pt x="696741" y="81114"/>
                <a:pt x="724102" y="67434"/>
              </a:cubicBezTo>
              <a:cubicBezTo>
                <a:pt x="727277" y="105534"/>
                <a:pt x="710688" y="151148"/>
                <a:pt x="733627" y="181734"/>
              </a:cubicBezTo>
              <a:cubicBezTo>
                <a:pt x="745825" y="197998"/>
                <a:pt x="763068" y="134542"/>
                <a:pt x="781252" y="143634"/>
              </a:cubicBezTo>
              <a:cubicBezTo>
                <a:pt x="805515" y="155766"/>
                <a:pt x="800302" y="194434"/>
                <a:pt x="809827" y="219834"/>
              </a:cubicBezTo>
              <a:cubicBezTo>
                <a:pt x="835227" y="213484"/>
                <a:pt x="859845" y="200784"/>
                <a:pt x="886027" y="200784"/>
              </a:cubicBezTo>
              <a:cubicBezTo>
                <a:pt x="897475" y="200784"/>
                <a:pt x="863802" y="210309"/>
                <a:pt x="857452" y="219834"/>
              </a:cubicBezTo>
              <a:cubicBezTo>
                <a:pt x="850190" y="230726"/>
                <a:pt x="852524" y="245677"/>
                <a:pt x="847927" y="257934"/>
              </a:cubicBezTo>
              <a:cubicBezTo>
                <a:pt x="826037" y="316307"/>
                <a:pt x="828877" y="275309"/>
                <a:pt x="828877" y="315084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2:Q158"/>
  <sheetViews>
    <sheetView topLeftCell="A133" workbookViewId="0">
      <selection activeCell="K165" sqref="K165"/>
    </sheetView>
  </sheetViews>
  <sheetFormatPr baseColWidth="10" defaultRowHeight="15" x14ac:dyDescent="0.25"/>
  <cols>
    <col min="4" max="4" width="11.42578125" style="34"/>
    <col min="10" max="10" width="26.5703125" customWidth="1"/>
    <col min="12" max="12" width="15.28515625" customWidth="1"/>
  </cols>
  <sheetData>
    <row r="2" spans="4:17" ht="15.75" thickBot="1" x14ac:dyDescent="0.3"/>
    <row r="3" spans="4:17" ht="15.75" thickBot="1" x14ac:dyDescent="0.3">
      <c r="E3" s="2"/>
      <c r="J3" s="67" t="s">
        <v>1</v>
      </c>
      <c r="K3" s="68"/>
      <c r="L3" s="69"/>
    </row>
    <row r="4" spans="4:17" ht="15.75" thickBot="1" x14ac:dyDescent="0.3">
      <c r="D4" s="35" t="s">
        <v>10</v>
      </c>
      <c r="E4" s="9" t="s">
        <v>2</v>
      </c>
      <c r="F4" s="10" t="s">
        <v>3</v>
      </c>
      <c r="G4" s="11" t="s">
        <v>4</v>
      </c>
      <c r="H4" s="10" t="s">
        <v>5</v>
      </c>
      <c r="I4" s="11" t="s">
        <v>6</v>
      </c>
      <c r="J4" s="10" t="s">
        <v>7</v>
      </c>
      <c r="K4" s="11" t="s">
        <v>8</v>
      </c>
      <c r="L4" s="10" t="s">
        <v>9</v>
      </c>
      <c r="N4" s="51"/>
      <c r="O4" s="51"/>
      <c r="P4" s="52"/>
      <c r="Q4" s="51"/>
    </row>
    <row r="5" spans="4:17" x14ac:dyDescent="0.25">
      <c r="D5" s="36">
        <v>42737</v>
      </c>
      <c r="E5" s="8" t="s">
        <v>11</v>
      </c>
      <c r="F5" s="29">
        <v>0.33680555555555558</v>
      </c>
      <c r="G5" s="14">
        <v>0.34375</v>
      </c>
      <c r="H5" s="13">
        <v>1</v>
      </c>
      <c r="I5" s="12">
        <v>1</v>
      </c>
      <c r="J5" s="13" t="s">
        <v>15</v>
      </c>
      <c r="K5" s="14">
        <v>0.34375</v>
      </c>
      <c r="L5" s="13">
        <v>20</v>
      </c>
      <c r="M5" s="1"/>
      <c r="N5" s="66"/>
      <c r="O5" s="51"/>
      <c r="P5" s="52"/>
      <c r="Q5" s="52"/>
    </row>
    <row r="6" spans="4:17" x14ac:dyDescent="0.25">
      <c r="D6" s="37"/>
      <c r="E6" s="4" t="s">
        <v>13</v>
      </c>
      <c r="F6" s="30">
        <v>0.34375</v>
      </c>
      <c r="G6" s="22">
        <v>0.43055555555555558</v>
      </c>
      <c r="H6" s="16">
        <v>1</v>
      </c>
      <c r="I6" s="15">
        <v>2</v>
      </c>
      <c r="J6" s="16" t="s">
        <v>16</v>
      </c>
      <c r="K6" s="4"/>
      <c r="L6" s="16">
        <v>10</v>
      </c>
      <c r="N6" s="53"/>
      <c r="O6" s="51"/>
      <c r="P6" s="52"/>
      <c r="Q6" s="51"/>
    </row>
    <row r="7" spans="4:17" x14ac:dyDescent="0.25">
      <c r="D7" s="37"/>
      <c r="E7" s="4" t="s">
        <v>11</v>
      </c>
      <c r="F7" s="30">
        <v>0.43055555555555558</v>
      </c>
      <c r="G7" s="22">
        <v>0.43541666666666662</v>
      </c>
      <c r="H7" s="16">
        <v>1</v>
      </c>
      <c r="I7" s="15">
        <v>1</v>
      </c>
      <c r="J7" s="16" t="s">
        <v>17</v>
      </c>
      <c r="K7" s="4"/>
      <c r="L7" s="16">
        <v>10</v>
      </c>
      <c r="N7" s="53"/>
      <c r="O7" s="51"/>
      <c r="P7" s="52"/>
      <c r="Q7" s="51"/>
    </row>
    <row r="8" spans="4:17" x14ac:dyDescent="0.25">
      <c r="D8" s="37"/>
      <c r="E8" s="4" t="s">
        <v>13</v>
      </c>
      <c r="F8" s="30">
        <v>0.43541666666666662</v>
      </c>
      <c r="G8" s="22">
        <v>0.47638888888888892</v>
      </c>
      <c r="H8" s="16">
        <v>1</v>
      </c>
      <c r="I8" s="15">
        <v>2</v>
      </c>
      <c r="J8" s="16"/>
      <c r="K8" s="4"/>
      <c r="L8" s="16"/>
      <c r="N8" s="53"/>
      <c r="O8" s="51"/>
      <c r="P8" s="52"/>
      <c r="Q8" s="51"/>
    </row>
    <row r="9" spans="4:17" x14ac:dyDescent="0.25">
      <c r="D9" s="37"/>
      <c r="E9" s="4" t="s">
        <v>11</v>
      </c>
      <c r="F9" s="30">
        <v>0.47638888888888892</v>
      </c>
      <c r="G9" s="22">
        <v>0.48125000000000001</v>
      </c>
      <c r="H9" s="16">
        <v>1</v>
      </c>
      <c r="I9" s="15">
        <v>1</v>
      </c>
      <c r="J9" s="19"/>
      <c r="K9" s="21"/>
      <c r="L9" s="19"/>
      <c r="N9" s="51"/>
      <c r="O9" s="51"/>
      <c r="P9" s="52"/>
      <c r="Q9" s="51"/>
    </row>
    <row r="10" spans="4:17" ht="15.75" thickBot="1" x14ac:dyDescent="0.3">
      <c r="D10" s="38"/>
      <c r="E10" s="5" t="s">
        <v>13</v>
      </c>
      <c r="F10" s="31">
        <v>0.48125000000000001</v>
      </c>
      <c r="G10" s="24">
        <v>0.5</v>
      </c>
      <c r="H10" s="18">
        <v>1</v>
      </c>
      <c r="I10" s="17">
        <v>2</v>
      </c>
      <c r="J10" s="18"/>
      <c r="K10" s="21"/>
      <c r="L10" s="19"/>
      <c r="N10" s="51"/>
      <c r="O10" s="51"/>
      <c r="P10" s="52"/>
      <c r="Q10" s="51"/>
    </row>
    <row r="11" spans="4:17" x14ac:dyDescent="0.25">
      <c r="D11" s="39">
        <v>42738</v>
      </c>
      <c r="E11" s="23" t="s">
        <v>11</v>
      </c>
      <c r="F11" s="32">
        <v>0.25347222222222221</v>
      </c>
      <c r="G11" s="25">
        <v>0.25694444444444448</v>
      </c>
      <c r="H11" s="20">
        <v>1</v>
      </c>
      <c r="I11" s="23">
        <v>2</v>
      </c>
      <c r="J11" s="20" t="s">
        <v>17</v>
      </c>
      <c r="K11" s="14">
        <v>0.36458333333333331</v>
      </c>
      <c r="L11" s="13">
        <v>40</v>
      </c>
    </row>
    <row r="12" spans="4:17" x14ac:dyDescent="0.25">
      <c r="D12" s="37"/>
      <c r="E12" s="4" t="s">
        <v>13</v>
      </c>
      <c r="F12" s="30">
        <v>0.25694444444444448</v>
      </c>
      <c r="G12" s="22">
        <v>0.3125</v>
      </c>
      <c r="H12" s="16">
        <v>1</v>
      </c>
      <c r="I12" s="4">
        <v>2</v>
      </c>
      <c r="J12" s="16"/>
      <c r="K12" s="4"/>
      <c r="L12" s="16"/>
    </row>
    <row r="13" spans="4:17" x14ac:dyDescent="0.25">
      <c r="D13" s="37"/>
      <c r="E13" s="4" t="s">
        <v>18</v>
      </c>
      <c r="F13" s="30">
        <v>0.3125</v>
      </c>
      <c r="G13" s="22">
        <v>0.3298611111111111</v>
      </c>
      <c r="H13" s="16"/>
      <c r="I13" s="4"/>
      <c r="J13" s="16"/>
      <c r="K13" s="4"/>
      <c r="L13" s="16"/>
    </row>
    <row r="14" spans="4:17" x14ac:dyDescent="0.25">
      <c r="D14" s="37"/>
      <c r="E14" s="4" t="s">
        <v>11</v>
      </c>
      <c r="F14" s="30">
        <v>0.3298611111111111</v>
      </c>
      <c r="G14" s="22">
        <v>0.33680555555555558</v>
      </c>
      <c r="H14" s="16"/>
      <c r="I14" s="4"/>
      <c r="J14" s="16"/>
      <c r="K14" s="4"/>
      <c r="L14" s="16"/>
    </row>
    <row r="15" spans="4:17" x14ac:dyDescent="0.25">
      <c r="D15" s="37"/>
      <c r="E15" s="4" t="s">
        <v>13</v>
      </c>
      <c r="F15" s="30">
        <v>0.33680555555555558</v>
      </c>
      <c r="G15" s="22">
        <v>0.39930555555555558</v>
      </c>
      <c r="H15" s="16"/>
      <c r="I15" s="4"/>
      <c r="J15" s="16"/>
      <c r="K15" s="4"/>
      <c r="L15" s="16"/>
    </row>
    <row r="16" spans="4:17" x14ac:dyDescent="0.25">
      <c r="D16" s="37"/>
      <c r="E16" s="4" t="s">
        <v>11</v>
      </c>
      <c r="F16" s="30">
        <v>0.39930555555555558</v>
      </c>
      <c r="G16" s="22">
        <v>0.40972222222222227</v>
      </c>
      <c r="H16" s="16"/>
      <c r="I16" s="4"/>
      <c r="J16" s="16"/>
      <c r="K16" s="4"/>
      <c r="L16" s="16"/>
    </row>
    <row r="17" spans="4:12" ht="15.75" thickBot="1" x14ac:dyDescent="0.3">
      <c r="D17" s="38"/>
      <c r="E17" s="5" t="s">
        <v>13</v>
      </c>
      <c r="F17" s="31">
        <v>0.40972222222222227</v>
      </c>
      <c r="G17" s="26">
        <v>0.44791666666666669</v>
      </c>
      <c r="H17" s="18"/>
      <c r="I17" s="21"/>
      <c r="J17" s="19"/>
      <c r="K17" s="21"/>
      <c r="L17" s="19"/>
    </row>
    <row r="18" spans="4:12" x14ac:dyDescent="0.25">
      <c r="D18" s="39">
        <v>42739</v>
      </c>
      <c r="E18" s="23" t="s">
        <v>11</v>
      </c>
      <c r="F18" s="32">
        <v>0.33333333333333331</v>
      </c>
      <c r="G18" s="25">
        <v>0.34027777777777773</v>
      </c>
      <c r="H18" s="20"/>
      <c r="I18" s="12"/>
      <c r="J18" s="13" t="s">
        <v>17</v>
      </c>
      <c r="K18" s="8"/>
      <c r="L18" s="13">
        <v>10</v>
      </c>
    </row>
    <row r="19" spans="4:12" x14ac:dyDescent="0.25">
      <c r="D19" s="37"/>
      <c r="E19" s="4" t="s">
        <v>13</v>
      </c>
      <c r="F19" s="30">
        <v>0.34027777777777773</v>
      </c>
      <c r="G19" s="22">
        <v>0.39583333333333331</v>
      </c>
      <c r="H19" s="16"/>
      <c r="I19" s="15"/>
      <c r="J19" s="16"/>
      <c r="K19" s="4"/>
      <c r="L19" s="16"/>
    </row>
    <row r="20" spans="4:12" ht="15.75" thickBot="1" x14ac:dyDescent="0.3">
      <c r="D20" s="38"/>
      <c r="E20" s="5"/>
      <c r="F20" s="31">
        <v>0.39583333333333331</v>
      </c>
      <c r="G20" s="26">
        <v>0.39930555555555558</v>
      </c>
      <c r="H20" s="18"/>
      <c r="I20" s="17"/>
      <c r="J20" s="18"/>
      <c r="K20" s="21"/>
      <c r="L20" s="19"/>
    </row>
    <row r="21" spans="4:12" x14ac:dyDescent="0.25">
      <c r="D21" s="39">
        <v>42740</v>
      </c>
      <c r="E21" s="23" t="s">
        <v>11</v>
      </c>
      <c r="F21" s="32">
        <v>0.36874999999999997</v>
      </c>
      <c r="G21" s="25">
        <v>0.3743055555555555</v>
      </c>
      <c r="H21" s="20">
        <v>1</v>
      </c>
      <c r="I21" s="23">
        <v>1</v>
      </c>
      <c r="J21" s="20" t="s">
        <v>19</v>
      </c>
      <c r="K21" s="8"/>
      <c r="L21" s="13">
        <v>15</v>
      </c>
    </row>
    <row r="22" spans="4:12" x14ac:dyDescent="0.25">
      <c r="D22" s="37"/>
      <c r="E22" s="4" t="s">
        <v>13</v>
      </c>
      <c r="F22" s="30">
        <v>0.38958333333333334</v>
      </c>
      <c r="G22" s="22">
        <v>0.42986111111111108</v>
      </c>
      <c r="H22" s="16">
        <v>1</v>
      </c>
      <c r="I22" s="4">
        <v>2</v>
      </c>
      <c r="J22" s="16" t="s">
        <v>20</v>
      </c>
      <c r="K22" s="22">
        <v>0.45833333333333331</v>
      </c>
      <c r="L22" s="16">
        <v>35</v>
      </c>
    </row>
    <row r="23" spans="4:12" x14ac:dyDescent="0.25">
      <c r="D23" s="37"/>
      <c r="E23" s="4" t="s">
        <v>11</v>
      </c>
      <c r="F23" s="30">
        <v>0.42986111111111108</v>
      </c>
      <c r="G23" s="22">
        <v>0.44375000000000003</v>
      </c>
      <c r="H23" s="16">
        <v>1</v>
      </c>
      <c r="I23" s="4">
        <v>1</v>
      </c>
      <c r="J23" s="16"/>
      <c r="K23" s="4"/>
      <c r="L23" s="16"/>
    </row>
    <row r="24" spans="4:12" ht="15.75" thickBot="1" x14ac:dyDescent="0.3">
      <c r="D24" s="38"/>
      <c r="E24" s="5" t="s">
        <v>13</v>
      </c>
      <c r="F24" s="31">
        <v>0.4375</v>
      </c>
      <c r="G24" s="26">
        <v>0.50347222222222221</v>
      </c>
      <c r="H24" s="18">
        <v>1</v>
      </c>
      <c r="I24" s="21">
        <v>2</v>
      </c>
      <c r="J24" s="19"/>
      <c r="K24" s="21"/>
      <c r="L24" s="19"/>
    </row>
    <row r="25" spans="4:12" x14ac:dyDescent="0.25">
      <c r="D25" s="39">
        <v>42741</v>
      </c>
      <c r="E25" s="23" t="s">
        <v>11</v>
      </c>
      <c r="F25" s="32">
        <v>0.34375</v>
      </c>
      <c r="G25" s="25">
        <v>0.35069444444444442</v>
      </c>
      <c r="H25" s="20">
        <v>1</v>
      </c>
      <c r="I25" s="12">
        <v>1</v>
      </c>
      <c r="J25" s="13"/>
      <c r="K25" s="8"/>
      <c r="L25" s="13"/>
    </row>
    <row r="26" spans="4:12" ht="15.75" thickBot="1" x14ac:dyDescent="0.3">
      <c r="D26" s="38"/>
      <c r="E26" s="5" t="s">
        <v>13</v>
      </c>
      <c r="F26" s="31">
        <v>0.35069444444444442</v>
      </c>
      <c r="G26" s="26">
        <v>0.40625</v>
      </c>
      <c r="H26" s="18">
        <v>1</v>
      </c>
      <c r="I26" s="17">
        <v>2</v>
      </c>
      <c r="J26" s="18"/>
      <c r="K26" s="21"/>
      <c r="L26" s="19"/>
    </row>
    <row r="27" spans="4:12" x14ac:dyDescent="0.25">
      <c r="D27" s="39">
        <v>42744</v>
      </c>
      <c r="E27" s="23" t="s">
        <v>11</v>
      </c>
      <c r="F27" s="32">
        <v>0.33333333333333331</v>
      </c>
      <c r="G27" s="25">
        <v>0.34027777777777773</v>
      </c>
      <c r="H27" s="20">
        <v>1</v>
      </c>
      <c r="I27" s="23">
        <v>1</v>
      </c>
      <c r="J27" s="20"/>
      <c r="K27" s="8"/>
      <c r="L27" s="13"/>
    </row>
    <row r="28" spans="4:12" ht="15.75" thickBot="1" x14ac:dyDescent="0.3">
      <c r="D28" s="38"/>
      <c r="E28" s="5" t="s">
        <v>13</v>
      </c>
      <c r="F28" s="31">
        <v>0.34027777777777773</v>
      </c>
      <c r="G28" s="26">
        <v>0.36805555555555558</v>
      </c>
      <c r="H28" s="18">
        <v>1</v>
      </c>
      <c r="I28" s="21">
        <v>2</v>
      </c>
      <c r="J28" s="19"/>
      <c r="K28" s="21"/>
      <c r="L28" s="19"/>
    </row>
    <row r="29" spans="4:12" x14ac:dyDescent="0.25">
      <c r="D29" s="36">
        <v>42745</v>
      </c>
      <c r="E29" s="8" t="s">
        <v>11</v>
      </c>
      <c r="F29" s="29">
        <v>0.2986111111111111</v>
      </c>
      <c r="G29" s="14">
        <v>0.30555555555555552</v>
      </c>
      <c r="H29" s="13">
        <v>1</v>
      </c>
      <c r="I29" s="12">
        <v>1</v>
      </c>
      <c r="J29" s="13" t="s">
        <v>12</v>
      </c>
      <c r="K29" s="8"/>
      <c r="L29" s="13"/>
    </row>
    <row r="30" spans="4:12" x14ac:dyDescent="0.25">
      <c r="D30" s="37"/>
      <c r="E30" s="4" t="s">
        <v>13</v>
      </c>
      <c r="F30" s="30">
        <v>0.30555555555555552</v>
      </c>
      <c r="G30" s="22">
        <v>0.3263888888888889</v>
      </c>
      <c r="H30" s="16">
        <v>1</v>
      </c>
      <c r="I30" s="15">
        <v>2</v>
      </c>
      <c r="J30" s="16"/>
      <c r="K30" s="4"/>
      <c r="L30" s="16"/>
    </row>
    <row r="31" spans="4:12" x14ac:dyDescent="0.25">
      <c r="D31" s="37"/>
      <c r="E31" s="4" t="s">
        <v>11</v>
      </c>
      <c r="F31" s="30">
        <v>0.33680555555555558</v>
      </c>
      <c r="G31" s="22">
        <v>0.34375</v>
      </c>
      <c r="H31" s="16">
        <v>1</v>
      </c>
      <c r="I31" s="15">
        <v>1</v>
      </c>
      <c r="J31" s="16"/>
      <c r="K31" s="4"/>
      <c r="L31" s="16"/>
    </row>
    <row r="32" spans="4:12" ht="15.75" thickBot="1" x14ac:dyDescent="0.3">
      <c r="D32" s="38"/>
      <c r="E32" s="5" t="s">
        <v>13</v>
      </c>
      <c r="F32" s="31">
        <v>0.34375</v>
      </c>
      <c r="G32" s="26">
        <v>0.37847222222222227</v>
      </c>
      <c r="H32" s="18">
        <v>1</v>
      </c>
      <c r="I32" s="17">
        <v>2</v>
      </c>
      <c r="J32" s="18"/>
      <c r="K32" s="21"/>
      <c r="L32" s="19"/>
    </row>
    <row r="33" spans="4:12" x14ac:dyDescent="0.25">
      <c r="D33" s="36">
        <v>42746</v>
      </c>
      <c r="E33" s="8" t="s">
        <v>11</v>
      </c>
      <c r="F33" s="29">
        <v>0.3263888888888889</v>
      </c>
      <c r="G33" s="14">
        <v>0.33333333333333331</v>
      </c>
      <c r="H33" s="13">
        <v>1</v>
      </c>
      <c r="I33" s="23">
        <v>1</v>
      </c>
      <c r="J33" s="20"/>
      <c r="K33" s="8"/>
      <c r="L33" s="13"/>
    </row>
    <row r="34" spans="4:12" ht="15.75" thickBot="1" x14ac:dyDescent="0.3">
      <c r="D34" s="38"/>
      <c r="E34" s="5" t="s">
        <v>13</v>
      </c>
      <c r="F34" s="31">
        <v>0.33333333333333331</v>
      </c>
      <c r="G34" s="26">
        <v>0.375</v>
      </c>
      <c r="H34" s="18">
        <v>1</v>
      </c>
      <c r="I34" s="21">
        <v>2</v>
      </c>
      <c r="J34" s="19"/>
      <c r="K34" s="21"/>
      <c r="L34" s="19"/>
    </row>
    <row r="35" spans="4:12" x14ac:dyDescent="0.25">
      <c r="D35" s="36">
        <v>42747</v>
      </c>
      <c r="E35" s="8" t="s">
        <v>11</v>
      </c>
      <c r="F35" s="29">
        <v>0.3263888888888889</v>
      </c>
      <c r="G35" s="14">
        <v>0.33333333333333331</v>
      </c>
      <c r="H35" s="13">
        <v>1</v>
      </c>
      <c r="I35" s="12">
        <v>1</v>
      </c>
      <c r="J35" s="13"/>
      <c r="K35" s="8"/>
      <c r="L35" s="13"/>
    </row>
    <row r="36" spans="4:12" ht="15.75" thickBot="1" x14ac:dyDescent="0.3">
      <c r="D36" s="38"/>
      <c r="E36" s="5" t="s">
        <v>13</v>
      </c>
      <c r="F36" s="31">
        <v>0.33333333333333331</v>
      </c>
      <c r="G36" s="26">
        <v>0.3611111111111111</v>
      </c>
      <c r="H36" s="18">
        <v>1</v>
      </c>
      <c r="I36" s="17">
        <v>2</v>
      </c>
      <c r="J36" s="18"/>
      <c r="K36" s="21"/>
      <c r="L36" s="19"/>
    </row>
    <row r="37" spans="4:12" x14ac:dyDescent="0.25">
      <c r="D37" s="36">
        <v>42748</v>
      </c>
      <c r="E37" s="8" t="s">
        <v>11</v>
      </c>
      <c r="F37" s="29">
        <v>0.33680555555555558</v>
      </c>
      <c r="G37" s="14">
        <v>0.34375</v>
      </c>
      <c r="H37" s="13">
        <v>1</v>
      </c>
      <c r="I37" s="23">
        <v>1</v>
      </c>
      <c r="J37" s="20" t="s">
        <v>17</v>
      </c>
      <c r="K37" s="8"/>
      <c r="L37" s="13"/>
    </row>
    <row r="38" spans="4:12" x14ac:dyDescent="0.25">
      <c r="D38" s="37"/>
      <c r="E38" s="4" t="s">
        <v>13</v>
      </c>
      <c r="F38" s="30">
        <v>0.34375</v>
      </c>
      <c r="G38" s="22">
        <v>0.40277777777777773</v>
      </c>
      <c r="H38" s="16">
        <v>1</v>
      </c>
      <c r="I38" s="4">
        <v>2</v>
      </c>
      <c r="J38" s="16" t="s">
        <v>19</v>
      </c>
      <c r="K38" s="4"/>
      <c r="L38" s="16"/>
    </row>
    <row r="39" spans="4:12" x14ac:dyDescent="0.25">
      <c r="D39" s="37"/>
      <c r="E39" s="4" t="s">
        <v>11</v>
      </c>
      <c r="F39" s="30">
        <v>0.40277777777777773</v>
      </c>
      <c r="G39" s="22">
        <v>0.40972222222222227</v>
      </c>
      <c r="H39" s="16">
        <v>1</v>
      </c>
      <c r="I39" s="4">
        <v>1</v>
      </c>
      <c r="J39" s="16"/>
      <c r="K39" s="4"/>
      <c r="L39" s="16"/>
    </row>
    <row r="40" spans="4:12" ht="15.75" thickBot="1" x14ac:dyDescent="0.3">
      <c r="D40" s="38"/>
      <c r="E40" s="5" t="s">
        <v>13</v>
      </c>
      <c r="F40" s="31">
        <v>0.40972222222222227</v>
      </c>
      <c r="G40" s="26">
        <v>0.44097222222222227</v>
      </c>
      <c r="H40" s="18">
        <v>1</v>
      </c>
      <c r="I40" s="21">
        <v>2</v>
      </c>
      <c r="J40" s="19"/>
      <c r="K40" s="21"/>
      <c r="L40" s="19"/>
    </row>
    <row r="41" spans="4:12" x14ac:dyDescent="0.25">
      <c r="D41" s="36">
        <v>42752</v>
      </c>
      <c r="E41" s="8" t="s">
        <v>11</v>
      </c>
      <c r="F41" s="29">
        <v>0.33680555555555558</v>
      </c>
      <c r="G41" s="14">
        <v>0.34375</v>
      </c>
      <c r="H41" s="13">
        <v>1</v>
      </c>
      <c r="I41" s="12">
        <v>1</v>
      </c>
      <c r="J41" s="13"/>
      <c r="K41" s="8"/>
      <c r="L41" s="13"/>
    </row>
    <row r="42" spans="4:12" x14ac:dyDescent="0.25">
      <c r="D42" s="37"/>
      <c r="E42" s="4" t="s">
        <v>13</v>
      </c>
      <c r="F42" s="30">
        <v>0.34375</v>
      </c>
      <c r="G42" s="22">
        <v>0.40277777777777773</v>
      </c>
      <c r="H42" s="16">
        <v>1</v>
      </c>
      <c r="I42" s="15">
        <v>2</v>
      </c>
      <c r="J42" s="16"/>
      <c r="K42" s="4"/>
      <c r="L42" s="16"/>
    </row>
    <row r="43" spans="4:12" x14ac:dyDescent="0.25">
      <c r="D43" s="37"/>
      <c r="E43" s="4" t="s">
        <v>11</v>
      </c>
      <c r="F43" s="30">
        <v>0.40277777777777773</v>
      </c>
      <c r="G43" s="22">
        <v>0.40972222222222227</v>
      </c>
      <c r="H43" s="16">
        <v>1</v>
      </c>
      <c r="I43" s="15">
        <v>1</v>
      </c>
      <c r="J43" s="16"/>
      <c r="K43" s="4"/>
      <c r="L43" s="16"/>
    </row>
    <row r="44" spans="4:12" ht="15.75" thickBot="1" x14ac:dyDescent="0.3">
      <c r="D44" s="40"/>
      <c r="E44" s="21" t="s">
        <v>13</v>
      </c>
      <c r="F44" s="33">
        <v>0.40972222222222227</v>
      </c>
      <c r="G44" s="27">
        <v>0.44097222222222227</v>
      </c>
      <c r="H44" s="19">
        <v>1</v>
      </c>
      <c r="I44" s="17">
        <v>2</v>
      </c>
      <c r="J44" s="18"/>
      <c r="K44" s="21"/>
      <c r="L44" s="19"/>
    </row>
    <row r="45" spans="4:12" x14ac:dyDescent="0.25">
      <c r="D45" s="36">
        <v>42753</v>
      </c>
      <c r="E45" s="8" t="s">
        <v>11</v>
      </c>
      <c r="F45" s="29">
        <v>0.34027777777777773</v>
      </c>
      <c r="G45" s="14">
        <v>0.35069444444444442</v>
      </c>
      <c r="H45" s="13">
        <v>1</v>
      </c>
      <c r="I45" s="23">
        <v>1</v>
      </c>
      <c r="J45" s="20" t="s">
        <v>21</v>
      </c>
      <c r="K45" s="8"/>
      <c r="L45" s="13"/>
    </row>
    <row r="46" spans="4:12" ht="15.75" thickBot="1" x14ac:dyDescent="0.3">
      <c r="D46" s="40"/>
      <c r="E46" s="21" t="s">
        <v>13</v>
      </c>
      <c r="F46" s="33">
        <v>0.35069444444444442</v>
      </c>
      <c r="G46" s="27">
        <v>0.4236111111111111</v>
      </c>
      <c r="H46" s="19">
        <v>1</v>
      </c>
      <c r="I46" s="21">
        <v>2</v>
      </c>
      <c r="J46" s="19"/>
      <c r="K46" s="21"/>
      <c r="L46" s="19"/>
    </row>
    <row r="47" spans="4:12" x14ac:dyDescent="0.25">
      <c r="D47" s="36">
        <v>42755</v>
      </c>
      <c r="E47" s="8" t="s">
        <v>11</v>
      </c>
      <c r="F47" s="29">
        <v>0.31597222222222221</v>
      </c>
      <c r="G47" s="14">
        <v>0.32291666666666669</v>
      </c>
      <c r="H47" s="13">
        <v>1</v>
      </c>
      <c r="I47" s="12">
        <v>1</v>
      </c>
      <c r="J47" s="13"/>
      <c r="K47" s="8"/>
      <c r="L47" s="13"/>
    </row>
    <row r="48" spans="4:12" ht="15.75" thickBot="1" x14ac:dyDescent="0.3">
      <c r="D48" s="40"/>
      <c r="E48" s="21" t="s">
        <v>13</v>
      </c>
      <c r="F48" s="33">
        <v>0.32291666666666669</v>
      </c>
      <c r="G48" s="27">
        <v>0.36458333333333331</v>
      </c>
      <c r="H48" s="19">
        <v>1</v>
      </c>
      <c r="I48" s="17">
        <v>2</v>
      </c>
      <c r="J48" s="18"/>
      <c r="K48" s="21"/>
      <c r="L48" s="19"/>
    </row>
    <row r="49" spans="4:12" x14ac:dyDescent="0.25">
      <c r="D49" s="36">
        <v>42758</v>
      </c>
      <c r="E49" s="8" t="s">
        <v>11</v>
      </c>
      <c r="F49" s="29">
        <v>0.30902777777777779</v>
      </c>
      <c r="G49" s="14">
        <v>0.31597222222222221</v>
      </c>
      <c r="H49" s="13">
        <v>1</v>
      </c>
      <c r="I49" s="23">
        <v>1</v>
      </c>
      <c r="J49" s="20"/>
      <c r="K49" s="8"/>
      <c r="L49" s="13"/>
    </row>
    <row r="50" spans="4:12" ht="15.75" thickBot="1" x14ac:dyDescent="0.3">
      <c r="D50" s="40"/>
      <c r="E50" s="21" t="s">
        <v>13</v>
      </c>
      <c r="F50" s="33">
        <v>0.31597222222222221</v>
      </c>
      <c r="G50" s="27">
        <v>0.3298611111111111</v>
      </c>
      <c r="H50" s="19">
        <v>1</v>
      </c>
      <c r="I50" s="21">
        <v>2</v>
      </c>
      <c r="J50" s="19"/>
      <c r="K50" s="21"/>
      <c r="L50" s="19"/>
    </row>
    <row r="51" spans="4:12" x14ac:dyDescent="0.25">
      <c r="D51" s="36">
        <v>42759</v>
      </c>
      <c r="E51" s="8" t="s">
        <v>11</v>
      </c>
      <c r="F51" s="29">
        <v>0.3263888888888889</v>
      </c>
      <c r="G51" s="14">
        <v>0.33680555555555558</v>
      </c>
      <c r="H51" s="13">
        <v>1</v>
      </c>
      <c r="I51" s="12">
        <v>1</v>
      </c>
      <c r="J51" s="13"/>
      <c r="K51" s="8"/>
      <c r="L51" s="13"/>
    </row>
    <row r="52" spans="4:12" x14ac:dyDescent="0.25">
      <c r="D52" s="37"/>
      <c r="E52" s="4" t="s">
        <v>13</v>
      </c>
      <c r="F52" s="30">
        <v>0.33680555555555558</v>
      </c>
      <c r="G52" s="22">
        <v>0.38472222222222219</v>
      </c>
      <c r="H52" s="16">
        <v>1</v>
      </c>
      <c r="I52" s="15">
        <v>2</v>
      </c>
      <c r="J52" s="16"/>
      <c r="K52" s="4"/>
      <c r="L52" s="16"/>
    </row>
    <row r="53" spans="4:12" x14ac:dyDescent="0.25">
      <c r="D53" s="37"/>
      <c r="E53" s="4" t="s">
        <v>11</v>
      </c>
      <c r="F53" s="30">
        <v>0.38472222222222219</v>
      </c>
      <c r="G53" s="22">
        <v>0.39097222222222222</v>
      </c>
      <c r="H53" s="16">
        <v>1</v>
      </c>
      <c r="I53" s="15">
        <v>1</v>
      </c>
      <c r="J53" s="16"/>
      <c r="K53" s="4"/>
      <c r="L53" s="16"/>
    </row>
    <row r="54" spans="4:12" x14ac:dyDescent="0.25">
      <c r="D54" s="37"/>
      <c r="E54" s="4" t="s">
        <v>13</v>
      </c>
      <c r="F54" s="30">
        <v>0.39097222222222222</v>
      </c>
      <c r="G54" s="22">
        <v>0.44305555555555554</v>
      </c>
      <c r="H54" s="16">
        <v>1</v>
      </c>
      <c r="I54" s="15">
        <v>2</v>
      </c>
      <c r="J54" s="16"/>
      <c r="K54" s="4"/>
      <c r="L54" s="16"/>
    </row>
    <row r="55" spans="4:12" x14ac:dyDescent="0.25">
      <c r="D55" s="37"/>
      <c r="E55" s="4" t="s">
        <v>11</v>
      </c>
      <c r="F55" s="30">
        <v>0.43888888888888888</v>
      </c>
      <c r="G55" s="22">
        <v>0.45277777777777778</v>
      </c>
      <c r="H55" s="16">
        <v>1</v>
      </c>
      <c r="I55" s="15">
        <v>1</v>
      </c>
      <c r="J55" s="16"/>
      <c r="K55" s="4"/>
      <c r="L55" s="16"/>
    </row>
    <row r="56" spans="4:12" ht="15.75" thickBot="1" x14ac:dyDescent="0.3">
      <c r="D56" s="40"/>
      <c r="E56" s="21" t="s">
        <v>13</v>
      </c>
      <c r="F56" s="33">
        <v>0.45277777777777778</v>
      </c>
      <c r="G56" s="27">
        <v>0.49583333333333335</v>
      </c>
      <c r="H56" s="19">
        <v>1</v>
      </c>
      <c r="I56" s="17">
        <v>2</v>
      </c>
      <c r="J56" s="18"/>
      <c r="K56" s="21"/>
      <c r="L56" s="19"/>
    </row>
    <row r="57" spans="4:12" x14ac:dyDescent="0.25">
      <c r="D57" s="36">
        <v>42760</v>
      </c>
      <c r="E57" s="8" t="s">
        <v>11</v>
      </c>
      <c r="F57" s="29">
        <v>0.38194444444444442</v>
      </c>
      <c r="G57" s="14">
        <v>0.38819444444444445</v>
      </c>
      <c r="H57" s="13">
        <v>1</v>
      </c>
      <c r="I57" s="23">
        <v>1</v>
      </c>
      <c r="J57" s="20"/>
      <c r="K57" s="8"/>
      <c r="L57" s="13"/>
    </row>
    <row r="58" spans="4:12" x14ac:dyDescent="0.25">
      <c r="D58" s="37"/>
      <c r="E58" s="4" t="s">
        <v>13</v>
      </c>
      <c r="F58" s="30">
        <v>0.38958333333333334</v>
      </c>
      <c r="G58" s="22">
        <v>0.42222222222222222</v>
      </c>
      <c r="H58" s="16">
        <v>1</v>
      </c>
      <c r="I58" s="4">
        <v>2</v>
      </c>
      <c r="J58" s="16"/>
      <c r="K58" s="4"/>
      <c r="L58" s="16"/>
    </row>
    <row r="59" spans="4:12" x14ac:dyDescent="0.25">
      <c r="D59" s="37"/>
      <c r="E59" s="4" t="s">
        <v>11</v>
      </c>
      <c r="F59" s="30">
        <v>0.42222222222222222</v>
      </c>
      <c r="G59" s="22">
        <v>0.4284722222222222</v>
      </c>
      <c r="H59" s="16">
        <v>1</v>
      </c>
      <c r="I59" s="4">
        <v>1</v>
      </c>
      <c r="J59" s="16"/>
      <c r="K59" s="4"/>
      <c r="L59" s="16"/>
    </row>
    <row r="60" spans="4:12" ht="15.75" thickBot="1" x14ac:dyDescent="0.3">
      <c r="D60" s="38"/>
      <c r="E60" s="5" t="s">
        <v>13</v>
      </c>
      <c r="F60" s="31">
        <v>0.4284722222222222</v>
      </c>
      <c r="G60" s="26">
        <v>0.45347222222222222</v>
      </c>
      <c r="H60" s="18">
        <v>1</v>
      </c>
      <c r="I60" s="21">
        <v>2</v>
      </c>
      <c r="J60" s="19"/>
      <c r="K60" s="21"/>
      <c r="L60" s="19"/>
    </row>
    <row r="61" spans="4:12" x14ac:dyDescent="0.25">
      <c r="D61" s="39">
        <v>42765</v>
      </c>
      <c r="E61" s="23" t="s">
        <v>11</v>
      </c>
      <c r="F61" s="32">
        <v>0.33680555555555558</v>
      </c>
      <c r="G61" s="25">
        <v>0.34027777777777773</v>
      </c>
      <c r="H61" s="20">
        <v>1</v>
      </c>
      <c r="I61" s="12">
        <v>1</v>
      </c>
      <c r="J61" s="13"/>
      <c r="K61" s="8"/>
      <c r="L61" s="13"/>
    </row>
    <row r="62" spans="4:12" ht="15.75" thickBot="1" x14ac:dyDescent="0.3">
      <c r="D62" s="38"/>
      <c r="E62" s="5" t="s">
        <v>13</v>
      </c>
      <c r="F62" s="31">
        <v>0.34027777777777773</v>
      </c>
      <c r="G62" s="26">
        <v>0.35416666666666669</v>
      </c>
      <c r="H62" s="18">
        <v>1</v>
      </c>
      <c r="I62" s="17">
        <v>2</v>
      </c>
      <c r="J62" s="18"/>
      <c r="K62" s="21"/>
      <c r="L62" s="19"/>
    </row>
    <row r="63" spans="4:12" x14ac:dyDescent="0.25">
      <c r="D63" s="39">
        <v>42766</v>
      </c>
      <c r="E63" s="23" t="s">
        <v>11</v>
      </c>
      <c r="F63" s="32">
        <v>0.33680555555555558</v>
      </c>
      <c r="G63" s="25">
        <v>0.34375</v>
      </c>
      <c r="H63" s="20">
        <v>1</v>
      </c>
      <c r="I63" s="23">
        <v>1</v>
      </c>
      <c r="J63" s="20"/>
      <c r="K63" s="8"/>
      <c r="L63" s="13"/>
    </row>
    <row r="64" spans="4:12" x14ac:dyDescent="0.25">
      <c r="D64" s="37"/>
      <c r="E64" s="4" t="s">
        <v>13</v>
      </c>
      <c r="F64" s="30">
        <v>0.34375</v>
      </c>
      <c r="G64" s="22">
        <v>0.39930555555555558</v>
      </c>
      <c r="H64" s="16">
        <v>1</v>
      </c>
      <c r="I64" s="4">
        <v>2</v>
      </c>
      <c r="J64" s="16"/>
      <c r="K64" s="4"/>
      <c r="L64" s="16"/>
    </row>
    <row r="65" spans="4:12" x14ac:dyDescent="0.25">
      <c r="D65" s="37"/>
      <c r="E65" s="4" t="s">
        <v>11</v>
      </c>
      <c r="F65" s="30">
        <v>0.39097222222222222</v>
      </c>
      <c r="G65" s="22">
        <v>0.40625</v>
      </c>
      <c r="H65" s="16">
        <v>1</v>
      </c>
      <c r="I65" s="4">
        <v>1</v>
      </c>
      <c r="J65" s="16"/>
      <c r="K65" s="4"/>
      <c r="L65" s="16"/>
    </row>
    <row r="66" spans="4:12" ht="15.75" thickBot="1" x14ac:dyDescent="0.3">
      <c r="D66" s="40"/>
      <c r="E66" s="21" t="s">
        <v>13</v>
      </c>
      <c r="F66" s="33">
        <v>0.40625</v>
      </c>
      <c r="G66" s="27">
        <v>0.47916666666666669</v>
      </c>
      <c r="H66" s="19">
        <v>1</v>
      </c>
      <c r="I66" s="21">
        <v>2</v>
      </c>
      <c r="J66" s="19"/>
      <c r="K66" s="21"/>
      <c r="L66" s="19"/>
    </row>
    <row r="67" spans="4:12" x14ac:dyDescent="0.25">
      <c r="D67" s="36">
        <v>42767</v>
      </c>
      <c r="E67" s="8" t="s">
        <v>11</v>
      </c>
      <c r="F67" s="29">
        <v>0.33680555555555558</v>
      </c>
      <c r="G67" s="14">
        <v>0.35416666666666669</v>
      </c>
      <c r="H67" s="13">
        <v>1</v>
      </c>
      <c r="I67" s="12">
        <v>1</v>
      </c>
      <c r="J67" s="13" t="s">
        <v>22</v>
      </c>
      <c r="K67" s="8"/>
      <c r="L67" s="13"/>
    </row>
    <row r="68" spans="4:12" x14ac:dyDescent="0.25">
      <c r="D68" s="37"/>
      <c r="E68" s="4" t="s">
        <v>13</v>
      </c>
      <c r="F68" s="30">
        <v>0.35416666666666669</v>
      </c>
      <c r="G68" s="22">
        <v>0.41666666666666669</v>
      </c>
      <c r="H68" s="16">
        <v>1</v>
      </c>
      <c r="I68" s="15">
        <v>2</v>
      </c>
      <c r="J68" s="16" t="s">
        <v>14</v>
      </c>
      <c r="K68" s="22">
        <v>0.375</v>
      </c>
      <c r="L68" s="16">
        <v>20</v>
      </c>
    </row>
    <row r="69" spans="4:12" x14ac:dyDescent="0.25">
      <c r="D69" s="37"/>
      <c r="E69" s="4" t="s">
        <v>11</v>
      </c>
      <c r="F69" s="30">
        <v>0.41666666666666669</v>
      </c>
      <c r="G69" s="22">
        <v>0.4236111111111111</v>
      </c>
      <c r="H69" s="16">
        <v>1</v>
      </c>
      <c r="I69" s="15">
        <v>1</v>
      </c>
      <c r="J69" s="16"/>
      <c r="K69" s="4"/>
      <c r="L69" s="16"/>
    </row>
    <row r="70" spans="4:12" ht="15.75" thickBot="1" x14ac:dyDescent="0.3">
      <c r="D70" s="40"/>
      <c r="E70" s="21" t="s">
        <v>13</v>
      </c>
      <c r="F70" s="33">
        <v>0.4236111111111111</v>
      </c>
      <c r="G70" s="27">
        <v>0.44791666666666669</v>
      </c>
      <c r="H70" s="19">
        <v>1</v>
      </c>
      <c r="I70" s="17">
        <v>2</v>
      </c>
      <c r="J70" s="18"/>
      <c r="K70" s="5"/>
      <c r="L70" s="18"/>
    </row>
    <row r="71" spans="4:12" x14ac:dyDescent="0.25">
      <c r="D71" s="36">
        <v>42768</v>
      </c>
      <c r="E71" s="8" t="s">
        <v>11</v>
      </c>
      <c r="F71" s="29">
        <v>0.36805555555555558</v>
      </c>
      <c r="G71" s="14">
        <v>0.375</v>
      </c>
      <c r="H71" s="13">
        <v>1</v>
      </c>
      <c r="I71" s="23">
        <v>1</v>
      </c>
      <c r="J71" s="20"/>
      <c r="K71" s="8"/>
      <c r="L71" s="13"/>
    </row>
    <row r="72" spans="4:12" x14ac:dyDescent="0.25">
      <c r="D72" s="37"/>
      <c r="E72" s="4" t="s">
        <v>13</v>
      </c>
      <c r="F72" s="30">
        <v>0.375</v>
      </c>
      <c r="G72" s="22">
        <v>0.4236111111111111</v>
      </c>
      <c r="H72" s="16">
        <v>1</v>
      </c>
      <c r="I72" s="4">
        <v>2</v>
      </c>
      <c r="J72" s="16"/>
      <c r="K72" s="4"/>
      <c r="L72" s="16"/>
    </row>
    <row r="73" spans="4:12" x14ac:dyDescent="0.25">
      <c r="D73" s="37"/>
      <c r="E73" s="4" t="s">
        <v>11</v>
      </c>
      <c r="F73" s="30">
        <v>0.4236111111111111</v>
      </c>
      <c r="G73" s="22">
        <v>0.43055555555555558</v>
      </c>
      <c r="H73" s="16">
        <v>1</v>
      </c>
      <c r="I73" s="4">
        <v>1</v>
      </c>
      <c r="J73" s="16"/>
      <c r="K73" s="4"/>
      <c r="L73" s="16"/>
    </row>
    <row r="74" spans="4:12" ht="15.75" thickBot="1" x14ac:dyDescent="0.3">
      <c r="D74" s="40"/>
      <c r="E74" s="21" t="s">
        <v>13</v>
      </c>
      <c r="F74" s="33">
        <v>0.43055555555555558</v>
      </c>
      <c r="G74" s="27">
        <v>0.47916666666666669</v>
      </c>
      <c r="H74" s="19">
        <v>1</v>
      </c>
      <c r="I74" s="21">
        <v>2</v>
      </c>
      <c r="J74" s="19"/>
      <c r="K74" s="21"/>
      <c r="L74" s="19"/>
    </row>
    <row r="75" spans="4:12" x14ac:dyDescent="0.25">
      <c r="D75" s="36">
        <v>42769</v>
      </c>
      <c r="E75" s="8" t="s">
        <v>11</v>
      </c>
      <c r="F75" s="29">
        <v>0.38194444444444442</v>
      </c>
      <c r="G75" s="14">
        <v>0.3888888888888889</v>
      </c>
      <c r="H75" s="13">
        <v>1</v>
      </c>
      <c r="I75" s="12">
        <v>1</v>
      </c>
      <c r="J75" s="13"/>
      <c r="K75" s="8"/>
      <c r="L75" s="13"/>
    </row>
    <row r="76" spans="4:12" ht="15.75" thickBot="1" x14ac:dyDescent="0.3">
      <c r="D76" s="40"/>
      <c r="E76" s="21" t="s">
        <v>13</v>
      </c>
      <c r="F76" s="33">
        <v>0.3888888888888889</v>
      </c>
      <c r="G76" s="27">
        <v>0.44444444444444442</v>
      </c>
      <c r="H76" s="19">
        <v>1</v>
      </c>
      <c r="I76" s="17">
        <v>2</v>
      </c>
      <c r="J76" s="18"/>
      <c r="K76" s="21"/>
      <c r="L76" s="19"/>
    </row>
    <row r="77" spans="4:12" x14ac:dyDescent="0.25">
      <c r="D77" s="36">
        <v>42772</v>
      </c>
      <c r="E77" s="8" t="s">
        <v>11</v>
      </c>
      <c r="F77" s="29">
        <v>0.3576388888888889</v>
      </c>
      <c r="G77" s="14">
        <v>0.36458333333333331</v>
      </c>
      <c r="H77" s="13">
        <v>1</v>
      </c>
      <c r="I77" s="23">
        <v>1</v>
      </c>
      <c r="J77" s="20"/>
      <c r="K77" s="8"/>
      <c r="L77" s="13"/>
    </row>
    <row r="78" spans="4:12" ht="15.75" thickBot="1" x14ac:dyDescent="0.3">
      <c r="D78" s="40"/>
      <c r="E78" s="21" t="s">
        <v>13</v>
      </c>
      <c r="F78" s="33">
        <v>0.36458333333333331</v>
      </c>
      <c r="G78" s="27">
        <v>0.375</v>
      </c>
      <c r="H78" s="19">
        <v>1</v>
      </c>
      <c r="I78" s="21">
        <v>2</v>
      </c>
      <c r="J78" s="19"/>
      <c r="K78" s="21"/>
      <c r="L78" s="19"/>
    </row>
    <row r="79" spans="4:12" x14ac:dyDescent="0.25">
      <c r="D79" s="36">
        <v>42773</v>
      </c>
      <c r="E79" s="8" t="s">
        <v>11</v>
      </c>
      <c r="F79" s="29">
        <v>0.35416666666666669</v>
      </c>
      <c r="G79" s="14">
        <v>0.3611111111111111</v>
      </c>
      <c r="H79" s="13">
        <v>1</v>
      </c>
      <c r="I79" s="12">
        <v>1</v>
      </c>
      <c r="J79" s="13" t="s">
        <v>21</v>
      </c>
      <c r="K79" s="8"/>
      <c r="L79" s="13"/>
    </row>
    <row r="80" spans="4:12" x14ac:dyDescent="0.25">
      <c r="D80" s="37"/>
      <c r="E80" s="4" t="s">
        <v>13</v>
      </c>
      <c r="F80" s="30">
        <v>0.3611111111111111</v>
      </c>
      <c r="G80" s="22">
        <v>0.41319444444444442</v>
      </c>
      <c r="H80" s="16">
        <v>1</v>
      </c>
      <c r="I80" s="15">
        <v>2</v>
      </c>
      <c r="J80" s="16" t="s">
        <v>23</v>
      </c>
      <c r="K80" s="4"/>
      <c r="L80" s="16"/>
    </row>
    <row r="81" spans="4:12" x14ac:dyDescent="0.25">
      <c r="D81" s="37"/>
      <c r="E81" s="4" t="s">
        <v>11</v>
      </c>
      <c r="F81" s="30">
        <v>0.41319444444444442</v>
      </c>
      <c r="G81" s="22">
        <v>0.41875000000000001</v>
      </c>
      <c r="H81" s="16">
        <v>1</v>
      </c>
      <c r="I81" s="15">
        <v>1</v>
      </c>
      <c r="J81" s="16"/>
      <c r="K81" s="4"/>
      <c r="L81" s="16"/>
    </row>
    <row r="82" spans="4:12" x14ac:dyDescent="0.25">
      <c r="D82" s="37"/>
      <c r="E82" s="4" t="s">
        <v>13</v>
      </c>
      <c r="F82" s="30">
        <v>0.41875000000000001</v>
      </c>
      <c r="G82" s="22">
        <v>0.47916666666666669</v>
      </c>
      <c r="H82" s="16">
        <v>1</v>
      </c>
      <c r="I82" s="15">
        <v>2</v>
      </c>
      <c r="J82" s="16"/>
      <c r="K82" s="4"/>
      <c r="L82" s="16"/>
    </row>
    <row r="83" spans="4:12" x14ac:dyDescent="0.25">
      <c r="D83" s="37"/>
      <c r="E83" s="4" t="s">
        <v>11</v>
      </c>
      <c r="F83" s="30">
        <v>0.47916666666666669</v>
      </c>
      <c r="G83" s="22">
        <v>0.48402777777777778</v>
      </c>
      <c r="H83" s="16">
        <v>1</v>
      </c>
      <c r="I83" s="15">
        <v>1</v>
      </c>
      <c r="J83" s="16"/>
      <c r="K83" s="4"/>
      <c r="L83" s="16"/>
    </row>
    <row r="84" spans="4:12" ht="15.75" thickBot="1" x14ac:dyDescent="0.3">
      <c r="D84" s="40"/>
      <c r="E84" s="21" t="s">
        <v>13</v>
      </c>
      <c r="F84" s="33">
        <v>0.48402777777777778</v>
      </c>
      <c r="G84" s="27">
        <v>0.53263888888888888</v>
      </c>
      <c r="H84" s="19">
        <v>1</v>
      </c>
      <c r="I84" s="17">
        <v>2</v>
      </c>
      <c r="J84" s="18"/>
      <c r="K84" s="21"/>
      <c r="L84" s="19"/>
    </row>
    <row r="85" spans="4:12" x14ac:dyDescent="0.25">
      <c r="D85" s="36">
        <v>42774</v>
      </c>
      <c r="E85" s="8" t="s">
        <v>11</v>
      </c>
      <c r="F85" s="29">
        <v>0.2951388888888889</v>
      </c>
      <c r="G85" s="14">
        <v>0.30208333333333331</v>
      </c>
      <c r="H85" s="13">
        <v>1</v>
      </c>
      <c r="I85" s="23">
        <v>1</v>
      </c>
      <c r="J85" s="20"/>
      <c r="K85" s="8"/>
      <c r="L85" s="13"/>
    </row>
    <row r="86" spans="4:12" ht="15.75" thickBot="1" x14ac:dyDescent="0.3">
      <c r="D86" s="40"/>
      <c r="E86" s="21" t="s">
        <v>13</v>
      </c>
      <c r="F86" s="33">
        <v>0.30208333333333331</v>
      </c>
      <c r="G86" s="27">
        <v>0.34375</v>
      </c>
      <c r="H86" s="19">
        <v>1</v>
      </c>
      <c r="I86" s="21">
        <v>2</v>
      </c>
      <c r="J86" s="19"/>
      <c r="K86" s="21"/>
      <c r="L86" s="19"/>
    </row>
    <row r="87" spans="4:12" x14ac:dyDescent="0.25">
      <c r="D87" s="36">
        <v>42775</v>
      </c>
      <c r="E87" s="8" t="s">
        <v>11</v>
      </c>
      <c r="F87" s="29">
        <v>0.30902777777777779</v>
      </c>
      <c r="G87" s="14">
        <v>0.31597222222222221</v>
      </c>
      <c r="H87" s="13">
        <v>1</v>
      </c>
      <c r="I87" s="12">
        <v>1</v>
      </c>
      <c r="J87" s="13"/>
      <c r="K87" s="8"/>
      <c r="L87" s="13"/>
    </row>
    <row r="88" spans="4:12" x14ac:dyDescent="0.25">
      <c r="D88" s="37"/>
      <c r="E88" s="4" t="s">
        <v>13</v>
      </c>
      <c r="F88" s="30">
        <v>0.31597222222222221</v>
      </c>
      <c r="G88" s="22">
        <v>0.33333333333333331</v>
      </c>
      <c r="H88" s="16">
        <v>1</v>
      </c>
      <c r="I88" s="15">
        <v>2</v>
      </c>
      <c r="J88" s="16"/>
      <c r="K88" s="4"/>
      <c r="L88" s="16"/>
    </row>
    <row r="89" spans="4:12" x14ac:dyDescent="0.25">
      <c r="D89" s="37"/>
      <c r="E89" s="4" t="s">
        <v>11</v>
      </c>
      <c r="F89" s="30">
        <v>0.33333333333333331</v>
      </c>
      <c r="G89" s="22">
        <v>0.34027777777777773</v>
      </c>
      <c r="H89" s="16">
        <v>1</v>
      </c>
      <c r="I89" s="15">
        <v>1</v>
      </c>
      <c r="J89" s="16"/>
      <c r="K89" s="4"/>
      <c r="L89" s="16"/>
    </row>
    <row r="90" spans="4:12" ht="15.75" thickBot="1" x14ac:dyDescent="0.3">
      <c r="D90" s="38"/>
      <c r="E90" s="5" t="s">
        <v>13</v>
      </c>
      <c r="F90" s="31">
        <v>0.34027777777777773</v>
      </c>
      <c r="G90" s="26">
        <v>0.40277777777777773</v>
      </c>
      <c r="H90" s="18">
        <v>1</v>
      </c>
      <c r="I90" s="17">
        <v>2</v>
      </c>
      <c r="J90" s="18"/>
      <c r="K90" s="5"/>
      <c r="L90" s="18"/>
    </row>
    <row r="91" spans="4:12" x14ac:dyDescent="0.25">
      <c r="D91" s="39">
        <v>42776</v>
      </c>
      <c r="E91" s="23" t="s">
        <v>11</v>
      </c>
      <c r="F91" s="32">
        <v>0.33333333333333331</v>
      </c>
      <c r="G91" s="25">
        <v>0.34027777777777773</v>
      </c>
      <c r="H91" s="20">
        <v>1</v>
      </c>
      <c r="I91" s="23">
        <v>1</v>
      </c>
      <c r="J91" s="20" t="s">
        <v>21</v>
      </c>
      <c r="K91" s="23"/>
      <c r="L91" s="20"/>
    </row>
    <row r="92" spans="4:12" x14ac:dyDescent="0.25">
      <c r="D92" s="37"/>
      <c r="E92" s="4" t="s">
        <v>13</v>
      </c>
      <c r="F92" s="30">
        <v>0.34027777777777773</v>
      </c>
      <c r="G92" s="22">
        <v>0.40277777777777773</v>
      </c>
      <c r="H92" s="16">
        <v>1</v>
      </c>
      <c r="I92" s="4">
        <v>2</v>
      </c>
      <c r="J92" s="16" t="s">
        <v>24</v>
      </c>
      <c r="K92" s="4"/>
      <c r="L92" s="16"/>
    </row>
    <row r="93" spans="4:12" x14ac:dyDescent="0.25">
      <c r="D93" s="37"/>
      <c r="E93" s="4" t="s">
        <v>11</v>
      </c>
      <c r="F93" s="30">
        <v>0.33333333333333331</v>
      </c>
      <c r="G93" s="22">
        <v>0.34027777777777773</v>
      </c>
      <c r="H93" s="16">
        <v>1</v>
      </c>
      <c r="I93" s="4">
        <v>1</v>
      </c>
      <c r="J93" s="16"/>
      <c r="K93" s="4"/>
      <c r="L93" s="16"/>
    </row>
    <row r="94" spans="4:12" x14ac:dyDescent="0.25">
      <c r="D94" s="37"/>
      <c r="E94" s="4" t="s">
        <v>13</v>
      </c>
      <c r="F94" s="30">
        <v>0.34027777777777773</v>
      </c>
      <c r="G94" s="22">
        <v>0.39930555555555558</v>
      </c>
      <c r="H94" s="16">
        <v>1</v>
      </c>
      <c r="I94" s="4">
        <v>2</v>
      </c>
      <c r="J94" s="16"/>
      <c r="K94" s="4"/>
      <c r="L94" s="16"/>
    </row>
    <row r="95" spans="4:12" x14ac:dyDescent="0.25">
      <c r="D95" s="37"/>
      <c r="E95" s="4" t="s">
        <v>11</v>
      </c>
      <c r="F95" s="30">
        <v>0.39930555555555558</v>
      </c>
      <c r="G95" s="22">
        <v>0.40972222222222227</v>
      </c>
      <c r="H95" s="16">
        <v>1</v>
      </c>
      <c r="I95" s="4">
        <v>1</v>
      </c>
      <c r="J95" s="16"/>
      <c r="K95" s="4"/>
      <c r="L95" s="16"/>
    </row>
    <row r="96" spans="4:12" x14ac:dyDescent="0.25">
      <c r="D96" s="37"/>
      <c r="E96" s="4" t="s">
        <v>13</v>
      </c>
      <c r="F96" s="30">
        <v>0.40972222222222227</v>
      </c>
      <c r="G96" s="22">
        <v>0.44444444444444442</v>
      </c>
      <c r="H96" s="16">
        <v>1</v>
      </c>
      <c r="I96" s="4">
        <v>2</v>
      </c>
      <c r="J96" s="16"/>
      <c r="K96" s="4"/>
      <c r="L96" s="16"/>
    </row>
    <row r="97" spans="4:12" x14ac:dyDescent="0.25">
      <c r="D97" s="37"/>
      <c r="E97" s="4" t="s">
        <v>11</v>
      </c>
      <c r="F97" s="30">
        <v>0.44444444444444442</v>
      </c>
      <c r="G97" s="22">
        <v>0.45</v>
      </c>
      <c r="H97" s="16">
        <v>1</v>
      </c>
      <c r="I97" s="4">
        <v>1</v>
      </c>
      <c r="J97" s="16"/>
      <c r="K97" s="4"/>
      <c r="L97" s="16"/>
    </row>
    <row r="98" spans="4:12" ht="15.75" thickBot="1" x14ac:dyDescent="0.3">
      <c r="D98" s="40"/>
      <c r="E98" s="21" t="s">
        <v>13</v>
      </c>
      <c r="F98" s="33">
        <v>0.45</v>
      </c>
      <c r="G98" s="27">
        <v>0.48958333333333331</v>
      </c>
      <c r="H98" s="19">
        <v>1</v>
      </c>
      <c r="I98" s="21">
        <v>2</v>
      </c>
      <c r="J98" s="19"/>
      <c r="K98" s="21"/>
      <c r="L98" s="19"/>
    </row>
    <row r="99" spans="4:12" x14ac:dyDescent="0.25">
      <c r="D99" s="36">
        <v>42779</v>
      </c>
      <c r="E99" s="8" t="s">
        <v>11</v>
      </c>
      <c r="F99" s="29">
        <v>0.35416666666666669</v>
      </c>
      <c r="G99" s="14">
        <v>0.36458333333333331</v>
      </c>
      <c r="H99" s="13">
        <v>1</v>
      </c>
      <c r="I99" s="12">
        <v>1</v>
      </c>
      <c r="J99" s="13"/>
      <c r="K99" s="8"/>
      <c r="L99" s="13"/>
    </row>
    <row r="100" spans="4:12" ht="15.75" thickBot="1" x14ac:dyDescent="0.3">
      <c r="D100" s="40"/>
      <c r="E100" s="21" t="s">
        <v>13</v>
      </c>
      <c r="F100" s="33">
        <v>0.36458333333333331</v>
      </c>
      <c r="G100" s="27">
        <v>0.3923611111111111</v>
      </c>
      <c r="H100" s="19">
        <v>1</v>
      </c>
      <c r="I100" s="17">
        <v>2</v>
      </c>
      <c r="J100" s="18"/>
      <c r="K100" s="21"/>
      <c r="L100" s="19"/>
    </row>
    <row r="101" spans="4:12" x14ac:dyDescent="0.25">
      <c r="D101" s="36">
        <v>42780</v>
      </c>
      <c r="E101" s="8" t="s">
        <v>11</v>
      </c>
      <c r="F101" s="29">
        <v>0.33680555555555558</v>
      </c>
      <c r="G101" s="14">
        <v>0.35069444444444442</v>
      </c>
      <c r="H101" s="13">
        <v>1</v>
      </c>
      <c r="I101" s="23">
        <v>1</v>
      </c>
      <c r="J101" s="20" t="s">
        <v>25</v>
      </c>
      <c r="K101" s="14">
        <v>0.41666666666666669</v>
      </c>
      <c r="L101" s="13">
        <v>30</v>
      </c>
    </row>
    <row r="102" spans="4:12" x14ac:dyDescent="0.25">
      <c r="D102" s="37"/>
      <c r="E102" s="4" t="s">
        <v>13</v>
      </c>
      <c r="F102" s="30">
        <v>0.35069444444444442</v>
      </c>
      <c r="G102" s="22">
        <v>0.40625</v>
      </c>
      <c r="H102" s="16">
        <v>1</v>
      </c>
      <c r="I102" s="4">
        <v>2</v>
      </c>
      <c r="J102" s="16"/>
      <c r="K102" s="4"/>
      <c r="L102" s="16"/>
    </row>
    <row r="103" spans="4:12" x14ac:dyDescent="0.25">
      <c r="D103" s="37"/>
      <c r="E103" s="4" t="s">
        <v>11</v>
      </c>
      <c r="F103" s="30">
        <v>0.40625</v>
      </c>
      <c r="G103" s="22">
        <v>0.40972222222222227</v>
      </c>
      <c r="H103" s="16">
        <v>1</v>
      </c>
      <c r="I103" s="4">
        <v>1</v>
      </c>
      <c r="J103" s="16"/>
      <c r="K103" s="4"/>
      <c r="L103" s="16"/>
    </row>
    <row r="104" spans="4:12" ht="15.75" thickBot="1" x14ac:dyDescent="0.3">
      <c r="D104" s="40"/>
      <c r="E104" s="21" t="s">
        <v>13</v>
      </c>
      <c r="F104" s="33">
        <v>0.40972222222222227</v>
      </c>
      <c r="G104" s="28">
        <v>0.47189814814814812</v>
      </c>
      <c r="H104" s="19">
        <v>1</v>
      </c>
      <c r="I104" s="21">
        <v>2</v>
      </c>
      <c r="J104" s="19"/>
      <c r="K104" s="5"/>
      <c r="L104" s="18"/>
    </row>
    <row r="105" spans="4:12" x14ac:dyDescent="0.25">
      <c r="D105" s="36">
        <v>42781</v>
      </c>
      <c r="E105" s="8" t="s">
        <v>11</v>
      </c>
      <c r="F105" s="29">
        <v>0.33680555555555558</v>
      </c>
      <c r="G105" s="14">
        <v>0.34375</v>
      </c>
      <c r="H105" s="13">
        <v>1</v>
      </c>
      <c r="I105" s="12">
        <v>1</v>
      </c>
      <c r="J105" s="13" t="s">
        <v>26</v>
      </c>
      <c r="K105" s="23"/>
      <c r="L105" s="20"/>
    </row>
    <row r="106" spans="4:12" x14ac:dyDescent="0.25">
      <c r="D106" s="37"/>
      <c r="E106" s="4" t="s">
        <v>13</v>
      </c>
      <c r="F106" s="30">
        <v>0.34375</v>
      </c>
      <c r="G106" s="22">
        <v>0.36805555555555558</v>
      </c>
      <c r="H106" s="16">
        <v>1</v>
      </c>
      <c r="I106" s="15">
        <v>2</v>
      </c>
      <c r="J106" s="16" t="s">
        <v>27</v>
      </c>
      <c r="K106" s="4"/>
      <c r="L106" s="16">
        <v>10</v>
      </c>
    </row>
    <row r="107" spans="4:12" x14ac:dyDescent="0.25">
      <c r="D107" s="37"/>
      <c r="E107" s="4" t="s">
        <v>11</v>
      </c>
      <c r="F107" s="30">
        <v>0.36805555555555558</v>
      </c>
      <c r="G107" s="22">
        <v>0.3923611111111111</v>
      </c>
      <c r="H107" s="16">
        <v>1</v>
      </c>
      <c r="I107" s="15">
        <v>1</v>
      </c>
      <c r="J107" s="16" t="s">
        <v>28</v>
      </c>
      <c r="K107" s="4"/>
      <c r="L107" s="16"/>
    </row>
    <row r="108" spans="4:12" x14ac:dyDescent="0.25">
      <c r="D108" s="37"/>
      <c r="E108" s="4" t="s">
        <v>13</v>
      </c>
      <c r="F108" s="30">
        <v>0.3923611111111111</v>
      </c>
      <c r="G108" s="22">
        <v>0.4201388888888889</v>
      </c>
      <c r="H108" s="16">
        <v>1</v>
      </c>
      <c r="I108" s="15">
        <v>2</v>
      </c>
      <c r="J108" s="16"/>
      <c r="K108" s="4"/>
      <c r="L108" s="16"/>
    </row>
    <row r="109" spans="4:12" x14ac:dyDescent="0.25">
      <c r="D109" s="37"/>
      <c r="E109" s="4" t="s">
        <v>11</v>
      </c>
      <c r="F109" s="30">
        <v>0.4201388888888889</v>
      </c>
      <c r="G109" s="22">
        <v>0.42708333333333331</v>
      </c>
      <c r="H109" s="16">
        <v>1</v>
      </c>
      <c r="I109" s="15">
        <v>1</v>
      </c>
      <c r="J109" s="16"/>
      <c r="K109" s="4"/>
      <c r="L109" s="16"/>
    </row>
    <row r="110" spans="4:12" x14ac:dyDescent="0.25">
      <c r="D110" s="37"/>
      <c r="E110" s="4" t="s">
        <v>13</v>
      </c>
      <c r="F110" s="30">
        <v>0.42708333333333331</v>
      </c>
      <c r="G110" s="22">
        <v>0.4548611111111111</v>
      </c>
      <c r="H110" s="16">
        <v>1</v>
      </c>
      <c r="I110" s="15">
        <v>2</v>
      </c>
      <c r="J110" s="16"/>
      <c r="K110" s="4"/>
      <c r="L110" s="16"/>
    </row>
    <row r="111" spans="4:12" x14ac:dyDescent="0.25">
      <c r="D111" s="37"/>
      <c r="E111" s="4" t="s">
        <v>11</v>
      </c>
      <c r="F111" s="30">
        <v>0.4548611111111111</v>
      </c>
      <c r="G111" s="22">
        <v>0.46527777777777773</v>
      </c>
      <c r="H111" s="16">
        <v>1</v>
      </c>
      <c r="I111" s="15">
        <v>1</v>
      </c>
      <c r="J111" s="16"/>
      <c r="K111" s="4"/>
      <c r="L111" s="16"/>
    </row>
    <row r="112" spans="4:12" ht="15.75" thickBot="1" x14ac:dyDescent="0.3">
      <c r="D112" s="40"/>
      <c r="E112" s="21" t="s">
        <v>13</v>
      </c>
      <c r="F112" s="33">
        <v>0.46527777777777773</v>
      </c>
      <c r="G112" s="27">
        <v>0.51388888888888895</v>
      </c>
      <c r="H112" s="19">
        <v>1</v>
      </c>
      <c r="I112" s="17">
        <v>2</v>
      </c>
      <c r="J112" s="18"/>
      <c r="K112" s="21"/>
      <c r="L112" s="19"/>
    </row>
    <row r="113" spans="4:12" x14ac:dyDescent="0.25">
      <c r="D113" s="36">
        <v>42782</v>
      </c>
      <c r="E113" s="8" t="s">
        <v>11</v>
      </c>
      <c r="F113" s="29">
        <v>0.33680555555555558</v>
      </c>
      <c r="G113" s="14">
        <v>0.34375</v>
      </c>
      <c r="H113" s="13">
        <v>1</v>
      </c>
      <c r="I113" s="23">
        <v>1</v>
      </c>
      <c r="J113" s="20"/>
      <c r="K113" s="8"/>
      <c r="L113" s="13"/>
    </row>
    <row r="114" spans="4:12" x14ac:dyDescent="0.25">
      <c r="D114" s="37"/>
      <c r="E114" s="4" t="s">
        <v>13</v>
      </c>
      <c r="F114" s="30">
        <v>0.34375</v>
      </c>
      <c r="G114" s="22">
        <v>0.3923611111111111</v>
      </c>
      <c r="H114" s="16">
        <v>1</v>
      </c>
      <c r="I114" s="4">
        <v>2</v>
      </c>
      <c r="J114" s="16"/>
      <c r="K114" s="4"/>
      <c r="L114" s="16"/>
    </row>
    <row r="115" spans="4:12" x14ac:dyDescent="0.25">
      <c r="D115" s="37"/>
      <c r="E115" s="4" t="s">
        <v>11</v>
      </c>
      <c r="F115" s="30">
        <v>0.3923611111111111</v>
      </c>
      <c r="G115" s="22">
        <v>0.39930555555555558</v>
      </c>
      <c r="H115" s="16">
        <v>1</v>
      </c>
      <c r="I115" s="4">
        <v>1</v>
      </c>
      <c r="J115" s="16"/>
      <c r="K115" s="4"/>
      <c r="L115" s="16"/>
    </row>
    <row r="116" spans="4:12" ht="15.75" thickBot="1" x14ac:dyDescent="0.3">
      <c r="D116" s="40"/>
      <c r="E116" s="21" t="s">
        <v>13</v>
      </c>
      <c r="F116" s="33">
        <v>0.39930555555555558</v>
      </c>
      <c r="G116" s="27">
        <v>0.4236111111111111</v>
      </c>
      <c r="H116" s="19">
        <v>1</v>
      </c>
      <c r="I116" s="21">
        <v>2</v>
      </c>
      <c r="J116" s="19"/>
      <c r="K116" s="21"/>
      <c r="L116" s="19"/>
    </row>
    <row r="117" spans="4:12" x14ac:dyDescent="0.25">
      <c r="D117" s="36">
        <v>42783</v>
      </c>
      <c r="E117" s="8" t="s">
        <v>11</v>
      </c>
      <c r="F117" s="29">
        <v>0.33680555555555558</v>
      </c>
      <c r="G117" s="14">
        <v>0.34375</v>
      </c>
      <c r="H117" s="13">
        <v>1</v>
      </c>
      <c r="I117" s="12">
        <v>1</v>
      </c>
      <c r="J117" s="13"/>
      <c r="K117" s="8"/>
      <c r="L117" s="13"/>
    </row>
    <row r="118" spans="4:12" ht="15.75" thickBot="1" x14ac:dyDescent="0.3">
      <c r="D118" s="40"/>
      <c r="E118" s="21" t="s">
        <v>13</v>
      </c>
      <c r="F118" s="33">
        <v>0.34375</v>
      </c>
      <c r="G118" s="27">
        <v>0.39583333333333331</v>
      </c>
      <c r="H118" s="19">
        <v>1</v>
      </c>
      <c r="I118" s="17">
        <v>2</v>
      </c>
      <c r="J118" s="18"/>
      <c r="K118" s="21"/>
      <c r="L118" s="19"/>
    </row>
    <row r="119" spans="4:12" x14ac:dyDescent="0.25">
      <c r="D119" s="36">
        <v>42786</v>
      </c>
      <c r="E119" s="8" t="s">
        <v>11</v>
      </c>
      <c r="F119" s="29">
        <v>0.36458333333333331</v>
      </c>
      <c r="G119" s="14">
        <v>0.37152777777777773</v>
      </c>
      <c r="H119" s="13">
        <v>1</v>
      </c>
      <c r="I119" s="23">
        <v>1</v>
      </c>
      <c r="J119" s="20"/>
      <c r="K119" s="8"/>
      <c r="L119" s="13"/>
    </row>
    <row r="120" spans="4:12" ht="15.75" thickBot="1" x14ac:dyDescent="0.3">
      <c r="D120" s="40"/>
      <c r="E120" s="21" t="s">
        <v>13</v>
      </c>
      <c r="F120" s="33">
        <v>0.37152777777777773</v>
      </c>
      <c r="G120" s="27">
        <v>0.38194444444444442</v>
      </c>
      <c r="H120" s="19">
        <v>1</v>
      </c>
      <c r="I120" s="21">
        <v>2</v>
      </c>
      <c r="J120" s="19"/>
      <c r="K120" s="21"/>
      <c r="L120" s="19"/>
    </row>
    <row r="121" spans="4:12" x14ac:dyDescent="0.25">
      <c r="D121" s="36">
        <v>42788</v>
      </c>
      <c r="E121" s="8" t="s">
        <v>11</v>
      </c>
      <c r="F121" s="29">
        <v>0.33680555555555558</v>
      </c>
      <c r="G121" s="14">
        <v>0.34375</v>
      </c>
      <c r="H121" s="13">
        <v>1</v>
      </c>
      <c r="I121" s="8">
        <v>1</v>
      </c>
      <c r="J121" s="13" t="s">
        <v>24</v>
      </c>
      <c r="K121" s="8"/>
      <c r="L121" s="13"/>
    </row>
    <row r="122" spans="4:12" x14ac:dyDescent="0.25">
      <c r="D122" s="37"/>
      <c r="E122" s="4" t="s">
        <v>13</v>
      </c>
      <c r="F122" s="30">
        <v>0.34375</v>
      </c>
      <c r="G122" s="22">
        <v>0.39930555555555558</v>
      </c>
      <c r="H122" s="16">
        <v>1</v>
      </c>
      <c r="I122" s="4">
        <v>2</v>
      </c>
      <c r="J122" s="16"/>
      <c r="K122" s="4"/>
      <c r="L122" s="16"/>
    </row>
    <row r="123" spans="4:12" x14ac:dyDescent="0.25">
      <c r="D123" s="37"/>
      <c r="E123" s="4" t="s">
        <v>11</v>
      </c>
      <c r="F123" s="30">
        <v>0.39930555555555558</v>
      </c>
      <c r="G123" s="22">
        <v>0.40486111111111112</v>
      </c>
      <c r="H123" s="16">
        <v>1</v>
      </c>
      <c r="I123" s="4">
        <v>1</v>
      </c>
      <c r="J123" s="16"/>
      <c r="K123" s="4"/>
      <c r="L123" s="16"/>
    </row>
    <row r="124" spans="4:12" ht="15.75" thickBot="1" x14ac:dyDescent="0.3">
      <c r="D124" s="38"/>
      <c r="E124" s="5" t="s">
        <v>13</v>
      </c>
      <c r="F124" s="31">
        <v>0.40486111111111112</v>
      </c>
      <c r="G124" s="26">
        <v>0.4604166666666667</v>
      </c>
      <c r="H124" s="18">
        <v>1</v>
      </c>
      <c r="I124" s="5">
        <v>2</v>
      </c>
      <c r="J124" s="18"/>
      <c r="K124" s="5"/>
      <c r="L124" s="18"/>
    </row>
    <row r="125" spans="4:12" x14ac:dyDescent="0.25">
      <c r="D125" s="39">
        <v>42789</v>
      </c>
      <c r="E125" s="23" t="s">
        <v>11</v>
      </c>
      <c r="F125" s="32">
        <v>0.36458333333333331</v>
      </c>
      <c r="G125" s="25">
        <v>0.37152777777777773</v>
      </c>
      <c r="H125" s="20">
        <v>1</v>
      </c>
      <c r="I125" s="23">
        <v>1</v>
      </c>
      <c r="J125" s="20"/>
      <c r="K125" s="23"/>
      <c r="L125" s="20"/>
    </row>
    <row r="126" spans="4:12" x14ac:dyDescent="0.25">
      <c r="D126" s="37"/>
      <c r="E126" s="4" t="s">
        <v>13</v>
      </c>
      <c r="F126" s="30">
        <v>0.37152777777777773</v>
      </c>
      <c r="G126" s="22">
        <v>0.39930555555555558</v>
      </c>
      <c r="H126" s="16">
        <v>1</v>
      </c>
      <c r="I126" s="4">
        <v>2</v>
      </c>
      <c r="J126" s="16"/>
      <c r="K126" s="4"/>
      <c r="L126" s="16"/>
    </row>
    <row r="127" spans="4:12" x14ac:dyDescent="0.25">
      <c r="D127" s="37"/>
      <c r="E127" s="4" t="s">
        <v>11</v>
      </c>
      <c r="F127" s="30">
        <v>0.39930555555555558</v>
      </c>
      <c r="G127" s="22">
        <v>0.40277777777777773</v>
      </c>
      <c r="H127" s="16">
        <v>1</v>
      </c>
      <c r="I127" s="4">
        <v>1</v>
      </c>
      <c r="J127" s="16"/>
      <c r="K127" s="4"/>
      <c r="L127" s="16"/>
    </row>
    <row r="128" spans="4:12" x14ac:dyDescent="0.25">
      <c r="D128" s="37"/>
      <c r="E128" s="4" t="s">
        <v>13</v>
      </c>
      <c r="F128" s="30">
        <v>0.40277777777777773</v>
      </c>
      <c r="G128" s="22">
        <v>0.4236111111111111</v>
      </c>
      <c r="H128" s="16">
        <v>1</v>
      </c>
      <c r="I128" s="4">
        <v>2</v>
      </c>
      <c r="J128" s="16"/>
      <c r="K128" s="4"/>
      <c r="L128" s="16"/>
    </row>
    <row r="129" spans="4:12" x14ac:dyDescent="0.25">
      <c r="D129" s="37"/>
      <c r="E129" s="4" t="s">
        <v>11</v>
      </c>
      <c r="F129" s="30">
        <v>0.4236111111111111</v>
      </c>
      <c r="G129" s="22">
        <v>0.42708333333333331</v>
      </c>
      <c r="H129" s="16">
        <v>1</v>
      </c>
      <c r="I129" s="4">
        <v>1</v>
      </c>
      <c r="J129" s="16"/>
      <c r="K129" s="4"/>
      <c r="L129" s="16"/>
    </row>
    <row r="130" spans="4:12" ht="15.75" thickBot="1" x14ac:dyDescent="0.3">
      <c r="D130" s="40"/>
      <c r="E130" s="21" t="s">
        <v>13</v>
      </c>
      <c r="F130" s="33">
        <v>0.42708333333333331</v>
      </c>
      <c r="G130" s="27">
        <v>0.47916666666666669</v>
      </c>
      <c r="H130" s="19">
        <v>1</v>
      </c>
      <c r="I130" s="21">
        <v>2</v>
      </c>
      <c r="J130" s="19"/>
      <c r="K130" s="21"/>
      <c r="L130" s="19"/>
    </row>
    <row r="131" spans="4:12" x14ac:dyDescent="0.25">
      <c r="D131" s="36">
        <v>42790</v>
      </c>
      <c r="E131" s="8" t="s">
        <v>11</v>
      </c>
      <c r="F131" s="29">
        <v>0.34027777777777773</v>
      </c>
      <c r="G131" s="14">
        <v>0.34722222222222227</v>
      </c>
      <c r="H131" s="13">
        <v>1</v>
      </c>
      <c r="I131" s="8">
        <v>1</v>
      </c>
      <c r="J131" s="13" t="s">
        <v>21</v>
      </c>
      <c r="K131" s="8"/>
      <c r="L131" s="13"/>
    </row>
    <row r="132" spans="4:12" x14ac:dyDescent="0.25">
      <c r="D132" s="37"/>
      <c r="E132" s="4" t="s">
        <v>13</v>
      </c>
      <c r="F132" s="30">
        <v>0.34722222222222227</v>
      </c>
      <c r="G132" s="22">
        <v>0.44097222222222227</v>
      </c>
      <c r="H132" s="16">
        <v>1</v>
      </c>
      <c r="I132" s="4">
        <v>2</v>
      </c>
      <c r="J132" s="16" t="s">
        <v>24</v>
      </c>
      <c r="K132" s="4"/>
      <c r="L132" s="16"/>
    </row>
    <row r="133" spans="4:12" x14ac:dyDescent="0.25">
      <c r="D133" s="37"/>
      <c r="E133" s="4" t="s">
        <v>11</v>
      </c>
      <c r="F133" s="30">
        <v>0.44097222222222227</v>
      </c>
      <c r="G133" s="22">
        <v>0.44791666666666669</v>
      </c>
      <c r="H133" s="16">
        <v>1</v>
      </c>
      <c r="I133" s="4">
        <v>1</v>
      </c>
      <c r="J133" s="16" t="s">
        <v>15</v>
      </c>
      <c r="K133" s="4"/>
      <c r="L133" s="16"/>
    </row>
    <row r="134" spans="4:12" ht="15.75" thickBot="1" x14ac:dyDescent="0.3">
      <c r="D134" s="38"/>
      <c r="E134" s="5" t="s">
        <v>13</v>
      </c>
      <c r="F134" s="31">
        <v>0.44791666666666669</v>
      </c>
      <c r="G134" s="26">
        <v>0.45833333333333331</v>
      </c>
      <c r="H134" s="18">
        <v>1</v>
      </c>
      <c r="I134" s="5">
        <v>2</v>
      </c>
      <c r="J134" s="18"/>
      <c r="K134" s="5"/>
      <c r="L134" s="18"/>
    </row>
    <row r="135" spans="4:12" x14ac:dyDescent="0.25">
      <c r="D135" s="39">
        <v>42791</v>
      </c>
      <c r="E135" s="23" t="s">
        <v>11</v>
      </c>
      <c r="F135" s="32">
        <v>0.33680555555555558</v>
      </c>
      <c r="G135" s="25">
        <v>0.34375</v>
      </c>
      <c r="H135" s="20">
        <v>1</v>
      </c>
      <c r="I135" s="23">
        <v>1</v>
      </c>
      <c r="J135" s="20"/>
      <c r="K135" s="23"/>
      <c r="L135" s="20"/>
    </row>
    <row r="136" spans="4:12" x14ac:dyDescent="0.25">
      <c r="D136" s="37"/>
      <c r="E136" s="4" t="s">
        <v>13</v>
      </c>
      <c r="F136" s="30">
        <v>0.34375</v>
      </c>
      <c r="G136" s="22">
        <v>0.38194444444444442</v>
      </c>
      <c r="H136" s="16">
        <v>1</v>
      </c>
      <c r="I136" s="4">
        <v>2</v>
      </c>
      <c r="J136" s="16"/>
      <c r="K136" s="4"/>
      <c r="L136" s="16"/>
    </row>
    <row r="137" spans="4:12" x14ac:dyDescent="0.25">
      <c r="D137" s="37"/>
      <c r="E137" s="4" t="s">
        <v>11</v>
      </c>
      <c r="F137" s="30">
        <v>0.38194444444444442</v>
      </c>
      <c r="G137" s="22">
        <v>0.3923611111111111</v>
      </c>
      <c r="H137" s="16">
        <v>1</v>
      </c>
      <c r="I137" s="4">
        <v>1</v>
      </c>
      <c r="J137" s="16"/>
      <c r="K137" s="4"/>
      <c r="L137" s="16"/>
    </row>
    <row r="138" spans="4:12" ht="15.75" thickBot="1" x14ac:dyDescent="0.3">
      <c r="D138" s="40"/>
      <c r="E138" s="21" t="s">
        <v>13</v>
      </c>
      <c r="F138" s="33">
        <v>0.3923611111111111</v>
      </c>
      <c r="G138" s="27">
        <v>0.4236111111111111</v>
      </c>
      <c r="H138" s="19">
        <v>1</v>
      </c>
      <c r="I138" s="21">
        <v>2</v>
      </c>
      <c r="J138" s="19"/>
      <c r="K138" s="21"/>
      <c r="L138" s="19"/>
    </row>
    <row r="139" spans="4:12" x14ac:dyDescent="0.25">
      <c r="D139" s="36">
        <v>42794</v>
      </c>
      <c r="E139" s="8" t="s">
        <v>11</v>
      </c>
      <c r="F139" s="29">
        <v>0.33680555555555558</v>
      </c>
      <c r="G139" s="14">
        <v>0.34027777777777773</v>
      </c>
      <c r="H139" s="13">
        <v>1</v>
      </c>
      <c r="I139" s="8">
        <v>1</v>
      </c>
      <c r="J139" s="13" t="s">
        <v>29</v>
      </c>
      <c r="K139" s="8"/>
      <c r="L139" s="13">
        <v>5</v>
      </c>
    </row>
    <row r="140" spans="4:12" x14ac:dyDescent="0.25">
      <c r="D140" s="37"/>
      <c r="E140" s="4" t="s">
        <v>13</v>
      </c>
      <c r="F140" s="30">
        <v>0.34027777777777773</v>
      </c>
      <c r="G140" s="22">
        <v>0.38541666666666669</v>
      </c>
      <c r="H140" s="16">
        <v>1</v>
      </c>
      <c r="I140" s="4">
        <v>2</v>
      </c>
      <c r="J140" s="16"/>
      <c r="K140" s="4"/>
      <c r="L140" s="16"/>
    </row>
    <row r="141" spans="4:12" x14ac:dyDescent="0.25">
      <c r="D141" s="37"/>
      <c r="E141" s="4" t="s">
        <v>11</v>
      </c>
      <c r="F141" s="30">
        <v>0.38541666666666669</v>
      </c>
      <c r="G141" s="22">
        <v>0.3923611111111111</v>
      </c>
      <c r="H141" s="16">
        <v>1</v>
      </c>
      <c r="I141" s="4">
        <v>1</v>
      </c>
      <c r="J141" s="16"/>
      <c r="K141" s="4"/>
      <c r="L141" s="16"/>
    </row>
    <row r="142" spans="4:12" x14ac:dyDescent="0.25">
      <c r="D142" s="37"/>
      <c r="E142" s="4" t="s">
        <v>13</v>
      </c>
      <c r="F142" s="30">
        <v>0.3923611111111111</v>
      </c>
      <c r="G142" s="22">
        <v>0.4236111111111111</v>
      </c>
      <c r="H142" s="16">
        <v>1</v>
      </c>
      <c r="I142" s="4">
        <v>2</v>
      </c>
      <c r="J142" s="16"/>
      <c r="K142" s="4"/>
      <c r="L142" s="16"/>
    </row>
    <row r="143" spans="4:12" x14ac:dyDescent="0.25">
      <c r="D143" s="37"/>
      <c r="E143" s="22" t="s">
        <v>11</v>
      </c>
      <c r="F143" s="30">
        <v>0.4236111111111111</v>
      </c>
      <c r="G143" s="22">
        <v>0.43055555555555558</v>
      </c>
      <c r="H143" s="16">
        <v>1</v>
      </c>
      <c r="I143" s="4">
        <v>1</v>
      </c>
      <c r="J143" s="16"/>
      <c r="K143" s="4"/>
      <c r="L143" s="16"/>
    </row>
    <row r="144" spans="4:12" ht="15.75" thickBot="1" x14ac:dyDescent="0.3">
      <c r="D144" s="38"/>
      <c r="E144" s="5" t="s">
        <v>13</v>
      </c>
      <c r="F144" s="31">
        <v>0.43055555555555558</v>
      </c>
      <c r="G144" s="26">
        <v>0.47916666666666669</v>
      </c>
      <c r="H144" s="18">
        <v>1</v>
      </c>
      <c r="I144" s="5">
        <v>2</v>
      </c>
      <c r="J144" s="18"/>
      <c r="K144" s="5"/>
      <c r="L144" s="18"/>
    </row>
    <row r="145" spans="4:12" x14ac:dyDescent="0.25">
      <c r="D145" s="56">
        <v>42795</v>
      </c>
      <c r="E145" s="12" t="s">
        <v>11</v>
      </c>
      <c r="F145" s="41">
        <v>0.33680555555555558</v>
      </c>
      <c r="G145" s="42">
        <v>0.34375</v>
      </c>
      <c r="H145" s="13">
        <v>1</v>
      </c>
      <c r="I145" s="8">
        <v>1</v>
      </c>
      <c r="J145" s="13" t="s">
        <v>32</v>
      </c>
      <c r="K145" s="14"/>
      <c r="L145" s="13">
        <v>10</v>
      </c>
    </row>
    <row r="146" spans="4:12" x14ac:dyDescent="0.25">
      <c r="D146" s="57"/>
      <c r="E146" s="15" t="s">
        <v>13</v>
      </c>
      <c r="F146" s="43">
        <v>0.34375</v>
      </c>
      <c r="G146" s="44">
        <v>0.39583333333333331</v>
      </c>
      <c r="H146" s="16">
        <v>1</v>
      </c>
      <c r="I146" s="4">
        <v>2</v>
      </c>
      <c r="J146" s="16"/>
      <c r="K146" s="4"/>
      <c r="L146" s="16"/>
    </row>
    <row r="147" spans="4:12" x14ac:dyDescent="0.25">
      <c r="D147" s="57"/>
      <c r="E147" s="55" t="s">
        <v>11</v>
      </c>
      <c r="F147" s="43">
        <v>0.39583333333333331</v>
      </c>
      <c r="G147" s="44">
        <v>0.40277777777777773</v>
      </c>
      <c r="H147" s="16">
        <v>1</v>
      </c>
      <c r="I147" s="4">
        <v>1</v>
      </c>
      <c r="J147" s="16"/>
      <c r="K147" s="4"/>
      <c r="L147" s="16"/>
    </row>
    <row r="148" spans="4:12" ht="15.75" thickBot="1" x14ac:dyDescent="0.3">
      <c r="D148" s="57"/>
      <c r="E148" s="55" t="s">
        <v>13</v>
      </c>
      <c r="F148" s="43">
        <v>0.40277777777777773</v>
      </c>
      <c r="G148" s="44">
        <v>0.46180555555555558</v>
      </c>
      <c r="H148" s="16">
        <v>1</v>
      </c>
      <c r="I148" s="4">
        <v>2</v>
      </c>
      <c r="J148" s="16"/>
      <c r="K148" s="4"/>
      <c r="L148" s="16"/>
    </row>
    <row r="149" spans="4:12" x14ac:dyDescent="0.25">
      <c r="D149" s="56">
        <v>42796</v>
      </c>
      <c r="E149" s="12" t="s">
        <v>11</v>
      </c>
      <c r="F149" s="41">
        <v>0.33680555555555558</v>
      </c>
      <c r="G149" s="42">
        <v>0.34375</v>
      </c>
      <c r="H149" s="13">
        <v>1</v>
      </c>
      <c r="I149" s="8">
        <v>1</v>
      </c>
      <c r="J149" s="13" t="s">
        <v>33</v>
      </c>
      <c r="K149" s="14">
        <v>0.3888888888888889</v>
      </c>
      <c r="L149" s="13">
        <v>30</v>
      </c>
    </row>
    <row r="150" spans="4:12" x14ac:dyDescent="0.25">
      <c r="D150" s="57"/>
      <c r="E150" s="15" t="s">
        <v>13</v>
      </c>
      <c r="F150" s="43">
        <v>0.34375</v>
      </c>
      <c r="G150" s="44">
        <v>0.37847222222222227</v>
      </c>
      <c r="H150" s="16">
        <v>1</v>
      </c>
      <c r="I150" s="4">
        <v>2</v>
      </c>
      <c r="J150" s="16"/>
      <c r="K150" s="4"/>
      <c r="L150" s="16"/>
    </row>
    <row r="151" spans="4:12" x14ac:dyDescent="0.25">
      <c r="D151" s="57"/>
      <c r="E151" s="55" t="s">
        <v>11</v>
      </c>
      <c r="F151" s="43">
        <v>0.37847222222222227</v>
      </c>
      <c r="G151" s="44">
        <v>0.38541666666666669</v>
      </c>
      <c r="H151" s="16">
        <v>1</v>
      </c>
      <c r="I151" s="4">
        <v>1</v>
      </c>
      <c r="J151" s="16"/>
      <c r="K151" s="4"/>
      <c r="L151" s="16"/>
    </row>
    <row r="152" spans="4:12" ht="15.75" thickBot="1" x14ac:dyDescent="0.3">
      <c r="D152" s="57"/>
      <c r="E152" s="55" t="s">
        <v>13</v>
      </c>
      <c r="F152" s="43">
        <v>0.38541666666666669</v>
      </c>
      <c r="G152" s="44">
        <v>0.40277777777777773</v>
      </c>
      <c r="H152" s="16">
        <v>1</v>
      </c>
      <c r="I152" s="4">
        <v>2</v>
      </c>
      <c r="J152" s="16"/>
      <c r="K152" s="4"/>
      <c r="L152" s="16"/>
    </row>
    <row r="153" spans="4:12" x14ac:dyDescent="0.25">
      <c r="D153" s="56">
        <v>42797</v>
      </c>
      <c r="E153" s="12" t="s">
        <v>11</v>
      </c>
      <c r="F153" s="41">
        <v>0.33680555555555558</v>
      </c>
      <c r="G153" s="42">
        <v>0.34375</v>
      </c>
      <c r="H153" s="13">
        <v>1</v>
      </c>
      <c r="I153" s="8">
        <v>1</v>
      </c>
      <c r="J153" s="13" t="s">
        <v>34</v>
      </c>
      <c r="K153" s="14"/>
      <c r="L153" s="13">
        <v>10</v>
      </c>
    </row>
    <row r="154" spans="4:12" x14ac:dyDescent="0.25">
      <c r="D154" s="57"/>
      <c r="E154" s="15" t="s">
        <v>13</v>
      </c>
      <c r="F154" s="43">
        <v>0.34375</v>
      </c>
      <c r="G154" s="44">
        <v>0.39583333333333331</v>
      </c>
      <c r="H154" s="16">
        <v>1</v>
      </c>
      <c r="I154" s="4">
        <v>2</v>
      </c>
      <c r="J154" s="16"/>
      <c r="K154" s="4"/>
      <c r="L154" s="16"/>
    </row>
    <row r="155" spans="4:12" x14ac:dyDescent="0.25">
      <c r="D155" s="57"/>
      <c r="E155" s="55" t="s">
        <v>11</v>
      </c>
      <c r="F155" s="43">
        <v>0.39583333333333331</v>
      </c>
      <c r="G155" s="44">
        <v>0.40277777777777773</v>
      </c>
      <c r="H155" s="16">
        <v>1</v>
      </c>
      <c r="I155" s="4">
        <v>1</v>
      </c>
      <c r="J155" s="16"/>
      <c r="K155" s="4"/>
      <c r="L155" s="16"/>
    </row>
    <row r="156" spans="4:12" x14ac:dyDescent="0.25">
      <c r="D156" s="57"/>
      <c r="E156" s="55" t="s">
        <v>13</v>
      </c>
      <c r="F156" s="43">
        <v>0.40277777777777773</v>
      </c>
      <c r="G156" s="44">
        <v>0.46180555555555558</v>
      </c>
      <c r="H156" s="16">
        <v>1</v>
      </c>
      <c r="I156" s="4">
        <v>2</v>
      </c>
      <c r="J156" s="16"/>
      <c r="K156" s="4"/>
      <c r="L156" s="16"/>
    </row>
    <row r="157" spans="4:12" x14ac:dyDescent="0.25">
      <c r="D157" s="57"/>
      <c r="E157" s="15"/>
      <c r="F157" s="43"/>
      <c r="G157" s="44"/>
      <c r="H157" s="16"/>
      <c r="I157" s="4"/>
      <c r="J157" s="16"/>
      <c r="K157" s="4"/>
      <c r="L157" s="16"/>
    </row>
    <row r="158" spans="4:12" ht="15.75" thickBot="1" x14ac:dyDescent="0.3">
      <c r="D158" s="58"/>
      <c r="E158" s="17"/>
      <c r="F158" s="45"/>
      <c r="G158" s="46"/>
      <c r="H158" s="18"/>
      <c r="I158" s="5"/>
      <c r="J158" s="18"/>
      <c r="K158" s="5"/>
      <c r="L158" s="18"/>
    </row>
  </sheetData>
  <mergeCells count="1">
    <mergeCell ref="J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K75"/>
  <sheetViews>
    <sheetView tabSelected="1" workbookViewId="0">
      <selection activeCell="N32" sqref="N32"/>
    </sheetView>
  </sheetViews>
  <sheetFormatPr baseColWidth="10" defaultRowHeight="15" x14ac:dyDescent="0.25"/>
  <cols>
    <col min="4" max="4" width="11.42578125" style="34"/>
    <col min="8" max="8" width="11.42578125" style="70"/>
    <col min="11" max="11" width="11.42578125" style="64"/>
  </cols>
  <sheetData>
    <row r="2" spans="4:9" ht="15.75" thickBot="1" x14ac:dyDescent="0.3"/>
    <row r="3" spans="4:9" ht="30.75" thickBot="1" x14ac:dyDescent="0.3">
      <c r="D3" s="59" t="s">
        <v>30</v>
      </c>
      <c r="E3" s="47" t="s">
        <v>0</v>
      </c>
      <c r="F3" s="54" t="s">
        <v>31</v>
      </c>
      <c r="H3" s="71"/>
      <c r="I3" s="51"/>
    </row>
    <row r="4" spans="4:9" x14ac:dyDescent="0.25">
      <c r="D4" s="60">
        <f ca="1">fdate(plg,ROW(Feuil1!A1),COLUMN(Feuil1!A1))</f>
        <v>42737</v>
      </c>
      <c r="E4" s="6">
        <f ca="1">fdate(plg,ROW(Feuil1!B1),3)-fdate(plg,ROW(Feuil1!B1),2)</f>
        <v>0.16319444444444442</v>
      </c>
      <c r="F4" s="48">
        <f t="shared" ref="F4:F40" ca="1" si="0">E4*1440-sdate(plg,D4,9)</f>
        <v>194.99999999999997</v>
      </c>
      <c r="G4" s="65"/>
      <c r="H4" s="72"/>
      <c r="I4" s="63"/>
    </row>
    <row r="5" spans="4:9" x14ac:dyDescent="0.25">
      <c r="D5" s="61">
        <f ca="1">fdate(plg,ROW(Feuil1!A2),COLUMN(Feuil1!A2))</f>
        <v>42738</v>
      </c>
      <c r="E5" s="3">
        <f ca="1">fdate(plg,ROW(Feuil1!B2),3)-fdate(plg,ROW(Feuil1!B2),2)</f>
        <v>0.19444444444444448</v>
      </c>
      <c r="F5" s="49">
        <f t="shared" ca="1" si="0"/>
        <v>240.00000000000006</v>
      </c>
      <c r="G5" s="1"/>
      <c r="H5" s="72"/>
      <c r="I5" s="63"/>
    </row>
    <row r="6" spans="4:9" x14ac:dyDescent="0.25">
      <c r="D6" s="61">
        <f ca="1">fdate(plg,ROW(Feuil1!A3),COLUMN(Feuil1!A3))</f>
        <v>42739</v>
      </c>
      <c r="E6" s="3">
        <f ca="1">fdate(plg,ROW(Feuil1!B3),3)-fdate(plg,ROW(Feuil1!B3),2)</f>
        <v>6.5972222222222265E-2</v>
      </c>
      <c r="F6" s="49">
        <f t="shared" ca="1" si="0"/>
        <v>85.000000000000057</v>
      </c>
      <c r="G6" s="1"/>
      <c r="H6" s="72"/>
      <c r="I6" s="63"/>
    </row>
    <row r="7" spans="4:9" x14ac:dyDescent="0.25">
      <c r="D7" s="61">
        <f ca="1">fdate(plg,ROW(Feuil1!A4),COLUMN(Feuil1!A4))</f>
        <v>42740</v>
      </c>
      <c r="E7" s="3">
        <f ca="1">fdate(plg,ROW(Feuil1!B4),3)-fdate(plg,ROW(Feuil1!B4),2)</f>
        <v>0.13472222222222224</v>
      </c>
      <c r="F7" s="49">
        <f t="shared" ca="1" si="0"/>
        <v>144.00000000000003</v>
      </c>
      <c r="H7" s="71"/>
      <c r="I7" s="63"/>
    </row>
    <row r="8" spans="4:9" x14ac:dyDescent="0.25">
      <c r="D8" s="61">
        <f ca="1">fdate(plg,ROW(Feuil1!A5),COLUMN(Feuil1!A5))</f>
        <v>42741</v>
      </c>
      <c r="E8" s="3">
        <f ca="1">fdate(plg,ROW(Feuil1!B5),3)-fdate(plg,ROW(Feuil1!B5),2)</f>
        <v>6.25E-2</v>
      </c>
      <c r="F8" s="49">
        <f t="shared" ca="1" si="0"/>
        <v>90</v>
      </c>
      <c r="H8" s="71"/>
      <c r="I8" s="63"/>
    </row>
    <row r="9" spans="4:9" x14ac:dyDescent="0.25">
      <c r="D9" s="61"/>
      <c r="E9" s="3"/>
      <c r="F9" s="49"/>
      <c r="H9" s="71" t="s">
        <v>35</v>
      </c>
      <c r="I9" s="63"/>
    </row>
    <row r="10" spans="4:9" x14ac:dyDescent="0.25">
      <c r="D10" s="61"/>
      <c r="E10" s="3"/>
      <c r="F10" s="49"/>
      <c r="H10" s="71" t="s">
        <v>36</v>
      </c>
      <c r="I10" s="63"/>
    </row>
    <row r="11" spans="4:9" x14ac:dyDescent="0.25">
      <c r="D11" s="61">
        <f ca="1">fdate(plg,ROW(Feuil1!A6),COLUMN(Feuil1!A6))</f>
        <v>42744</v>
      </c>
      <c r="E11" s="3">
        <f ca="1">fdate(plg,ROW(Feuil1!B6),3)-fdate(plg,ROW(Feuil1!B6),2)</f>
        <v>3.4722222222222265E-2</v>
      </c>
      <c r="F11" s="49">
        <f t="shared" ca="1" si="0"/>
        <v>50.000000000000064</v>
      </c>
      <c r="I11" s="63"/>
    </row>
    <row r="12" spans="4:9" x14ac:dyDescent="0.25">
      <c r="D12" s="61">
        <f ca="1">fdate(plg,ROW(Feuil1!A7),COLUMN(Feuil1!A7))</f>
        <v>42745</v>
      </c>
      <c r="E12" s="3">
        <f ca="1">fdate(plg,ROW(Feuil1!B7),3)-fdate(plg,ROW(Feuil1!B7),2)</f>
        <v>7.986111111111116E-2</v>
      </c>
      <c r="F12" s="49">
        <f t="shared" ca="1" si="0"/>
        <v>115.00000000000007</v>
      </c>
      <c r="I12" s="63"/>
    </row>
    <row r="13" spans="4:9" x14ac:dyDescent="0.25">
      <c r="D13" s="61">
        <f ca="1">fdate(plg,ROW(Feuil1!A8),COLUMN(Feuil1!A8))</f>
        <v>42746</v>
      </c>
      <c r="E13" s="3">
        <f ca="1">fdate(plg,ROW(Feuil1!B8),3)-fdate(plg,ROW(Feuil1!B8),2)</f>
        <v>4.8611111111111105E-2</v>
      </c>
      <c r="F13" s="49">
        <f t="shared" ca="1" si="0"/>
        <v>69.999999999999986</v>
      </c>
      <c r="I13" s="63"/>
    </row>
    <row r="14" spans="4:9" x14ac:dyDescent="0.25">
      <c r="D14" s="61">
        <f ca="1">fdate(plg,ROW(Feuil1!A9),COLUMN(Feuil1!A9))</f>
        <v>42747</v>
      </c>
      <c r="E14" s="3">
        <f ca="1">fdate(plg,ROW(Feuil1!B9),3)-fdate(plg,ROW(Feuil1!B9),2)</f>
        <v>3.472222222222221E-2</v>
      </c>
      <c r="F14" s="49">
        <f t="shared" ca="1" si="0"/>
        <v>49.999999999999986</v>
      </c>
      <c r="I14" s="63"/>
    </row>
    <row r="15" spans="4:9" x14ac:dyDescent="0.25">
      <c r="D15" s="61">
        <f ca="1">fdate(plg,ROW(Feuil1!A10),COLUMN(Feuil1!A10))</f>
        <v>42748</v>
      </c>
      <c r="E15" s="3">
        <f ca="1">fdate(plg,ROW(Feuil1!B10),3)-fdate(plg,ROW(Feuil1!B10),2)</f>
        <v>0.10416666666666669</v>
      </c>
      <c r="F15" s="49">
        <f t="shared" ca="1" si="0"/>
        <v>150.00000000000003</v>
      </c>
      <c r="I15" s="63"/>
    </row>
    <row r="16" spans="4:9" x14ac:dyDescent="0.25">
      <c r="D16" s="61"/>
      <c r="E16" s="3"/>
      <c r="F16" s="49"/>
      <c r="H16" s="70" t="s">
        <v>37</v>
      </c>
      <c r="I16" s="63"/>
    </row>
    <row r="17" spans="4:9" x14ac:dyDescent="0.25">
      <c r="D17" s="61"/>
      <c r="E17" s="3"/>
      <c r="F17" s="49"/>
      <c r="H17" s="70" t="s">
        <v>38</v>
      </c>
      <c r="I17" s="63"/>
    </row>
    <row r="18" spans="4:9" x14ac:dyDescent="0.25">
      <c r="D18" s="61"/>
      <c r="E18" s="3"/>
      <c r="F18" s="49"/>
      <c r="H18" s="70" t="s">
        <v>39</v>
      </c>
      <c r="I18" s="63"/>
    </row>
    <row r="19" spans="4:9" x14ac:dyDescent="0.25">
      <c r="D19" s="61">
        <f ca="1">fdate(plg,ROW(Feuil1!A11),COLUMN(Feuil1!A11))</f>
        <v>42752</v>
      </c>
      <c r="E19" s="3">
        <f ca="1">fdate(plg,ROW(Feuil1!B11),3)-fdate(plg,ROW(Feuil1!B11),2)</f>
        <v>0.10416666666666669</v>
      </c>
      <c r="F19" s="49">
        <f t="shared" ca="1" si="0"/>
        <v>150.00000000000003</v>
      </c>
      <c r="I19" s="63"/>
    </row>
    <row r="20" spans="4:9" x14ac:dyDescent="0.25">
      <c r="D20" s="61">
        <f ca="1">fdate(plg,ROW(Feuil1!A12),COLUMN(Feuil1!A12))</f>
        <v>42753</v>
      </c>
      <c r="E20" s="3">
        <f ca="1">fdate(plg,ROW(Feuil1!B12),3)-fdate(plg,ROW(Feuil1!B12),2)</f>
        <v>8.333333333333337E-2</v>
      </c>
      <c r="F20" s="49">
        <f t="shared" ca="1" si="0"/>
        <v>120.00000000000006</v>
      </c>
      <c r="I20" s="63"/>
    </row>
    <row r="21" spans="4:9" x14ac:dyDescent="0.25">
      <c r="D21" s="61">
        <f ca="1">fdate(plg,ROW(Feuil1!A13),COLUMN(Feuil1!A13))</f>
        <v>42755</v>
      </c>
      <c r="E21" s="3">
        <f ca="1">fdate(plg,ROW(Feuil1!B13),3)-fdate(plg,ROW(Feuil1!B13),2)</f>
        <v>4.8611111111111105E-2</v>
      </c>
      <c r="F21" s="49">
        <f t="shared" ca="1" si="0"/>
        <v>69.999999999999986</v>
      </c>
      <c r="I21" s="63"/>
    </row>
    <row r="22" spans="4:9" x14ac:dyDescent="0.25">
      <c r="D22" s="61">
        <f ca="1">fdate(plg,ROW(Feuil1!A14),COLUMN(Feuil1!A14))</f>
        <v>42758</v>
      </c>
      <c r="E22" s="3">
        <f ca="1">fdate(plg,ROW(Feuil1!B14),3)-fdate(plg,ROW(Feuil1!B14),2)</f>
        <v>2.0833333333333315E-2</v>
      </c>
      <c r="F22" s="49">
        <f t="shared" ca="1" si="0"/>
        <v>29.999999999999972</v>
      </c>
      <c r="I22" s="63"/>
    </row>
    <row r="23" spans="4:9" x14ac:dyDescent="0.25">
      <c r="D23" s="61">
        <f ca="1">fdate(plg,ROW(Feuil1!A15),COLUMN(Feuil1!A15))</f>
        <v>42759</v>
      </c>
      <c r="E23" s="3">
        <f ca="1">fdate(plg,ROW(Feuil1!B15),3)-fdate(plg,ROW(Feuil1!B15),2)</f>
        <v>0.16944444444444445</v>
      </c>
      <c r="F23" s="49">
        <f t="shared" ca="1" si="0"/>
        <v>244</v>
      </c>
      <c r="I23" s="63"/>
    </row>
    <row r="24" spans="4:9" x14ac:dyDescent="0.25">
      <c r="D24" s="61">
        <f ca="1">fdate(plg,ROW(Feuil1!A16),COLUMN(Feuil1!A16))</f>
        <v>42760</v>
      </c>
      <c r="E24" s="3">
        <f ca="1">fdate(plg,ROW(Feuil1!B16),3)-fdate(plg,ROW(Feuil1!B16),2)</f>
        <v>7.1527777777777801E-2</v>
      </c>
      <c r="F24" s="49">
        <f t="shared" ca="1" si="0"/>
        <v>103.00000000000003</v>
      </c>
      <c r="I24" s="63"/>
    </row>
    <row r="25" spans="4:9" x14ac:dyDescent="0.25">
      <c r="D25" s="61">
        <f ca="1">fdate(plg,ROW(Feuil1!A17),COLUMN(Feuil1!A17))</f>
        <v>42765</v>
      </c>
      <c r="E25" s="3">
        <f ca="1">fdate(plg,ROW(Feuil1!B17),3)-fdate(plg,ROW(Feuil1!B17),2)</f>
        <v>1.7361111111111105E-2</v>
      </c>
      <c r="F25" s="49">
        <f t="shared" ca="1" si="0"/>
        <v>24.999999999999993</v>
      </c>
      <c r="I25" s="63"/>
    </row>
    <row r="26" spans="4:9" x14ac:dyDescent="0.25">
      <c r="D26" s="61">
        <f ca="1">fdate(plg,ROW(Feuil1!A18),COLUMN(Feuil1!A18))</f>
        <v>42766</v>
      </c>
      <c r="E26" s="3">
        <f ca="1">fdate(plg,ROW(Feuil1!B18),3)-fdate(plg,ROW(Feuil1!B18),2)</f>
        <v>0.1423611111111111</v>
      </c>
      <c r="F26" s="49">
        <f t="shared" ca="1" si="0"/>
        <v>205</v>
      </c>
      <c r="I26" s="63"/>
    </row>
    <row r="27" spans="4:9" x14ac:dyDescent="0.25">
      <c r="D27" s="61">
        <f ca="1">fdate(plg,ROW(Feuil1!A19),COLUMN(Feuil1!A19))</f>
        <v>42767</v>
      </c>
      <c r="E27" s="3">
        <f ca="1">fdate(plg,ROW(Feuil1!B19),3)-fdate(plg,ROW(Feuil1!B19),2)</f>
        <v>0.1111111111111111</v>
      </c>
      <c r="F27" s="49">
        <f t="shared" ca="1" si="0"/>
        <v>140</v>
      </c>
      <c r="I27" s="63"/>
    </row>
    <row r="28" spans="4:9" x14ac:dyDescent="0.25">
      <c r="D28" s="61">
        <f ca="1">fdate(plg,ROW(Feuil1!A20),COLUMN(Feuil1!A20))</f>
        <v>42768</v>
      </c>
      <c r="E28" s="3">
        <f ca="1">fdate(plg,ROW(Feuil1!B20),3)-fdate(plg,ROW(Feuil1!B20),2)</f>
        <v>0.1111111111111111</v>
      </c>
      <c r="F28" s="49">
        <f t="shared" ca="1" si="0"/>
        <v>160</v>
      </c>
      <c r="I28" s="63"/>
    </row>
    <row r="29" spans="4:9" x14ac:dyDescent="0.25">
      <c r="D29" s="61">
        <f ca="1">fdate(plg,ROW(Feuil1!A21),COLUMN(Feuil1!A21))</f>
        <v>42769</v>
      </c>
      <c r="E29" s="3">
        <f ca="1">fdate(plg,ROW(Feuil1!B21),3)-fdate(plg,ROW(Feuil1!B21),2)</f>
        <v>6.25E-2</v>
      </c>
      <c r="F29" s="49">
        <f t="shared" ca="1" si="0"/>
        <v>90</v>
      </c>
      <c r="I29" s="63"/>
    </row>
    <row r="30" spans="4:9" x14ac:dyDescent="0.25">
      <c r="D30" s="61">
        <f ca="1">fdate(plg,ROW(Feuil1!A22),COLUMN(Feuil1!A22))</f>
        <v>42772</v>
      </c>
      <c r="E30" s="3">
        <f ca="1">fdate(plg,ROW(Feuil1!B22),3)-fdate(plg,ROW(Feuil1!B22),2)</f>
        <v>1.7361111111111105E-2</v>
      </c>
      <c r="F30" s="49">
        <f t="shared" ca="1" si="0"/>
        <v>24.999999999999993</v>
      </c>
      <c r="I30" s="63"/>
    </row>
    <row r="31" spans="4:9" x14ac:dyDescent="0.25">
      <c r="D31" s="61">
        <f ca="1">fdate(plg,ROW(Feuil1!A23),COLUMN(Feuil1!A23))</f>
        <v>42773</v>
      </c>
      <c r="E31" s="3">
        <f ca="1">fdate(plg,ROW(Feuil1!B23),3)-fdate(plg,ROW(Feuil1!B23),2)</f>
        <v>0.1784722222222222</v>
      </c>
      <c r="F31" s="49">
        <f t="shared" ca="1" si="0"/>
        <v>256.99999999999994</v>
      </c>
      <c r="I31" s="63"/>
    </row>
    <row r="32" spans="4:9" x14ac:dyDescent="0.25">
      <c r="D32" s="61">
        <f ca="1">fdate(plg,ROW(Feuil1!A24),COLUMN(Feuil1!A24))</f>
        <v>42774</v>
      </c>
      <c r="E32" s="3">
        <f ca="1">fdate(plg,ROW(Feuil1!B24),3)-fdate(plg,ROW(Feuil1!B24),2)</f>
        <v>4.8611111111111105E-2</v>
      </c>
      <c r="F32" s="49">
        <f t="shared" ca="1" si="0"/>
        <v>69.999999999999986</v>
      </c>
      <c r="I32" s="63"/>
    </row>
    <row r="33" spans="2:9" x14ac:dyDescent="0.25">
      <c r="D33" s="61">
        <f ca="1">fdate(plg,ROW(Feuil1!A25),COLUMN(Feuil1!A25))</f>
        <v>42775</v>
      </c>
      <c r="E33" s="3">
        <f ca="1">fdate(plg,ROW(Feuil1!B25),3)-fdate(plg,ROW(Feuil1!B25),2)</f>
        <v>9.3749999999999944E-2</v>
      </c>
      <c r="F33" s="49">
        <f t="shared" ca="1" si="0"/>
        <v>134.99999999999991</v>
      </c>
      <c r="I33" s="63"/>
    </row>
    <row r="34" spans="2:9" x14ac:dyDescent="0.25">
      <c r="D34" s="61">
        <f ca="1">fdate(plg,ROW(Feuil1!A26),COLUMN(Feuil1!A26))</f>
        <v>42776</v>
      </c>
      <c r="E34" s="3">
        <f ca="1">fdate(plg,ROW(Feuil1!B26),3)-fdate(plg,ROW(Feuil1!B26),2)</f>
        <v>0.15625</v>
      </c>
      <c r="F34" s="49">
        <f t="shared" ca="1" si="0"/>
        <v>225</v>
      </c>
    </row>
    <row r="35" spans="2:9" x14ac:dyDescent="0.25">
      <c r="D35" s="61">
        <f ca="1">fdate(plg,ROW(Feuil1!A27),COLUMN(Feuil1!A27))</f>
        <v>42779</v>
      </c>
      <c r="E35" s="3">
        <f ca="1">fdate(plg,ROW(Feuil1!B27),3)-fdate(plg,ROW(Feuil1!B27),2)</f>
        <v>3.819444444444442E-2</v>
      </c>
      <c r="F35" s="49">
        <f t="shared" ca="1" si="0"/>
        <v>54.999999999999964</v>
      </c>
    </row>
    <row r="36" spans="2:9" x14ac:dyDescent="0.25">
      <c r="D36" s="61">
        <f ca="1">fdate(plg,ROW(Feuil1!A28),COLUMN(Feuil1!A28))</f>
        <v>42780</v>
      </c>
      <c r="E36" s="3">
        <f ca="1">fdate(plg,ROW(Feuil1!B28),3)-fdate(plg,ROW(Feuil1!B28),2)</f>
        <v>0.13509259259259254</v>
      </c>
      <c r="F36" s="49">
        <f t="shared" ca="1" si="0"/>
        <v>164.53333333333325</v>
      </c>
    </row>
    <row r="37" spans="2:9" x14ac:dyDescent="0.25">
      <c r="D37" s="61">
        <f ca="1">fdate(plg,ROW(Feuil1!A29),COLUMN(Feuil1!A29))</f>
        <v>42781</v>
      </c>
      <c r="E37" s="3">
        <f ca="1">fdate(plg,ROW(Feuil1!B29),3)-fdate(plg,ROW(Feuil1!B29),2)</f>
        <v>0.17708333333333337</v>
      </c>
      <c r="F37" s="49">
        <f t="shared" ca="1" si="0"/>
        <v>245.00000000000006</v>
      </c>
    </row>
    <row r="38" spans="2:9" x14ac:dyDescent="0.25">
      <c r="D38" s="61">
        <f ca="1">fdate(plg,ROW(Feuil1!A30),COLUMN(Feuil1!A30))</f>
        <v>42782</v>
      </c>
      <c r="E38" s="3">
        <f ca="1">fdate(plg,ROW(Feuil1!B30),3)-fdate(plg,ROW(Feuil1!B30),2)</f>
        <v>8.6805555555555525E-2</v>
      </c>
      <c r="F38" s="49">
        <f t="shared" ca="1" si="0"/>
        <v>124.99999999999996</v>
      </c>
    </row>
    <row r="39" spans="2:9" x14ac:dyDescent="0.25">
      <c r="B39" s="51"/>
      <c r="C39" s="51"/>
      <c r="D39" s="61">
        <f ca="1">fdate(plg,ROW(Feuil1!A31),COLUMN(Feuil1!A31))</f>
        <v>42783</v>
      </c>
      <c r="E39" s="3">
        <f ca="1">fdate(plg,ROW(Feuil1!B31),3)-fdate(plg,ROW(Feuil1!B31),2)</f>
        <v>5.9027777777777735E-2</v>
      </c>
      <c r="F39" s="49">
        <f t="shared" ca="1" si="0"/>
        <v>84.999999999999943</v>
      </c>
      <c r="G39" s="51"/>
    </row>
    <row r="40" spans="2:9" x14ac:dyDescent="0.25">
      <c r="B40" s="51"/>
      <c r="C40" s="51"/>
      <c r="D40" s="61">
        <f ca="1">fdate(plg,ROW(Feuil1!A32),COLUMN(Feuil1!A32))</f>
        <v>42786</v>
      </c>
      <c r="E40" s="3">
        <f ca="1">fdate(plg,ROW(Feuil1!B32),3)-fdate(plg,ROW(Feuil1!B32),2)</f>
        <v>1.7361111111111105E-2</v>
      </c>
      <c r="F40" s="49">
        <f t="shared" ca="1" si="0"/>
        <v>24.999999999999993</v>
      </c>
      <c r="G40" s="51"/>
    </row>
    <row r="41" spans="2:9" x14ac:dyDescent="0.25">
      <c r="B41" s="51"/>
      <c r="C41" s="51"/>
      <c r="D41" s="61">
        <f ca="1">fdate(plg,ROW(Feuil1!A33),COLUMN(Feuil1!A33))</f>
        <v>42788</v>
      </c>
      <c r="E41" s="3">
        <f ca="1">fdate(plg,ROW(Feuil1!B33),3)-fdate(plg,ROW(Feuil1!B33),2)</f>
        <v>0.12361111111111112</v>
      </c>
      <c r="F41" s="49">
        <f t="shared" ref="F41:F72" ca="1" si="1">E41*1440-sdate(plg,D41,9)</f>
        <v>178</v>
      </c>
      <c r="G41" s="51"/>
    </row>
    <row r="42" spans="2:9" x14ac:dyDescent="0.25">
      <c r="B42" s="51"/>
      <c r="C42" s="51"/>
      <c r="D42" s="61">
        <f ca="1">fdate(plg,ROW(Feuil1!A34),COLUMN(Feuil1!A34))</f>
        <v>42789</v>
      </c>
      <c r="E42" s="3">
        <f ca="1">fdate(plg,ROW(Feuil1!B34),3)-fdate(plg,ROW(Feuil1!B34),2)</f>
        <v>0.11458333333333337</v>
      </c>
      <c r="F42" s="49">
        <f t="shared" ca="1" si="1"/>
        <v>165.00000000000006</v>
      </c>
      <c r="G42" s="51"/>
    </row>
    <row r="43" spans="2:9" x14ac:dyDescent="0.25">
      <c r="B43" s="51"/>
      <c r="C43" s="51"/>
      <c r="D43" s="61">
        <f ca="1">fdate(plg,ROW(Feuil1!A35),COLUMN(Feuil1!A35))</f>
        <v>42790</v>
      </c>
      <c r="E43" s="3">
        <f ca="1">fdate(plg,ROW(Feuil1!B35),3)-fdate(plg,ROW(Feuil1!B35),2)</f>
        <v>0.11805555555555558</v>
      </c>
      <c r="F43" s="49">
        <f t="shared" ca="1" si="1"/>
        <v>170.00000000000003</v>
      </c>
      <c r="G43" s="51"/>
    </row>
    <row r="44" spans="2:9" x14ac:dyDescent="0.25">
      <c r="B44" s="51"/>
      <c r="C44" s="51"/>
      <c r="D44" s="61">
        <f ca="1">fdate(plg,ROW(Feuil1!A36),COLUMN(Feuil1!A36))</f>
        <v>42791</v>
      </c>
      <c r="E44" s="3">
        <f ca="1">fdate(plg,ROW(Feuil1!B36),3)-fdate(plg,ROW(Feuil1!B36),2)</f>
        <v>8.6805555555555525E-2</v>
      </c>
      <c r="F44" s="49">
        <f t="shared" ca="1" si="1"/>
        <v>124.99999999999996</v>
      </c>
      <c r="G44" s="51"/>
    </row>
    <row r="45" spans="2:9" x14ac:dyDescent="0.25">
      <c r="B45" s="51"/>
      <c r="C45" s="51"/>
      <c r="D45" s="61">
        <f ca="1">fdate(plg,ROW(Feuil1!A37),COLUMN(Feuil1!A37))</f>
        <v>42794</v>
      </c>
      <c r="E45" s="3">
        <f ca="1">fdate(plg,ROW(Feuil1!B37),3)-fdate(plg,ROW(Feuil1!B37),2)</f>
        <v>0.1423611111111111</v>
      </c>
      <c r="F45" s="49">
        <f t="shared" ca="1" si="1"/>
        <v>200</v>
      </c>
      <c r="G45" s="51"/>
    </row>
    <row r="46" spans="2:9" x14ac:dyDescent="0.25">
      <c r="B46" s="51"/>
      <c r="C46" s="51"/>
      <c r="D46" s="61">
        <f ca="1">fdate(plg,ROW(Feuil1!A38),COLUMN(Feuil1!A38))</f>
        <v>42795</v>
      </c>
      <c r="E46" s="3">
        <f ca="1">fdate(plg,ROW(Feuil1!B38),3)-fdate(plg,ROW(Feuil1!B38),2)</f>
        <v>0.125</v>
      </c>
      <c r="F46" s="49">
        <f t="shared" ca="1" si="1"/>
        <v>170</v>
      </c>
      <c r="G46" s="51"/>
    </row>
    <row r="47" spans="2:9" x14ac:dyDescent="0.25">
      <c r="B47" s="51"/>
      <c r="C47" s="51"/>
      <c r="D47" s="61">
        <f ca="1">fdate(plg,ROW(Feuil1!A39),COLUMN(Feuil1!A39))</f>
        <v>42796</v>
      </c>
      <c r="E47" s="3">
        <f ca="1">fdate(plg,ROW(Feuil1!B39),3)-fdate(plg,ROW(Feuil1!B39),2)</f>
        <v>6.5972222222222154E-2</v>
      </c>
      <c r="F47" s="49">
        <f t="shared" ca="1" si="1"/>
        <v>64.999999999999901</v>
      </c>
      <c r="G47" s="51"/>
    </row>
    <row r="48" spans="2:9" x14ac:dyDescent="0.25">
      <c r="B48" s="51"/>
      <c r="C48" s="51"/>
      <c r="D48" s="61">
        <f ca="1">fdate(plg,ROW(Feuil1!A40),COLUMN(Feuil1!A40))</f>
        <v>42797</v>
      </c>
      <c r="E48" s="3">
        <f ca="1">fdate(plg,ROW(Feuil1!B40),3)-fdate(plg,ROW(Feuil1!B40),2)</f>
        <v>0.125</v>
      </c>
      <c r="F48" s="49">
        <f t="shared" ca="1" si="1"/>
        <v>170</v>
      </c>
      <c r="G48" s="51"/>
    </row>
    <row r="49" spans="2:7" x14ac:dyDescent="0.25">
      <c r="B49" s="51"/>
      <c r="C49" s="51"/>
      <c r="D49" s="61">
        <f ca="1">fdate(plg,ROW(Feuil1!A41),COLUMN(Feuil1!A41))</f>
        <v>0</v>
      </c>
      <c r="E49" s="3">
        <f ca="1">fdate(plg,ROW(Feuil1!B41),3)-fdate(plg,ROW(Feuil1!B41),2)</f>
        <v>0</v>
      </c>
      <c r="F49" s="49">
        <f t="shared" ca="1" si="1"/>
        <v>0</v>
      </c>
      <c r="G49" s="51"/>
    </row>
    <row r="50" spans="2:7" x14ac:dyDescent="0.25">
      <c r="B50" s="51"/>
      <c r="C50" s="51"/>
      <c r="D50" s="61">
        <f ca="1">fdate(plg,ROW(Feuil1!A42),COLUMN(Feuil1!A42))</f>
        <v>0</v>
      </c>
      <c r="E50" s="3">
        <f ca="1">fdate(plg,ROW(Feuil1!B42),3)-fdate(plg,ROW(Feuil1!B42),2)</f>
        <v>0</v>
      </c>
      <c r="F50" s="49">
        <f t="shared" ca="1" si="1"/>
        <v>0</v>
      </c>
      <c r="G50" s="51"/>
    </row>
    <row r="51" spans="2:7" x14ac:dyDescent="0.25">
      <c r="B51" s="51"/>
      <c r="C51" s="51"/>
      <c r="D51" s="61">
        <f ca="1">fdate(plg,ROW(Feuil1!A43),COLUMN(Feuil1!A43))</f>
        <v>0</v>
      </c>
      <c r="E51" s="3">
        <f ca="1">fdate(plg,ROW(Feuil1!B43),3)-fdate(plg,ROW(Feuil1!B43),2)</f>
        <v>0</v>
      </c>
      <c r="F51" s="49">
        <f t="shared" ca="1" si="1"/>
        <v>0</v>
      </c>
      <c r="G51" s="51"/>
    </row>
    <row r="52" spans="2:7" x14ac:dyDescent="0.25">
      <c r="B52" s="51"/>
      <c r="C52" s="51"/>
      <c r="D52" s="61">
        <f ca="1">fdate(plg,ROW(Feuil1!A44),COLUMN(Feuil1!A44))</f>
        <v>0</v>
      </c>
      <c r="E52" s="3">
        <f ca="1">fdate(plg,ROW(Feuil1!B44),3)-fdate(plg,ROW(Feuil1!B44),2)</f>
        <v>0</v>
      </c>
      <c r="F52" s="49">
        <f t="shared" ca="1" si="1"/>
        <v>0</v>
      </c>
      <c r="G52" s="51"/>
    </row>
    <row r="53" spans="2:7" x14ac:dyDescent="0.25">
      <c r="D53" s="61">
        <f ca="1">fdate(plg,ROW(Feuil1!A45),COLUMN(Feuil1!A45))</f>
        <v>0</v>
      </c>
      <c r="E53" s="3">
        <f ca="1">fdate(plg,ROW(Feuil1!B45),3)-fdate(plg,ROW(Feuil1!B45),2)</f>
        <v>0</v>
      </c>
      <c r="F53" s="49">
        <f t="shared" ca="1" si="1"/>
        <v>0</v>
      </c>
    </row>
    <row r="54" spans="2:7" x14ac:dyDescent="0.25">
      <c r="D54" s="61">
        <f ca="1">fdate(plg,ROW(Feuil1!A46),COLUMN(Feuil1!A46))</f>
        <v>0</v>
      </c>
      <c r="E54" s="3">
        <f ca="1">fdate(plg,ROW(Feuil1!B46),3)-fdate(plg,ROW(Feuil1!B46),2)</f>
        <v>0</v>
      </c>
      <c r="F54" s="49">
        <f t="shared" ca="1" si="1"/>
        <v>0</v>
      </c>
    </row>
    <row r="55" spans="2:7" x14ac:dyDescent="0.25">
      <c r="D55" s="61">
        <f ca="1">fdate(plg,ROW(Feuil1!A47),COLUMN(Feuil1!A47))</f>
        <v>0</v>
      </c>
      <c r="E55" s="3">
        <f ca="1">fdate(plg,ROW(Feuil1!B47),3)-fdate(plg,ROW(Feuil1!B47),2)</f>
        <v>0</v>
      </c>
      <c r="F55" s="49">
        <f t="shared" ca="1" si="1"/>
        <v>0</v>
      </c>
    </row>
    <row r="56" spans="2:7" x14ac:dyDescent="0.25">
      <c r="D56" s="61">
        <f ca="1">fdate(plg,ROW(Feuil1!A48),COLUMN(Feuil1!A48))</f>
        <v>0</v>
      </c>
      <c r="E56" s="3">
        <f ca="1">fdate(plg,ROW(Feuil1!B48),3)-fdate(plg,ROW(Feuil1!B48),2)</f>
        <v>0</v>
      </c>
      <c r="F56" s="49">
        <f t="shared" ca="1" si="1"/>
        <v>0</v>
      </c>
    </row>
    <row r="57" spans="2:7" x14ac:dyDescent="0.25">
      <c r="D57" s="61">
        <f ca="1">fdate(plg,ROW(Feuil1!A49),COLUMN(Feuil1!A49))</f>
        <v>0</v>
      </c>
      <c r="E57" s="3">
        <f ca="1">fdate(plg,ROW(Feuil1!B49),3)-fdate(plg,ROW(Feuil1!B49),2)</f>
        <v>0</v>
      </c>
      <c r="F57" s="49">
        <f t="shared" ca="1" si="1"/>
        <v>0</v>
      </c>
    </row>
    <row r="58" spans="2:7" x14ac:dyDescent="0.25">
      <c r="D58" s="61">
        <f ca="1">fdate(plg,ROW(Feuil1!A50),COLUMN(Feuil1!A50))</f>
        <v>0</v>
      </c>
      <c r="E58" s="3">
        <f ca="1">fdate(plg,ROW(Feuil1!B50),3)-fdate(plg,ROW(Feuil1!B50),2)</f>
        <v>0</v>
      </c>
      <c r="F58" s="49">
        <f t="shared" ca="1" si="1"/>
        <v>0</v>
      </c>
    </row>
    <row r="59" spans="2:7" x14ac:dyDescent="0.25">
      <c r="D59" s="61">
        <f ca="1">fdate(plg,ROW(Feuil1!A51),COLUMN(Feuil1!A51))</f>
        <v>0</v>
      </c>
      <c r="E59" s="3">
        <f ca="1">fdate(plg,ROW(Feuil1!B51),3)-fdate(plg,ROW(Feuil1!B51),2)</f>
        <v>0</v>
      </c>
      <c r="F59" s="49">
        <f t="shared" ca="1" si="1"/>
        <v>0</v>
      </c>
    </row>
    <row r="60" spans="2:7" x14ac:dyDescent="0.25">
      <c r="D60" s="61">
        <f ca="1">fdate(plg,ROW(Feuil1!A52),COLUMN(Feuil1!A52))</f>
        <v>0</v>
      </c>
      <c r="E60" s="3">
        <f ca="1">fdate(plg,ROW(Feuil1!B52),3)-fdate(plg,ROW(Feuil1!B52),2)</f>
        <v>0</v>
      </c>
      <c r="F60" s="49">
        <f t="shared" ca="1" si="1"/>
        <v>0</v>
      </c>
    </row>
    <row r="61" spans="2:7" x14ac:dyDescent="0.25">
      <c r="D61" s="61">
        <f ca="1">fdate(plg,ROW(Feuil1!A53),COLUMN(Feuil1!A53))</f>
        <v>0</v>
      </c>
      <c r="E61" s="3">
        <f ca="1">fdate(plg,ROW(Feuil1!B53),3)-fdate(plg,ROW(Feuil1!B53),2)</f>
        <v>0</v>
      </c>
      <c r="F61" s="49">
        <f t="shared" ca="1" si="1"/>
        <v>0</v>
      </c>
    </row>
    <row r="62" spans="2:7" x14ac:dyDescent="0.25">
      <c r="D62" s="61">
        <f ca="1">fdate(plg,ROW(Feuil1!A54),COLUMN(Feuil1!A54))</f>
        <v>0</v>
      </c>
      <c r="E62" s="3">
        <f ca="1">fdate(plg,ROW(Feuil1!B54),3)-fdate(plg,ROW(Feuil1!B54),2)</f>
        <v>0</v>
      </c>
      <c r="F62" s="49">
        <f t="shared" ca="1" si="1"/>
        <v>0</v>
      </c>
    </row>
    <row r="63" spans="2:7" x14ac:dyDescent="0.25">
      <c r="D63" s="61">
        <f ca="1">fdate(plg,ROW(Feuil1!A55),COLUMN(Feuil1!A55))</f>
        <v>0</v>
      </c>
      <c r="E63" s="3">
        <f ca="1">fdate(plg,ROW(Feuil1!B55),3)-fdate(plg,ROW(Feuil1!B55),2)</f>
        <v>0</v>
      </c>
      <c r="F63" s="49">
        <f t="shared" ca="1" si="1"/>
        <v>0</v>
      </c>
    </row>
    <row r="64" spans="2:7" x14ac:dyDescent="0.25">
      <c r="D64" s="61">
        <f ca="1">fdate(plg,ROW(Feuil1!A56),COLUMN(Feuil1!A56))</f>
        <v>0</v>
      </c>
      <c r="E64" s="3">
        <f ca="1">fdate(plg,ROW(Feuil1!B56),3)-fdate(plg,ROW(Feuil1!B56),2)</f>
        <v>0</v>
      </c>
      <c r="F64" s="49">
        <f t="shared" ca="1" si="1"/>
        <v>0</v>
      </c>
    </row>
    <row r="65" spans="4:6" x14ac:dyDescent="0.25">
      <c r="D65" s="61">
        <f ca="1">fdate(plg,ROW(Feuil1!A57),COLUMN(Feuil1!A57))</f>
        <v>0</v>
      </c>
      <c r="E65" s="3">
        <f ca="1">fdate(plg,ROW(Feuil1!B57),3)-fdate(plg,ROW(Feuil1!B57),2)</f>
        <v>0</v>
      </c>
      <c r="F65" s="49">
        <f t="shared" ca="1" si="1"/>
        <v>0</v>
      </c>
    </row>
    <row r="66" spans="4:6" x14ac:dyDescent="0.25">
      <c r="D66" s="61">
        <f ca="1">fdate(plg,ROW(Feuil1!A58),COLUMN(Feuil1!A58))</f>
        <v>0</v>
      </c>
      <c r="E66" s="3">
        <f ca="1">fdate(plg,ROW(Feuil1!B58),3)-fdate(plg,ROW(Feuil1!B58),2)</f>
        <v>0</v>
      </c>
      <c r="F66" s="49">
        <f t="shared" ca="1" si="1"/>
        <v>0</v>
      </c>
    </row>
    <row r="67" spans="4:6" x14ac:dyDescent="0.25">
      <c r="D67" s="61">
        <f ca="1">fdate(plg,ROW(Feuil1!A59),COLUMN(Feuil1!A59))</f>
        <v>0</v>
      </c>
      <c r="E67" s="3">
        <f ca="1">fdate(plg,ROW(Feuil1!B59),3)-fdate(plg,ROW(Feuil1!B59),2)</f>
        <v>0</v>
      </c>
      <c r="F67" s="49">
        <f t="shared" ca="1" si="1"/>
        <v>0</v>
      </c>
    </row>
    <row r="68" spans="4:6" x14ac:dyDescent="0.25">
      <c r="D68" s="61">
        <f ca="1">fdate(plg,ROW(Feuil1!A60),COLUMN(Feuil1!A60))</f>
        <v>0</v>
      </c>
      <c r="E68" s="3">
        <f ca="1">fdate(plg,ROW(Feuil1!B60),3)-fdate(plg,ROW(Feuil1!B60),2)</f>
        <v>0</v>
      </c>
      <c r="F68" s="49">
        <f t="shared" ca="1" si="1"/>
        <v>0</v>
      </c>
    </row>
    <row r="69" spans="4:6" x14ac:dyDescent="0.25">
      <c r="D69" s="61">
        <f ca="1">fdate(plg,ROW(Feuil1!A61),COLUMN(Feuil1!A61))</f>
        <v>0</v>
      </c>
      <c r="E69" s="3">
        <f ca="1">fdate(plg,ROW(Feuil1!B61),3)-fdate(plg,ROW(Feuil1!B61),2)</f>
        <v>0</v>
      </c>
      <c r="F69" s="49">
        <f t="shared" ca="1" si="1"/>
        <v>0</v>
      </c>
    </row>
    <row r="70" spans="4:6" x14ac:dyDescent="0.25">
      <c r="D70" s="61">
        <f ca="1">fdate(plg,ROW(Feuil1!A62),COLUMN(Feuil1!A62))</f>
        <v>0</v>
      </c>
      <c r="E70" s="3">
        <f ca="1">fdate(plg,ROW(Feuil1!B62),3)-fdate(plg,ROW(Feuil1!B62),2)</f>
        <v>0</v>
      </c>
      <c r="F70" s="49">
        <f t="shared" ca="1" si="1"/>
        <v>0</v>
      </c>
    </row>
    <row r="71" spans="4:6" x14ac:dyDescent="0.25">
      <c r="D71" s="61">
        <f ca="1">fdate(plg,ROW(Feuil1!A63),COLUMN(Feuil1!A63))</f>
        <v>0</v>
      </c>
      <c r="E71" s="3">
        <f ca="1">fdate(plg,ROW(Feuil1!B63),3)-fdate(plg,ROW(Feuil1!B63),2)</f>
        <v>0</v>
      </c>
      <c r="F71" s="49">
        <f t="shared" ca="1" si="1"/>
        <v>0</v>
      </c>
    </row>
    <row r="72" spans="4:6" x14ac:dyDescent="0.25">
      <c r="D72" s="61">
        <f ca="1">fdate(plg,ROW(Feuil1!A64),COLUMN(Feuil1!A64))</f>
        <v>0</v>
      </c>
      <c r="E72" s="3">
        <f ca="1">fdate(plg,ROW(Feuil1!B64),3)-fdate(plg,ROW(Feuil1!B64),2)</f>
        <v>0</v>
      </c>
      <c r="F72" s="49">
        <f t="shared" ca="1" si="1"/>
        <v>0</v>
      </c>
    </row>
    <row r="73" spans="4:6" x14ac:dyDescent="0.25">
      <c r="D73" s="61">
        <f ca="1">fdate(plg,ROW(Feuil1!A65),COLUMN(Feuil1!A65))</f>
        <v>0</v>
      </c>
      <c r="E73" s="3">
        <f ca="1">fdate(plg,ROW(Feuil1!B65),3)-fdate(plg,ROW(Feuil1!B65),2)</f>
        <v>0</v>
      </c>
      <c r="F73" s="49">
        <f t="shared" ref="F73:F75" ca="1" si="2">E73*1440-sdate(plg,D73,9)</f>
        <v>0</v>
      </c>
    </row>
    <row r="74" spans="4:6" x14ac:dyDescent="0.25">
      <c r="D74" s="61">
        <f ca="1">fdate(plg,ROW(Feuil1!A66),COLUMN(Feuil1!A66))</f>
        <v>0</v>
      </c>
      <c r="E74" s="3">
        <f ca="1">fdate(plg,ROW(Feuil1!B66),3)-fdate(plg,ROW(Feuil1!B66),2)</f>
        <v>0</v>
      </c>
      <c r="F74" s="49">
        <f t="shared" ca="1" si="2"/>
        <v>0</v>
      </c>
    </row>
    <row r="75" spans="4:6" ht="15.75" thickBot="1" x14ac:dyDescent="0.3">
      <c r="D75" s="62">
        <f ca="1">fdate(plg,ROW(Feuil1!A67),COLUMN(Feuil1!A67))</f>
        <v>0</v>
      </c>
      <c r="E75" s="7">
        <f ca="1">fdate(plg,ROW(Feuil1!B67),3)-fdate(plg,ROW(Feuil1!B67),2)</f>
        <v>0</v>
      </c>
      <c r="F75" s="50">
        <f t="shared" ca="1" si="2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CAMIADE Hervé</dc:creator>
  <cp:lastModifiedBy>PERREIRA Corentin</cp:lastModifiedBy>
  <cp:lastPrinted>2016-12-21T16:07:07Z</cp:lastPrinted>
  <dcterms:created xsi:type="dcterms:W3CDTF">2015-01-14T07:08:05Z</dcterms:created>
  <dcterms:modified xsi:type="dcterms:W3CDTF">2017-03-20T10:29:38Z</dcterms:modified>
</cp:coreProperties>
</file>