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90" windowWidth="28380" windowHeight="1138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W7" i="1" l="1"/>
  <c r="W8" i="1"/>
  <c r="W9" i="1"/>
  <c r="W10" i="1"/>
  <c r="W11" i="1"/>
  <c r="W12" i="1"/>
  <c r="W13" i="1"/>
  <c r="W6" i="1"/>
  <c r="X6" i="1" l="1"/>
  <c r="U6" i="1"/>
  <c r="V6" i="1"/>
</calcChain>
</file>

<file path=xl/sharedStrings.xml><?xml version="1.0" encoding="utf-8"?>
<sst xmlns="http://schemas.openxmlformats.org/spreadsheetml/2006/main" count="98" uniqueCount="27">
  <si>
    <t>Date</t>
  </si>
  <si>
    <t>Couleur</t>
  </si>
  <si>
    <t>ACT</t>
  </si>
  <si>
    <t>Plandeproduction</t>
  </si>
  <si>
    <t>MELA-GRISPERLE-19-1</t>
  </si>
  <si>
    <t>5.796</t>
  </si>
  <si>
    <t>1.27481</t>
  </si>
  <si>
    <t>11.592</t>
  </si>
  <si>
    <t>10.0312</t>
  </si>
  <si>
    <t>5.02695</t>
  </si>
  <si>
    <t>5.407022</t>
  </si>
  <si>
    <t>MELA-ECORCE-19-1</t>
  </si>
  <si>
    <t>0.842624</t>
  </si>
  <si>
    <t>MELA-CHENECLAIR-19-1</t>
  </si>
  <si>
    <t>4.251023</t>
  </si>
  <si>
    <t>4.745076</t>
  </si>
  <si>
    <t>5.493774</t>
  </si>
  <si>
    <t>MELA-CHATAIGNE-19</t>
  </si>
  <si>
    <t>4.664864</t>
  </si>
  <si>
    <t>MELA-TANNAGEBLANC-19</t>
  </si>
  <si>
    <t>3.891252</t>
  </si>
  <si>
    <t>Qté</t>
  </si>
  <si>
    <t>Tps prod°</t>
  </si>
  <si>
    <t>H dbt</t>
  </si>
  <si>
    <t>H fin</t>
  </si>
  <si>
    <t>Heure</t>
  </si>
  <si>
    <t>TABLEAU SYNTHETIQUE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</si>
</sst>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u/>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theme="4" tint="0.59999389629810485"/>
        <bgColor indexed="64"/>
      </patternFill>
    </fill>
    <fill>
      <patternFill patternType="solid">
        <fgColor theme="6" tint="0.59999389629810485"/>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37">
    <xf numFmtId="0" fontId="0" fillId="0" borderId="0" xfId="0"/>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21" fontId="0" fillId="0" borderId="2" xfId="0" applyNumberFormat="1" applyBorder="1" applyAlignment="1">
      <alignment horizontal="center"/>
    </xf>
    <xf numFmtId="14" fontId="0" fillId="0" borderId="2" xfId="0" applyNumberFormat="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0" xfId="0"/>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21" fontId="0" fillId="0" borderId="2" xfId="0" applyNumberFormat="1" applyBorder="1" applyAlignment="1">
      <alignment horizontal="center"/>
    </xf>
    <xf numFmtId="0" fontId="0" fillId="0" borderId="6" xfId="0" applyBorder="1" applyAlignment="1">
      <alignment horizontal="center"/>
    </xf>
    <xf numFmtId="0" fontId="0" fillId="0" borderId="8" xfId="0" applyBorder="1" applyAlignment="1">
      <alignment horizontal="center"/>
    </xf>
    <xf numFmtId="14" fontId="0" fillId="0" borderId="11" xfId="0" applyNumberFormat="1" applyBorder="1" applyAlignment="1">
      <alignment horizontal="center"/>
    </xf>
    <xf numFmtId="14" fontId="0" fillId="0" borderId="6" xfId="0" applyNumberFormat="1" applyBorder="1" applyAlignment="1">
      <alignment horizontal="center"/>
    </xf>
    <xf numFmtId="0" fontId="0" fillId="0" borderId="7"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21" fontId="0" fillId="0" borderId="12" xfId="0" applyNumberFormat="1" applyBorder="1" applyAlignment="1">
      <alignment horizontal="center"/>
    </xf>
    <xf numFmtId="0" fontId="1" fillId="3" borderId="3" xfId="0" applyFont="1" applyFill="1" applyBorder="1" applyAlignment="1">
      <alignment horizontal="center"/>
    </xf>
    <xf numFmtId="0" fontId="1" fillId="3" borderId="4" xfId="0" applyFont="1" applyFill="1" applyBorder="1" applyAlignment="1">
      <alignment horizontal="center"/>
    </xf>
    <xf numFmtId="0" fontId="1" fillId="3" borderId="5" xfId="0" applyFont="1" applyFill="1" applyBorder="1" applyAlignment="1">
      <alignment horizontal="center"/>
    </xf>
    <xf numFmtId="14" fontId="0" fillId="0" borderId="0" xfId="0" applyNumberFormat="1"/>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2" fillId="3" borderId="16" xfId="0" applyFont="1" applyFill="1" applyBorder="1" applyAlignment="1">
      <alignment horizontal="center" vertical="center"/>
    </xf>
    <xf numFmtId="0" fontId="2" fillId="3" borderId="17" xfId="0" applyFont="1" applyFill="1" applyBorder="1" applyAlignment="1">
      <alignment horizontal="center" vertical="center"/>
    </xf>
    <xf numFmtId="0" fontId="2" fillId="3" borderId="18"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24</xdr:col>
      <xdr:colOff>361950</xdr:colOff>
      <xdr:row>4</xdr:row>
      <xdr:rowOff>123825</xdr:rowOff>
    </xdr:from>
    <xdr:to>
      <xdr:col>24</xdr:col>
      <xdr:colOff>371475</xdr:colOff>
      <xdr:row>7</xdr:row>
      <xdr:rowOff>114300</xdr:rowOff>
    </xdr:to>
    <xdr:cxnSp macro="">
      <xdr:nvCxnSpPr>
        <xdr:cNvPr id="3" name="Connecteur droit avec flèche 2"/>
        <xdr:cNvCxnSpPr/>
      </xdr:nvCxnSpPr>
      <xdr:spPr>
        <a:xfrm>
          <a:off x="20421600" y="895350"/>
          <a:ext cx="9525" cy="571500"/>
        </a:xfrm>
        <a:prstGeom prst="straightConnector1">
          <a:avLst/>
        </a:prstGeom>
        <a:ln w="285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571500</xdr:colOff>
      <xdr:row>3</xdr:row>
      <xdr:rowOff>152399</xdr:rowOff>
    </xdr:from>
    <xdr:to>
      <xdr:col>28</xdr:col>
      <xdr:colOff>485775</xdr:colOff>
      <xdr:row>22</xdr:row>
      <xdr:rowOff>9525</xdr:rowOff>
    </xdr:to>
    <xdr:sp macro="" textlink="">
      <xdr:nvSpPr>
        <xdr:cNvPr id="4" name="ZoneTexte 3"/>
        <xdr:cNvSpPr txBox="1"/>
      </xdr:nvSpPr>
      <xdr:spPr>
        <a:xfrm>
          <a:off x="20631150" y="742949"/>
          <a:ext cx="2962275" cy="35052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i="1"/>
            <a:t>Voici 4</a:t>
          </a:r>
          <a:r>
            <a:rPr lang="fr-FR" sz="1400" b="1" i="1" baseline="0"/>
            <a:t> calculs me permettant d'obtenir ce que je veux. Le souci avec ces formules est qu'en étirant les formules vers le bas le résultat sera faux car, en l'étirant ligne par ligne, elles ne s'étirent pas au niveau des jours mais au niveau des heures.</a:t>
          </a:r>
        </a:p>
        <a:p>
          <a:endParaRPr lang="fr-FR" sz="1400" b="1" i="1" baseline="0"/>
        </a:p>
        <a:p>
          <a:r>
            <a:rPr lang="fr-FR" sz="1400" b="1" i="1" baseline="0"/>
            <a:t>Seule la colonne Qté est correcte  avec la fonction SOMME.PROD. L'idéal serait obtenir l' H dbt et l' H fin de la même manière avec une fonction du genre MAX.PROD et MIN.PROD mais malheuresement elles n'éxistent pas...</a:t>
          </a:r>
        </a:p>
        <a:p>
          <a:endParaRPr lang="fr-FR" sz="1400" b="1" i="1" baseline="0"/>
        </a:p>
        <a:p>
          <a:endParaRPr lang="fr-FR" sz="1400" b="1" i="1"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1:X34"/>
  <sheetViews>
    <sheetView tabSelected="1" topLeftCell="I1" workbookViewId="0">
      <selection activeCell="Y30" sqref="Y30"/>
    </sheetView>
  </sheetViews>
  <sheetFormatPr baseColWidth="10" defaultRowHeight="15" x14ac:dyDescent="0.25"/>
  <cols>
    <col min="11" max="11" width="26.28515625" customWidth="1"/>
    <col min="17" max="17" width="22.42578125" customWidth="1"/>
    <col min="20" max="20" width="12.140625" customWidth="1"/>
    <col min="21" max="22" width="11.42578125" style="13"/>
  </cols>
  <sheetData>
    <row r="1" spans="4:24" ht="15.75" thickBot="1" x14ac:dyDescent="0.3"/>
    <row r="2" spans="4:24" x14ac:dyDescent="0.25">
      <c r="T2" s="31" t="s">
        <v>26</v>
      </c>
      <c r="U2" s="32"/>
      <c r="V2" s="32"/>
      <c r="W2" s="32"/>
      <c r="X2" s="33"/>
    </row>
    <row r="3" spans="4:24" ht="15.75" thickBot="1" x14ac:dyDescent="0.3">
      <c r="T3" s="34"/>
      <c r="U3" s="35"/>
      <c r="V3" s="35"/>
      <c r="W3" s="35"/>
      <c r="X3" s="36"/>
    </row>
    <row r="4" spans="4:24" ht="15.75" thickBot="1" x14ac:dyDescent="0.3"/>
    <row r="5" spans="4:24" ht="15.75" thickBot="1" x14ac:dyDescent="0.3">
      <c r="D5" s="7"/>
      <c r="E5" s="8" t="s">
        <v>25</v>
      </c>
      <c r="F5" s="8" t="s">
        <v>0</v>
      </c>
      <c r="G5" s="8"/>
      <c r="H5" s="8"/>
      <c r="I5" s="8"/>
      <c r="J5" s="8"/>
      <c r="K5" s="8" t="s">
        <v>1</v>
      </c>
      <c r="L5" s="8"/>
      <c r="M5" s="8"/>
      <c r="N5" s="8"/>
      <c r="O5" s="8" t="s">
        <v>21</v>
      </c>
      <c r="P5" s="8"/>
      <c r="Q5" s="9"/>
      <c r="T5" s="27" t="s">
        <v>0</v>
      </c>
      <c r="U5" s="28" t="s">
        <v>23</v>
      </c>
      <c r="V5" s="28" t="s">
        <v>24</v>
      </c>
      <c r="W5" s="28" t="s">
        <v>21</v>
      </c>
      <c r="X5" s="29" t="s">
        <v>22</v>
      </c>
    </row>
    <row r="6" spans="4:24" x14ac:dyDescent="0.25">
      <c r="D6" s="4" t="s">
        <v>2</v>
      </c>
      <c r="E6" s="5">
        <v>0.33395833333333336</v>
      </c>
      <c r="F6" s="6">
        <v>42737</v>
      </c>
      <c r="G6" s="4">
        <v>1</v>
      </c>
      <c r="H6" s="4">
        <v>6612</v>
      </c>
      <c r="I6" s="4">
        <v>17</v>
      </c>
      <c r="J6" s="4">
        <v>1</v>
      </c>
      <c r="K6" s="4"/>
      <c r="L6" s="4"/>
      <c r="M6" s="4"/>
      <c r="N6" s="4"/>
      <c r="O6" s="4"/>
      <c r="P6" s="4"/>
      <c r="Q6" s="4" t="s">
        <v>3</v>
      </c>
      <c r="T6" s="21">
        <v>42737</v>
      </c>
      <c r="U6" s="18">
        <f>MIN(E6:E20)</f>
        <v>0.33395833333333336</v>
      </c>
      <c r="V6" s="18">
        <f>MAX(E6:E20)</f>
        <v>0.37018518518518517</v>
      </c>
      <c r="W6" s="17">
        <f>SUMPRODUCT((F6:F34&gt;=U24)*(F6:F34&lt;U25)*(O6:O34))</f>
        <v>47</v>
      </c>
      <c r="X6" s="26">
        <f>V6-U6</f>
        <v>3.6226851851851816E-2</v>
      </c>
    </row>
    <row r="7" spans="4:24" x14ac:dyDescent="0.25">
      <c r="D7" s="1" t="s">
        <v>2</v>
      </c>
      <c r="E7" s="2">
        <v>0.33660879629629631</v>
      </c>
      <c r="F7" s="3">
        <v>42737</v>
      </c>
      <c r="G7" s="1">
        <v>2</v>
      </c>
      <c r="H7" s="1">
        <v>6612</v>
      </c>
      <c r="I7" s="1">
        <v>17</v>
      </c>
      <c r="J7" s="1">
        <v>1</v>
      </c>
      <c r="K7" s="1" t="s">
        <v>4</v>
      </c>
      <c r="L7" s="1">
        <v>1</v>
      </c>
      <c r="M7" s="1" t="s">
        <v>5</v>
      </c>
      <c r="N7" s="1" t="s">
        <v>6</v>
      </c>
      <c r="O7" s="1">
        <v>8</v>
      </c>
      <c r="P7" s="1"/>
      <c r="Q7" s="1" t="s">
        <v>3</v>
      </c>
      <c r="T7" s="22">
        <v>42738</v>
      </c>
      <c r="U7" s="14"/>
      <c r="V7" s="14"/>
      <c r="W7" s="14">
        <f t="shared" ref="W7:W13" si="0">SUMPRODUCT((F7:F35&gt;=U25)*(F7:F35&lt;U26)*(O7:O35))</f>
        <v>46</v>
      </c>
      <c r="X7" s="23"/>
    </row>
    <row r="8" spans="4:24" x14ac:dyDescent="0.25">
      <c r="D8" s="1" t="s">
        <v>2</v>
      </c>
      <c r="E8" s="2">
        <v>0.34267361111111111</v>
      </c>
      <c r="F8" s="3">
        <v>42737</v>
      </c>
      <c r="G8" s="1">
        <v>1</v>
      </c>
      <c r="H8" s="1">
        <v>6612</v>
      </c>
      <c r="I8" s="1">
        <v>15</v>
      </c>
      <c r="J8" s="1">
        <v>1</v>
      </c>
      <c r="K8" s="1"/>
      <c r="L8" s="1"/>
      <c r="M8" s="1"/>
      <c r="N8" s="1"/>
      <c r="O8" s="1"/>
      <c r="P8" s="1"/>
      <c r="Q8" s="1" t="s">
        <v>3</v>
      </c>
      <c r="T8" s="22">
        <v>42739</v>
      </c>
      <c r="U8" s="14"/>
      <c r="V8" s="14"/>
      <c r="W8" s="14">
        <f t="shared" si="0"/>
        <v>16</v>
      </c>
      <c r="X8" s="23"/>
    </row>
    <row r="9" spans="4:24" x14ac:dyDescent="0.25">
      <c r="D9" s="1" t="s">
        <v>2</v>
      </c>
      <c r="E9" s="2">
        <v>0.34515046296296298</v>
      </c>
      <c r="F9" s="3">
        <v>42737</v>
      </c>
      <c r="G9" s="1">
        <v>2</v>
      </c>
      <c r="H9" s="1">
        <v>6612</v>
      </c>
      <c r="I9" s="1">
        <v>15</v>
      </c>
      <c r="J9" s="1">
        <v>1</v>
      </c>
      <c r="K9" s="1" t="s">
        <v>4</v>
      </c>
      <c r="L9" s="1">
        <v>2</v>
      </c>
      <c r="M9" s="1" t="s">
        <v>7</v>
      </c>
      <c r="N9" s="1" t="s">
        <v>8</v>
      </c>
      <c r="O9" s="1">
        <v>12</v>
      </c>
      <c r="P9" s="1"/>
      <c r="Q9" s="1" t="s">
        <v>3</v>
      </c>
      <c r="T9" s="19"/>
      <c r="U9" s="14"/>
      <c r="V9" s="14"/>
      <c r="W9" s="14">
        <f t="shared" si="0"/>
        <v>0</v>
      </c>
      <c r="X9" s="23"/>
    </row>
    <row r="10" spans="4:24" x14ac:dyDescent="0.25">
      <c r="D10" s="1" t="s">
        <v>2</v>
      </c>
      <c r="E10" s="2">
        <v>0.34515046296296298</v>
      </c>
      <c r="F10" s="3">
        <v>42737</v>
      </c>
      <c r="G10" s="1">
        <v>1</v>
      </c>
      <c r="H10" s="1">
        <v>6612</v>
      </c>
      <c r="I10" s="1">
        <v>16</v>
      </c>
      <c r="J10" s="1">
        <v>1</v>
      </c>
      <c r="K10" s="1"/>
      <c r="L10" s="1"/>
      <c r="M10" s="1"/>
      <c r="N10" s="1"/>
      <c r="O10" s="1"/>
      <c r="P10" s="1"/>
      <c r="Q10" s="1" t="s">
        <v>3</v>
      </c>
      <c r="T10" s="19"/>
      <c r="U10" s="14"/>
      <c r="V10" s="14"/>
      <c r="W10" s="14">
        <f t="shared" si="0"/>
        <v>0</v>
      </c>
      <c r="X10" s="23"/>
    </row>
    <row r="11" spans="4:24" x14ac:dyDescent="0.25">
      <c r="D11" s="1" t="s">
        <v>2</v>
      </c>
      <c r="E11" s="2">
        <v>0.34736111111111106</v>
      </c>
      <c r="F11" s="3">
        <v>42737</v>
      </c>
      <c r="G11" s="1">
        <v>2</v>
      </c>
      <c r="H11" s="1">
        <v>6612</v>
      </c>
      <c r="I11" s="1">
        <v>16</v>
      </c>
      <c r="J11" s="1">
        <v>1</v>
      </c>
      <c r="K11" s="1" t="s">
        <v>4</v>
      </c>
      <c r="L11" s="1">
        <v>1</v>
      </c>
      <c r="M11" s="1" t="s">
        <v>5</v>
      </c>
      <c r="N11" s="1" t="s">
        <v>9</v>
      </c>
      <c r="O11" s="1">
        <v>7</v>
      </c>
      <c r="P11" s="1"/>
      <c r="Q11" s="1" t="s">
        <v>3</v>
      </c>
      <c r="T11" s="19"/>
      <c r="U11" s="14"/>
      <c r="V11" s="14"/>
      <c r="W11" s="14">
        <f t="shared" si="0"/>
        <v>0</v>
      </c>
      <c r="X11" s="23"/>
    </row>
    <row r="12" spans="4:24" x14ac:dyDescent="0.25">
      <c r="D12" s="1" t="s">
        <v>2</v>
      </c>
      <c r="E12" s="2">
        <v>0.34736111111111106</v>
      </c>
      <c r="F12" s="3">
        <v>42737</v>
      </c>
      <c r="G12" s="1">
        <v>1</v>
      </c>
      <c r="H12" s="1">
        <v>6612</v>
      </c>
      <c r="I12" s="1">
        <v>14</v>
      </c>
      <c r="J12" s="1">
        <v>1</v>
      </c>
      <c r="K12" s="1"/>
      <c r="L12" s="1"/>
      <c r="M12" s="1"/>
      <c r="N12" s="1"/>
      <c r="O12" s="1"/>
      <c r="P12" s="1"/>
      <c r="Q12" s="1" t="s">
        <v>3</v>
      </c>
      <c r="T12" s="19"/>
      <c r="U12" s="14"/>
      <c r="V12" s="14"/>
      <c r="W12" s="14">
        <f t="shared" si="0"/>
        <v>0</v>
      </c>
      <c r="X12" s="23"/>
    </row>
    <row r="13" spans="4:24" ht="15.75" thickBot="1" x14ac:dyDescent="0.3">
      <c r="D13" s="1" t="s">
        <v>2</v>
      </c>
      <c r="E13" s="2">
        <v>0.35167824074074078</v>
      </c>
      <c r="F13" s="3">
        <v>42737</v>
      </c>
      <c r="G13" s="1">
        <v>2</v>
      </c>
      <c r="H13" s="1">
        <v>6612</v>
      </c>
      <c r="I13" s="1">
        <v>14</v>
      </c>
      <c r="J13" s="1">
        <v>1</v>
      </c>
      <c r="K13" s="1" t="s">
        <v>4</v>
      </c>
      <c r="L13" s="1">
        <v>1</v>
      </c>
      <c r="M13" s="1" t="s">
        <v>5</v>
      </c>
      <c r="N13" s="1" t="s">
        <v>10</v>
      </c>
      <c r="O13" s="1">
        <v>18</v>
      </c>
      <c r="P13" s="1"/>
      <c r="Q13" s="1" t="s">
        <v>3</v>
      </c>
      <c r="T13" s="20"/>
      <c r="U13" s="24"/>
      <c r="V13" s="24"/>
      <c r="W13" s="24">
        <f t="shared" si="0"/>
        <v>0</v>
      </c>
      <c r="X13" s="25"/>
    </row>
    <row r="14" spans="4:24" x14ac:dyDescent="0.25">
      <c r="D14" s="1" t="s">
        <v>2</v>
      </c>
      <c r="E14" s="2">
        <v>0.36599537037037039</v>
      </c>
      <c r="F14" s="3">
        <v>42737</v>
      </c>
      <c r="G14" s="1">
        <v>1</v>
      </c>
      <c r="H14" s="1">
        <v>6612</v>
      </c>
      <c r="I14" s="1">
        <v>19</v>
      </c>
      <c r="J14" s="1">
        <v>1</v>
      </c>
      <c r="K14" s="1"/>
      <c r="L14" s="1"/>
      <c r="M14" s="1"/>
      <c r="N14" s="1"/>
      <c r="O14" s="1"/>
      <c r="P14" s="1"/>
      <c r="Q14" s="1" t="s">
        <v>3</v>
      </c>
    </row>
    <row r="15" spans="4:24" x14ac:dyDescent="0.25">
      <c r="D15" s="1" t="s">
        <v>2</v>
      </c>
      <c r="E15" s="2">
        <v>0.36658564814814815</v>
      </c>
      <c r="F15" s="3">
        <v>42737</v>
      </c>
      <c r="G15" s="1">
        <v>2</v>
      </c>
      <c r="H15" s="1">
        <v>6612</v>
      </c>
      <c r="I15" s="1">
        <v>19</v>
      </c>
      <c r="J15" s="1">
        <v>1</v>
      </c>
      <c r="K15" s="1" t="s">
        <v>11</v>
      </c>
      <c r="L15" s="1">
        <v>1</v>
      </c>
      <c r="M15" s="1" t="s">
        <v>5</v>
      </c>
      <c r="N15" s="1" t="s">
        <v>12</v>
      </c>
      <c r="O15" s="1">
        <v>2</v>
      </c>
      <c r="P15" s="1"/>
      <c r="Q15" s="1" t="s">
        <v>3</v>
      </c>
    </row>
    <row r="16" spans="4:24" x14ac:dyDescent="0.25">
      <c r="D16" s="1" t="s">
        <v>2</v>
      </c>
      <c r="E16" s="2">
        <v>0.36658564814814815</v>
      </c>
      <c r="F16" s="3">
        <v>42737</v>
      </c>
      <c r="G16" s="1">
        <v>1</v>
      </c>
      <c r="H16" s="1">
        <v>6612</v>
      </c>
      <c r="I16" s="1">
        <v>18</v>
      </c>
      <c r="J16" s="1">
        <v>1</v>
      </c>
      <c r="K16" s="1"/>
      <c r="L16" s="1"/>
      <c r="M16" s="1"/>
      <c r="N16" s="1"/>
      <c r="O16" s="1"/>
      <c r="P16" s="1"/>
      <c r="Q16" s="1" t="s">
        <v>3</v>
      </c>
    </row>
    <row r="17" spans="4:22" x14ac:dyDescent="0.25">
      <c r="D17" s="1" t="s">
        <v>2</v>
      </c>
      <c r="E17" s="2">
        <v>0.36791666666666667</v>
      </c>
      <c r="F17" s="3">
        <v>42737</v>
      </c>
      <c r="G17" s="1">
        <v>2</v>
      </c>
      <c r="H17" s="1">
        <v>6612</v>
      </c>
      <c r="I17" s="1">
        <v>18</v>
      </c>
      <c r="J17" s="1">
        <v>1</v>
      </c>
      <c r="K17" s="1"/>
      <c r="L17" s="1">
        <v>0</v>
      </c>
      <c r="M17" s="1"/>
      <c r="N17" s="1"/>
      <c r="O17" s="1">
        <v>0</v>
      </c>
      <c r="P17" s="1"/>
      <c r="Q17" s="1" t="s">
        <v>3</v>
      </c>
    </row>
    <row r="18" spans="4:22" x14ac:dyDescent="0.25">
      <c r="D18" s="1" t="s">
        <v>2</v>
      </c>
      <c r="E18" s="2">
        <v>0.36803240740740745</v>
      </c>
      <c r="F18" s="3">
        <v>42737</v>
      </c>
      <c r="G18" s="1">
        <v>1</v>
      </c>
      <c r="H18" s="1">
        <v>6612</v>
      </c>
      <c r="I18" s="1">
        <v>18</v>
      </c>
      <c r="J18" s="1">
        <v>1</v>
      </c>
      <c r="K18" s="1"/>
      <c r="L18" s="1"/>
      <c r="M18" s="1"/>
      <c r="N18" s="1"/>
      <c r="O18" s="1"/>
      <c r="P18" s="1"/>
      <c r="Q18" s="1" t="s">
        <v>3</v>
      </c>
    </row>
    <row r="19" spans="4:22" x14ac:dyDescent="0.25">
      <c r="D19" s="1" t="s">
        <v>2</v>
      </c>
      <c r="E19" s="2">
        <v>0.37013888888888885</v>
      </c>
      <c r="F19" s="3">
        <v>42737</v>
      </c>
      <c r="G19" s="1">
        <v>2</v>
      </c>
      <c r="H19" s="1">
        <v>6612</v>
      </c>
      <c r="I19" s="1">
        <v>18</v>
      </c>
      <c r="J19" s="1">
        <v>1</v>
      </c>
      <c r="K19" s="1"/>
      <c r="L19" s="1">
        <v>0</v>
      </c>
      <c r="M19" s="1"/>
      <c r="N19" s="1"/>
      <c r="O19" s="1">
        <v>0</v>
      </c>
      <c r="P19" s="1"/>
      <c r="Q19" s="1" t="s">
        <v>3</v>
      </c>
    </row>
    <row r="20" spans="4:22" x14ac:dyDescent="0.25">
      <c r="D20" s="1" t="s">
        <v>2</v>
      </c>
      <c r="E20" s="2">
        <v>0.37018518518518517</v>
      </c>
      <c r="F20" s="3">
        <v>42737</v>
      </c>
      <c r="G20" s="1">
        <v>1</v>
      </c>
      <c r="H20" s="1">
        <v>6612</v>
      </c>
      <c r="I20" s="1">
        <v>18</v>
      </c>
      <c r="J20" s="1">
        <v>1</v>
      </c>
      <c r="K20" s="1"/>
      <c r="L20" s="1"/>
      <c r="M20" s="1"/>
      <c r="N20" s="1"/>
      <c r="O20" s="1"/>
      <c r="P20" s="1"/>
      <c r="Q20" s="1" t="s">
        <v>3</v>
      </c>
    </row>
    <row r="21" spans="4:22" x14ac:dyDescent="0.25">
      <c r="D21" s="10" t="s">
        <v>2</v>
      </c>
      <c r="E21" s="11">
        <v>0.27460648148148148</v>
      </c>
      <c r="F21" s="12">
        <v>42738</v>
      </c>
      <c r="G21" s="10">
        <v>2</v>
      </c>
      <c r="H21" s="10">
        <v>6632</v>
      </c>
      <c r="I21" s="10">
        <v>3</v>
      </c>
      <c r="J21" s="10">
        <v>1</v>
      </c>
      <c r="K21" s="10" t="s">
        <v>13</v>
      </c>
      <c r="L21" s="10">
        <v>1</v>
      </c>
      <c r="M21" s="10" t="s">
        <v>5</v>
      </c>
      <c r="N21" s="10" t="s">
        <v>14</v>
      </c>
      <c r="O21" s="10">
        <v>20</v>
      </c>
      <c r="P21" s="10"/>
      <c r="Q21" s="10" t="s">
        <v>3</v>
      </c>
    </row>
    <row r="22" spans="4:22" x14ac:dyDescent="0.25">
      <c r="D22" s="10" t="s">
        <v>2</v>
      </c>
      <c r="E22" s="11">
        <v>0.30648148148148147</v>
      </c>
      <c r="F22" s="12">
        <v>42738</v>
      </c>
      <c r="G22" s="10">
        <v>1</v>
      </c>
      <c r="H22" s="10">
        <v>6632</v>
      </c>
      <c r="I22" s="10">
        <v>24</v>
      </c>
      <c r="J22" s="10">
        <v>1</v>
      </c>
      <c r="K22" s="10"/>
      <c r="L22" s="10"/>
      <c r="M22" s="10"/>
      <c r="N22" s="10"/>
      <c r="O22" s="10"/>
      <c r="P22" s="10"/>
      <c r="Q22" s="10" t="s">
        <v>3</v>
      </c>
    </row>
    <row r="23" spans="4:22" x14ac:dyDescent="0.25">
      <c r="D23" s="10" t="s">
        <v>2</v>
      </c>
      <c r="E23" s="11">
        <v>0.30798611111111113</v>
      </c>
      <c r="F23" s="12">
        <v>42738</v>
      </c>
      <c r="G23" s="10">
        <v>2</v>
      </c>
      <c r="H23" s="10">
        <v>6632</v>
      </c>
      <c r="I23" s="10">
        <v>24</v>
      </c>
      <c r="J23" s="10">
        <v>1</v>
      </c>
      <c r="K23" s="10" t="s">
        <v>11</v>
      </c>
      <c r="L23" s="10">
        <v>1</v>
      </c>
      <c r="M23" s="10" t="s">
        <v>5</v>
      </c>
      <c r="N23" s="10" t="s">
        <v>15</v>
      </c>
      <c r="O23" s="10">
        <v>14</v>
      </c>
      <c r="P23" s="10"/>
      <c r="Q23" s="10" t="s">
        <v>3</v>
      </c>
    </row>
    <row r="24" spans="4:22" x14ac:dyDescent="0.25">
      <c r="D24" s="10" t="s">
        <v>2</v>
      </c>
      <c r="E24" s="11">
        <v>0.30842592592592594</v>
      </c>
      <c r="F24" s="12">
        <v>42738</v>
      </c>
      <c r="G24" s="10">
        <v>1</v>
      </c>
      <c r="H24" s="10">
        <v>6632</v>
      </c>
      <c r="I24" s="10">
        <v>22</v>
      </c>
      <c r="J24" s="10">
        <v>1</v>
      </c>
      <c r="K24" s="10"/>
      <c r="L24" s="10"/>
      <c r="M24" s="10"/>
      <c r="N24" s="10"/>
      <c r="O24" s="10"/>
      <c r="P24" s="10"/>
      <c r="Q24" s="10" t="s">
        <v>3</v>
      </c>
      <c r="U24" s="30">
        <v>42737</v>
      </c>
      <c r="V24" s="30"/>
    </row>
    <row r="25" spans="4:22" x14ac:dyDescent="0.25">
      <c r="D25" s="10" t="s">
        <v>2</v>
      </c>
      <c r="E25" s="11">
        <v>0.31170138888888888</v>
      </c>
      <c r="F25" s="12">
        <v>42738</v>
      </c>
      <c r="G25" s="10">
        <v>2</v>
      </c>
      <c r="H25" s="10">
        <v>6632</v>
      </c>
      <c r="I25" s="10">
        <v>22</v>
      </c>
      <c r="J25" s="10">
        <v>1</v>
      </c>
      <c r="K25" s="10" t="s">
        <v>11</v>
      </c>
      <c r="L25" s="10">
        <v>1</v>
      </c>
      <c r="M25" s="10" t="s">
        <v>5</v>
      </c>
      <c r="N25" s="10" t="s">
        <v>16</v>
      </c>
      <c r="O25" s="10">
        <v>12</v>
      </c>
      <c r="P25" s="10"/>
      <c r="Q25" s="10" t="s">
        <v>3</v>
      </c>
      <c r="U25" s="30">
        <v>42738</v>
      </c>
    </row>
    <row r="26" spans="4:22" x14ac:dyDescent="0.25">
      <c r="D26" s="10" t="s">
        <v>2</v>
      </c>
      <c r="E26" s="11">
        <v>0.31170138888888888</v>
      </c>
      <c r="F26" s="12">
        <v>42738</v>
      </c>
      <c r="G26" s="10">
        <v>1</v>
      </c>
      <c r="H26" s="10">
        <v>6632</v>
      </c>
      <c r="I26" s="10">
        <v>21</v>
      </c>
      <c r="J26" s="10">
        <v>1</v>
      </c>
      <c r="K26" s="10"/>
      <c r="L26" s="10"/>
      <c r="M26" s="10"/>
      <c r="N26" s="10"/>
      <c r="O26" s="10"/>
      <c r="P26" s="10"/>
      <c r="Q26" s="10" t="s">
        <v>3</v>
      </c>
      <c r="U26" s="30">
        <v>42739</v>
      </c>
    </row>
    <row r="27" spans="4:22" x14ac:dyDescent="0.25">
      <c r="D27" s="14" t="s">
        <v>2</v>
      </c>
      <c r="E27" s="15">
        <v>0.52479166666666666</v>
      </c>
      <c r="F27" s="16">
        <v>42739</v>
      </c>
      <c r="G27" s="14">
        <v>2</v>
      </c>
      <c r="H27" s="14">
        <v>6625</v>
      </c>
      <c r="I27" s="14">
        <v>17</v>
      </c>
      <c r="J27" s="14">
        <v>1</v>
      </c>
      <c r="K27" s="14" t="s">
        <v>17</v>
      </c>
      <c r="L27" s="14">
        <v>1</v>
      </c>
      <c r="M27" s="14" t="s">
        <v>5</v>
      </c>
      <c r="N27" s="14" t="s">
        <v>18</v>
      </c>
      <c r="O27" s="14">
        <v>10</v>
      </c>
      <c r="P27" s="14"/>
      <c r="Q27" s="14" t="s">
        <v>3</v>
      </c>
      <c r="U27" s="30">
        <v>42740</v>
      </c>
    </row>
    <row r="28" spans="4:22" x14ac:dyDescent="0.25">
      <c r="D28" s="14" t="s">
        <v>2</v>
      </c>
      <c r="E28" s="15">
        <v>0.52479166666666666</v>
      </c>
      <c r="F28" s="16">
        <v>42739</v>
      </c>
      <c r="G28" s="14">
        <v>1</v>
      </c>
      <c r="H28" s="14">
        <v>6625</v>
      </c>
      <c r="I28" s="14">
        <v>8</v>
      </c>
      <c r="J28" s="14">
        <v>1</v>
      </c>
      <c r="K28" s="14"/>
      <c r="L28" s="14"/>
      <c r="M28" s="14"/>
      <c r="N28" s="14"/>
      <c r="O28" s="14"/>
      <c r="P28" s="14"/>
      <c r="Q28" s="14" t="s">
        <v>3</v>
      </c>
      <c r="U28" s="30">
        <v>42741</v>
      </c>
    </row>
    <row r="29" spans="4:22" x14ac:dyDescent="0.25">
      <c r="D29" s="14" t="s">
        <v>2</v>
      </c>
      <c r="E29" s="15">
        <v>0.52543981481481483</v>
      </c>
      <c r="F29" s="16">
        <v>42739</v>
      </c>
      <c r="G29" s="14">
        <v>2</v>
      </c>
      <c r="H29" s="14">
        <v>6625</v>
      </c>
      <c r="I29" s="14">
        <v>8</v>
      </c>
      <c r="J29" s="14">
        <v>1</v>
      </c>
      <c r="K29" s="14"/>
      <c r="L29" s="14">
        <v>0</v>
      </c>
      <c r="M29" s="14"/>
      <c r="N29" s="14"/>
      <c r="O29" s="14">
        <v>0</v>
      </c>
      <c r="P29" s="14"/>
      <c r="Q29" s="14" t="s">
        <v>3</v>
      </c>
      <c r="U29" s="30">
        <v>42742</v>
      </c>
    </row>
    <row r="30" spans="4:22" x14ac:dyDescent="0.25">
      <c r="D30" s="14" t="s">
        <v>2</v>
      </c>
      <c r="E30" s="15">
        <v>0.52545138888888887</v>
      </c>
      <c r="F30" s="16">
        <v>42739</v>
      </c>
      <c r="G30" s="14">
        <v>1</v>
      </c>
      <c r="H30" s="14">
        <v>6625</v>
      </c>
      <c r="I30" s="14">
        <v>8</v>
      </c>
      <c r="J30" s="14">
        <v>1</v>
      </c>
      <c r="K30" s="14"/>
      <c r="L30" s="14"/>
      <c r="M30" s="14"/>
      <c r="N30" s="14"/>
      <c r="O30" s="14"/>
      <c r="P30" s="14"/>
      <c r="Q30" s="14" t="s">
        <v>3</v>
      </c>
      <c r="U30" s="30">
        <v>42743</v>
      </c>
    </row>
    <row r="31" spans="4:22" x14ac:dyDescent="0.25">
      <c r="D31" s="14" t="s">
        <v>2</v>
      </c>
      <c r="E31" s="15">
        <v>0.52890046296296289</v>
      </c>
      <c r="F31" s="16">
        <v>42739</v>
      </c>
      <c r="G31" s="14">
        <v>2</v>
      </c>
      <c r="H31" s="14">
        <v>6625</v>
      </c>
      <c r="I31" s="14">
        <v>8</v>
      </c>
      <c r="J31" s="14">
        <v>1</v>
      </c>
      <c r="K31" s="14" t="s">
        <v>19</v>
      </c>
      <c r="L31" s="14">
        <v>1</v>
      </c>
      <c r="M31" s="14" t="s">
        <v>5</v>
      </c>
      <c r="N31" s="14" t="s">
        <v>20</v>
      </c>
      <c r="O31" s="14">
        <v>6</v>
      </c>
      <c r="P31" s="14"/>
      <c r="Q31" s="14" t="s">
        <v>3</v>
      </c>
      <c r="U31" s="30">
        <v>42744</v>
      </c>
    </row>
    <row r="32" spans="4:22" x14ac:dyDescent="0.25">
      <c r="D32" s="14" t="s">
        <v>2</v>
      </c>
      <c r="E32" s="15">
        <v>0.52890046296296289</v>
      </c>
      <c r="F32" s="16">
        <v>42739</v>
      </c>
      <c r="G32" s="14">
        <v>1</v>
      </c>
      <c r="H32" s="14">
        <v>6625</v>
      </c>
      <c r="I32" s="14">
        <v>7</v>
      </c>
      <c r="J32" s="14">
        <v>1</v>
      </c>
      <c r="K32" s="14"/>
      <c r="L32" s="14"/>
      <c r="M32" s="14"/>
      <c r="N32" s="14"/>
      <c r="O32" s="14"/>
      <c r="P32" s="14"/>
      <c r="Q32" s="14" t="s">
        <v>3</v>
      </c>
      <c r="U32" s="30">
        <v>42745</v>
      </c>
    </row>
    <row r="33" spans="4:17" x14ac:dyDescent="0.25">
      <c r="D33" s="14" t="s">
        <v>2</v>
      </c>
      <c r="E33" s="15">
        <v>0.53195601851851848</v>
      </c>
      <c r="F33" s="16">
        <v>42739</v>
      </c>
      <c r="G33" s="14">
        <v>2</v>
      </c>
      <c r="H33" s="14">
        <v>6625</v>
      </c>
      <c r="I33" s="14">
        <v>7</v>
      </c>
      <c r="J33" s="14">
        <v>1</v>
      </c>
      <c r="K33" s="14"/>
      <c r="L33" s="14">
        <v>0</v>
      </c>
      <c r="M33" s="14"/>
      <c r="N33" s="14"/>
      <c r="O33" s="14">
        <v>0</v>
      </c>
      <c r="P33" s="14"/>
      <c r="Q33" s="14" t="s">
        <v>3</v>
      </c>
    </row>
    <row r="34" spans="4:17" x14ac:dyDescent="0.25">
      <c r="D34" s="14" t="s">
        <v>2</v>
      </c>
      <c r="E34" s="15">
        <v>0.53204861111111112</v>
      </c>
      <c r="F34" s="16">
        <v>42739</v>
      </c>
      <c r="G34" s="14">
        <v>1</v>
      </c>
      <c r="H34" s="14">
        <v>6625</v>
      </c>
      <c r="I34" s="14">
        <v>7</v>
      </c>
      <c r="J34" s="14">
        <v>1</v>
      </c>
      <c r="K34" s="14"/>
      <c r="L34" s="14"/>
      <c r="M34" s="14"/>
      <c r="N34" s="14"/>
      <c r="O34" s="14"/>
      <c r="P34" s="14"/>
      <c r="Q34" s="14" t="s">
        <v>3</v>
      </c>
    </row>
  </sheetData>
  <mergeCells count="1">
    <mergeCell ref="T2:X3"/>
  </mergeCell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12" sqref="G12"/>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PERREIRA Corentin</dc:creator>
  <cp:lastModifiedBy>PERREIRA Corentin</cp:lastModifiedBy>
  <dcterms:created xsi:type="dcterms:W3CDTF">2017-04-18T13:53:57Z</dcterms:created>
  <dcterms:modified xsi:type="dcterms:W3CDTF">2017-04-19T07:14:18Z</dcterms:modified>
</cp:coreProperties>
</file>