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 codeName="{C74EF38D-198D-F2B1-A963-D0AE11F4D96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a\Desktop\"/>
    </mc:Choice>
  </mc:AlternateContent>
  <bookViews>
    <workbookView xWindow="0" yWindow="0" windowWidth="20940" windowHeight="6750" activeTab="1"/>
  </bookViews>
  <sheets>
    <sheet name="facture" sheetId="8" r:id="rId1"/>
    <sheet name="base client" sheetId="1" r:id="rId2"/>
    <sheet name="articles" sheetId="7" r:id="rId3"/>
    <sheet name="tva" sheetId="4" r:id="rId4"/>
    <sheet name="factures" sheetId="6" r:id="rId5"/>
    <sheet name="reglements" sheetId="2" r:id="rId6"/>
    <sheet name="mode_paiement" sheetId="3" r:id="rId7"/>
    <sheet name="eco_participation" sheetId="5" r:id="rId8"/>
    <sheet name="fichier clients" sheetId="9" r:id="rId9"/>
  </sheets>
  <calcPr calcId="171027"/>
</workbook>
</file>

<file path=xl/calcChain.xml><?xml version="1.0" encoding="utf-8"?>
<calcChain xmlns="http://schemas.openxmlformats.org/spreadsheetml/2006/main"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" i="6"/>
  <c r="J196" i="6"/>
  <c r="J197" i="6"/>
  <c r="J198" i="6"/>
  <c r="J199" i="6"/>
  <c r="J200" i="6"/>
  <c r="J201" i="6"/>
  <c r="J195" i="6"/>
  <c r="H197" i="6"/>
  <c r="H198" i="6"/>
  <c r="H199" i="6"/>
  <c r="H200" i="6"/>
  <c r="H201" i="6"/>
  <c r="H196" i="6"/>
  <c r="G196" i="6"/>
  <c r="G197" i="6"/>
  <c r="G198" i="6"/>
  <c r="G201" i="6"/>
  <c r="E21" i="7"/>
  <c r="E16" i="7"/>
  <c r="E9" i="7"/>
  <c r="E10" i="7"/>
  <c r="E11" i="7"/>
  <c r="E12" i="7"/>
  <c r="E13" i="7"/>
  <c r="E14" i="7"/>
  <c r="E15" i="7"/>
  <c r="E17" i="7"/>
  <c r="E18" i="7"/>
  <c r="E19" i="7"/>
  <c r="E20" i="7"/>
  <c r="E22" i="7"/>
  <c r="E3" i="7"/>
  <c r="E4" i="7"/>
  <c r="E5" i="7"/>
  <c r="E6" i="7"/>
  <c r="E7" i="7"/>
  <c r="E8" i="7"/>
  <c r="E14" i="8"/>
  <c r="F35" i="8"/>
  <c r="F34" i="8"/>
  <c r="F33" i="8"/>
  <c r="F32" i="8"/>
  <c r="F31" i="8"/>
  <c r="F30" i="8"/>
  <c r="F29" i="8"/>
  <c r="F28" i="8"/>
  <c r="F37" i="8" l="1"/>
  <c r="C39" i="8" s="1"/>
  <c r="D39" i="8" s="1"/>
  <c r="E39" i="8" s="1"/>
  <c r="F39" i="8" s="1"/>
</calcChain>
</file>

<file path=xl/sharedStrings.xml><?xml version="1.0" encoding="utf-8"?>
<sst xmlns="http://schemas.openxmlformats.org/spreadsheetml/2006/main" count="2367" uniqueCount="1018">
  <si>
    <t>Code</t>
  </si>
  <si>
    <t>Nom du tiers</t>
  </si>
  <si>
    <t>Adresse 1</t>
  </si>
  <si>
    <t>Adresse 2</t>
  </si>
  <si>
    <t>Adresse 3</t>
  </si>
  <si>
    <t>Code postal</t>
  </si>
  <si>
    <t>Ville</t>
  </si>
  <si>
    <t>Téléphone</t>
  </si>
  <si>
    <t>T2</t>
  </si>
  <si>
    <t>EMAIL</t>
  </si>
  <si>
    <t>SIRET</t>
  </si>
  <si>
    <t>APE</t>
  </si>
  <si>
    <t>NII</t>
  </si>
  <si>
    <t>CL0001</t>
  </si>
  <si>
    <t>Transports COUDREAU</t>
  </si>
  <si>
    <t>97 Faubourg Saint Lazare</t>
  </si>
  <si>
    <t>Loudun</t>
  </si>
  <si>
    <t>05.49.98.80.09</t>
  </si>
  <si>
    <t>06.34.26.24.59</t>
  </si>
  <si>
    <t>05.49.22.41.46</t>
  </si>
  <si>
    <t>transports.coudreau@9business.fr</t>
  </si>
  <si>
    <t>4941A</t>
  </si>
  <si>
    <t>FR 88 315 145 524</t>
  </si>
  <si>
    <t>CL0002</t>
  </si>
  <si>
    <t>GMP-VP</t>
  </si>
  <si>
    <t>6 Allée du Gros Chataigneir</t>
  </si>
  <si>
    <t>Le Plessis-Robinson</t>
  </si>
  <si>
    <t>06.14.56.10.52</t>
  </si>
  <si>
    <t>aubert92@live.fr</t>
  </si>
  <si>
    <t>FR 51 809 578 503</t>
  </si>
  <si>
    <t>CL0003</t>
  </si>
  <si>
    <t>SARL A.S.E.C.O</t>
  </si>
  <si>
    <t>11 rue Des Pins</t>
  </si>
  <si>
    <t>Boufféré</t>
  </si>
  <si>
    <t>06.75.49.06.55</t>
  </si>
  <si>
    <t>06.26.40.49.62</t>
  </si>
  <si>
    <t>aseco.france@hotmail.fr</t>
  </si>
  <si>
    <t>CL0004</t>
  </si>
  <si>
    <t>GMS Guidage Moto Service</t>
  </si>
  <si>
    <t>20 rue Chef Mécanicien Prigent</t>
  </si>
  <si>
    <t>Sainte-Adresse</t>
  </si>
  <si>
    <t>06.64.52.54.80</t>
  </si>
  <si>
    <t>02.35.44.98.25</t>
  </si>
  <si>
    <t>5229B</t>
  </si>
  <si>
    <t>FR 25 537 513 541</t>
  </si>
  <si>
    <t>CL0005</t>
  </si>
  <si>
    <t>TES</t>
  </si>
  <si>
    <t>Relais Routier</t>
  </si>
  <si>
    <t>RD 415</t>
  </si>
  <si>
    <t>Neuf-Brisach</t>
  </si>
  <si>
    <t>03.89.72.60.10</t>
  </si>
  <si>
    <t>03.89.72.61.12</t>
  </si>
  <si>
    <t>info@tes-europe.fr</t>
  </si>
  <si>
    <t>FR 39 342  475 969</t>
  </si>
  <si>
    <t>CL0006</t>
  </si>
  <si>
    <t>Groupe CAYON</t>
  </si>
  <si>
    <t>Service T-E</t>
  </si>
  <si>
    <t>Boite postale 60287</t>
  </si>
  <si>
    <t>Chalon sur saone</t>
  </si>
  <si>
    <t>03.85.41.78.96</t>
  </si>
  <si>
    <t>03.85.41.47.44</t>
  </si>
  <si>
    <t>FR 82 400 519 005</t>
  </si>
  <si>
    <t>CL0007</t>
  </si>
  <si>
    <t>FMTCEO</t>
  </si>
  <si>
    <t>18 rue De Nassau</t>
  </si>
  <si>
    <t>L'Hôpital</t>
  </si>
  <si>
    <t>06.07.72.28.57</t>
  </si>
  <si>
    <t>fmtceo57@free.fr</t>
  </si>
  <si>
    <t>CL0008</t>
  </si>
  <si>
    <t>TRANSPORT LOGI TR PLUS</t>
  </si>
  <si>
    <t>9 rue Rene Francois Jolly</t>
  </si>
  <si>
    <t>Sarreguemines</t>
  </si>
  <si>
    <t>03.87.02.90.00</t>
  </si>
  <si>
    <t>03.87.02.90.20</t>
  </si>
  <si>
    <t>herve.engelmann@logitrplus.com</t>
  </si>
  <si>
    <t>FR 55 491 618 195</t>
  </si>
  <si>
    <t>CL0009</t>
  </si>
  <si>
    <t>TRANSPORT ADAM</t>
  </si>
  <si>
    <t>28 Avenue De La Marne</t>
  </si>
  <si>
    <t>Joinville</t>
  </si>
  <si>
    <t>exploitation@transports-adam.fr</t>
  </si>
  <si>
    <t>FR 21 516 580 099</t>
  </si>
  <si>
    <t>CL0010</t>
  </si>
  <si>
    <t>ETE - Exceptionnel Transport Europa</t>
  </si>
  <si>
    <t>BV Abr Van Stolkweg 74 E</t>
  </si>
  <si>
    <t>3041 JA</t>
  </si>
  <si>
    <t>ROTTERDAM</t>
  </si>
  <si>
    <t>info@ete.nl</t>
  </si>
  <si>
    <t>NL 802 981 975 B01</t>
  </si>
  <si>
    <t>CL0011</t>
  </si>
  <si>
    <t>PKC EURL</t>
  </si>
  <si>
    <t>2A Avenue de l'energie</t>
  </si>
  <si>
    <t>Bischheim</t>
  </si>
  <si>
    <t>FR 48 509 908 836</t>
  </si>
  <si>
    <t>CL0012</t>
  </si>
  <si>
    <t>SAS GLOBAL VIDEO PROTECTION</t>
  </si>
  <si>
    <t>1025 Avenue Henri Becquerel</t>
  </si>
  <si>
    <t>10 parc Club du Millénaire</t>
  </si>
  <si>
    <t>Montpellier</t>
  </si>
  <si>
    <t>logistique@gvp-convoi.fr</t>
  </si>
  <si>
    <t>FR 06 800 688 632</t>
  </si>
  <si>
    <t>CL0013</t>
  </si>
  <si>
    <t>TRANSPORTS SCHLICHTING SA</t>
  </si>
  <si>
    <t>39 Route de Toul</t>
  </si>
  <si>
    <t>Velaine-en-Haye</t>
  </si>
  <si>
    <t>03.83.23.20.57</t>
  </si>
  <si>
    <t>direction@transports-schlichting.fr</t>
  </si>
  <si>
    <t>FR81 334 793 874</t>
  </si>
  <si>
    <t>CL0014</t>
  </si>
  <si>
    <t>DDVP - DEGERTDESCHLER VP SARL</t>
  </si>
  <si>
    <t>123 Rue Principale</t>
  </si>
  <si>
    <t>Burnhaupt-le-Haut</t>
  </si>
  <si>
    <t>8299Z</t>
  </si>
  <si>
    <t>FR 59 751 700 287</t>
  </si>
  <si>
    <t>CL0015</t>
  </si>
  <si>
    <t>STDR-TEDL</t>
  </si>
  <si>
    <t>Rue Marc Seguin</t>
  </si>
  <si>
    <t>Z.I la Chazotte</t>
  </si>
  <si>
    <t>BP 90109</t>
  </si>
  <si>
    <t>La Talaudière</t>
  </si>
  <si>
    <t>04 77 01 07 31</t>
  </si>
  <si>
    <t>b.selle@stdr-tedl.com</t>
  </si>
  <si>
    <t>CL0016</t>
  </si>
  <si>
    <t>De Lange Speciaal Transport B.V.</t>
  </si>
  <si>
    <t>Rudolf A. Jasstraat 5</t>
  </si>
  <si>
    <t>BR DORDRECHT</t>
  </si>
  <si>
    <t>+31 78 613 55 22</t>
  </si>
  <si>
    <t>info@delange-dordrecht.nl</t>
  </si>
  <si>
    <t>CL0017</t>
  </si>
  <si>
    <t>SARL V.P.H.L</t>
  </si>
  <si>
    <t>Condros</t>
  </si>
  <si>
    <t>Saint-Etienne-Lardeyrol</t>
  </si>
  <si>
    <t>vphl@free.fr</t>
  </si>
  <si>
    <t>FR69 801 124 280</t>
  </si>
  <si>
    <t>CL0018</t>
  </si>
  <si>
    <t>TRANS ALP EXPRESS 67</t>
  </si>
  <si>
    <t>trans.alp.express67@gmail.com</t>
  </si>
  <si>
    <t>CL0020</t>
  </si>
  <si>
    <t>SAS ALTEAD AUGIZEAU</t>
  </si>
  <si>
    <t>1091 Rue Jules Verne</t>
  </si>
  <si>
    <t>ZI de La Poiriere</t>
  </si>
  <si>
    <t>CS 80050</t>
  </si>
  <si>
    <t>Le Poiré-sur-Vie</t>
  </si>
  <si>
    <t>FR 90 418 863 874</t>
  </si>
  <si>
    <t>CL0021</t>
  </si>
  <si>
    <t>DRG SARL</t>
  </si>
  <si>
    <t>Gruss Stoass 15</t>
  </si>
  <si>
    <t>L-9991</t>
  </si>
  <si>
    <t>WEISWAMPPACH</t>
  </si>
  <si>
    <t>LU23203209</t>
  </si>
  <si>
    <t>CL0022</t>
  </si>
  <si>
    <t>GPFC</t>
  </si>
  <si>
    <t>La Cantonnade</t>
  </si>
  <si>
    <t>Saint-Florent-sur-Auzonnet</t>
  </si>
  <si>
    <t>CL0023</t>
  </si>
  <si>
    <t>THW-ADM</t>
  </si>
  <si>
    <t>Molenbergstraat 1</t>
  </si>
  <si>
    <t>BE-2260</t>
  </si>
  <si>
    <t>Westerlo</t>
  </si>
  <si>
    <t xml:space="preserve">eric.hufkens@thw-adm.be </t>
  </si>
  <si>
    <t>BE 0464.406.801</t>
  </si>
  <si>
    <t>CL0024</t>
  </si>
  <si>
    <t>MULTIWHEELS</t>
  </si>
  <si>
    <t>Radarweg 20</t>
  </si>
  <si>
    <t>Westpoort 3381</t>
  </si>
  <si>
    <t>AMSTERDAM</t>
  </si>
  <si>
    <t>NL-001922865-B01</t>
  </si>
  <si>
    <t>CL0025</t>
  </si>
  <si>
    <t>ALTEAD - TRANSPORTS SPECIALISES</t>
  </si>
  <si>
    <t>13 Rue Copernic</t>
  </si>
  <si>
    <t>Arles</t>
  </si>
  <si>
    <t>FR 51 306 424 565</t>
  </si>
  <si>
    <t>CL0026</t>
  </si>
  <si>
    <t>EURL E.M.G.P.S</t>
  </si>
  <si>
    <t>30 Rue Josquin Des Prez</t>
  </si>
  <si>
    <t>Valenciennes</t>
  </si>
  <si>
    <t>FR 80 749 971 560</t>
  </si>
  <si>
    <t>CL0027</t>
  </si>
  <si>
    <t>V.P.E</t>
  </si>
  <si>
    <t>20Rue Des Rigoles</t>
  </si>
  <si>
    <t>Paris</t>
  </si>
  <si>
    <t>5221Z</t>
  </si>
  <si>
    <t>FR 224 351 326 59</t>
  </si>
  <si>
    <t>CL0028</t>
  </si>
  <si>
    <t>SARL E.R.T.E</t>
  </si>
  <si>
    <t>L'Amazone Des Jardins d'Entreprise</t>
  </si>
  <si>
    <t>13 Chemin De La Dhuy</t>
  </si>
  <si>
    <t>Meylan</t>
  </si>
  <si>
    <t>7112B</t>
  </si>
  <si>
    <t>FR 79 314 209 180</t>
  </si>
  <si>
    <t>CL0030</t>
  </si>
  <si>
    <t>LORLEV ALTEAD SAS</t>
  </si>
  <si>
    <t>Parc d'activites beau vallon</t>
  </si>
  <si>
    <t>Illange</t>
  </si>
  <si>
    <t>01.74.34.98.86</t>
  </si>
  <si>
    <t>4399B</t>
  </si>
  <si>
    <t>FR 55 335 274 080</t>
  </si>
  <si>
    <t>CL0031</t>
  </si>
  <si>
    <t>BVBA ALL EXPTIONAL</t>
  </si>
  <si>
    <t>Steenweg Op Ruisbroek 378</t>
  </si>
  <si>
    <t>Drogenbos</t>
  </si>
  <si>
    <t>BE 0460.482.853</t>
  </si>
  <si>
    <t>Code client</t>
  </si>
  <si>
    <t>Date</t>
  </si>
  <si>
    <t>Libellé</t>
  </si>
  <si>
    <t>Mt réglé</t>
  </si>
  <si>
    <t>Poste de trésorerie</t>
  </si>
  <si>
    <t>Mode de paiement</t>
  </si>
  <si>
    <t>Acompte</t>
  </si>
  <si>
    <t>RC0001</t>
  </si>
  <si>
    <t>Règlement sur facture n°FC0001</t>
  </si>
  <si>
    <t>Vrt</t>
  </si>
  <si>
    <t>Non</t>
  </si>
  <si>
    <t>RC0002</t>
  </si>
  <si>
    <t>Règlement sur facture n°FC0002</t>
  </si>
  <si>
    <t>RC0003</t>
  </si>
  <si>
    <t>Règlement sur facture n°FC0003</t>
  </si>
  <si>
    <t>RC0004</t>
  </si>
  <si>
    <t>Règlement sur facture n°FC0005</t>
  </si>
  <si>
    <t>RC0005</t>
  </si>
  <si>
    <t>Règlement sur facture n°FC0006</t>
  </si>
  <si>
    <t>RC0006</t>
  </si>
  <si>
    <t>Règlement sur facture n°FC0007</t>
  </si>
  <si>
    <t>RC0007</t>
  </si>
  <si>
    <t>Règlement sur facture n°FC0008</t>
  </si>
  <si>
    <t>RC0008</t>
  </si>
  <si>
    <t>Règlement sur facture n°FC0004</t>
  </si>
  <si>
    <t>RC0009</t>
  </si>
  <si>
    <t>Règlement sur facture n°FC0009</t>
  </si>
  <si>
    <t>RC0010</t>
  </si>
  <si>
    <t>Règlement sur facture n°FC0010</t>
  </si>
  <si>
    <t>RC0011</t>
  </si>
  <si>
    <t>Règlement sur facture n°FC0011</t>
  </si>
  <si>
    <t>RC0012</t>
  </si>
  <si>
    <t>Règlement sur facture n°FC0012</t>
  </si>
  <si>
    <t>RC0013</t>
  </si>
  <si>
    <t>Règlement sur facture n°FC0013</t>
  </si>
  <si>
    <t>RC0014</t>
  </si>
  <si>
    <t>Règlement sur facture n°FC0014</t>
  </si>
  <si>
    <t>RC0015</t>
  </si>
  <si>
    <t>Règlement sur facture n°FC0015</t>
  </si>
  <si>
    <t>RC0016</t>
  </si>
  <si>
    <t>Règlement sur facture n°FC0016</t>
  </si>
  <si>
    <t>RC0017</t>
  </si>
  <si>
    <t>Règlement sur facture n°FC0017</t>
  </si>
  <si>
    <t>RC0018</t>
  </si>
  <si>
    <t>Règlement sur facture n°FC0018</t>
  </si>
  <si>
    <t>Autre</t>
  </si>
  <si>
    <t>RC0019</t>
  </si>
  <si>
    <t>Règlement sur facture n°FC0019</t>
  </si>
  <si>
    <t>RC0020</t>
  </si>
  <si>
    <t>Règlement sur facture n°FC0020</t>
  </si>
  <si>
    <t>RC0021</t>
  </si>
  <si>
    <t>Règlement sur facture n°FC0021</t>
  </si>
  <si>
    <t>RC0022</t>
  </si>
  <si>
    <t>Règlement sur facture n°FC0022</t>
  </si>
  <si>
    <t>RC0023</t>
  </si>
  <si>
    <t>Règlement sur facture n°FC0023</t>
  </si>
  <si>
    <t>RC0024</t>
  </si>
  <si>
    <t>Règlement sur facture n°FC0024</t>
  </si>
  <si>
    <t>RC0025</t>
  </si>
  <si>
    <t>Règlement sur facture n°FC0025</t>
  </si>
  <si>
    <t>RC0026</t>
  </si>
  <si>
    <t>Règlement sur facture n°FC0026</t>
  </si>
  <si>
    <t>RC0027</t>
  </si>
  <si>
    <t>Règlement sur facture n°FC0027</t>
  </si>
  <si>
    <t>RC0028</t>
  </si>
  <si>
    <t>Règlement sur facture n°FC0029</t>
  </si>
  <si>
    <t>RC0029</t>
  </si>
  <si>
    <t>Règlement sur facture n°FC0031</t>
  </si>
  <si>
    <t>RC0030</t>
  </si>
  <si>
    <t>Règlement sur facture n°FC0032</t>
  </si>
  <si>
    <t>RC0031</t>
  </si>
  <si>
    <t>Règlement sur facture n°FC0033</t>
  </si>
  <si>
    <t>RC0032</t>
  </si>
  <si>
    <t>Règlement sur facture n°FC0030</t>
  </si>
  <si>
    <t>RC0033</t>
  </si>
  <si>
    <t>Règlement sur facture n°FC0028</t>
  </si>
  <si>
    <t>RC0034</t>
  </si>
  <si>
    <t>Règlement sur facture n°FC0034</t>
  </si>
  <si>
    <t>RC0035</t>
  </si>
  <si>
    <t>Règlement sur facture n°FC0036</t>
  </si>
  <si>
    <t>RC0036</t>
  </si>
  <si>
    <t>Règlement sur facture n°FC0035</t>
  </si>
  <si>
    <t>RC0037</t>
  </si>
  <si>
    <t>Règlement sur facture n°FC0037</t>
  </si>
  <si>
    <t>RC0038</t>
  </si>
  <si>
    <t>Règlement sur facture n°FC0038</t>
  </si>
  <si>
    <t>RC0039</t>
  </si>
  <si>
    <t>Règlement sur facture n°FC0039</t>
  </si>
  <si>
    <t>RC0040</t>
  </si>
  <si>
    <t>Règlement sur facture n°FC0040</t>
  </si>
  <si>
    <t>RC0041</t>
  </si>
  <si>
    <t>Règlement sur facture n°FC0041</t>
  </si>
  <si>
    <t>RC0042</t>
  </si>
  <si>
    <t>Règlement sur facture n°FC0042</t>
  </si>
  <si>
    <t>RC0043</t>
  </si>
  <si>
    <t>Règlement sur facture n°FC0043</t>
  </si>
  <si>
    <t>RC0044</t>
  </si>
  <si>
    <t>Règlement sur facture n°FC0044</t>
  </si>
  <si>
    <t>RC0045</t>
  </si>
  <si>
    <t>Règlement sur facture n°FC0045</t>
  </si>
  <si>
    <t>RC0046</t>
  </si>
  <si>
    <t>Règlement sur facture n°FC0048</t>
  </si>
  <si>
    <t>RC0047</t>
  </si>
  <si>
    <t>Règlement sur facture n°FC0049</t>
  </si>
  <si>
    <t>RC0048</t>
  </si>
  <si>
    <t>Règlement sur facture n°FC0051</t>
  </si>
  <si>
    <t>RC0049</t>
  </si>
  <si>
    <t>Règlement sur facture n°FC0052</t>
  </si>
  <si>
    <t>RC0050</t>
  </si>
  <si>
    <t>Règlement sur facture n°FC0053</t>
  </si>
  <si>
    <t>RC0051</t>
  </si>
  <si>
    <t>Règlement sur facture n°FC0054</t>
  </si>
  <si>
    <t>RC0052</t>
  </si>
  <si>
    <t>Règlement sur facture n°FC0056</t>
  </si>
  <si>
    <t>RC0053</t>
  </si>
  <si>
    <t>Règlement sur facture n°FC0057</t>
  </si>
  <si>
    <t>RC0054</t>
  </si>
  <si>
    <t>Règlement sur facture n°FC0058</t>
  </si>
  <si>
    <t>RC0055</t>
  </si>
  <si>
    <t>Règlement sur facture n°FC0059</t>
  </si>
  <si>
    <t>RC0056</t>
  </si>
  <si>
    <t>Règlement sur facture n°FC0047</t>
  </si>
  <si>
    <t>RC0057</t>
  </si>
  <si>
    <t>Règlement sur facture n°FC0061</t>
  </si>
  <si>
    <t>RC0058</t>
  </si>
  <si>
    <t>Règlement sur facture n°FC0063</t>
  </si>
  <si>
    <t>RC0059</t>
  </si>
  <si>
    <t>Règlement sur facture n°FC0065</t>
  </si>
  <si>
    <t>RC0060</t>
  </si>
  <si>
    <t>Règlement sur facture n°FC0066</t>
  </si>
  <si>
    <t>RC0061</t>
  </si>
  <si>
    <t>Règlement sur facture n°FC0068</t>
  </si>
  <si>
    <t>RC0062</t>
  </si>
  <si>
    <t>Règlement sur facture n°FC0072</t>
  </si>
  <si>
    <t>RC0063</t>
  </si>
  <si>
    <t>Règlement sur facture n°FC0074</t>
  </si>
  <si>
    <t>RC0064</t>
  </si>
  <si>
    <t>Règlement sur facture n°FC0076</t>
  </si>
  <si>
    <t>RC0065</t>
  </si>
  <si>
    <t>Règlement sur facture n°FC0077</t>
  </si>
  <si>
    <t>RC0066</t>
  </si>
  <si>
    <t>Règlement sur facture n°FC0078</t>
  </si>
  <si>
    <t>RC0067</t>
  </si>
  <si>
    <t>Règlement sur facture n°FC0046</t>
  </si>
  <si>
    <t>RC0068</t>
  </si>
  <si>
    <t>Règlement sur facture n°FC0075</t>
  </si>
  <si>
    <t>RC0069</t>
  </si>
  <si>
    <t>Règlement sur facture n°FC0079</t>
  </si>
  <si>
    <t>RC0070</t>
  </si>
  <si>
    <t>Règlement sur facture n°FC0080</t>
  </si>
  <si>
    <t>RC0071</t>
  </si>
  <si>
    <t>Règlement sur facture n°FC0084</t>
  </si>
  <si>
    <t>RC0072</t>
  </si>
  <si>
    <t>Règlement sur facture n°FC0091</t>
  </si>
  <si>
    <t>RC0073</t>
  </si>
  <si>
    <t>Règlement sur facture n°FC0050</t>
  </si>
  <si>
    <t>RC0074</t>
  </si>
  <si>
    <t>Règlement sur facture n°FC0055</t>
  </si>
  <si>
    <t>RC0075</t>
  </si>
  <si>
    <t>Règlement sur facture n°FC0060</t>
  </si>
  <si>
    <t>RC0076</t>
  </si>
  <si>
    <t>Règlement sur facture n°FC0062</t>
  </si>
  <si>
    <t>RC0077</t>
  </si>
  <si>
    <t>Règlement sur facture n°FC0067</t>
  </si>
  <si>
    <t>RC0078</t>
  </si>
  <si>
    <t>Règlement sur facture n°FC0070</t>
  </si>
  <si>
    <t>RC0079</t>
  </si>
  <si>
    <t>Règlement sur facture n°FC0082</t>
  </si>
  <si>
    <t>RC0080</t>
  </si>
  <si>
    <t>Règlement sur facture n°FC0097</t>
  </si>
  <si>
    <t>RC0081</t>
  </si>
  <si>
    <t>Règlement sur facture n°FC0085</t>
  </si>
  <si>
    <t>RC0082</t>
  </si>
  <si>
    <t>Règlement sur facture n°FC0096</t>
  </si>
  <si>
    <t>RC0083</t>
  </si>
  <si>
    <t>Règlement sur facture n°FC0073</t>
  </si>
  <si>
    <t>RC0084</t>
  </si>
  <si>
    <t>Règlement sur facture n°FC0087</t>
  </si>
  <si>
    <t>RC0085</t>
  </si>
  <si>
    <t>Règlement sur facture n°FC0088</t>
  </si>
  <si>
    <t>RC0086</t>
  </si>
  <si>
    <t>Règlement sur facture n°FC0094</t>
  </si>
  <si>
    <t>RC0087</t>
  </si>
  <si>
    <t>Règlement sur facture n°FC0095</t>
  </si>
  <si>
    <t>RC0088</t>
  </si>
  <si>
    <t>Règlement sur facture n°FC0081</t>
  </si>
  <si>
    <t>RC0089</t>
  </si>
  <si>
    <t>Règlement sur facture n°FC0090</t>
  </si>
  <si>
    <t>RC0090</t>
  </si>
  <si>
    <t>Règlement sur facture n°FC0089</t>
  </si>
  <si>
    <t>RC0091</t>
  </si>
  <si>
    <t>Règlement sur facture n°FC0103</t>
  </si>
  <si>
    <t>RC0092</t>
  </si>
  <si>
    <t>Règlement sur facture n°FC0099</t>
  </si>
  <si>
    <t>RC0093</t>
  </si>
  <si>
    <t>Règlement sur facture n°FC0069</t>
  </si>
  <si>
    <t>RC0094</t>
  </si>
  <si>
    <t>Règlement sur facture n°FC0071</t>
  </si>
  <si>
    <t>RC0095</t>
  </si>
  <si>
    <t>Règlement sur facture n°FC0104</t>
  </si>
  <si>
    <t>RC0096</t>
  </si>
  <si>
    <t>Règlement sur facture n°FC0107</t>
  </si>
  <si>
    <t>RC0097</t>
  </si>
  <si>
    <t>Règlement sur facture n°FC0110</t>
  </si>
  <si>
    <t>RC0098</t>
  </si>
  <si>
    <t>Règlement sur facture n°FC0105</t>
  </si>
  <si>
    <t>RC0099</t>
  </si>
  <si>
    <t>Règlement sur facture n°FC0064</t>
  </si>
  <si>
    <t>RC0100</t>
  </si>
  <si>
    <t>Règlement sur facture n°FC0098</t>
  </si>
  <si>
    <t>RC0101</t>
  </si>
  <si>
    <t>Règlement sur facture n°FC0101</t>
  </si>
  <si>
    <t>RC0102</t>
  </si>
  <si>
    <t>Règlement sur facture n°FC0102</t>
  </si>
  <si>
    <t>RC0103</t>
  </si>
  <si>
    <t>Règlement sur facture n°FC0106</t>
  </si>
  <si>
    <t>RC0104</t>
  </si>
  <si>
    <t>Règlement sur facture n°FC0108</t>
  </si>
  <si>
    <t>RC0105</t>
  </si>
  <si>
    <t>Règlement sur facture n°FC0114</t>
  </si>
  <si>
    <t>RC0106</t>
  </si>
  <si>
    <t>Règlement sur facture n°FC0123</t>
  </si>
  <si>
    <t>RC0107</t>
  </si>
  <si>
    <t>Règlement sur facture n°FC0093</t>
  </si>
  <si>
    <t>RC0108</t>
  </si>
  <si>
    <t>Règlement sur facture n°FC0111</t>
  </si>
  <si>
    <t>RC0109</t>
  </si>
  <si>
    <t>Règlement sur facture n°FC0100</t>
  </si>
  <si>
    <t>RC0110</t>
  </si>
  <si>
    <t>Règlement sur facture n°FC0119</t>
  </si>
  <si>
    <t>RC0111</t>
  </si>
  <si>
    <t>Règlement sur facture n°FC0092</t>
  </si>
  <si>
    <t>RC0112</t>
  </si>
  <si>
    <t>Règlement sur facture n°FC0118</t>
  </si>
  <si>
    <t>RC0113</t>
  </si>
  <si>
    <t>Règlement sur facture n°FC0122</t>
  </si>
  <si>
    <t>RC0114</t>
  </si>
  <si>
    <t>Règlement sur facture n°FC0124</t>
  </si>
  <si>
    <t>RC0115</t>
  </si>
  <si>
    <t>Règlement sur facture n°FC0120</t>
  </si>
  <si>
    <t>RC0116</t>
  </si>
  <si>
    <t>Règlement sur facture n°FC0125</t>
  </si>
  <si>
    <t>RC0117</t>
  </si>
  <si>
    <t>Règlement sur facture n°FC0127</t>
  </si>
  <si>
    <t>RC0118</t>
  </si>
  <si>
    <t>Règlement sur facture n°FC0109</t>
  </si>
  <si>
    <t>RC0119</t>
  </si>
  <si>
    <t>Règlement sur facture n°FC0112</t>
  </si>
  <si>
    <t>RC0120</t>
  </si>
  <si>
    <t>Règlement sur facture n°FC0113</t>
  </si>
  <si>
    <t>RC0121</t>
  </si>
  <si>
    <t>Règlement sur facture n°FC0129</t>
  </si>
  <si>
    <t>RC0122</t>
  </si>
  <si>
    <t>Règlement sur facture n°FC0131</t>
  </si>
  <si>
    <t>RC0123</t>
  </si>
  <si>
    <t>Règlement sur facture n°FC0132</t>
  </si>
  <si>
    <t>RC0124</t>
  </si>
  <si>
    <t>Règlement sur facture n°FC0134</t>
  </si>
  <si>
    <t>RC0125</t>
  </si>
  <si>
    <t>Règlement sur facture n°FC0144</t>
  </si>
  <si>
    <t>RC0126</t>
  </si>
  <si>
    <t>Règlement sur facture n°FC0083</t>
  </si>
  <si>
    <t>RC0127</t>
  </si>
  <si>
    <t>Règlement sur facture n°FC0126</t>
  </si>
  <si>
    <t>RC0128</t>
  </si>
  <si>
    <t>Règlement sur facture n°FC0128</t>
  </si>
  <si>
    <t>RC0129</t>
  </si>
  <si>
    <t>Règlement sur facture n°FC0130</t>
  </si>
  <si>
    <t>RC0130</t>
  </si>
  <si>
    <t>Acompte sur facture n° FC0086</t>
  </si>
  <si>
    <t>Oui</t>
  </si>
  <si>
    <t>RC0131</t>
  </si>
  <si>
    <t>Règlement sur facture n°FC0116</t>
  </si>
  <si>
    <t>RC0132</t>
  </si>
  <si>
    <t>Règlement sur facture n°FC0115</t>
  </si>
  <si>
    <t>RC0133</t>
  </si>
  <si>
    <t>Règlement sur facture n°FC0133</t>
  </si>
  <si>
    <t>RC0134</t>
  </si>
  <si>
    <t>Règlement sur facture n°FC0135</t>
  </si>
  <si>
    <t>RC0135</t>
  </si>
  <si>
    <t>Règlement sur facture n°FC0139</t>
  </si>
  <si>
    <t>RC0136</t>
  </si>
  <si>
    <t>Règlement sur facture n°FC0138</t>
  </si>
  <si>
    <t>RC0137</t>
  </si>
  <si>
    <t>Règlement sur facture n°FC0146</t>
  </si>
  <si>
    <t>RC0138</t>
  </si>
  <si>
    <t>Règlement sur facture n°FC0141</t>
  </si>
  <si>
    <t>RC0139</t>
  </si>
  <si>
    <t>Règlement sur facture n°FC0149</t>
  </si>
  <si>
    <t>RC0140</t>
  </si>
  <si>
    <t>Règlement sur facture n°FC0143</t>
  </si>
  <si>
    <t>RC0141</t>
  </si>
  <si>
    <t>Règlement sur facture n°FC0145</t>
  </si>
  <si>
    <t>RC0142</t>
  </si>
  <si>
    <t>Règlement sur facture n°FC0151</t>
  </si>
  <si>
    <t>RC0143</t>
  </si>
  <si>
    <t>Règlement sur facture n°FC0155</t>
  </si>
  <si>
    <t>RC0144</t>
  </si>
  <si>
    <t>Règlement sur facture n°FC0152</t>
  </si>
  <si>
    <t>RC0145</t>
  </si>
  <si>
    <t>Règlement sur facture n°FC0148</t>
  </si>
  <si>
    <t>RC0146</t>
  </si>
  <si>
    <t>Règlement sur facture n°FC0121</t>
  </si>
  <si>
    <t>RC0147</t>
  </si>
  <si>
    <t>Règlement sur facture n°FC0150</t>
  </si>
  <si>
    <t>RC0148</t>
  </si>
  <si>
    <t>Règlement sur facture n°FC0137</t>
  </si>
  <si>
    <t>RC0149</t>
  </si>
  <si>
    <t>Règlement sur facture n°FC0142</t>
  </si>
  <si>
    <t>RC0150</t>
  </si>
  <si>
    <t>Règlement sur facture n°FC0136</t>
  </si>
  <si>
    <t>RC0151</t>
  </si>
  <si>
    <t>Règlement sur facture n°FC0153</t>
  </si>
  <si>
    <t>RC0152</t>
  </si>
  <si>
    <t>Règlement sur facture n°FC0157</t>
  </si>
  <si>
    <t>RC0153</t>
  </si>
  <si>
    <t>Règlement sur facture n°FC0161</t>
  </si>
  <si>
    <t>RC0154</t>
  </si>
  <si>
    <t>Règlement sur facture n°FC0154</t>
  </si>
  <si>
    <t>RC0155</t>
  </si>
  <si>
    <t>Règlement sur facture n°FC0156</t>
  </si>
  <si>
    <t>RC0156</t>
  </si>
  <si>
    <t>Règlement sur facture n°FC0158</t>
  </si>
  <si>
    <t>RC0157</t>
  </si>
  <si>
    <t>Règlement sur facture n°FC0162</t>
  </si>
  <si>
    <t>RC0158</t>
  </si>
  <si>
    <t>Règlement sur facture n°FC0165</t>
  </si>
  <si>
    <t>RC0159</t>
  </si>
  <si>
    <t>Règlement sur facture n°FC0147</t>
  </si>
  <si>
    <t>RC0160</t>
  </si>
  <si>
    <t>Règlement sur facture n°FC0159</t>
  </si>
  <si>
    <t>RC0161</t>
  </si>
  <si>
    <t>Règlement sur facture n°FC0164</t>
  </si>
  <si>
    <t>RC0162</t>
  </si>
  <si>
    <t>Règlement sur facture n°FC0166</t>
  </si>
  <si>
    <t>RC0163</t>
  </si>
  <si>
    <t>Règlement sur facture n°FC0160</t>
  </si>
  <si>
    <t>RC0164</t>
  </si>
  <si>
    <t>Règlement sur facture n°FC0163</t>
  </si>
  <si>
    <t>RC0165</t>
  </si>
  <si>
    <t>Règlement sur facture n°FC0168</t>
  </si>
  <si>
    <t>RC0166</t>
  </si>
  <si>
    <t>Règlement sur facture n°FC0172</t>
  </si>
  <si>
    <t>RC0167</t>
  </si>
  <si>
    <t>Règlement sur facture n°FC0176</t>
  </si>
  <si>
    <t>RC0168</t>
  </si>
  <si>
    <t>Règlement sur facture n°FC0178</t>
  </si>
  <si>
    <t>RC0169</t>
  </si>
  <si>
    <t>Règlement sur facture n°FC0179</t>
  </si>
  <si>
    <t>RC0170</t>
  </si>
  <si>
    <t>Règlement sur facture n°FC0180</t>
  </si>
  <si>
    <t>RC0171</t>
  </si>
  <si>
    <t>Règlement sur facture n°FC0184</t>
  </si>
  <si>
    <t>Chèque</t>
  </si>
  <si>
    <t>Chq</t>
  </si>
  <si>
    <t>Virement</t>
  </si>
  <si>
    <t>Taux</t>
  </si>
  <si>
    <t>Montant TTC</t>
  </si>
  <si>
    <t>Famille</t>
  </si>
  <si>
    <t>Ecologic E 1</t>
  </si>
  <si>
    <t>Ecrans &lt;= 9kg</t>
  </si>
  <si>
    <t>Ecrans</t>
  </si>
  <si>
    <t>Ecologic E 2</t>
  </si>
  <si>
    <t>Ecrans &gt;= 9,01kg et &lt;=18kg</t>
  </si>
  <si>
    <t>Ecologic E 3</t>
  </si>
  <si>
    <t>Ecrans &gt;= 18,01kg et &lt;=36kg</t>
  </si>
  <si>
    <t>Ecologic E 4</t>
  </si>
  <si>
    <t xml:space="preserve">Ecrans &gt;= 36,01kg </t>
  </si>
  <si>
    <t>Ecologic F 1</t>
  </si>
  <si>
    <t>GEM F &lt;= 40kg</t>
  </si>
  <si>
    <t>GEM FROID</t>
  </si>
  <si>
    <t>Ecologic F 2</t>
  </si>
  <si>
    <t>GEM F &gt;= 40,01kg</t>
  </si>
  <si>
    <t>Ecologic HF 1</t>
  </si>
  <si>
    <t>GEM HF &lt;= 6kg</t>
  </si>
  <si>
    <t>GEM HORS FROID</t>
  </si>
  <si>
    <t>Ecologic HF 2</t>
  </si>
  <si>
    <t>GEM HF &gt;= 6,01kg et &lt;=12kg</t>
  </si>
  <si>
    <t>Ecologic HF 3</t>
  </si>
  <si>
    <t>GEM HF &gt;= 12,01kg et &lt;=24kg</t>
  </si>
  <si>
    <t>Ecologic HF 4</t>
  </si>
  <si>
    <t>GEM HF &gt;= 24,01kg</t>
  </si>
  <si>
    <t>Ecologic P 1</t>
  </si>
  <si>
    <t>PAM &lt;= 0,20kg</t>
  </si>
  <si>
    <t>PAM</t>
  </si>
  <si>
    <t>Ecologic P 2</t>
  </si>
  <si>
    <t>PAM &gt;=0,21kg et &lt;=0,50kg</t>
  </si>
  <si>
    <t>Ecologic P 3</t>
  </si>
  <si>
    <t>PAM &gt;=0,51kg et &lt;=1,00kg</t>
  </si>
  <si>
    <t>Ecologic P 4</t>
  </si>
  <si>
    <t>PAM &gt;=1,01kg et &lt;=2,50kg</t>
  </si>
  <si>
    <t>Ecologic P 5</t>
  </si>
  <si>
    <t>PAM &gt;=2,51kg et &lt;=4,00kg</t>
  </si>
  <si>
    <t>Ecologic P 6</t>
  </si>
  <si>
    <t>PAM &gt;=4,01kg et &lt;=8,00kg</t>
  </si>
  <si>
    <t>Ecologic P 7</t>
  </si>
  <si>
    <t>PAM &gt;=8,01kg et &lt;=12,00kg</t>
  </si>
  <si>
    <t>Ecologic P 8</t>
  </si>
  <si>
    <t>PAM &gt;=12,01kg et &lt;=20,00kg</t>
  </si>
  <si>
    <t>Ecologic P 9</t>
  </si>
  <si>
    <t>PAM &gt;= 20,01</t>
  </si>
  <si>
    <t>Ecosys 1.1</t>
  </si>
  <si>
    <t>Gros appareils ménagers 1</t>
  </si>
  <si>
    <t>Gros appareils ménagers</t>
  </si>
  <si>
    <t>Ecosys 1.10</t>
  </si>
  <si>
    <t>Gros appareils ménagers 10</t>
  </si>
  <si>
    <t>Ecosys 1.2</t>
  </si>
  <si>
    <t>Gros appareils ménagers 2</t>
  </si>
  <si>
    <t>Ecosys 1.3</t>
  </si>
  <si>
    <t>Gros appareils ménagers 3</t>
  </si>
  <si>
    <t>Ecosys 1.4</t>
  </si>
  <si>
    <t>Gros appareils ménagers 4</t>
  </si>
  <si>
    <t>Ecosys 1.5</t>
  </si>
  <si>
    <t>Gros appareils ménagers 5</t>
  </si>
  <si>
    <t>Ecosys 1.6</t>
  </si>
  <si>
    <t>Gros appareils ménagers 6</t>
  </si>
  <si>
    <t>Ecosys 1.7</t>
  </si>
  <si>
    <t>Gros appareils ménagers 7</t>
  </si>
  <si>
    <t>Ecosys 1.8</t>
  </si>
  <si>
    <t>Gros appareils ménagers 8</t>
  </si>
  <si>
    <t>Ecosys 1.9</t>
  </si>
  <si>
    <t>Gros appareils ménagers 9</t>
  </si>
  <si>
    <t>Ecosys 2.1</t>
  </si>
  <si>
    <t>Petits appareils ménagers 1</t>
  </si>
  <si>
    <t>Petits appareils ménagers</t>
  </si>
  <si>
    <t>Ecosys 2.2</t>
  </si>
  <si>
    <t>Petits appareils ménagers 2</t>
  </si>
  <si>
    <t>Ecosys 2.3</t>
  </si>
  <si>
    <t>Petits appareils ménagers 3</t>
  </si>
  <si>
    <t>Ecosys 3.1</t>
  </si>
  <si>
    <t>Equipements informatiques et télécommunications 1</t>
  </si>
  <si>
    <t>Equipement informat. et de télécom.</t>
  </si>
  <si>
    <t>Ecosys 3.2</t>
  </si>
  <si>
    <t>Equipements informatiques et télécommunications 2</t>
  </si>
  <si>
    <t>Ecosys 3.3</t>
  </si>
  <si>
    <t>Equipements informatiques et télécommunications 3</t>
  </si>
  <si>
    <t>Ecosys 3.4</t>
  </si>
  <si>
    <t>Equipements informatiques et télécommunications 4</t>
  </si>
  <si>
    <t>Ecosys 3.5</t>
  </si>
  <si>
    <t>Equipements informatiques et télécommunications 5</t>
  </si>
  <si>
    <t>Ecosys 3.6</t>
  </si>
  <si>
    <t>Equipements informatiques et télécommunications 6</t>
  </si>
  <si>
    <t>Ecosys 3.7</t>
  </si>
  <si>
    <t>Equipements informatiques et télécommunications 7</t>
  </si>
  <si>
    <t>Ecosys 3.8</t>
  </si>
  <si>
    <t>Equipements informatiques et télécommunications 8</t>
  </si>
  <si>
    <t>Ecosys 4.1</t>
  </si>
  <si>
    <t>Matériel grand public 1</t>
  </si>
  <si>
    <t>Matériel grand public</t>
  </si>
  <si>
    <t>Ecosys 4.2</t>
  </si>
  <si>
    <t>Matériel grand public 2</t>
  </si>
  <si>
    <t>Ecosys 4.3</t>
  </si>
  <si>
    <t>Matériel grand public 3</t>
  </si>
  <si>
    <t>Ecosys 4.4</t>
  </si>
  <si>
    <t>Matériel grand public 4</t>
  </si>
  <si>
    <t>Ecosys 4.5</t>
  </si>
  <si>
    <t>Matériel grand public 5</t>
  </si>
  <si>
    <t>Ecosys 4.6</t>
  </si>
  <si>
    <t>Matériel grand public 6</t>
  </si>
  <si>
    <t>Ecosys 6.1</t>
  </si>
  <si>
    <t>Outils électriques et électroniques 1</t>
  </si>
  <si>
    <t>Outils électriques et électroniques</t>
  </si>
  <si>
    <t>Ecosys 6.2</t>
  </si>
  <si>
    <t>Outils électriques et électroniques 2</t>
  </si>
  <si>
    <t>Ecosys 7.1</t>
  </si>
  <si>
    <t>Jouets, équipements de loisir et de sport 1</t>
  </si>
  <si>
    <t>Jouet, équip. de loisir et de sport</t>
  </si>
  <si>
    <t>Ecosys 7.2</t>
  </si>
  <si>
    <t>Jouets, équipements de loisir et de sport 2</t>
  </si>
  <si>
    <t>Ecosys 7.3</t>
  </si>
  <si>
    <t>Jouets, équipements de loisir et de sport 3</t>
  </si>
  <si>
    <t>Ecosys 8.1</t>
  </si>
  <si>
    <t>Dispositifs médicaux 1</t>
  </si>
  <si>
    <t>Dispositifs médicaux</t>
  </si>
  <si>
    <t>Ecosys 8.2</t>
  </si>
  <si>
    <t>Dispositifs médicaux 2</t>
  </si>
  <si>
    <t>Ecosys 9.1</t>
  </si>
  <si>
    <t>Instruments de contrôle et de surveillance 1</t>
  </si>
  <si>
    <t>Instrument contrôle et surveillance</t>
  </si>
  <si>
    <t>Ecosys 9.2</t>
  </si>
  <si>
    <t>Instruments de contrôle et de surveillance 2</t>
  </si>
  <si>
    <t>ERP E 1</t>
  </si>
  <si>
    <t>Ecrans &lt; 9kg</t>
  </si>
  <si>
    <t>ERP E 2</t>
  </si>
  <si>
    <t>Ecrans &gt;= 9kg et &lt; 15kg</t>
  </si>
  <si>
    <t>ERP E 3</t>
  </si>
  <si>
    <t>Ecrans &gt;= 15kg et &lt; 30kg</t>
  </si>
  <si>
    <t>ERP E 4</t>
  </si>
  <si>
    <t xml:space="preserve">Ecrans &gt;= 30kg </t>
  </si>
  <si>
    <t>ERP GEM F 1</t>
  </si>
  <si>
    <t>Froid</t>
  </si>
  <si>
    <t>ERP GEM HF 1</t>
  </si>
  <si>
    <t>GEM &lt; 20 kg</t>
  </si>
  <si>
    <t>ERP GEM HF 2</t>
  </si>
  <si>
    <t xml:space="preserve">GEM &gt;= 20 kg </t>
  </si>
  <si>
    <t>ERP P 1</t>
  </si>
  <si>
    <t>PAM &lt; 0,20kg</t>
  </si>
  <si>
    <t>ERP P 10</t>
  </si>
  <si>
    <t>PAM &gt;=30 kg</t>
  </si>
  <si>
    <t>ERP P 2</t>
  </si>
  <si>
    <t>PAM &gt;=0,2 kg et &lt; 0,5 kg</t>
  </si>
  <si>
    <t>ERP P 3</t>
  </si>
  <si>
    <t>PAM &gt;=0,5kg et &lt; 1,00kg</t>
  </si>
  <si>
    <t>ERP P 4</t>
  </si>
  <si>
    <t>PAM &gt;=1 kg et &lt; 2 kg</t>
  </si>
  <si>
    <t>ERP P 5</t>
  </si>
  <si>
    <t>PAM &gt;=2 kg et &lt; 4 kg</t>
  </si>
  <si>
    <t>ERP P 6</t>
  </si>
  <si>
    <t>PAM &gt;=4 kg et &lt; 8 kg</t>
  </si>
  <si>
    <t>ERP P 7</t>
  </si>
  <si>
    <t>PAM &gt;=8 kg et &lt; 15 kg</t>
  </si>
  <si>
    <t>ERP P 8</t>
  </si>
  <si>
    <t>PAM &gt;=15 kg et &lt; 20 kg</t>
  </si>
  <si>
    <t>ERP P 9</t>
  </si>
  <si>
    <t>PAM &gt;=20 kg et &lt; 30 kg</t>
  </si>
  <si>
    <t xml:space="preserve">Récylum 1 </t>
  </si>
  <si>
    <t>Lampes relevant du décret N° 2005-829 du 20/07/05</t>
  </si>
  <si>
    <t>Lampes</t>
  </si>
  <si>
    <t>Validée</t>
  </si>
  <si>
    <t>Numéro de pièce</t>
  </si>
  <si>
    <t>Date d'échéance/validité</t>
  </si>
  <si>
    <t>Nom client</t>
  </si>
  <si>
    <t>Total HT</t>
  </si>
  <si>
    <t>Total TVA</t>
  </si>
  <si>
    <t>Total TTC</t>
  </si>
  <si>
    <t>Mt déjà réglé</t>
  </si>
  <si>
    <t>Reste à payer</t>
  </si>
  <si>
    <t>FC0001</t>
  </si>
  <si>
    <t>FC0002</t>
  </si>
  <si>
    <t>FC0003</t>
  </si>
  <si>
    <t>FC0004</t>
  </si>
  <si>
    <t>FC0005</t>
  </si>
  <si>
    <t>FC0006</t>
  </si>
  <si>
    <t>FC0007</t>
  </si>
  <si>
    <t>FC0008</t>
  </si>
  <si>
    <t>FC0009</t>
  </si>
  <si>
    <t>FC0010</t>
  </si>
  <si>
    <t>FC0011</t>
  </si>
  <si>
    <t>FC0012</t>
  </si>
  <si>
    <t>FC0013</t>
  </si>
  <si>
    <t>FC0014</t>
  </si>
  <si>
    <t>FC0015</t>
  </si>
  <si>
    <t>FC0016</t>
  </si>
  <si>
    <t>FC0017</t>
  </si>
  <si>
    <t>FC0018</t>
  </si>
  <si>
    <t>FC0019</t>
  </si>
  <si>
    <t>FC0020</t>
  </si>
  <si>
    <t>FC0021</t>
  </si>
  <si>
    <t>FC0022</t>
  </si>
  <si>
    <t>FC0023</t>
  </si>
  <si>
    <t>FC0024</t>
  </si>
  <si>
    <t>FC0025</t>
  </si>
  <si>
    <t>FC0026</t>
  </si>
  <si>
    <t>FC0027</t>
  </si>
  <si>
    <t>FC0028</t>
  </si>
  <si>
    <t>FC0030</t>
  </si>
  <si>
    <t>FC0029</t>
  </si>
  <si>
    <t>FC0031</t>
  </si>
  <si>
    <t>FC0032</t>
  </si>
  <si>
    <t>FC0033</t>
  </si>
  <si>
    <t>FC0034</t>
  </si>
  <si>
    <t>FC0035</t>
  </si>
  <si>
    <t>FC0036</t>
  </si>
  <si>
    <t>FC0037</t>
  </si>
  <si>
    <t>FC0038</t>
  </si>
  <si>
    <t>FC0039</t>
  </si>
  <si>
    <t>FC0040</t>
  </si>
  <si>
    <t>FC0041</t>
  </si>
  <si>
    <t>FC0042</t>
  </si>
  <si>
    <t>FC0043</t>
  </si>
  <si>
    <t>FC0044</t>
  </si>
  <si>
    <t>FC0045</t>
  </si>
  <si>
    <t>FC0046</t>
  </si>
  <si>
    <t>FC0047</t>
  </si>
  <si>
    <t>FC0048</t>
  </si>
  <si>
    <t>FC0049</t>
  </si>
  <si>
    <t>FC0050</t>
  </si>
  <si>
    <t>FC0051</t>
  </si>
  <si>
    <t>FC0052</t>
  </si>
  <si>
    <t>FC0053</t>
  </si>
  <si>
    <t>FC0054</t>
  </si>
  <si>
    <t>FC0055</t>
  </si>
  <si>
    <t>FC0056</t>
  </si>
  <si>
    <t>FC0057</t>
  </si>
  <si>
    <t>FC0058</t>
  </si>
  <si>
    <t>FC0059</t>
  </si>
  <si>
    <t>FC0060</t>
  </si>
  <si>
    <t>FC0061</t>
  </si>
  <si>
    <t>FC0062</t>
  </si>
  <si>
    <t>FC0063</t>
  </si>
  <si>
    <t>FC0064</t>
  </si>
  <si>
    <t>FC0065</t>
  </si>
  <si>
    <t>FC0066</t>
  </si>
  <si>
    <t>FC0067</t>
  </si>
  <si>
    <t>FC0068</t>
  </si>
  <si>
    <t>FC0069</t>
  </si>
  <si>
    <t>FC0070</t>
  </si>
  <si>
    <t>FC0071</t>
  </si>
  <si>
    <t>FC0072</t>
  </si>
  <si>
    <t>FC0073</t>
  </si>
  <si>
    <t>FC0074</t>
  </si>
  <si>
    <t>FC0075</t>
  </si>
  <si>
    <t>FC0076</t>
  </si>
  <si>
    <t>FC0077</t>
  </si>
  <si>
    <t>FC0078</t>
  </si>
  <si>
    <t>FC0079</t>
  </si>
  <si>
    <t>FC0080</t>
  </si>
  <si>
    <t>FC0081</t>
  </si>
  <si>
    <t>FC0082</t>
  </si>
  <si>
    <t>FC0083</t>
  </si>
  <si>
    <t>FC0084</t>
  </si>
  <si>
    <t>FC0085</t>
  </si>
  <si>
    <t>FC0086</t>
  </si>
  <si>
    <t>FC0087</t>
  </si>
  <si>
    <t>FC0088</t>
  </si>
  <si>
    <t>FC0089</t>
  </si>
  <si>
    <t>FC0090</t>
  </si>
  <si>
    <t>FC0091</t>
  </si>
  <si>
    <t>FC0092</t>
  </si>
  <si>
    <t>FC0093</t>
  </si>
  <si>
    <t>FC0094</t>
  </si>
  <si>
    <t>FC0095</t>
  </si>
  <si>
    <t>FC0096</t>
  </si>
  <si>
    <t>FC0097</t>
  </si>
  <si>
    <t>FC0098</t>
  </si>
  <si>
    <t>FC0099</t>
  </si>
  <si>
    <t>FC0100</t>
  </si>
  <si>
    <t>FC0101</t>
  </si>
  <si>
    <t>FC0102</t>
  </si>
  <si>
    <t>FC0103</t>
  </si>
  <si>
    <t>FC0104</t>
  </si>
  <si>
    <t>FC0105</t>
  </si>
  <si>
    <t>FC0106</t>
  </si>
  <si>
    <t>FC0107</t>
  </si>
  <si>
    <t>FC0108</t>
  </si>
  <si>
    <t>FC0109</t>
  </si>
  <si>
    <t>FC0110</t>
  </si>
  <si>
    <t>FC0111</t>
  </si>
  <si>
    <t>FC0112</t>
  </si>
  <si>
    <t>FC0113</t>
  </si>
  <si>
    <t>FC0114</t>
  </si>
  <si>
    <t>FC0115</t>
  </si>
  <si>
    <t>FC0116</t>
  </si>
  <si>
    <t>FC0117</t>
  </si>
  <si>
    <t>FC0118</t>
  </si>
  <si>
    <t>FC0119</t>
  </si>
  <si>
    <t>FC0120</t>
  </si>
  <si>
    <t>FC0121</t>
  </si>
  <si>
    <t>FC0122</t>
  </si>
  <si>
    <t>FC0123</t>
  </si>
  <si>
    <t>FC0124</t>
  </si>
  <si>
    <t>FC0125</t>
  </si>
  <si>
    <t>FC0126</t>
  </si>
  <si>
    <t>FC0127</t>
  </si>
  <si>
    <t>FC0128</t>
  </si>
  <si>
    <t>FC0129</t>
  </si>
  <si>
    <t>FC0130</t>
  </si>
  <si>
    <t>FC0131</t>
  </si>
  <si>
    <t>FC0132</t>
  </si>
  <si>
    <t>FC0133</t>
  </si>
  <si>
    <t>FC0134</t>
  </si>
  <si>
    <t>FC0135</t>
  </si>
  <si>
    <t>FC0136</t>
  </si>
  <si>
    <t>FC0137</t>
  </si>
  <si>
    <t>FC0138</t>
  </si>
  <si>
    <t>FC0139</t>
  </si>
  <si>
    <t>FC0140</t>
  </si>
  <si>
    <t>FC0141</t>
  </si>
  <si>
    <t>FC0142</t>
  </si>
  <si>
    <t>FC0143</t>
  </si>
  <si>
    <t>FC0144</t>
  </si>
  <si>
    <t>FC0145</t>
  </si>
  <si>
    <t>FC0146</t>
  </si>
  <si>
    <t>FC0147</t>
  </si>
  <si>
    <t>FC0148</t>
  </si>
  <si>
    <t>FC0149</t>
  </si>
  <si>
    <t>FC0150</t>
  </si>
  <si>
    <t>FC0151</t>
  </si>
  <si>
    <t>FC0152</t>
  </si>
  <si>
    <t>FC0153</t>
  </si>
  <si>
    <t>FC0154</t>
  </si>
  <si>
    <t>FC0155</t>
  </si>
  <si>
    <t>FC0156</t>
  </si>
  <si>
    <t>FC0157</t>
  </si>
  <si>
    <t>FC0158</t>
  </si>
  <si>
    <t>FC0159</t>
  </si>
  <si>
    <t>FC0160</t>
  </si>
  <si>
    <t>FC0161</t>
  </si>
  <si>
    <t>FC0162</t>
  </si>
  <si>
    <t>FC0163</t>
  </si>
  <si>
    <t>FC0164</t>
  </si>
  <si>
    <t>FC0165</t>
  </si>
  <si>
    <t>FC0166</t>
  </si>
  <si>
    <t>FC0167</t>
  </si>
  <si>
    <t>FC0168</t>
  </si>
  <si>
    <t>FC0169</t>
  </si>
  <si>
    <t>FC0170</t>
  </si>
  <si>
    <t>FC0171</t>
  </si>
  <si>
    <t>FC0172</t>
  </si>
  <si>
    <t>FC0173</t>
  </si>
  <si>
    <t>FC0174</t>
  </si>
  <si>
    <t>FC0175</t>
  </si>
  <si>
    <t>FC0176</t>
  </si>
  <si>
    <t>FC0177</t>
  </si>
  <si>
    <t>FC0178</t>
  </si>
  <si>
    <t>FC0179</t>
  </si>
  <si>
    <t>FC0180</t>
  </si>
  <si>
    <t>FC0181</t>
  </si>
  <si>
    <t>FC0182</t>
  </si>
  <si>
    <t>FC0183</t>
  </si>
  <si>
    <t>FC0184</t>
  </si>
  <si>
    <t>FC0185</t>
  </si>
  <si>
    <t>FC0186</t>
  </si>
  <si>
    <t>FC0187</t>
  </si>
  <si>
    <t>FC0188</t>
  </si>
  <si>
    <t>FC0189</t>
  </si>
  <si>
    <t>FC0190</t>
  </si>
  <si>
    <t>FC0191</t>
  </si>
  <si>
    <t>FC0192</t>
  </si>
  <si>
    <t>FC0193</t>
  </si>
  <si>
    <t>FC0194</t>
  </si>
  <si>
    <t>FC0195</t>
  </si>
  <si>
    <t>Prix de vente HT</t>
  </si>
  <si>
    <t>Taux de TVA</t>
  </si>
  <si>
    <t>Prix de vente TTC</t>
  </si>
  <si>
    <t>AR0000</t>
  </si>
  <si>
    <t>Article divers</t>
  </si>
  <si>
    <t>AR0001</t>
  </si>
  <si>
    <t>Forfait VP journée type A</t>
  </si>
  <si>
    <t>AR0002</t>
  </si>
  <si>
    <t>Forfait VP journée type B</t>
  </si>
  <si>
    <t>AR0003</t>
  </si>
  <si>
    <t>Forfait VP journée type C</t>
  </si>
  <si>
    <t>AR0004</t>
  </si>
  <si>
    <t>Forfait VP journée type D</t>
  </si>
  <si>
    <t>AR0005</t>
  </si>
  <si>
    <t>Forfait VP journée type E</t>
  </si>
  <si>
    <t>AR0006</t>
  </si>
  <si>
    <t>Forfait VP 1/2 journée type A</t>
  </si>
  <si>
    <t>AR0007</t>
  </si>
  <si>
    <t>Forfait VP 1/2 journée type B</t>
  </si>
  <si>
    <t>AR0008</t>
  </si>
  <si>
    <t>Forfait VP 1/2 journée type C</t>
  </si>
  <si>
    <t>AR0009</t>
  </si>
  <si>
    <t>Forfait VP 1/2 journée type D</t>
  </si>
  <si>
    <t>AR0010</t>
  </si>
  <si>
    <t>Forfait VP 1/2 journée type E</t>
  </si>
  <si>
    <t>AR0011</t>
  </si>
  <si>
    <t>Forfait VP 1/2 journée type F</t>
  </si>
  <si>
    <t>AR0012</t>
  </si>
  <si>
    <t>Forfait VP au km A</t>
  </si>
  <si>
    <t>AR0013</t>
  </si>
  <si>
    <t>Forfait VP au km B</t>
  </si>
  <si>
    <t>AR0014</t>
  </si>
  <si>
    <t>Forfait VP au km C</t>
  </si>
  <si>
    <t>AR0015</t>
  </si>
  <si>
    <t>Forfait VP au km D</t>
  </si>
  <si>
    <t>AR0016</t>
  </si>
  <si>
    <t>AR0017</t>
  </si>
  <si>
    <t>Forfait Annulation VP</t>
  </si>
  <si>
    <t>SASU  Hovanes vp92</t>
  </si>
  <si>
    <t>19 rue du capitaine Chalvidan</t>
  </si>
  <si>
    <t>92350 LE PLESSIS ROBINSON</t>
  </si>
  <si>
    <t>Tél</t>
  </si>
  <si>
    <r>
      <t>:</t>
    </r>
    <r>
      <rPr>
        <b/>
        <sz val="12"/>
        <color rgb="FFFF0000"/>
        <rFont val="Calibri"/>
        <family val="2"/>
        <scheme val="minor"/>
      </rPr>
      <t xml:space="preserve"> 06 22 14 28 14</t>
    </r>
  </si>
  <si>
    <t xml:space="preserve">E Mail </t>
  </si>
  <si>
    <t>: hovanesvp92@gmail.com</t>
  </si>
  <si>
    <t xml:space="preserve">R.C.S. </t>
  </si>
  <si>
    <t>: 812200202</t>
  </si>
  <si>
    <t xml:space="preserve">N.I.I. </t>
  </si>
  <si>
    <t>: FR00812200202</t>
  </si>
  <si>
    <t xml:space="preserve">Mode de paiement   : </t>
  </si>
  <si>
    <t>FACTURE</t>
  </si>
  <si>
    <t xml:space="preserve">Date d'échéance        : </t>
  </si>
  <si>
    <t>N° FACTURE</t>
  </si>
  <si>
    <t>Code Client</t>
  </si>
  <si>
    <t>(*) Paiement 30 jours date de facture</t>
  </si>
  <si>
    <t xml:space="preserve">Modalité de paiement </t>
  </si>
  <si>
    <t>:  (*)30 jours</t>
  </si>
  <si>
    <t>Références bancaires :</t>
  </si>
  <si>
    <t xml:space="preserve"> Adresse destinataire</t>
  </si>
  <si>
    <t>BANQUE : BPVF Voisins le Bretonneux</t>
  </si>
  <si>
    <t>Code Banque : 18707</t>
  </si>
  <si>
    <t>N° de compte : 31021555243</t>
  </si>
  <si>
    <t>IBAN : FR18707001013102155524361</t>
  </si>
  <si>
    <t>BIC : CCBPFRPPVER</t>
  </si>
  <si>
    <t xml:space="preserve">A l'attention de : </t>
  </si>
  <si>
    <t xml:space="preserve">N. I. I. : </t>
  </si>
  <si>
    <t>Description</t>
  </si>
  <si>
    <t>Quantité</t>
  </si>
  <si>
    <t>Prix HT</t>
  </si>
  <si>
    <t>TOTAL HT</t>
  </si>
  <si>
    <t>Merci d'avoir choisi ma société pour vous accompagner</t>
  </si>
  <si>
    <t>% TVA</t>
  </si>
  <si>
    <t>Montant TVA</t>
  </si>
  <si>
    <t>TOTAL TTC</t>
  </si>
  <si>
    <t>Net à Payer</t>
  </si>
  <si>
    <t xml:space="preserve"> - Pénalité de retard aux taux annuel de 10,05% </t>
  </si>
  <si>
    <t xml:space="preserve"> - Pas d'escompte en cas de paiement anticipé</t>
  </si>
  <si>
    <t xml:space="preserve"> - Indemnité forfaitaire pour frais de recouvrement en cas de retard de paiement : 40€ </t>
  </si>
  <si>
    <t>FAX</t>
  </si>
  <si>
    <t>Forfait VP journée type F</t>
  </si>
  <si>
    <t>Forfait VP journée type G</t>
  </si>
  <si>
    <t>Forfait VP 1/2 journée type G</t>
  </si>
  <si>
    <t>Forfait VP au km E</t>
  </si>
  <si>
    <t>AR0018</t>
  </si>
  <si>
    <t>AR0019</t>
  </si>
  <si>
    <t>AR0020</t>
  </si>
  <si>
    <t>FC0196</t>
  </si>
  <si>
    <t>FC0197</t>
  </si>
  <si>
    <t>FC0198</t>
  </si>
  <si>
    <t>FC0199</t>
  </si>
  <si>
    <t>FC0200</t>
  </si>
  <si>
    <t>TRANSPORT SCHLICHTING</t>
  </si>
  <si>
    <t>NOM CLIENT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</si>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</sst>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_ ;\-#,##0.00\ "/>
  </numFmts>
  <fonts count="22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Adobe Gothic Std B"/>
      <family val="2"/>
      <charset val="128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rgb="FFC00000"/>
      <name val="Adobe Gothic Std B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9"/>
      <color rgb="FF111111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44">
    <xf numFmtId="0" fontId="0" fillId="0" borderId="0" xfId="0"/>
    <xf numFmtId="1" fontId="0" fillId="0" borderId="0" xfId="0" applyNumberFormat="1"/>
    <xf numFmtId="14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2" xfId="0" applyNumberFormat="1" applyBorder="1"/>
    <xf numFmtId="44" fontId="0" fillId="0" borderId="2" xfId="1" applyFont="1" applyBorder="1"/>
    <xf numFmtId="14" fontId="0" fillId="0" borderId="2" xfId="0" applyNumberFormat="1" applyBorder="1" applyAlignment="1">
      <alignment horizontal="center"/>
    </xf>
    <xf numFmtId="44" fontId="0" fillId="0" borderId="0" xfId="1" applyFont="1"/>
    <xf numFmtId="9" fontId="0" fillId="0" borderId="2" xfId="0" applyNumberFormat="1" applyBorder="1"/>
    <xf numFmtId="44" fontId="0" fillId="0" borderId="2" xfId="1" applyFont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0" fillId="0" borderId="3" xfId="0" applyFill="1" applyBorder="1"/>
    <xf numFmtId="0" fontId="0" fillId="0" borderId="4" xfId="0" applyFill="1" applyBorder="1"/>
    <xf numFmtId="44" fontId="0" fillId="0" borderId="5" xfId="1" applyFont="1" applyFill="1" applyBorder="1"/>
    <xf numFmtId="0" fontId="0" fillId="0" borderId="6" xfId="0" applyBorder="1"/>
    <xf numFmtId="0" fontId="0" fillId="0" borderId="0" xfId="0" applyBorder="1"/>
    <xf numFmtId="0" fontId="0" fillId="2" borderId="0" xfId="0" applyFill="1" applyBorder="1"/>
    <xf numFmtId="44" fontId="0" fillId="2" borderId="7" xfId="1" applyFont="1" applyFill="1" applyBorder="1"/>
    <xf numFmtId="0" fontId="3" fillId="0" borderId="0" xfId="0" applyFont="1" applyFill="1" applyBorder="1" applyAlignment="1"/>
    <xf numFmtId="0" fontId="5" fillId="0" borderId="0" xfId="0" applyFont="1" applyFill="1" applyBorder="1" applyAlignment="1"/>
    <xf numFmtId="44" fontId="0" fillId="0" borderId="7" xfId="1" applyFont="1" applyFill="1" applyBorder="1"/>
    <xf numFmtId="0" fontId="7" fillId="0" borderId="0" xfId="0" applyFont="1" applyFill="1" applyBorder="1" applyAlignment="1"/>
    <xf numFmtId="0" fontId="0" fillId="0" borderId="0" xfId="0" applyFont="1" applyFill="1" applyBorder="1" applyAlignment="1"/>
    <xf numFmtId="0" fontId="3" fillId="0" borderId="0" xfId="0" applyFont="1" applyFill="1" applyBorder="1"/>
    <xf numFmtId="0" fontId="0" fillId="0" borderId="0" xfId="0" applyFill="1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/>
    <xf numFmtId="0" fontId="0" fillId="0" borderId="9" xfId="0" applyFill="1" applyBorder="1"/>
    <xf numFmtId="44" fontId="0" fillId="0" borderId="10" xfId="1" applyFont="1" applyFill="1" applyBorder="1"/>
    <xf numFmtId="44" fontId="0" fillId="0" borderId="0" xfId="1" applyFont="1" applyFill="1" applyBorder="1"/>
    <xf numFmtId="0" fontId="8" fillId="0" borderId="0" xfId="0" applyFont="1" applyFill="1" applyBorder="1" applyAlignment="1"/>
    <xf numFmtId="0" fontId="10" fillId="0" borderId="0" xfId="0" applyFont="1"/>
    <xf numFmtId="0" fontId="7" fillId="4" borderId="14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44" fontId="7" fillId="4" borderId="15" xfId="1" applyFont="1" applyFill="1" applyBorder="1" applyAlignment="1">
      <alignment horizontal="center"/>
    </xf>
    <xf numFmtId="0" fontId="11" fillId="0" borderId="0" xfId="0" applyFont="1" applyBorder="1"/>
    <xf numFmtId="0" fontId="12" fillId="0" borderId="0" xfId="0" applyFont="1"/>
    <xf numFmtId="0" fontId="3" fillId="0" borderId="14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0" borderId="15" xfId="1" applyNumberFormat="1" applyFont="1" applyBorder="1" applyAlignment="1">
      <alignment horizontal="center" vertical="center"/>
    </xf>
    <xf numFmtId="44" fontId="13" fillId="4" borderId="18" xfId="1" applyFont="1" applyFill="1" applyBorder="1" applyAlignment="1">
      <alignment horizontal="center"/>
    </xf>
    <xf numFmtId="0" fontId="12" fillId="0" borderId="0" xfId="0" applyFont="1" applyBorder="1"/>
    <xf numFmtId="0" fontId="3" fillId="0" borderId="0" xfId="0" applyFont="1" applyBorder="1" applyAlignment="1">
      <alignment horizontal="left"/>
    </xf>
    <xf numFmtId="0" fontId="0" fillId="4" borderId="6" xfId="0" applyFill="1" applyBorder="1"/>
    <xf numFmtId="0" fontId="3" fillId="4" borderId="0" xfId="0" applyFont="1" applyFill="1" applyBorder="1" applyAlignment="1"/>
    <xf numFmtId="44" fontId="0" fillId="4" borderId="7" xfId="1" applyFont="1" applyFill="1" applyBorder="1"/>
    <xf numFmtId="0" fontId="3" fillId="0" borderId="0" xfId="0" applyFont="1" applyAlignment="1">
      <alignment horizontal="center"/>
    </xf>
    <xf numFmtId="0" fontId="0" fillId="4" borderId="6" xfId="0" applyFill="1" applyBorder="1" applyAlignment="1"/>
    <xf numFmtId="44" fontId="0" fillId="4" borderId="0" xfId="1" applyFont="1" applyFill="1" applyBorder="1"/>
    <xf numFmtId="0" fontId="3" fillId="4" borderId="7" xfId="0" applyFont="1" applyFill="1" applyBorder="1" applyAlignment="1">
      <alignment horizontal="center"/>
    </xf>
    <xf numFmtId="0" fontId="3" fillId="4" borderId="6" xfId="0" applyFont="1" applyFill="1" applyBorder="1" applyAlignment="1"/>
    <xf numFmtId="0" fontId="3" fillId="4" borderId="8" xfId="0" applyFont="1" applyFill="1" applyBorder="1" applyAlignment="1"/>
    <xf numFmtId="0" fontId="0" fillId="0" borderId="0" xfId="0" applyFill="1" applyAlignment="1"/>
    <xf numFmtId="0" fontId="14" fillId="0" borderId="0" xfId="0" applyFont="1" applyBorder="1" applyAlignment="1"/>
    <xf numFmtId="44" fontId="0" fillId="0" borderId="0" xfId="1" applyFont="1" applyBorder="1"/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6" fillId="0" borderId="24" xfId="0" applyFont="1" applyBorder="1" applyAlignment="1">
      <alignment vertical="center" wrapText="1"/>
    </xf>
    <xf numFmtId="0" fontId="0" fillId="0" borderId="27" xfId="0" applyBorder="1" applyAlignment="1">
      <alignment horizontal="center" vertical="center"/>
    </xf>
    <xf numFmtId="44" fontId="0" fillId="0" borderId="28" xfId="1" applyFont="1" applyBorder="1" applyAlignment="1">
      <alignment vertical="center"/>
    </xf>
    <xf numFmtId="44" fontId="17" fillId="0" borderId="29" xfId="1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6" fillId="0" borderId="27" xfId="0" applyFont="1" applyBorder="1" applyAlignment="1">
      <alignment vertical="center" wrapText="1"/>
    </xf>
    <xf numFmtId="0" fontId="0" fillId="0" borderId="24" xfId="0" applyBorder="1" applyAlignment="1">
      <alignment horizontal="center" vertical="center"/>
    </xf>
    <xf numFmtId="44" fontId="0" fillId="0" borderId="2" xfId="1" applyFont="1" applyBorder="1" applyAlignment="1">
      <alignment vertical="center"/>
    </xf>
    <xf numFmtId="44" fontId="17" fillId="0" borderId="15" xfId="1" applyFont="1" applyBorder="1" applyAlignment="1">
      <alignment horizontal="left" vertical="center"/>
    </xf>
    <xf numFmtId="0" fontId="0" fillId="0" borderId="31" xfId="0" applyBorder="1" applyAlignment="1">
      <alignment horizontal="center" vertical="center"/>
    </xf>
    <xf numFmtId="0" fontId="16" fillId="0" borderId="32" xfId="0" applyFont="1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0" fillId="0" borderId="26" xfId="0" applyBorder="1"/>
    <xf numFmtId="44" fontId="17" fillId="0" borderId="36" xfId="1" applyFont="1" applyBorder="1" applyAlignment="1">
      <alignment horizontal="left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44" fontId="3" fillId="5" borderId="39" xfId="1" applyFont="1" applyFill="1" applyBorder="1"/>
    <xf numFmtId="0" fontId="3" fillId="4" borderId="25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/>
    </xf>
    <xf numFmtId="44" fontId="3" fillId="4" borderId="29" xfId="1" applyFont="1" applyFill="1" applyBorder="1" applyAlignment="1">
      <alignment horizontal="center"/>
    </xf>
    <xf numFmtId="0" fontId="5" fillId="0" borderId="0" xfId="0" applyFont="1"/>
    <xf numFmtId="9" fontId="9" fillId="0" borderId="16" xfId="0" applyNumberFormat="1" applyFont="1" applyFill="1" applyBorder="1" applyAlignment="1">
      <alignment horizontal="center" vertical="center"/>
    </xf>
    <xf numFmtId="9" fontId="19" fillId="0" borderId="17" xfId="0" applyNumberFormat="1" applyFont="1" applyFill="1" applyBorder="1" applyAlignment="1">
      <alignment vertical="center"/>
    </xf>
    <xf numFmtId="44" fontId="9" fillId="0" borderId="17" xfId="1" applyFont="1" applyFill="1" applyBorder="1" applyAlignment="1">
      <alignment vertical="center"/>
    </xf>
    <xf numFmtId="44" fontId="20" fillId="0" borderId="17" xfId="1" applyFont="1" applyFill="1" applyBorder="1" applyAlignment="1">
      <alignment vertical="center"/>
    </xf>
    <xf numFmtId="44" fontId="19" fillId="0" borderId="17" xfId="1" applyFont="1" applyFill="1" applyBorder="1" applyAlignment="1">
      <alignment vertical="center"/>
    </xf>
    <xf numFmtId="44" fontId="20" fillId="0" borderId="18" xfId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14" fillId="0" borderId="0" xfId="0" applyFont="1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6" fontId="0" fillId="0" borderId="2" xfId="1" applyNumberFormat="1" applyFont="1" applyBorder="1"/>
    <xf numFmtId="44" fontId="0" fillId="0" borderId="2" xfId="0" applyNumberFormat="1" applyBorder="1"/>
    <xf numFmtId="9" fontId="0" fillId="0" borderId="2" xfId="2" applyFont="1" applyBorder="1"/>
    <xf numFmtId="164" fontId="0" fillId="0" borderId="2" xfId="1" applyNumberFormat="1" applyFont="1" applyBorder="1"/>
    <xf numFmtId="0" fontId="18" fillId="0" borderId="3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44" fontId="0" fillId="4" borderId="9" xfId="1" applyFont="1" applyFill="1" applyBorder="1" applyAlignment="1">
      <alignment horizontal="center"/>
    </xf>
    <xf numFmtId="44" fontId="0" fillId="4" borderId="10" xfId="1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/>
    </xf>
    <xf numFmtId="0" fontId="9" fillId="4" borderId="22" xfId="0" applyFont="1" applyFill="1" applyBorder="1" applyAlignment="1">
      <alignment horizontal="center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44" fontId="9" fillId="4" borderId="13" xfId="1" applyFont="1" applyFill="1" applyBorder="1" applyAlignment="1">
      <alignment horizontal="center" vertical="center"/>
    </xf>
    <xf numFmtId="44" fontId="9" fillId="4" borderId="15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9" fillId="3" borderId="11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/>
    <xf numFmtId="0" fontId="0" fillId="0" borderId="0" xfId="0" applyNumberFormat="1" applyBorder="1"/>
    <xf numFmtId="1" fontId="0" fillId="0" borderId="0" xfId="0" applyNumberFormat="1" applyBorder="1"/>
    <xf numFmtId="0" fontId="0" fillId="4" borderId="0" xfId="0" applyFill="1" applyBorder="1" applyAlignment="1">
      <alignment horizontal="center"/>
    </xf>
    <xf numFmtId="0" fontId="0" fillId="4" borderId="0" xfId="0" applyNumberFormat="1" applyFill="1" applyBorder="1" applyAlignment="1">
      <alignment horizontal="center"/>
    </xf>
    <xf numFmtId="1" fontId="0" fillId="4" borderId="0" xfId="0" applyNumberFormat="1" applyFill="1" applyBorder="1" applyAlignment="1">
      <alignment horizontal="center"/>
    </xf>
    <xf numFmtId="0" fontId="21" fillId="0" borderId="0" xfId="0" applyFont="1"/>
    <xf numFmtId="0" fontId="21" fillId="0" borderId="0" xfId="0" quotePrefix="1" applyFont="1"/>
    <xf numFmtId="0" fontId="0" fillId="4" borderId="0" xfId="0" quotePrefix="1" applyFill="1" applyBorder="1" applyAlignment="1">
      <alignment horizontal="center"/>
    </xf>
  </cellXfs>
  <cellStyles count="3">
    <cellStyle name="Monétaire" xfId="1" builtinId="4"/>
    <cellStyle name="Normal" xfId="0" builtinId="0" customBuiltin="1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680610</xdr:colOff>
      <xdr:row>1</xdr:row>
      <xdr:rowOff>10613</xdr:rowOff>
    </xdr:from>
    <xdr:to>
      <xdr:col>2</xdr:col>
      <xdr:colOff>1616065</xdr:colOff>
      <xdr:row>8</xdr:row>
      <xdr:rowOff>185643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872A1FF-A31B-4E64-BCEA-81E77145AC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451" b="17949"/>
        <a:stretch/>
      </xdr:blipFill>
      <xdr:spPr>
        <a:xfrm>
          <a:off x="680610" y="201113"/>
          <a:ext cx="2392780" cy="15085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8"/>
  <sheetViews>
    <sheetView topLeftCell="A27" zoomScale="85" zoomScaleNormal="85" workbookViewId="0">
      <selection activeCell="J33" sqref="J33"/>
    </sheetView>
  </sheetViews>
  <sheetFormatPr baseColWidth="10" defaultRowHeight="15" x14ac:dyDescent="0.25"/>
  <cols>
    <col min="1" max="1" width="21" customWidth="1"/>
    <col min="2" max="2" width="0.85546875" customWidth="1"/>
    <col min="3" max="3" width="33.5703125" customWidth="1"/>
    <col min="4" max="4" width="12.7109375" customWidth="1"/>
    <col min="5" max="5" width="15.7109375" customWidth="1"/>
    <col min="6" max="6" width="15.28515625" style="9" customWidth="1"/>
  </cols>
  <sheetData>
    <row r="1" spans="1:6" s="13" customFormat="1" x14ac:dyDescent="0.25">
      <c r="A1" s="14"/>
      <c r="B1" s="15"/>
      <c r="C1" s="15"/>
      <c r="D1" s="15"/>
      <c r="E1" s="15"/>
      <c r="F1" s="16"/>
    </row>
    <row r="2" spans="1:6" ht="23.25" x14ac:dyDescent="0.35">
      <c r="A2" s="17"/>
      <c r="B2" s="18"/>
      <c r="C2" s="18"/>
      <c r="D2" s="119" t="s">
        <v>962</v>
      </c>
      <c r="E2" s="119"/>
      <c r="F2" s="120"/>
    </row>
    <row r="3" spans="1:6" x14ac:dyDescent="0.25">
      <c r="A3" s="17"/>
      <c r="B3" s="18"/>
      <c r="C3" s="18"/>
      <c r="D3" s="121" t="s">
        <v>963</v>
      </c>
      <c r="E3" s="121"/>
      <c r="F3" s="122"/>
    </row>
    <row r="4" spans="1:6" x14ac:dyDescent="0.25">
      <c r="A4" s="17"/>
      <c r="B4" s="18"/>
      <c r="C4" s="18"/>
      <c r="D4" s="121" t="s">
        <v>964</v>
      </c>
      <c r="E4" s="121"/>
      <c r="F4" s="122"/>
    </row>
    <row r="5" spans="1:6" ht="5.25" customHeight="1" x14ac:dyDescent="0.25">
      <c r="A5" s="17"/>
      <c r="B5" s="18"/>
      <c r="C5" s="18"/>
      <c r="D5" s="19"/>
      <c r="E5" s="19"/>
      <c r="F5" s="20"/>
    </row>
    <row r="6" spans="1:6" ht="15.75" x14ac:dyDescent="0.25">
      <c r="A6" s="17"/>
      <c r="B6" s="18"/>
      <c r="C6" s="18"/>
      <c r="D6" s="21" t="s">
        <v>965</v>
      </c>
      <c r="E6" s="22" t="s">
        <v>966</v>
      </c>
      <c r="F6" s="23"/>
    </row>
    <row r="7" spans="1:6" ht="15.75" x14ac:dyDescent="0.25">
      <c r="A7" s="17"/>
      <c r="B7" s="18"/>
      <c r="C7" s="18"/>
      <c r="D7" s="21" t="s">
        <v>967</v>
      </c>
      <c r="E7" s="24" t="s">
        <v>968</v>
      </c>
      <c r="F7" s="23"/>
    </row>
    <row r="8" spans="1:6" x14ac:dyDescent="0.25">
      <c r="A8" s="17"/>
      <c r="B8" s="18"/>
      <c r="C8" s="18"/>
      <c r="D8" s="21" t="s">
        <v>969</v>
      </c>
      <c r="E8" s="25" t="s">
        <v>970</v>
      </c>
      <c r="F8" s="23"/>
    </row>
    <row r="9" spans="1:6" x14ac:dyDescent="0.25">
      <c r="A9" s="17"/>
      <c r="B9" s="18"/>
      <c r="C9" s="18"/>
      <c r="D9" s="26" t="s">
        <v>971</v>
      </c>
      <c r="E9" s="27" t="s">
        <v>972</v>
      </c>
      <c r="F9" s="23"/>
    </row>
    <row r="10" spans="1:6" ht="13.5" customHeight="1" thickBot="1" x14ac:dyDescent="0.3">
      <c r="A10" s="28"/>
      <c r="B10" s="29"/>
      <c r="C10" s="30"/>
      <c r="D10" s="31"/>
      <c r="E10" s="31"/>
      <c r="F10" s="32"/>
    </row>
    <row r="11" spans="1:6" s="13" customFormat="1" ht="5.25" customHeight="1" thickBot="1" x14ac:dyDescent="0.3">
      <c r="A11" s="27"/>
      <c r="B11" s="27"/>
      <c r="C11" s="27"/>
      <c r="D11" s="27"/>
      <c r="E11" s="27"/>
      <c r="F11" s="33"/>
    </row>
    <row r="12" spans="1:6" ht="18.75" x14ac:dyDescent="0.3">
      <c r="A12" s="34" t="s">
        <v>973</v>
      </c>
      <c r="D12" s="123" t="s">
        <v>974</v>
      </c>
      <c r="E12" s="124"/>
      <c r="F12" s="125"/>
    </row>
    <row r="13" spans="1:6" ht="15.75" x14ac:dyDescent="0.25">
      <c r="A13" s="34" t="s">
        <v>975</v>
      </c>
      <c r="B13" s="34"/>
      <c r="C13" s="35"/>
      <c r="D13" s="36" t="s">
        <v>976</v>
      </c>
      <c r="E13" s="37" t="s">
        <v>203</v>
      </c>
      <c r="F13" s="38" t="s">
        <v>977</v>
      </c>
    </row>
    <row r="14" spans="1:6" x14ac:dyDescent="0.25">
      <c r="A14" s="39" t="s">
        <v>978</v>
      </c>
      <c r="B14" s="34"/>
      <c r="C14" s="40"/>
      <c r="D14" s="41">
        <v>184</v>
      </c>
      <c r="E14" s="42">
        <f ca="1">TODAY()</f>
        <v>42801</v>
      </c>
      <c r="F14" s="43">
        <v>9999</v>
      </c>
    </row>
    <row r="15" spans="1:6" ht="15.75" thickBot="1" x14ac:dyDescent="0.3">
      <c r="A15" s="18"/>
      <c r="B15" s="39"/>
      <c r="D15" s="126" t="s">
        <v>979</v>
      </c>
      <c r="E15" s="127"/>
      <c r="F15" s="44" t="s">
        <v>980</v>
      </c>
    </row>
    <row r="16" spans="1:6" ht="5.25" customHeight="1" thickBot="1" x14ac:dyDescent="0.3">
      <c r="A16" s="18"/>
      <c r="B16" s="18"/>
      <c r="C16" s="18"/>
      <c r="D16" s="19"/>
      <c r="E16" s="19"/>
      <c r="F16" s="20"/>
    </row>
    <row r="17" spans="1:6" x14ac:dyDescent="0.25">
      <c r="A17" s="45" t="s">
        <v>981</v>
      </c>
      <c r="D17" s="128" t="s">
        <v>982</v>
      </c>
      <c r="E17" s="129"/>
      <c r="F17" s="130"/>
    </row>
    <row r="18" spans="1:6" s="50" customFormat="1" x14ac:dyDescent="0.25">
      <c r="A18" s="46" t="s">
        <v>983</v>
      </c>
      <c r="B18" s="40"/>
      <c r="C18"/>
      <c r="D18" s="47"/>
      <c r="E18" s="48"/>
      <c r="F18" s="49"/>
    </row>
    <row r="19" spans="1:6" x14ac:dyDescent="0.25">
      <c r="A19" s="46" t="s">
        <v>984</v>
      </c>
      <c r="B19" s="46"/>
      <c r="C19" s="50"/>
      <c r="D19" s="51"/>
      <c r="E19" s="52"/>
      <c r="F19" s="53"/>
    </row>
    <row r="20" spans="1:6" x14ac:dyDescent="0.25">
      <c r="A20" s="46" t="s">
        <v>985</v>
      </c>
      <c r="B20" s="46"/>
      <c r="D20" s="47"/>
      <c r="E20" s="52"/>
      <c r="F20" s="49"/>
    </row>
    <row r="21" spans="1:6" x14ac:dyDescent="0.25">
      <c r="A21" s="46" t="s">
        <v>986</v>
      </c>
      <c r="B21" s="46"/>
      <c r="D21" s="54"/>
      <c r="E21" s="52"/>
      <c r="F21" s="49"/>
    </row>
    <row r="22" spans="1:6" x14ac:dyDescent="0.25">
      <c r="A22" s="46" t="s">
        <v>987</v>
      </c>
      <c r="B22" s="46"/>
      <c r="D22" s="51"/>
      <c r="E22" s="52"/>
      <c r="F22" s="49"/>
    </row>
    <row r="23" spans="1:6" ht="15.75" thickBot="1" x14ac:dyDescent="0.3">
      <c r="A23" s="18"/>
      <c r="B23" s="46"/>
      <c r="D23" s="55" t="s">
        <v>988</v>
      </c>
      <c r="E23" s="105"/>
      <c r="F23" s="106"/>
    </row>
    <row r="24" spans="1:6" s="13" customFormat="1" ht="5.25" customHeight="1" x14ac:dyDescent="0.25">
      <c r="A24" s="27"/>
      <c r="B24" s="27"/>
      <c r="C24" s="27"/>
      <c r="D24" s="27"/>
      <c r="E24" s="27"/>
      <c r="F24" s="33"/>
    </row>
    <row r="25" spans="1:6" ht="15.75" thickBot="1" x14ac:dyDescent="0.3">
      <c r="C25" s="56"/>
      <c r="D25" s="57" t="s">
        <v>989</v>
      </c>
      <c r="F25" s="58"/>
    </row>
    <row r="26" spans="1:6" x14ac:dyDescent="0.25">
      <c r="A26" s="107" t="s">
        <v>0</v>
      </c>
      <c r="B26" s="109"/>
      <c r="C26" s="111" t="s">
        <v>990</v>
      </c>
      <c r="D26" s="113" t="s">
        <v>991</v>
      </c>
      <c r="E26" s="115" t="s">
        <v>992</v>
      </c>
      <c r="F26" s="117" t="s">
        <v>993</v>
      </c>
    </row>
    <row r="27" spans="1:6" ht="17.25" customHeight="1" x14ac:dyDescent="0.25">
      <c r="A27" s="108"/>
      <c r="B27" s="110"/>
      <c r="C27" s="112"/>
      <c r="D27" s="114"/>
      <c r="E27" s="116"/>
      <c r="F27" s="118"/>
    </row>
    <row r="28" spans="1:6" s="50" customFormat="1" ht="33.950000000000003" customHeight="1" x14ac:dyDescent="0.25">
      <c r="A28" s="59"/>
      <c r="B28" s="60"/>
      <c r="C28" s="61"/>
      <c r="D28" s="62"/>
      <c r="E28" s="63"/>
      <c r="F28" s="64">
        <f>D28*E28</f>
        <v>0</v>
      </c>
    </row>
    <row r="29" spans="1:6" ht="33.950000000000003" customHeight="1" x14ac:dyDescent="0.25">
      <c r="A29" s="65"/>
      <c r="B29" s="66"/>
      <c r="C29" s="67"/>
      <c r="D29" s="68"/>
      <c r="E29" s="69"/>
      <c r="F29" s="70">
        <f t="shared" ref="F29:F35" si="0">D29*E29</f>
        <v>0</v>
      </c>
    </row>
    <row r="30" spans="1:6" ht="33.950000000000003" customHeight="1" x14ac:dyDescent="0.25">
      <c r="A30" s="65"/>
      <c r="B30" s="60"/>
      <c r="C30" s="61"/>
      <c r="D30" s="68"/>
      <c r="E30" s="69"/>
      <c r="F30" s="70">
        <f t="shared" si="0"/>
        <v>0</v>
      </c>
    </row>
    <row r="31" spans="1:6" ht="33.950000000000003" customHeight="1" x14ac:dyDescent="0.25">
      <c r="A31" s="65"/>
      <c r="B31" s="71"/>
      <c r="C31" s="72"/>
      <c r="D31" s="68"/>
      <c r="E31" s="69"/>
      <c r="F31" s="70">
        <f t="shared" si="0"/>
        <v>0</v>
      </c>
    </row>
    <row r="32" spans="1:6" ht="33.950000000000003" customHeight="1" x14ac:dyDescent="0.25">
      <c r="A32" s="73"/>
      <c r="B32" s="74"/>
      <c r="C32" s="68"/>
      <c r="D32" s="68"/>
      <c r="E32" s="69"/>
      <c r="F32" s="70">
        <f t="shared" si="0"/>
        <v>0</v>
      </c>
    </row>
    <row r="33" spans="1:6" ht="33.950000000000003" customHeight="1" x14ac:dyDescent="0.25">
      <c r="A33" s="65"/>
      <c r="B33" s="66"/>
      <c r="C33" s="67"/>
      <c r="D33" s="68"/>
      <c r="E33" s="69"/>
      <c r="F33" s="70">
        <f t="shared" si="0"/>
        <v>0</v>
      </c>
    </row>
    <row r="34" spans="1:6" ht="33.950000000000003" customHeight="1" x14ac:dyDescent="0.25">
      <c r="A34" s="65"/>
      <c r="B34" s="60"/>
      <c r="C34" s="61"/>
      <c r="D34" s="68"/>
      <c r="E34" s="69"/>
      <c r="F34" s="70">
        <f t="shared" si="0"/>
        <v>0</v>
      </c>
    </row>
    <row r="35" spans="1:6" ht="33.950000000000003" customHeight="1" x14ac:dyDescent="0.25">
      <c r="A35" s="65"/>
      <c r="B35" s="60"/>
      <c r="C35" s="61"/>
      <c r="D35" s="68"/>
      <c r="E35" s="69"/>
      <c r="F35" s="70">
        <f t="shared" si="0"/>
        <v>0</v>
      </c>
    </row>
    <row r="36" spans="1:6" ht="16.5" thickBot="1" x14ac:dyDescent="0.3">
      <c r="A36" s="101" t="s">
        <v>994</v>
      </c>
      <c r="B36" s="102"/>
      <c r="C36" s="102"/>
      <c r="D36" s="103"/>
      <c r="E36" s="104"/>
      <c r="F36" s="75"/>
    </row>
    <row r="37" spans="1:6" x14ac:dyDescent="0.25">
      <c r="A37" s="76" t="s">
        <v>993</v>
      </c>
      <c r="B37" s="77"/>
      <c r="C37" s="78"/>
      <c r="D37" s="78"/>
      <c r="E37" s="78"/>
      <c r="F37" s="79">
        <f>SUM(F28:F36)</f>
        <v>0</v>
      </c>
    </row>
    <row r="38" spans="1:6" s="83" customFormat="1" ht="15.75" x14ac:dyDescent="0.25">
      <c r="A38" s="80" t="s">
        <v>995</v>
      </c>
      <c r="B38" s="81"/>
      <c r="C38" s="81" t="s">
        <v>993</v>
      </c>
      <c r="D38" s="81" t="s">
        <v>996</v>
      </c>
      <c r="E38" s="81" t="s">
        <v>997</v>
      </c>
      <c r="F38" s="82" t="s">
        <v>998</v>
      </c>
    </row>
    <row r="39" spans="1:6" s="90" customFormat="1" ht="27.75" customHeight="1" thickBot="1" x14ac:dyDescent="0.3">
      <c r="A39" s="84">
        <v>0.2</v>
      </c>
      <c r="B39" s="85"/>
      <c r="C39" s="86">
        <f>F37</f>
        <v>0</v>
      </c>
      <c r="D39" s="87">
        <f>C39*A39</f>
        <v>0</v>
      </c>
      <c r="E39" s="88">
        <f>C39+D39</f>
        <v>0</v>
      </c>
      <c r="F39" s="89">
        <f>E39</f>
        <v>0</v>
      </c>
    </row>
    <row r="40" spans="1:6" x14ac:dyDescent="0.25">
      <c r="A40" s="91" t="s">
        <v>999</v>
      </c>
      <c r="B40" s="18"/>
      <c r="C40" s="92"/>
      <c r="D40" s="18"/>
      <c r="E40" s="18"/>
      <c r="F40" s="58"/>
    </row>
    <row r="41" spans="1:6" x14ac:dyDescent="0.25">
      <c r="A41" s="91" t="s">
        <v>1000</v>
      </c>
      <c r="E41" s="57"/>
      <c r="F41" s="57"/>
    </row>
    <row r="42" spans="1:6" x14ac:dyDescent="0.25">
      <c r="A42" s="91" t="s">
        <v>1001</v>
      </c>
      <c r="C42" s="57"/>
      <c r="D42" s="57"/>
      <c r="E42" s="57"/>
      <c r="F42" s="57"/>
    </row>
    <row r="43" spans="1:6" x14ac:dyDescent="0.25">
      <c r="A43" s="91"/>
      <c r="B43" s="91"/>
    </row>
    <row r="44" spans="1:6" x14ac:dyDescent="0.25">
      <c r="B44" s="91"/>
      <c r="C44" s="18"/>
      <c r="D44" s="18"/>
      <c r="E44" s="18"/>
    </row>
    <row r="45" spans="1:6" x14ac:dyDescent="0.25">
      <c r="B45" s="91"/>
      <c r="C45" s="18"/>
      <c r="D45" s="18"/>
      <c r="E45" s="18"/>
    </row>
    <row r="46" spans="1:6" x14ac:dyDescent="0.25">
      <c r="B46" s="91"/>
      <c r="C46" s="18"/>
      <c r="D46" s="18"/>
      <c r="E46" s="18"/>
    </row>
    <row r="47" spans="1:6" x14ac:dyDescent="0.25">
      <c r="C47" s="18"/>
      <c r="D47" s="18"/>
      <c r="E47" s="18"/>
    </row>
    <row r="48" spans="1:6" x14ac:dyDescent="0.25">
      <c r="A48" s="18"/>
      <c r="B48" s="18"/>
    </row>
  </sheetData>
  <mergeCells count="14">
    <mergeCell ref="D17:F17"/>
    <mergeCell ref="D2:F2"/>
    <mergeCell ref="D3:F3"/>
    <mergeCell ref="D4:F4"/>
    <mergeCell ref="D12:F12"/>
    <mergeCell ref="D15:E15"/>
    <mergeCell ref="A36:E36"/>
    <mergeCell ref="E23:F23"/>
    <mergeCell ref="A26:A27"/>
    <mergeCell ref="B26:B27"/>
    <mergeCell ref="C26:C27"/>
    <mergeCell ref="D26:D27"/>
    <mergeCell ref="E26:E27"/>
    <mergeCell ref="F26:F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3"/>
  <sheetViews>
    <sheetView tabSelected="1" zoomScale="85" zoomScaleNormal="85" workbookViewId="0">
      <selection activeCell="K11" sqref="J11:K11"/>
    </sheetView>
  </sheetViews>
  <sheetFormatPr baseColWidth="10" defaultRowHeight="15" x14ac:dyDescent="0.25"/>
  <cols>
    <col min="1" max="1" width="8.85546875" bestFit="1" customWidth="1"/>
    <col min="2" max="2" width="34.42578125" bestFit="1" customWidth="1"/>
    <col min="3" max="3" width="34.28515625" bestFit="1" customWidth="1"/>
    <col min="4" max="4" width="25.5703125" bestFit="1" customWidth="1"/>
    <col min="5" max="5" width="10" bestFit="1" customWidth="1"/>
    <col min="6" max="6" width="12.5703125" style="95" bestFit="1" customWidth="1"/>
    <col min="7" max="7" width="26.140625" bestFit="1" customWidth="1"/>
    <col min="8" max="8" width="20.28515625" bestFit="1" customWidth="1"/>
    <col min="9" max="9" width="16.28515625" customWidth="1"/>
    <col min="10" max="10" width="10" bestFit="1" customWidth="1"/>
  </cols>
  <sheetData>
    <row r="1" spans="1:10" s="93" customFormat="1" x14ac:dyDescent="0.25">
      <c r="A1" s="143"/>
      <c r="B1" s="138" t="s">
        <v>1017</v>
      </c>
      <c r="C1" s="138" t="s">
        <v>2</v>
      </c>
      <c r="D1" s="138" t="s">
        <v>3</v>
      </c>
      <c r="E1" s="138" t="s">
        <v>4</v>
      </c>
      <c r="F1" s="139" t="s">
        <v>5</v>
      </c>
      <c r="G1" s="138" t="s">
        <v>6</v>
      </c>
      <c r="H1" s="138" t="s">
        <v>12</v>
      </c>
      <c r="I1" s="138" t="s">
        <v>1016</v>
      </c>
      <c r="J1" s="142"/>
    </row>
    <row r="2" spans="1:10" s="27" customFormat="1" x14ac:dyDescent="0.25">
      <c r="A2" s="27" t="s">
        <v>13</v>
      </c>
      <c r="B2" s="27" t="s">
        <v>14</v>
      </c>
      <c r="C2" s="27" t="s">
        <v>15</v>
      </c>
      <c r="F2" s="131">
        <v>86200</v>
      </c>
      <c r="G2" s="27" t="s">
        <v>16</v>
      </c>
      <c r="H2" s="27" t="s">
        <v>22</v>
      </c>
    </row>
    <row r="3" spans="1:10" s="27" customFormat="1" x14ac:dyDescent="0.25">
      <c r="A3" s="27" t="s">
        <v>23</v>
      </c>
      <c r="B3" s="27" t="s">
        <v>24</v>
      </c>
      <c r="C3" s="27" t="s">
        <v>25</v>
      </c>
      <c r="F3" s="131">
        <v>92350</v>
      </c>
      <c r="G3" s="27" t="s">
        <v>26</v>
      </c>
      <c r="H3" s="27" t="s">
        <v>29</v>
      </c>
    </row>
    <row r="4" spans="1:10" s="27" customFormat="1" x14ac:dyDescent="0.25">
      <c r="A4" s="27" t="s">
        <v>30</v>
      </c>
      <c r="B4" s="27" t="s">
        <v>31</v>
      </c>
      <c r="C4" s="27" t="s">
        <v>32</v>
      </c>
      <c r="F4" s="131">
        <v>85600</v>
      </c>
      <c r="G4" s="27" t="s">
        <v>33</v>
      </c>
    </row>
    <row r="5" spans="1:10" s="27" customFormat="1" x14ac:dyDescent="0.25">
      <c r="A5" s="27" t="s">
        <v>37</v>
      </c>
      <c r="B5" s="27" t="s">
        <v>38</v>
      </c>
      <c r="C5" s="27" t="s">
        <v>39</v>
      </c>
      <c r="F5" s="131">
        <v>76310</v>
      </c>
      <c r="G5" s="27" t="s">
        <v>40</v>
      </c>
      <c r="H5" s="27" t="s">
        <v>44</v>
      </c>
    </row>
    <row r="6" spans="1:10" s="27" customFormat="1" x14ac:dyDescent="0.25">
      <c r="A6" s="27" t="s">
        <v>45</v>
      </c>
      <c r="B6" s="27" t="s">
        <v>46</v>
      </c>
      <c r="C6" s="27" t="s">
        <v>47</v>
      </c>
      <c r="D6" s="27" t="s">
        <v>48</v>
      </c>
      <c r="F6" s="131">
        <v>68600</v>
      </c>
      <c r="G6" s="27" t="s">
        <v>49</v>
      </c>
      <c r="H6" s="27" t="s">
        <v>53</v>
      </c>
    </row>
    <row r="7" spans="1:10" s="27" customFormat="1" x14ac:dyDescent="0.25">
      <c r="A7" s="27" t="s">
        <v>54</v>
      </c>
      <c r="B7" s="27" t="s">
        <v>55</v>
      </c>
      <c r="C7" s="27" t="s">
        <v>56</v>
      </c>
      <c r="D7" s="27" t="s">
        <v>57</v>
      </c>
      <c r="F7" s="131">
        <v>71107</v>
      </c>
      <c r="G7" s="27" t="s">
        <v>58</v>
      </c>
      <c r="H7" s="27" t="s">
        <v>61</v>
      </c>
    </row>
    <row r="8" spans="1:10" s="27" customFormat="1" x14ac:dyDescent="0.25">
      <c r="A8" s="27" t="s">
        <v>62</v>
      </c>
      <c r="B8" s="27" t="s">
        <v>63</v>
      </c>
      <c r="C8" s="27" t="s">
        <v>64</v>
      </c>
      <c r="F8" s="131">
        <v>57490</v>
      </c>
      <c r="G8" s="27" t="s">
        <v>65</v>
      </c>
    </row>
    <row r="9" spans="1:10" s="27" customFormat="1" x14ac:dyDescent="0.25">
      <c r="A9" s="27" t="s">
        <v>68</v>
      </c>
      <c r="B9" s="27" t="s">
        <v>69</v>
      </c>
      <c r="C9" s="27" t="s">
        <v>70</v>
      </c>
      <c r="F9" s="131">
        <v>57200</v>
      </c>
      <c r="G9" s="27" t="s">
        <v>71</v>
      </c>
      <c r="H9" s="27" t="s">
        <v>75</v>
      </c>
    </row>
    <row r="10" spans="1:10" s="27" customFormat="1" x14ac:dyDescent="0.25">
      <c r="A10" s="27" t="s">
        <v>76</v>
      </c>
      <c r="B10" s="27" t="s">
        <v>77</v>
      </c>
      <c r="C10" s="27" t="s">
        <v>78</v>
      </c>
      <c r="F10" s="131">
        <v>52300</v>
      </c>
      <c r="G10" s="27" t="s">
        <v>79</v>
      </c>
      <c r="H10" s="27" t="s">
        <v>81</v>
      </c>
    </row>
    <row r="11" spans="1:10" s="27" customFormat="1" x14ac:dyDescent="0.25">
      <c r="A11" s="27" t="s">
        <v>82</v>
      </c>
      <c r="B11" s="27" t="s">
        <v>83</v>
      </c>
      <c r="C11" s="27" t="s">
        <v>84</v>
      </c>
      <c r="F11" s="131" t="s">
        <v>85</v>
      </c>
      <c r="G11" s="27" t="s">
        <v>86</v>
      </c>
      <c r="H11" s="27" t="s">
        <v>88</v>
      </c>
      <c r="J11" s="141"/>
    </row>
    <row r="12" spans="1:10" s="27" customFormat="1" x14ac:dyDescent="0.25">
      <c r="A12" s="27" t="s">
        <v>89</v>
      </c>
      <c r="B12" s="27" t="s">
        <v>90</v>
      </c>
      <c r="C12" s="27" t="s">
        <v>91</v>
      </c>
      <c r="F12" s="131">
        <v>67800</v>
      </c>
      <c r="G12" s="27" t="s">
        <v>92</v>
      </c>
      <c r="H12" s="27" t="s">
        <v>93</v>
      </c>
    </row>
    <row r="13" spans="1:10" s="27" customFormat="1" x14ac:dyDescent="0.25">
      <c r="A13" s="27" t="s">
        <v>94</v>
      </c>
      <c r="B13" s="27" t="s">
        <v>95</v>
      </c>
      <c r="C13" s="27" t="s">
        <v>96</v>
      </c>
      <c r="D13" s="27" t="s">
        <v>97</v>
      </c>
      <c r="F13" s="131">
        <v>34000</v>
      </c>
      <c r="G13" s="27" t="s">
        <v>98</v>
      </c>
      <c r="H13" s="27" t="s">
        <v>100</v>
      </c>
    </row>
    <row r="14" spans="1:10" s="27" customFormat="1" x14ac:dyDescent="0.25">
      <c r="A14" s="27" t="s">
        <v>101</v>
      </c>
      <c r="B14" s="27" t="s">
        <v>102</v>
      </c>
      <c r="C14" s="27" t="s">
        <v>103</v>
      </c>
      <c r="F14" s="131">
        <v>54840</v>
      </c>
      <c r="G14" s="27" t="s">
        <v>104</v>
      </c>
      <c r="H14" s="27" t="s">
        <v>107</v>
      </c>
    </row>
    <row r="15" spans="1:10" s="27" customFormat="1" x14ac:dyDescent="0.25">
      <c r="A15" s="27" t="s">
        <v>108</v>
      </c>
      <c r="B15" s="27" t="s">
        <v>109</v>
      </c>
      <c r="C15" s="27" t="s">
        <v>110</v>
      </c>
      <c r="F15" s="131">
        <v>68520</v>
      </c>
      <c r="G15" s="27" t="s">
        <v>111</v>
      </c>
      <c r="H15" s="27" t="s">
        <v>113</v>
      </c>
    </row>
    <row r="16" spans="1:10" s="27" customFormat="1" x14ac:dyDescent="0.25">
      <c r="A16" s="27" t="s">
        <v>114</v>
      </c>
      <c r="B16" s="27" t="s">
        <v>115</v>
      </c>
      <c r="C16" s="27" t="s">
        <v>116</v>
      </c>
      <c r="D16" s="27" t="s">
        <v>117</v>
      </c>
      <c r="E16" s="27" t="s">
        <v>118</v>
      </c>
      <c r="F16" s="131">
        <v>42351</v>
      </c>
      <c r="G16" s="27" t="s">
        <v>119</v>
      </c>
    </row>
    <row r="17" spans="1:8" s="27" customFormat="1" x14ac:dyDescent="0.25">
      <c r="A17" s="27" t="s">
        <v>122</v>
      </c>
      <c r="B17" s="27" t="s">
        <v>123</v>
      </c>
      <c r="C17" s="27" t="s">
        <v>124</v>
      </c>
      <c r="F17" s="131">
        <v>3316</v>
      </c>
      <c r="G17" s="27" t="s">
        <v>125</v>
      </c>
    </row>
    <row r="18" spans="1:8" s="27" customFormat="1" x14ac:dyDescent="0.25">
      <c r="A18" s="27" t="s">
        <v>128</v>
      </c>
      <c r="B18" s="27" t="s">
        <v>129</v>
      </c>
      <c r="C18" s="27" t="s">
        <v>130</v>
      </c>
      <c r="F18" s="131">
        <v>43260</v>
      </c>
      <c r="G18" s="27" t="s">
        <v>131</v>
      </c>
      <c r="H18" s="27" t="s">
        <v>133</v>
      </c>
    </row>
    <row r="19" spans="1:8" s="27" customFormat="1" x14ac:dyDescent="0.25">
      <c r="A19" s="27" t="s">
        <v>134</v>
      </c>
      <c r="B19" s="27" t="s">
        <v>135</v>
      </c>
      <c r="F19" s="131"/>
    </row>
    <row r="20" spans="1:8" s="27" customFormat="1" x14ac:dyDescent="0.25">
      <c r="A20" s="27" t="s">
        <v>137</v>
      </c>
      <c r="B20" s="27" t="s">
        <v>138</v>
      </c>
      <c r="C20" s="27" t="s">
        <v>139</v>
      </c>
      <c r="D20" s="27" t="s">
        <v>140</v>
      </c>
      <c r="E20" s="27" t="s">
        <v>141</v>
      </c>
      <c r="F20" s="131">
        <v>85170</v>
      </c>
      <c r="G20" s="27" t="s">
        <v>142</v>
      </c>
      <c r="H20" s="27" t="s">
        <v>143</v>
      </c>
    </row>
    <row r="21" spans="1:8" s="27" customFormat="1" x14ac:dyDescent="0.25">
      <c r="A21" s="27" t="s">
        <v>144</v>
      </c>
      <c r="B21" s="27" t="s">
        <v>145</v>
      </c>
      <c r="C21" s="27" t="s">
        <v>146</v>
      </c>
      <c r="F21" s="131" t="s">
        <v>147</v>
      </c>
      <c r="G21" s="27" t="s">
        <v>148</v>
      </c>
      <c r="H21" s="27" t="s">
        <v>149</v>
      </c>
    </row>
    <row r="22" spans="1:8" s="27" customFormat="1" x14ac:dyDescent="0.25">
      <c r="A22" s="27" t="s">
        <v>150</v>
      </c>
      <c r="B22" s="27" t="s">
        <v>151</v>
      </c>
      <c r="C22" s="27" t="s">
        <v>152</v>
      </c>
      <c r="F22" s="131">
        <v>30960</v>
      </c>
      <c r="G22" s="27" t="s">
        <v>153</v>
      </c>
    </row>
    <row r="23" spans="1:8" s="27" customFormat="1" x14ac:dyDescent="0.25">
      <c r="A23" s="27" t="s">
        <v>154</v>
      </c>
      <c r="B23" s="27" t="s">
        <v>155</v>
      </c>
      <c r="C23" s="27" t="s">
        <v>156</v>
      </c>
      <c r="F23" s="131" t="s">
        <v>157</v>
      </c>
      <c r="G23" s="27" t="s">
        <v>158</v>
      </c>
      <c r="H23" s="27" t="s">
        <v>160</v>
      </c>
    </row>
    <row r="24" spans="1:8" s="27" customFormat="1" x14ac:dyDescent="0.25">
      <c r="A24" s="27" t="s">
        <v>161</v>
      </c>
      <c r="B24" s="27" t="s">
        <v>162</v>
      </c>
      <c r="C24" s="27" t="s">
        <v>163</v>
      </c>
      <c r="D24" s="27" t="s">
        <v>164</v>
      </c>
      <c r="F24" s="131">
        <v>1042</v>
      </c>
      <c r="G24" s="27" t="s">
        <v>165</v>
      </c>
      <c r="H24" s="27" t="s">
        <v>166</v>
      </c>
    </row>
    <row r="25" spans="1:8" s="27" customFormat="1" x14ac:dyDescent="0.25">
      <c r="A25" s="27" t="s">
        <v>167</v>
      </c>
      <c r="B25" s="27" t="s">
        <v>168</v>
      </c>
      <c r="C25" s="27" t="s">
        <v>169</v>
      </c>
      <c r="F25" s="131">
        <v>13200</v>
      </c>
      <c r="G25" s="27" t="s">
        <v>170</v>
      </c>
      <c r="H25" s="27" t="s">
        <v>171</v>
      </c>
    </row>
    <row r="26" spans="1:8" s="27" customFormat="1" x14ac:dyDescent="0.25">
      <c r="A26" s="27" t="s">
        <v>172</v>
      </c>
      <c r="B26" s="27" t="s">
        <v>173</v>
      </c>
      <c r="C26" s="27" t="s">
        <v>174</v>
      </c>
      <c r="F26" s="131">
        <v>59300</v>
      </c>
      <c r="G26" s="27" t="s">
        <v>175</v>
      </c>
      <c r="H26" s="27" t="s">
        <v>176</v>
      </c>
    </row>
    <row r="27" spans="1:8" s="18" customFormat="1" x14ac:dyDescent="0.25">
      <c r="A27" s="18" t="s">
        <v>177</v>
      </c>
      <c r="B27" s="18" t="s">
        <v>178</v>
      </c>
      <c r="C27" s="18" t="s">
        <v>179</v>
      </c>
      <c r="F27" s="94">
        <v>75020</v>
      </c>
      <c r="G27" s="18" t="s">
        <v>180</v>
      </c>
      <c r="H27" s="18" t="s">
        <v>182</v>
      </c>
    </row>
    <row r="28" spans="1:8" s="18" customFormat="1" x14ac:dyDescent="0.25">
      <c r="A28" s="18" t="s">
        <v>183</v>
      </c>
      <c r="B28" s="18" t="s">
        <v>184</v>
      </c>
      <c r="C28" s="18" t="s">
        <v>185</v>
      </c>
      <c r="D28" s="18" t="s">
        <v>186</v>
      </c>
      <c r="F28" s="94">
        <v>38240</v>
      </c>
      <c r="G28" s="18" t="s">
        <v>187</v>
      </c>
      <c r="H28" s="18" t="s">
        <v>189</v>
      </c>
    </row>
    <row r="29" spans="1:8" s="18" customFormat="1" x14ac:dyDescent="0.25">
      <c r="A29" s="18" t="s">
        <v>190</v>
      </c>
      <c r="B29" s="18" t="s">
        <v>191</v>
      </c>
      <c r="C29" s="18" t="s">
        <v>192</v>
      </c>
      <c r="F29" s="94">
        <v>57970</v>
      </c>
      <c r="G29" s="18" t="s">
        <v>193</v>
      </c>
      <c r="H29" s="18" t="s">
        <v>196</v>
      </c>
    </row>
    <row r="30" spans="1:8" s="18" customFormat="1" x14ac:dyDescent="0.25">
      <c r="A30" s="18" t="s">
        <v>197</v>
      </c>
      <c r="B30" s="18" t="s">
        <v>198</v>
      </c>
      <c r="C30" s="18" t="s">
        <v>199</v>
      </c>
      <c r="F30" s="94">
        <v>1620</v>
      </c>
      <c r="G30" s="18" t="s">
        <v>200</v>
      </c>
      <c r="H30" s="18" t="s">
        <v>201</v>
      </c>
    </row>
    <row r="31" spans="1:8" s="18" customFormat="1" x14ac:dyDescent="0.25">
      <c r="F31" s="94"/>
    </row>
    <row r="32" spans="1:8" s="18" customFormat="1" x14ac:dyDescent="0.25">
      <c r="F32" s="94"/>
    </row>
    <row r="33" spans="6:6" s="18" customFormat="1" x14ac:dyDescent="0.25">
      <c r="F33" s="94"/>
    </row>
    <row r="34" spans="6:6" s="18" customFormat="1" x14ac:dyDescent="0.25">
      <c r="F34" s="94"/>
    </row>
    <row r="35" spans="6:6" s="18" customFormat="1" x14ac:dyDescent="0.25">
      <c r="F35" s="94"/>
    </row>
    <row r="36" spans="6:6" s="18" customFormat="1" x14ac:dyDescent="0.25">
      <c r="F36" s="94"/>
    </row>
    <row r="37" spans="6:6" s="18" customFormat="1" x14ac:dyDescent="0.25">
      <c r="F37" s="94"/>
    </row>
    <row r="38" spans="6:6" s="18" customFormat="1" x14ac:dyDescent="0.25">
      <c r="F38" s="94"/>
    </row>
    <row r="39" spans="6:6" s="18" customFormat="1" x14ac:dyDescent="0.25">
      <c r="F39" s="94"/>
    </row>
    <row r="40" spans="6:6" s="18" customFormat="1" x14ac:dyDescent="0.25">
      <c r="F40" s="94"/>
    </row>
    <row r="41" spans="6:6" s="18" customFormat="1" x14ac:dyDescent="0.25">
      <c r="F41" s="94"/>
    </row>
    <row r="42" spans="6:6" s="18" customFormat="1" x14ac:dyDescent="0.25">
      <c r="F42" s="94"/>
    </row>
    <row r="43" spans="6:6" s="18" customFormat="1" x14ac:dyDescent="0.25">
      <c r="F43" s="94"/>
    </row>
    <row r="44" spans="6:6" s="18" customFormat="1" x14ac:dyDescent="0.25">
      <c r="F44" s="94"/>
    </row>
    <row r="45" spans="6:6" s="18" customFormat="1" x14ac:dyDescent="0.25">
      <c r="F45" s="94"/>
    </row>
    <row r="46" spans="6:6" s="18" customFormat="1" x14ac:dyDescent="0.25">
      <c r="F46" s="94"/>
    </row>
    <row r="47" spans="6:6" s="18" customFormat="1" x14ac:dyDescent="0.25">
      <c r="F47" s="94"/>
    </row>
    <row r="48" spans="6:6" s="18" customFormat="1" x14ac:dyDescent="0.25">
      <c r="F48" s="94"/>
    </row>
    <row r="49" spans="6:6" s="18" customFormat="1" x14ac:dyDescent="0.25">
      <c r="F49" s="94"/>
    </row>
    <row r="50" spans="6:6" s="18" customFormat="1" x14ac:dyDescent="0.25">
      <c r="F50" s="94"/>
    </row>
    <row r="51" spans="6:6" s="18" customFormat="1" x14ac:dyDescent="0.25">
      <c r="F51" s="94"/>
    </row>
    <row r="52" spans="6:6" s="18" customFormat="1" x14ac:dyDescent="0.25">
      <c r="F52" s="94"/>
    </row>
    <row r="53" spans="6:6" s="18" customFormat="1" x14ac:dyDescent="0.25">
      <c r="F53" s="94"/>
    </row>
    <row r="54" spans="6:6" s="18" customFormat="1" x14ac:dyDescent="0.25">
      <c r="F54" s="94"/>
    </row>
    <row r="55" spans="6:6" s="18" customFormat="1" x14ac:dyDescent="0.25">
      <c r="F55" s="94"/>
    </row>
    <row r="56" spans="6:6" s="18" customFormat="1" x14ac:dyDescent="0.25">
      <c r="F56" s="94"/>
    </row>
    <row r="57" spans="6:6" s="18" customFormat="1" x14ac:dyDescent="0.25">
      <c r="F57" s="94"/>
    </row>
    <row r="58" spans="6:6" s="18" customFormat="1" x14ac:dyDescent="0.25">
      <c r="F58" s="94"/>
    </row>
    <row r="59" spans="6:6" s="18" customFormat="1" x14ac:dyDescent="0.25">
      <c r="F59" s="94"/>
    </row>
    <row r="60" spans="6:6" s="18" customFormat="1" x14ac:dyDescent="0.25">
      <c r="F60" s="94"/>
    </row>
    <row r="61" spans="6:6" s="18" customFormat="1" x14ac:dyDescent="0.25">
      <c r="F61" s="94"/>
    </row>
    <row r="62" spans="6:6" s="18" customFormat="1" x14ac:dyDescent="0.25">
      <c r="F62" s="94"/>
    </row>
    <row r="63" spans="6:6" s="18" customFormat="1" x14ac:dyDescent="0.25">
      <c r="F63" s="94"/>
    </row>
    <row r="64" spans="6:6" s="18" customFormat="1" x14ac:dyDescent="0.25">
      <c r="F64" s="94"/>
    </row>
    <row r="65" spans="6:6" s="18" customFormat="1" x14ac:dyDescent="0.25">
      <c r="F65" s="94"/>
    </row>
    <row r="66" spans="6:6" s="18" customFormat="1" x14ac:dyDescent="0.25">
      <c r="F66" s="94"/>
    </row>
    <row r="67" spans="6:6" s="18" customFormat="1" x14ac:dyDescent="0.25">
      <c r="F67" s="94"/>
    </row>
    <row r="68" spans="6:6" s="18" customFormat="1" x14ac:dyDescent="0.25">
      <c r="F68" s="94"/>
    </row>
    <row r="69" spans="6:6" s="18" customFormat="1" x14ac:dyDescent="0.25">
      <c r="F69" s="94"/>
    </row>
    <row r="70" spans="6:6" s="18" customFormat="1" x14ac:dyDescent="0.25">
      <c r="F70" s="94"/>
    </row>
    <row r="71" spans="6:6" s="18" customFormat="1" x14ac:dyDescent="0.25">
      <c r="F71" s="94"/>
    </row>
    <row r="72" spans="6:6" s="18" customFormat="1" x14ac:dyDescent="0.25">
      <c r="F72" s="94"/>
    </row>
    <row r="73" spans="6:6" s="18" customFormat="1" x14ac:dyDescent="0.25">
      <c r="F73" s="94"/>
    </row>
    <row r="74" spans="6:6" s="18" customFormat="1" x14ac:dyDescent="0.25">
      <c r="F74" s="94"/>
    </row>
    <row r="75" spans="6:6" s="18" customFormat="1" x14ac:dyDescent="0.25">
      <c r="F75" s="94"/>
    </row>
    <row r="76" spans="6:6" s="18" customFormat="1" x14ac:dyDescent="0.25">
      <c r="F76" s="94"/>
    </row>
    <row r="77" spans="6:6" s="18" customFormat="1" x14ac:dyDescent="0.25">
      <c r="F77" s="94"/>
    </row>
    <row r="78" spans="6:6" s="18" customFormat="1" x14ac:dyDescent="0.25">
      <c r="F78" s="94"/>
    </row>
    <row r="79" spans="6:6" s="18" customFormat="1" x14ac:dyDescent="0.25">
      <c r="F79" s="94"/>
    </row>
    <row r="80" spans="6:6" s="18" customFormat="1" x14ac:dyDescent="0.25">
      <c r="F80" s="94"/>
    </row>
    <row r="81" spans="6:6" s="18" customFormat="1" x14ac:dyDescent="0.25">
      <c r="F81" s="94"/>
    </row>
    <row r="82" spans="6:6" s="18" customFormat="1" x14ac:dyDescent="0.25">
      <c r="F82" s="94"/>
    </row>
    <row r="83" spans="6:6" s="18" customFormat="1" x14ac:dyDescent="0.25">
      <c r="F83" s="94"/>
    </row>
    <row r="84" spans="6:6" s="18" customFormat="1" x14ac:dyDescent="0.25">
      <c r="F84" s="94"/>
    </row>
    <row r="85" spans="6:6" s="18" customFormat="1" x14ac:dyDescent="0.25">
      <c r="F85" s="94"/>
    </row>
    <row r="86" spans="6:6" s="18" customFormat="1" x14ac:dyDescent="0.25">
      <c r="F86" s="94"/>
    </row>
    <row r="87" spans="6:6" s="18" customFormat="1" x14ac:dyDescent="0.25">
      <c r="F87" s="94"/>
    </row>
    <row r="88" spans="6:6" s="18" customFormat="1" x14ac:dyDescent="0.25">
      <c r="F88" s="94"/>
    </row>
    <row r="89" spans="6:6" s="18" customFormat="1" x14ac:dyDescent="0.25">
      <c r="F89" s="94"/>
    </row>
    <row r="90" spans="6:6" s="18" customFormat="1" x14ac:dyDescent="0.25">
      <c r="F90" s="94"/>
    </row>
    <row r="91" spans="6:6" s="18" customFormat="1" x14ac:dyDescent="0.25">
      <c r="F91" s="94"/>
    </row>
    <row r="92" spans="6:6" s="18" customFormat="1" x14ac:dyDescent="0.25">
      <c r="F92" s="94"/>
    </row>
    <row r="93" spans="6:6" s="18" customFormat="1" x14ac:dyDescent="0.25">
      <c r="F93" s="94"/>
    </row>
    <row r="94" spans="6:6" s="18" customFormat="1" x14ac:dyDescent="0.25">
      <c r="F94" s="94"/>
    </row>
    <row r="95" spans="6:6" s="18" customFormat="1" x14ac:dyDescent="0.25">
      <c r="F95" s="94"/>
    </row>
    <row r="96" spans="6:6" s="18" customFormat="1" x14ac:dyDescent="0.25">
      <c r="F96" s="94"/>
    </row>
    <row r="97" spans="6:6" s="18" customFormat="1" x14ac:dyDescent="0.25">
      <c r="F97" s="94"/>
    </row>
    <row r="98" spans="6:6" s="18" customFormat="1" x14ac:dyDescent="0.25">
      <c r="F98" s="94"/>
    </row>
    <row r="99" spans="6:6" s="18" customFormat="1" x14ac:dyDescent="0.25">
      <c r="F99" s="94"/>
    </row>
    <row r="100" spans="6:6" s="18" customFormat="1" x14ac:dyDescent="0.25">
      <c r="F100" s="94"/>
    </row>
    <row r="101" spans="6:6" s="18" customFormat="1" x14ac:dyDescent="0.25">
      <c r="F101" s="94"/>
    </row>
    <row r="102" spans="6:6" s="18" customFormat="1" x14ac:dyDescent="0.25">
      <c r="F102" s="94"/>
    </row>
    <row r="103" spans="6:6" s="18" customFormat="1" x14ac:dyDescent="0.25">
      <c r="F103" s="94"/>
    </row>
  </sheetData>
  <pageMargins left="0.70000000000000007" right="0.70000000000000007" top="0.75" bottom="0.75" header="0.30000000000000004" footer="0.30000000000000004"/>
  <pageSetup paperSize="9" fitToWidth="0" fitToHeight="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2"/>
  <sheetViews>
    <sheetView workbookViewId="0">
      <selection activeCell="H25" sqref="H25"/>
    </sheetView>
  </sheetViews>
  <sheetFormatPr baseColWidth="10" defaultRowHeight="15" x14ac:dyDescent="0.25"/>
  <cols>
    <col min="1" max="1" width="11.42578125" customWidth="1"/>
    <col min="2" max="2" width="27" bestFit="1" customWidth="1"/>
    <col min="3" max="3" width="15.42578125" style="9" bestFit="1" customWidth="1"/>
    <col min="4" max="4" width="11.85546875" bestFit="1" customWidth="1"/>
    <col min="5" max="5" width="16.42578125" bestFit="1" customWidth="1"/>
  </cols>
  <sheetData>
    <row r="1" spans="1:6" s="5" customFormat="1" x14ac:dyDescent="0.25">
      <c r="A1" s="4" t="s">
        <v>0</v>
      </c>
      <c r="B1" s="4" t="s">
        <v>204</v>
      </c>
      <c r="C1" s="11" t="s">
        <v>924</v>
      </c>
      <c r="D1" s="4" t="s">
        <v>925</v>
      </c>
      <c r="E1" s="4" t="s">
        <v>926</v>
      </c>
      <c r="F1" s="4" t="s">
        <v>560</v>
      </c>
    </row>
    <row r="2" spans="1:6" x14ac:dyDescent="0.25">
      <c r="A2" s="3" t="s">
        <v>927</v>
      </c>
      <c r="B2" s="3" t="s">
        <v>928</v>
      </c>
      <c r="C2" s="7">
        <v>0</v>
      </c>
      <c r="D2" s="10">
        <v>0.2</v>
      </c>
      <c r="E2" s="3"/>
      <c r="F2" s="3"/>
    </row>
    <row r="3" spans="1:6" x14ac:dyDescent="0.25">
      <c r="A3" s="3" t="s">
        <v>929</v>
      </c>
      <c r="B3" s="3" t="s">
        <v>930</v>
      </c>
      <c r="C3" s="7">
        <v>300</v>
      </c>
      <c r="D3" s="10">
        <v>0.2</v>
      </c>
      <c r="E3" s="98">
        <f t="shared" ref="E3:E7" si="0">(C3*D3)+C3</f>
        <v>360</v>
      </c>
      <c r="F3" s="3"/>
    </row>
    <row r="4" spans="1:6" x14ac:dyDescent="0.25">
      <c r="A4" s="3" t="s">
        <v>931</v>
      </c>
      <c r="B4" s="3" t="s">
        <v>932</v>
      </c>
      <c r="C4" s="7">
        <v>310</v>
      </c>
      <c r="D4" s="10">
        <v>0.2</v>
      </c>
      <c r="E4" s="98">
        <f t="shared" si="0"/>
        <v>372</v>
      </c>
      <c r="F4" s="3"/>
    </row>
    <row r="5" spans="1:6" x14ac:dyDescent="0.25">
      <c r="A5" s="3" t="s">
        <v>933</v>
      </c>
      <c r="B5" s="3" t="s">
        <v>934</v>
      </c>
      <c r="C5" s="7">
        <v>320</v>
      </c>
      <c r="D5" s="10">
        <v>0.2</v>
      </c>
      <c r="E5" s="98">
        <f t="shared" si="0"/>
        <v>384</v>
      </c>
      <c r="F5" s="3"/>
    </row>
    <row r="6" spans="1:6" x14ac:dyDescent="0.25">
      <c r="A6" s="3" t="s">
        <v>935</v>
      </c>
      <c r="B6" s="3" t="s">
        <v>936</v>
      </c>
      <c r="C6" s="7">
        <v>330</v>
      </c>
      <c r="D6" s="10">
        <v>0.2</v>
      </c>
      <c r="E6" s="98">
        <f t="shared" si="0"/>
        <v>396</v>
      </c>
      <c r="F6" s="3"/>
    </row>
    <row r="7" spans="1:6" x14ac:dyDescent="0.25">
      <c r="A7" s="3" t="s">
        <v>937</v>
      </c>
      <c r="B7" s="3" t="s">
        <v>938</v>
      </c>
      <c r="C7" s="7">
        <v>340</v>
      </c>
      <c r="D7" s="10">
        <v>0.2</v>
      </c>
      <c r="E7" s="98">
        <f t="shared" si="0"/>
        <v>408</v>
      </c>
      <c r="F7" s="3"/>
    </row>
    <row r="8" spans="1:6" x14ac:dyDescent="0.25">
      <c r="A8" s="3" t="s">
        <v>939</v>
      </c>
      <c r="B8" s="3" t="s">
        <v>1004</v>
      </c>
      <c r="C8" s="7">
        <v>350</v>
      </c>
      <c r="D8" s="10">
        <v>0.2</v>
      </c>
      <c r="E8" s="98">
        <f>(C8*D8)+C8</f>
        <v>420</v>
      </c>
      <c r="F8" s="3"/>
    </row>
    <row r="9" spans="1:6" x14ac:dyDescent="0.25">
      <c r="A9" s="3" t="s">
        <v>941</v>
      </c>
      <c r="B9" s="3" t="s">
        <v>1003</v>
      </c>
      <c r="C9" s="7">
        <v>360</v>
      </c>
      <c r="D9" s="10">
        <v>0.2</v>
      </c>
      <c r="E9" s="98">
        <f t="shared" ref="E9:E22" si="1">(C9*D9)+C9</f>
        <v>432</v>
      </c>
      <c r="F9" s="3"/>
    </row>
    <row r="10" spans="1:6" x14ac:dyDescent="0.25">
      <c r="A10" s="3" t="s">
        <v>943</v>
      </c>
      <c r="B10" s="3" t="s">
        <v>940</v>
      </c>
      <c r="C10" s="97">
        <v>200</v>
      </c>
      <c r="D10" s="10">
        <v>0.2</v>
      </c>
      <c r="E10" s="98">
        <f t="shared" si="1"/>
        <v>240</v>
      </c>
      <c r="F10" s="3"/>
    </row>
    <row r="11" spans="1:6" x14ac:dyDescent="0.25">
      <c r="A11" s="3" t="s">
        <v>945</v>
      </c>
      <c r="B11" s="3" t="s">
        <v>942</v>
      </c>
      <c r="C11" s="7">
        <v>210</v>
      </c>
      <c r="D11" s="10">
        <v>0.2</v>
      </c>
      <c r="E11" s="98">
        <f t="shared" si="1"/>
        <v>252</v>
      </c>
      <c r="F11" s="3"/>
    </row>
    <row r="12" spans="1:6" x14ac:dyDescent="0.25">
      <c r="A12" s="3" t="s">
        <v>947</v>
      </c>
      <c r="B12" s="3" t="s">
        <v>944</v>
      </c>
      <c r="C12" s="7">
        <v>220</v>
      </c>
      <c r="D12" s="10">
        <v>0.2</v>
      </c>
      <c r="E12" s="98">
        <f t="shared" si="1"/>
        <v>264</v>
      </c>
      <c r="F12" s="3"/>
    </row>
    <row r="13" spans="1:6" x14ac:dyDescent="0.25">
      <c r="A13" s="3" t="s">
        <v>949</v>
      </c>
      <c r="B13" s="3" t="s">
        <v>946</v>
      </c>
      <c r="C13" s="7">
        <v>230</v>
      </c>
      <c r="D13" s="10">
        <v>0.2</v>
      </c>
      <c r="E13" s="98">
        <f t="shared" si="1"/>
        <v>276</v>
      </c>
      <c r="F13" s="3"/>
    </row>
    <row r="14" spans="1:6" x14ac:dyDescent="0.25">
      <c r="A14" s="3" t="s">
        <v>951</v>
      </c>
      <c r="B14" s="3" t="s">
        <v>948</v>
      </c>
      <c r="C14" s="7">
        <v>240</v>
      </c>
      <c r="D14" s="10">
        <v>0.2</v>
      </c>
      <c r="E14" s="98">
        <f t="shared" si="1"/>
        <v>288</v>
      </c>
      <c r="F14" s="3"/>
    </row>
    <row r="15" spans="1:6" x14ac:dyDescent="0.25">
      <c r="A15" s="3" t="s">
        <v>953</v>
      </c>
      <c r="B15" s="3" t="s">
        <v>950</v>
      </c>
      <c r="C15" s="7">
        <v>250</v>
      </c>
      <c r="D15" s="10">
        <v>0.2</v>
      </c>
      <c r="E15" s="98">
        <f t="shared" si="1"/>
        <v>300</v>
      </c>
      <c r="F15" s="3"/>
    </row>
    <row r="16" spans="1:6" x14ac:dyDescent="0.25">
      <c r="A16" s="3" t="s">
        <v>955</v>
      </c>
      <c r="B16" s="3" t="s">
        <v>1005</v>
      </c>
      <c r="C16" s="7">
        <v>260</v>
      </c>
      <c r="D16" s="10">
        <v>0.2</v>
      </c>
      <c r="E16" s="98">
        <f t="shared" ref="E16" si="2">(C16*D16)+C16</f>
        <v>312</v>
      </c>
      <c r="F16" s="3"/>
    </row>
    <row r="17" spans="1:6" x14ac:dyDescent="0.25">
      <c r="A17" s="3" t="s">
        <v>957</v>
      </c>
      <c r="B17" s="3" t="s">
        <v>952</v>
      </c>
      <c r="C17" s="7">
        <v>0.8</v>
      </c>
      <c r="D17" s="10">
        <v>0.2</v>
      </c>
      <c r="E17" s="98">
        <f t="shared" si="1"/>
        <v>0.96000000000000008</v>
      </c>
      <c r="F17" s="3"/>
    </row>
    <row r="18" spans="1:6" x14ac:dyDescent="0.25">
      <c r="A18" s="3" t="s">
        <v>959</v>
      </c>
      <c r="B18" s="3" t="s">
        <v>954</v>
      </c>
      <c r="C18" s="7">
        <v>0.9</v>
      </c>
      <c r="D18" s="10">
        <v>0.2</v>
      </c>
      <c r="E18" s="98">
        <f t="shared" si="1"/>
        <v>1.08</v>
      </c>
      <c r="F18" s="3"/>
    </row>
    <row r="19" spans="1:6" x14ac:dyDescent="0.25">
      <c r="A19" s="3" t="s">
        <v>960</v>
      </c>
      <c r="B19" s="3" t="s">
        <v>956</v>
      </c>
      <c r="C19" s="7">
        <v>1</v>
      </c>
      <c r="D19" s="10">
        <v>0.2</v>
      </c>
      <c r="E19" s="98">
        <f t="shared" si="1"/>
        <v>1.2</v>
      </c>
      <c r="F19" s="3"/>
    </row>
    <row r="20" spans="1:6" x14ac:dyDescent="0.25">
      <c r="A20" s="3" t="s">
        <v>1007</v>
      </c>
      <c r="B20" s="3" t="s">
        <v>958</v>
      </c>
      <c r="C20" s="7">
        <v>1.1000000000000001</v>
      </c>
      <c r="D20" s="10">
        <v>0.2</v>
      </c>
      <c r="E20" s="98">
        <f t="shared" si="1"/>
        <v>1.32</v>
      </c>
      <c r="F20" s="3"/>
    </row>
    <row r="21" spans="1:6" x14ac:dyDescent="0.25">
      <c r="A21" s="3" t="s">
        <v>1008</v>
      </c>
      <c r="B21" s="3" t="s">
        <v>1006</v>
      </c>
      <c r="C21" s="7">
        <v>1.2</v>
      </c>
      <c r="D21" s="10">
        <v>0.2</v>
      </c>
      <c r="E21" s="98">
        <f t="shared" ref="E21" si="3">(C21*D21)+C21</f>
        <v>1.44</v>
      </c>
      <c r="F21" s="3"/>
    </row>
    <row r="22" spans="1:6" x14ac:dyDescent="0.25">
      <c r="A22" s="3" t="s">
        <v>1009</v>
      </c>
      <c r="B22" s="3" t="s">
        <v>961</v>
      </c>
      <c r="C22" s="7">
        <v>200</v>
      </c>
      <c r="D22" s="10">
        <v>0.2</v>
      </c>
      <c r="E22" s="98">
        <f t="shared" si="1"/>
        <v>240</v>
      </c>
      <c r="F22" s="3"/>
    </row>
  </sheetData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C14" sqref="C14"/>
    </sheetView>
  </sheetViews>
  <sheetFormatPr baseColWidth="10" defaultRowHeight="15" x14ac:dyDescent="0.25"/>
  <cols>
    <col min="1" max="1" width="5.5703125" bestFit="1" customWidth="1"/>
    <col min="2" max="2" width="6.5703125" bestFit="1" customWidth="1"/>
    <col min="3" max="3" width="18.7109375" bestFit="1" customWidth="1"/>
  </cols>
  <sheetData>
    <row r="1" spans="1:2" x14ac:dyDescent="0.25">
      <c r="A1" s="3" t="s">
        <v>0</v>
      </c>
      <c r="B1" s="3" t="s">
        <v>558</v>
      </c>
    </row>
    <row r="2" spans="1:2" x14ac:dyDescent="0.25">
      <c r="A2" s="3">
        <v>1</v>
      </c>
      <c r="B2" s="99">
        <v>0.2</v>
      </c>
    </row>
    <row r="3" spans="1:2" x14ac:dyDescent="0.25">
      <c r="A3" s="3">
        <v>2</v>
      </c>
      <c r="B3" s="99">
        <v>0</v>
      </c>
    </row>
    <row r="4" spans="1:2" x14ac:dyDescent="0.25">
      <c r="A4" s="3"/>
      <c r="B4" s="3"/>
    </row>
    <row r="5" spans="1:2" x14ac:dyDescent="0.25">
      <c r="A5" s="3"/>
      <c r="B5" s="3"/>
    </row>
    <row r="6" spans="1:2" x14ac:dyDescent="0.25">
      <c r="A6" s="3"/>
      <c r="B6" s="3"/>
    </row>
  </sheetData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05"/>
  <sheetViews>
    <sheetView topLeftCell="A166" zoomScale="70" zoomScaleNormal="70" workbookViewId="0">
      <selection activeCell="B166" sqref="B1:B1048576"/>
    </sheetView>
  </sheetViews>
  <sheetFormatPr baseColWidth="10" defaultRowHeight="15" x14ac:dyDescent="0.25"/>
  <cols>
    <col min="1" max="1" width="7.85546875" style="3" bestFit="1" customWidth="1"/>
    <col min="2" max="2" width="16.42578125" style="3" bestFit="1" customWidth="1"/>
    <col min="3" max="3" width="12" style="6" bestFit="1" customWidth="1"/>
    <col min="4" max="4" width="25" style="8" bestFit="1" customWidth="1"/>
    <col min="5" max="5" width="39.5703125" style="3" bestFit="1" customWidth="1"/>
    <col min="6" max="6" width="18.85546875" style="100" customWidth="1"/>
    <col min="7" max="7" width="12.5703125" style="100" bestFit="1" customWidth="1"/>
    <col min="8" max="9" width="12.85546875" style="100" bestFit="1" customWidth="1"/>
    <col min="10" max="10" width="13" style="100" bestFit="1" customWidth="1"/>
    <col min="11" max="11" width="18" style="4" bestFit="1" customWidth="1"/>
  </cols>
  <sheetData>
    <row r="1" spans="1:11" x14ac:dyDescent="0.25">
      <c r="A1" s="3" t="s">
        <v>720</v>
      </c>
      <c r="B1" s="3" t="s">
        <v>721</v>
      </c>
      <c r="C1" s="6" t="s">
        <v>203</v>
      </c>
      <c r="D1" s="8" t="s">
        <v>722</v>
      </c>
      <c r="E1" s="3" t="s">
        <v>723</v>
      </c>
      <c r="F1" s="100" t="s">
        <v>724</v>
      </c>
      <c r="G1" s="100" t="s">
        <v>725</v>
      </c>
      <c r="H1" s="100" t="s">
        <v>726</v>
      </c>
      <c r="I1" s="100" t="s">
        <v>727</v>
      </c>
      <c r="J1" s="100" t="s">
        <v>728</v>
      </c>
      <c r="K1" s="4" t="s">
        <v>207</v>
      </c>
    </row>
    <row r="2" spans="1:11" x14ac:dyDescent="0.25">
      <c r="A2" s="3" t="s">
        <v>472</v>
      </c>
      <c r="B2" s="3" t="s">
        <v>729</v>
      </c>
      <c r="C2" s="6">
        <v>42014</v>
      </c>
      <c r="D2" s="8">
        <f>C2+30</f>
        <v>42044</v>
      </c>
      <c r="E2" s="3" t="s">
        <v>14</v>
      </c>
      <c r="F2" s="100">
        <v>1190</v>
      </c>
      <c r="G2" s="100">
        <v>238</v>
      </c>
      <c r="H2" s="100">
        <v>1428</v>
      </c>
      <c r="I2" s="100">
        <v>1428</v>
      </c>
      <c r="K2" s="4" t="s">
        <v>211</v>
      </c>
    </row>
    <row r="3" spans="1:11" x14ac:dyDescent="0.25">
      <c r="A3" s="3" t="s">
        <v>472</v>
      </c>
      <c r="B3" s="3" t="s">
        <v>730</v>
      </c>
      <c r="C3" s="6">
        <v>42016</v>
      </c>
      <c r="D3" s="8">
        <f t="shared" ref="D3:D66" si="0">C3+30</f>
        <v>42046</v>
      </c>
      <c r="E3" s="3" t="s">
        <v>14</v>
      </c>
      <c r="F3" s="100">
        <v>320</v>
      </c>
      <c r="G3" s="100">
        <v>64</v>
      </c>
      <c r="H3" s="100">
        <v>384</v>
      </c>
      <c r="I3" s="100">
        <v>384</v>
      </c>
      <c r="K3" s="4" t="s">
        <v>211</v>
      </c>
    </row>
    <row r="4" spans="1:11" x14ac:dyDescent="0.25">
      <c r="A4" s="3" t="s">
        <v>472</v>
      </c>
      <c r="B4" s="3" t="s">
        <v>731</v>
      </c>
      <c r="C4" s="6">
        <v>42021</v>
      </c>
      <c r="D4" s="8">
        <f t="shared" si="0"/>
        <v>42051</v>
      </c>
      <c r="E4" s="3" t="s">
        <v>145</v>
      </c>
      <c r="F4" s="100">
        <v>1250</v>
      </c>
      <c r="H4" s="100">
        <v>1250</v>
      </c>
      <c r="I4" s="100">
        <v>1250</v>
      </c>
      <c r="K4" s="4" t="s">
        <v>211</v>
      </c>
    </row>
    <row r="5" spans="1:11" x14ac:dyDescent="0.25">
      <c r="A5" s="3" t="s">
        <v>472</v>
      </c>
      <c r="B5" s="3" t="s">
        <v>732</v>
      </c>
      <c r="C5" s="6">
        <v>42027</v>
      </c>
      <c r="D5" s="8">
        <f t="shared" si="0"/>
        <v>42057</v>
      </c>
      <c r="E5" s="3" t="s">
        <v>63</v>
      </c>
      <c r="F5" s="100">
        <v>2306.6999999999998</v>
      </c>
      <c r="H5" s="100">
        <v>2306.6999999999998</v>
      </c>
      <c r="I5" s="100">
        <v>2306.6999999999998</v>
      </c>
      <c r="K5" s="4" t="s">
        <v>211</v>
      </c>
    </row>
    <row r="6" spans="1:11" x14ac:dyDescent="0.25">
      <c r="A6" s="3" t="s">
        <v>472</v>
      </c>
      <c r="B6" s="3" t="s">
        <v>733</v>
      </c>
      <c r="C6" s="6">
        <v>42037</v>
      </c>
      <c r="D6" s="8">
        <f t="shared" si="0"/>
        <v>42067</v>
      </c>
      <c r="E6" s="3" t="s">
        <v>14</v>
      </c>
      <c r="F6" s="100">
        <v>230</v>
      </c>
      <c r="G6" s="100">
        <v>46</v>
      </c>
      <c r="H6" s="100">
        <v>276</v>
      </c>
      <c r="I6" s="100">
        <v>276</v>
      </c>
      <c r="K6" s="4" t="s">
        <v>211</v>
      </c>
    </row>
    <row r="7" spans="1:11" x14ac:dyDescent="0.25">
      <c r="A7" s="3" t="s">
        <v>472</v>
      </c>
      <c r="B7" s="3" t="s">
        <v>734</v>
      </c>
      <c r="C7" s="6">
        <v>42052</v>
      </c>
      <c r="D7" s="8">
        <f t="shared" si="0"/>
        <v>42082</v>
      </c>
      <c r="E7" s="3" t="s">
        <v>77</v>
      </c>
      <c r="F7" s="100">
        <v>500</v>
      </c>
      <c r="G7" s="100">
        <v>100</v>
      </c>
      <c r="H7" s="100">
        <v>600</v>
      </c>
      <c r="I7" s="100">
        <v>600</v>
      </c>
      <c r="K7" s="4" t="s">
        <v>211</v>
      </c>
    </row>
    <row r="8" spans="1:11" x14ac:dyDescent="0.25">
      <c r="A8" s="3" t="s">
        <v>472</v>
      </c>
      <c r="B8" s="3" t="s">
        <v>735</v>
      </c>
      <c r="C8" s="6">
        <v>42057</v>
      </c>
      <c r="D8" s="8">
        <f t="shared" si="0"/>
        <v>42087</v>
      </c>
      <c r="E8" s="3" t="s">
        <v>14</v>
      </c>
      <c r="F8" s="100">
        <v>1086.3</v>
      </c>
      <c r="G8" s="100">
        <v>217.26</v>
      </c>
      <c r="H8" s="100">
        <v>1303.56</v>
      </c>
      <c r="I8" s="100">
        <v>1303.56</v>
      </c>
      <c r="K8" s="4" t="s">
        <v>211</v>
      </c>
    </row>
    <row r="9" spans="1:11" x14ac:dyDescent="0.25">
      <c r="A9" s="3" t="s">
        <v>472</v>
      </c>
      <c r="B9" s="3" t="s">
        <v>736</v>
      </c>
      <c r="C9" s="6">
        <v>42057</v>
      </c>
      <c r="D9" s="8">
        <f t="shared" si="0"/>
        <v>42087</v>
      </c>
      <c r="E9" s="3" t="s">
        <v>102</v>
      </c>
      <c r="F9" s="100">
        <v>230</v>
      </c>
      <c r="G9" s="100">
        <v>46</v>
      </c>
      <c r="H9" s="100">
        <v>276</v>
      </c>
      <c r="I9" s="100">
        <v>276</v>
      </c>
      <c r="K9" s="4" t="s">
        <v>211</v>
      </c>
    </row>
    <row r="10" spans="1:11" x14ac:dyDescent="0.25">
      <c r="A10" s="3" t="s">
        <v>472</v>
      </c>
      <c r="B10" s="3" t="s">
        <v>737</v>
      </c>
      <c r="C10" s="6">
        <v>42057</v>
      </c>
      <c r="D10" s="8">
        <f t="shared" si="0"/>
        <v>42087</v>
      </c>
      <c r="E10" s="3" t="s">
        <v>138</v>
      </c>
      <c r="F10" s="100">
        <v>320</v>
      </c>
      <c r="G10" s="100">
        <v>64</v>
      </c>
      <c r="H10" s="100">
        <v>384</v>
      </c>
      <c r="I10" s="100">
        <v>384</v>
      </c>
      <c r="K10" s="4" t="s">
        <v>211</v>
      </c>
    </row>
    <row r="11" spans="1:11" x14ac:dyDescent="0.25">
      <c r="A11" s="3" t="s">
        <v>472</v>
      </c>
      <c r="B11" s="3" t="s">
        <v>738</v>
      </c>
      <c r="C11" s="6">
        <v>42060</v>
      </c>
      <c r="D11" s="8">
        <f t="shared" si="0"/>
        <v>42090</v>
      </c>
      <c r="E11" s="3" t="s">
        <v>77</v>
      </c>
      <c r="F11" s="100">
        <v>1000</v>
      </c>
      <c r="G11" s="100">
        <v>200</v>
      </c>
      <c r="H11" s="100">
        <v>1200</v>
      </c>
      <c r="I11" s="100">
        <v>1200</v>
      </c>
      <c r="K11" s="4" t="s">
        <v>211</v>
      </c>
    </row>
    <row r="12" spans="1:11" x14ac:dyDescent="0.25">
      <c r="A12" s="3" t="s">
        <v>472</v>
      </c>
      <c r="B12" s="3" t="s">
        <v>739</v>
      </c>
      <c r="C12" s="6">
        <v>42063</v>
      </c>
      <c r="D12" s="8">
        <f t="shared" si="0"/>
        <v>42093</v>
      </c>
      <c r="E12" s="3" t="s">
        <v>83</v>
      </c>
      <c r="F12" s="100">
        <v>590</v>
      </c>
      <c r="H12" s="100">
        <v>590</v>
      </c>
      <c r="I12" s="100">
        <v>590</v>
      </c>
      <c r="K12" s="4" t="s">
        <v>211</v>
      </c>
    </row>
    <row r="13" spans="1:11" x14ac:dyDescent="0.25">
      <c r="A13" s="3" t="s">
        <v>472</v>
      </c>
      <c r="B13" s="3" t="s">
        <v>740</v>
      </c>
      <c r="C13" s="6">
        <v>42069</v>
      </c>
      <c r="D13" s="8">
        <f t="shared" si="0"/>
        <v>42099</v>
      </c>
      <c r="E13" s="3" t="s">
        <v>63</v>
      </c>
      <c r="F13" s="100">
        <v>1413.3</v>
      </c>
      <c r="H13" s="100">
        <v>1413.3</v>
      </c>
      <c r="I13" s="100">
        <v>1413.3</v>
      </c>
      <c r="K13" s="4" t="s">
        <v>211</v>
      </c>
    </row>
    <row r="14" spans="1:11" x14ac:dyDescent="0.25">
      <c r="A14" s="3" t="s">
        <v>472</v>
      </c>
      <c r="B14" s="3" t="s">
        <v>741</v>
      </c>
      <c r="C14" s="6">
        <v>42075</v>
      </c>
      <c r="D14" s="8">
        <f t="shared" si="0"/>
        <v>42105</v>
      </c>
      <c r="E14" s="3" t="s">
        <v>102</v>
      </c>
      <c r="F14" s="100">
        <v>320</v>
      </c>
      <c r="G14" s="100">
        <v>64</v>
      </c>
      <c r="H14" s="100">
        <v>384</v>
      </c>
      <c r="I14" s="100">
        <v>384</v>
      </c>
      <c r="K14" s="4" t="s">
        <v>211</v>
      </c>
    </row>
    <row r="15" spans="1:11" x14ac:dyDescent="0.25">
      <c r="A15" s="3" t="s">
        <v>472</v>
      </c>
      <c r="B15" s="3" t="s">
        <v>742</v>
      </c>
      <c r="C15" s="6">
        <v>42080</v>
      </c>
      <c r="D15" s="8">
        <f t="shared" si="0"/>
        <v>42110</v>
      </c>
      <c r="E15" s="3" t="s">
        <v>63</v>
      </c>
      <c r="F15" s="100">
        <v>437.4</v>
      </c>
      <c r="H15" s="100">
        <v>437.4</v>
      </c>
      <c r="I15" s="100">
        <v>437.4</v>
      </c>
      <c r="K15" s="4" t="s">
        <v>211</v>
      </c>
    </row>
    <row r="16" spans="1:11" x14ac:dyDescent="0.25">
      <c r="A16" s="3" t="s">
        <v>472</v>
      </c>
      <c r="B16" s="3" t="s">
        <v>743</v>
      </c>
      <c r="C16" s="6">
        <v>42082</v>
      </c>
      <c r="D16" s="8">
        <f t="shared" si="0"/>
        <v>42112</v>
      </c>
      <c r="E16" s="3" t="s">
        <v>24</v>
      </c>
      <c r="F16" s="100">
        <v>832.15</v>
      </c>
      <c r="G16" s="100">
        <v>166.43</v>
      </c>
      <c r="H16" s="100">
        <v>998.58</v>
      </c>
      <c r="I16" s="100">
        <v>998.58</v>
      </c>
      <c r="K16" s="4" t="s">
        <v>211</v>
      </c>
    </row>
    <row r="17" spans="1:11" x14ac:dyDescent="0.25">
      <c r="A17" s="3" t="s">
        <v>472</v>
      </c>
      <c r="B17" s="3" t="s">
        <v>744</v>
      </c>
      <c r="C17" s="6">
        <v>42084</v>
      </c>
      <c r="D17" s="8">
        <f t="shared" si="0"/>
        <v>42114</v>
      </c>
      <c r="E17" s="3" t="s">
        <v>14</v>
      </c>
      <c r="F17" s="100">
        <v>150</v>
      </c>
      <c r="G17" s="100">
        <v>30</v>
      </c>
      <c r="H17" s="100">
        <v>180</v>
      </c>
      <c r="I17" s="100">
        <v>180</v>
      </c>
      <c r="K17" s="4" t="s">
        <v>211</v>
      </c>
    </row>
    <row r="18" spans="1:11" x14ac:dyDescent="0.25">
      <c r="A18" s="3" t="s">
        <v>472</v>
      </c>
      <c r="B18" s="3" t="s">
        <v>745</v>
      </c>
      <c r="C18" s="6">
        <v>42090</v>
      </c>
      <c r="D18" s="8">
        <f t="shared" si="0"/>
        <v>42120</v>
      </c>
      <c r="E18" s="3" t="s">
        <v>63</v>
      </c>
      <c r="F18" s="100">
        <v>1183.2</v>
      </c>
      <c r="H18" s="100">
        <v>1183.2</v>
      </c>
      <c r="I18" s="100">
        <v>1183.2</v>
      </c>
      <c r="K18" s="4" t="s">
        <v>211</v>
      </c>
    </row>
    <row r="19" spans="1:11" x14ac:dyDescent="0.25">
      <c r="A19" s="3" t="s">
        <v>472</v>
      </c>
      <c r="B19" s="3" t="s">
        <v>746</v>
      </c>
      <c r="C19" s="6">
        <v>42098</v>
      </c>
      <c r="D19" s="8">
        <f t="shared" si="0"/>
        <v>42128</v>
      </c>
      <c r="E19" s="3" t="s">
        <v>109</v>
      </c>
      <c r="F19" s="100">
        <v>820</v>
      </c>
      <c r="G19" s="100">
        <v>164</v>
      </c>
      <c r="H19" s="100">
        <v>984</v>
      </c>
      <c r="I19" s="100">
        <v>984</v>
      </c>
      <c r="K19" s="4" t="s">
        <v>247</v>
      </c>
    </row>
    <row r="20" spans="1:11" x14ac:dyDescent="0.25">
      <c r="A20" s="3" t="s">
        <v>472</v>
      </c>
      <c r="B20" s="3" t="s">
        <v>747</v>
      </c>
      <c r="C20" s="6">
        <v>42103</v>
      </c>
      <c r="D20" s="8">
        <f t="shared" si="0"/>
        <v>42133</v>
      </c>
      <c r="E20" s="3" t="s">
        <v>83</v>
      </c>
      <c r="F20" s="100">
        <v>2040</v>
      </c>
      <c r="H20" s="100">
        <v>2040</v>
      </c>
      <c r="I20" s="100">
        <v>2040</v>
      </c>
      <c r="K20" s="4" t="s">
        <v>211</v>
      </c>
    </row>
    <row r="21" spans="1:11" x14ac:dyDescent="0.25">
      <c r="A21" s="3" t="s">
        <v>472</v>
      </c>
      <c r="B21" s="3" t="s">
        <v>748</v>
      </c>
      <c r="C21" s="6">
        <v>42109</v>
      </c>
      <c r="D21" s="8">
        <f t="shared" si="0"/>
        <v>42139</v>
      </c>
      <c r="E21" s="3" t="s">
        <v>14</v>
      </c>
      <c r="F21" s="100">
        <v>437.4</v>
      </c>
      <c r="G21" s="100">
        <v>87.48</v>
      </c>
      <c r="H21" s="100">
        <v>524.88</v>
      </c>
      <c r="I21" s="100">
        <v>524.88</v>
      </c>
      <c r="K21" s="4" t="s">
        <v>211</v>
      </c>
    </row>
    <row r="22" spans="1:11" x14ac:dyDescent="0.25">
      <c r="A22" s="3" t="s">
        <v>472</v>
      </c>
      <c r="B22" s="3" t="s">
        <v>749</v>
      </c>
      <c r="C22" s="6">
        <v>42116</v>
      </c>
      <c r="D22" s="8">
        <f t="shared" si="0"/>
        <v>42146</v>
      </c>
      <c r="E22" s="3" t="s">
        <v>151</v>
      </c>
      <c r="F22" s="100">
        <v>1100</v>
      </c>
      <c r="G22" s="100">
        <v>220</v>
      </c>
      <c r="H22" s="100">
        <v>1320</v>
      </c>
      <c r="I22" s="100">
        <v>1320</v>
      </c>
      <c r="K22" s="4" t="s">
        <v>211</v>
      </c>
    </row>
    <row r="23" spans="1:11" x14ac:dyDescent="0.25">
      <c r="A23" s="3" t="s">
        <v>472</v>
      </c>
      <c r="B23" s="3" t="s">
        <v>750</v>
      </c>
      <c r="C23" s="6">
        <v>42116</v>
      </c>
      <c r="D23" s="8">
        <f t="shared" si="0"/>
        <v>42146</v>
      </c>
      <c r="E23" s="3" t="s">
        <v>63</v>
      </c>
      <c r="F23" s="100">
        <v>1251.5</v>
      </c>
      <c r="H23" s="100">
        <v>1251.5</v>
      </c>
      <c r="I23" s="100">
        <v>1251.5</v>
      </c>
      <c r="K23" s="4" t="s">
        <v>211</v>
      </c>
    </row>
    <row r="24" spans="1:11" x14ac:dyDescent="0.25">
      <c r="A24" s="3" t="s">
        <v>472</v>
      </c>
      <c r="B24" s="3" t="s">
        <v>751</v>
      </c>
      <c r="C24" s="6">
        <v>42118</v>
      </c>
      <c r="D24" s="8">
        <f t="shared" si="0"/>
        <v>42148</v>
      </c>
      <c r="E24" s="3" t="s">
        <v>77</v>
      </c>
      <c r="F24" s="100">
        <v>500</v>
      </c>
      <c r="G24" s="100">
        <v>100</v>
      </c>
      <c r="H24" s="100">
        <v>600</v>
      </c>
      <c r="I24" s="100">
        <v>600</v>
      </c>
      <c r="K24" s="4" t="s">
        <v>211</v>
      </c>
    </row>
    <row r="25" spans="1:11" x14ac:dyDescent="0.25">
      <c r="A25" s="3" t="s">
        <v>472</v>
      </c>
      <c r="B25" s="3" t="s">
        <v>752</v>
      </c>
      <c r="C25" s="6">
        <v>42124</v>
      </c>
      <c r="D25" s="8">
        <f t="shared" si="0"/>
        <v>42154</v>
      </c>
      <c r="E25" s="3" t="s">
        <v>155</v>
      </c>
      <c r="F25" s="100">
        <v>580</v>
      </c>
      <c r="H25" s="100">
        <v>580</v>
      </c>
      <c r="I25" s="100">
        <v>580</v>
      </c>
      <c r="K25" s="4" t="s">
        <v>211</v>
      </c>
    </row>
    <row r="26" spans="1:11" x14ac:dyDescent="0.25">
      <c r="A26" s="3" t="s">
        <v>472</v>
      </c>
      <c r="B26" s="3" t="s">
        <v>753</v>
      </c>
      <c r="C26" s="6">
        <v>42124</v>
      </c>
      <c r="D26" s="8">
        <f t="shared" si="0"/>
        <v>42154</v>
      </c>
      <c r="E26" s="3" t="s">
        <v>102</v>
      </c>
      <c r="F26" s="100">
        <v>780</v>
      </c>
      <c r="G26" s="100">
        <v>156</v>
      </c>
      <c r="H26" s="100">
        <v>936</v>
      </c>
      <c r="I26" s="100">
        <v>936</v>
      </c>
      <c r="K26" s="4" t="s">
        <v>211</v>
      </c>
    </row>
    <row r="27" spans="1:11" x14ac:dyDescent="0.25">
      <c r="A27" s="3" t="s">
        <v>472</v>
      </c>
      <c r="B27" s="3" t="s">
        <v>754</v>
      </c>
      <c r="C27" s="6">
        <v>42124</v>
      </c>
      <c r="D27" s="8">
        <f t="shared" si="0"/>
        <v>42154</v>
      </c>
      <c r="E27" s="3" t="s">
        <v>83</v>
      </c>
      <c r="F27" s="100">
        <v>813</v>
      </c>
      <c r="H27" s="100">
        <v>813</v>
      </c>
      <c r="I27" s="100">
        <v>813</v>
      </c>
      <c r="K27" s="4" t="s">
        <v>211</v>
      </c>
    </row>
    <row r="28" spans="1:11" x14ac:dyDescent="0.25">
      <c r="A28" s="3" t="s">
        <v>472</v>
      </c>
      <c r="B28" s="3" t="s">
        <v>755</v>
      </c>
      <c r="C28" s="6">
        <v>42131</v>
      </c>
      <c r="D28" s="8">
        <f t="shared" si="0"/>
        <v>42161</v>
      </c>
      <c r="E28" s="3" t="s">
        <v>102</v>
      </c>
      <c r="F28" s="100">
        <v>1190</v>
      </c>
      <c r="G28" s="100">
        <v>238</v>
      </c>
      <c r="H28" s="100">
        <v>1428</v>
      </c>
      <c r="I28" s="100">
        <v>1428</v>
      </c>
      <c r="K28" s="4" t="s">
        <v>211</v>
      </c>
    </row>
    <row r="29" spans="1:11" x14ac:dyDescent="0.25">
      <c r="A29" s="3" t="s">
        <v>472</v>
      </c>
      <c r="B29" s="3" t="s">
        <v>756</v>
      </c>
      <c r="C29" s="6">
        <v>42136</v>
      </c>
      <c r="D29" s="8">
        <f t="shared" si="0"/>
        <v>42166</v>
      </c>
      <c r="E29" s="3" t="s">
        <v>102</v>
      </c>
      <c r="F29" s="100">
        <v>320</v>
      </c>
      <c r="G29" s="100">
        <v>64</v>
      </c>
      <c r="H29" s="100">
        <v>384</v>
      </c>
      <c r="I29" s="100">
        <v>384</v>
      </c>
      <c r="K29" s="4" t="s">
        <v>211</v>
      </c>
    </row>
    <row r="30" spans="1:11" x14ac:dyDescent="0.25">
      <c r="A30" s="3" t="s">
        <v>472</v>
      </c>
      <c r="B30" s="3" t="s">
        <v>757</v>
      </c>
      <c r="C30" s="6">
        <v>42139</v>
      </c>
      <c r="D30" s="8">
        <f t="shared" si="0"/>
        <v>42169</v>
      </c>
      <c r="E30" s="3" t="s">
        <v>102</v>
      </c>
      <c r="F30" s="100">
        <v>640</v>
      </c>
      <c r="G30" s="100">
        <v>128</v>
      </c>
      <c r="H30" s="100">
        <v>768</v>
      </c>
      <c r="I30" s="100">
        <v>768</v>
      </c>
      <c r="K30" s="4" t="s">
        <v>211</v>
      </c>
    </row>
    <row r="31" spans="1:11" x14ac:dyDescent="0.25">
      <c r="A31" s="3" t="s">
        <v>472</v>
      </c>
      <c r="B31" s="3" t="s">
        <v>758</v>
      </c>
      <c r="C31" s="6">
        <v>42142</v>
      </c>
      <c r="D31" s="8">
        <f t="shared" si="0"/>
        <v>42172</v>
      </c>
      <c r="E31" s="3" t="s">
        <v>83</v>
      </c>
      <c r="F31" s="100">
        <v>1360</v>
      </c>
      <c r="H31" s="100">
        <v>1360</v>
      </c>
      <c r="I31" s="100">
        <v>1360</v>
      </c>
      <c r="K31" s="4" t="s">
        <v>211</v>
      </c>
    </row>
    <row r="32" spans="1:11" x14ac:dyDescent="0.25">
      <c r="A32" s="3" t="s">
        <v>472</v>
      </c>
      <c r="B32" s="3" t="s">
        <v>759</v>
      </c>
      <c r="C32" s="6">
        <v>42148</v>
      </c>
      <c r="D32" s="8">
        <f t="shared" si="0"/>
        <v>42178</v>
      </c>
      <c r="E32" s="3" t="s">
        <v>14</v>
      </c>
      <c r="F32" s="100">
        <v>640</v>
      </c>
      <c r="G32" s="100">
        <v>128</v>
      </c>
      <c r="H32" s="100">
        <v>768</v>
      </c>
      <c r="I32" s="100">
        <v>768</v>
      </c>
      <c r="K32" s="4" t="s">
        <v>211</v>
      </c>
    </row>
    <row r="33" spans="1:11" x14ac:dyDescent="0.25">
      <c r="A33" s="3" t="s">
        <v>472</v>
      </c>
      <c r="B33" s="3" t="s">
        <v>760</v>
      </c>
      <c r="C33" s="6">
        <v>42148</v>
      </c>
      <c r="D33" s="8">
        <f t="shared" si="0"/>
        <v>42178</v>
      </c>
      <c r="E33" s="3" t="s">
        <v>83</v>
      </c>
      <c r="F33" s="100">
        <v>1283</v>
      </c>
      <c r="H33" s="100">
        <v>1283</v>
      </c>
      <c r="I33" s="100">
        <v>1283</v>
      </c>
      <c r="K33" s="4" t="s">
        <v>211</v>
      </c>
    </row>
    <row r="34" spans="1:11" x14ac:dyDescent="0.25">
      <c r="A34" s="3" t="s">
        <v>472</v>
      </c>
      <c r="B34" s="3" t="s">
        <v>761</v>
      </c>
      <c r="C34" s="6">
        <v>42151</v>
      </c>
      <c r="D34" s="8">
        <f t="shared" si="0"/>
        <v>42181</v>
      </c>
      <c r="E34" s="3" t="s">
        <v>83</v>
      </c>
      <c r="F34" s="100">
        <v>340</v>
      </c>
      <c r="H34" s="100">
        <v>340</v>
      </c>
      <c r="I34" s="100">
        <v>340</v>
      </c>
      <c r="K34" s="4" t="s">
        <v>211</v>
      </c>
    </row>
    <row r="35" spans="1:11" x14ac:dyDescent="0.25">
      <c r="A35" s="3" t="s">
        <v>472</v>
      </c>
      <c r="B35" s="3" t="s">
        <v>762</v>
      </c>
      <c r="C35" s="6">
        <v>42158</v>
      </c>
      <c r="D35" s="8">
        <f t="shared" si="0"/>
        <v>42188</v>
      </c>
      <c r="E35" s="3" t="s">
        <v>63</v>
      </c>
      <c r="F35" s="100">
        <v>240</v>
      </c>
      <c r="G35" s="100">
        <v>48</v>
      </c>
      <c r="H35" s="100">
        <v>288</v>
      </c>
      <c r="I35" s="100">
        <v>288</v>
      </c>
      <c r="K35" s="4" t="s">
        <v>211</v>
      </c>
    </row>
    <row r="36" spans="1:11" x14ac:dyDescent="0.25">
      <c r="A36" s="3" t="s">
        <v>472</v>
      </c>
      <c r="B36" s="3" t="s">
        <v>763</v>
      </c>
      <c r="C36" s="6">
        <v>42159</v>
      </c>
      <c r="D36" s="8">
        <f t="shared" si="0"/>
        <v>42189</v>
      </c>
      <c r="E36" s="3" t="s">
        <v>162</v>
      </c>
      <c r="F36" s="100">
        <v>1277.7</v>
      </c>
      <c r="H36" s="100">
        <v>1277.7</v>
      </c>
      <c r="I36" s="100">
        <v>1277.7</v>
      </c>
      <c r="K36" s="4" t="s">
        <v>211</v>
      </c>
    </row>
    <row r="37" spans="1:11" x14ac:dyDescent="0.25">
      <c r="A37" s="3" t="s">
        <v>472</v>
      </c>
      <c r="B37" s="3" t="s">
        <v>764</v>
      </c>
      <c r="C37" s="6">
        <v>42166</v>
      </c>
      <c r="D37" s="8">
        <f t="shared" si="0"/>
        <v>42196</v>
      </c>
      <c r="E37" s="3" t="s">
        <v>63</v>
      </c>
      <c r="F37" s="100">
        <v>330</v>
      </c>
      <c r="H37" s="100">
        <v>330</v>
      </c>
      <c r="I37" s="100">
        <v>330</v>
      </c>
      <c r="K37" s="4" t="s">
        <v>211</v>
      </c>
    </row>
    <row r="38" spans="1:11" x14ac:dyDescent="0.25">
      <c r="A38" s="3" t="s">
        <v>472</v>
      </c>
      <c r="B38" s="3" t="s">
        <v>765</v>
      </c>
      <c r="C38" s="6">
        <v>42168</v>
      </c>
      <c r="D38" s="8">
        <f t="shared" si="0"/>
        <v>42198</v>
      </c>
      <c r="E38" s="3" t="s">
        <v>155</v>
      </c>
      <c r="F38" s="100">
        <v>340</v>
      </c>
      <c r="H38" s="100">
        <v>340</v>
      </c>
      <c r="I38" s="100">
        <v>340</v>
      </c>
      <c r="K38" s="4" t="s">
        <v>211</v>
      </c>
    </row>
    <row r="39" spans="1:11" x14ac:dyDescent="0.25">
      <c r="A39" s="3" t="s">
        <v>472</v>
      </c>
      <c r="B39" s="3" t="s">
        <v>766</v>
      </c>
      <c r="C39" s="6">
        <v>42168</v>
      </c>
      <c r="D39" s="8">
        <f t="shared" si="0"/>
        <v>42198</v>
      </c>
      <c r="E39" s="3" t="s">
        <v>77</v>
      </c>
      <c r="F39" s="100">
        <v>500</v>
      </c>
      <c r="G39" s="100">
        <v>100</v>
      </c>
      <c r="H39" s="100">
        <v>600</v>
      </c>
      <c r="I39" s="100">
        <v>600</v>
      </c>
      <c r="K39" s="4" t="s">
        <v>211</v>
      </c>
    </row>
    <row r="40" spans="1:11" x14ac:dyDescent="0.25">
      <c r="A40" s="3" t="s">
        <v>472</v>
      </c>
      <c r="B40" s="3" t="s">
        <v>767</v>
      </c>
      <c r="C40" s="6">
        <v>42174</v>
      </c>
      <c r="D40" s="8">
        <f t="shared" si="0"/>
        <v>42204</v>
      </c>
      <c r="E40" s="3" t="s">
        <v>63</v>
      </c>
      <c r="F40" s="100">
        <v>330</v>
      </c>
      <c r="H40" s="100">
        <v>330</v>
      </c>
      <c r="I40" s="100">
        <v>330</v>
      </c>
      <c r="K40" s="4" t="s">
        <v>211</v>
      </c>
    </row>
    <row r="41" spans="1:11" x14ac:dyDescent="0.25">
      <c r="A41" s="3" t="s">
        <v>472</v>
      </c>
      <c r="B41" s="3" t="s">
        <v>768</v>
      </c>
      <c r="C41" s="6">
        <v>42174</v>
      </c>
      <c r="D41" s="8">
        <f t="shared" si="0"/>
        <v>42204</v>
      </c>
      <c r="E41" s="3" t="s">
        <v>77</v>
      </c>
      <c r="F41" s="100">
        <v>300</v>
      </c>
      <c r="G41" s="100">
        <v>60</v>
      </c>
      <c r="H41" s="100">
        <v>360</v>
      </c>
      <c r="I41" s="100">
        <v>360</v>
      </c>
      <c r="K41" s="4" t="s">
        <v>211</v>
      </c>
    </row>
    <row r="42" spans="1:11" x14ac:dyDescent="0.25">
      <c r="A42" s="3" t="s">
        <v>472</v>
      </c>
      <c r="B42" s="3" t="s">
        <v>769</v>
      </c>
      <c r="C42" s="6">
        <v>42174</v>
      </c>
      <c r="D42" s="8">
        <f t="shared" si="0"/>
        <v>42204</v>
      </c>
      <c r="E42" s="3" t="s">
        <v>102</v>
      </c>
      <c r="F42" s="100">
        <v>300</v>
      </c>
      <c r="G42" s="100">
        <v>60</v>
      </c>
      <c r="H42" s="100">
        <v>360</v>
      </c>
      <c r="I42" s="100">
        <v>360</v>
      </c>
      <c r="K42" s="4" t="s">
        <v>211</v>
      </c>
    </row>
    <row r="43" spans="1:11" x14ac:dyDescent="0.25">
      <c r="A43" s="3" t="s">
        <v>472</v>
      </c>
      <c r="B43" s="3" t="s">
        <v>770</v>
      </c>
      <c r="C43" s="6">
        <v>42174</v>
      </c>
      <c r="D43" s="8">
        <f t="shared" si="0"/>
        <v>42204</v>
      </c>
      <c r="E43" s="3" t="s">
        <v>109</v>
      </c>
      <c r="F43" s="100">
        <v>200</v>
      </c>
      <c r="G43" s="100">
        <v>40</v>
      </c>
      <c r="H43" s="100">
        <v>240</v>
      </c>
      <c r="I43" s="100">
        <v>240</v>
      </c>
      <c r="K43" s="4" t="s">
        <v>211</v>
      </c>
    </row>
    <row r="44" spans="1:11" x14ac:dyDescent="0.25">
      <c r="A44" s="3" t="s">
        <v>472</v>
      </c>
      <c r="B44" s="3" t="s">
        <v>771</v>
      </c>
      <c r="C44" s="6">
        <v>42174</v>
      </c>
      <c r="D44" s="8">
        <f t="shared" si="0"/>
        <v>42204</v>
      </c>
      <c r="E44" s="3" t="s">
        <v>83</v>
      </c>
      <c r="F44" s="100">
        <v>1075</v>
      </c>
      <c r="H44" s="100">
        <v>1075</v>
      </c>
      <c r="I44" s="100">
        <v>1075</v>
      </c>
      <c r="K44" s="4" t="s">
        <v>211</v>
      </c>
    </row>
    <row r="45" spans="1:11" x14ac:dyDescent="0.25">
      <c r="A45" s="3" t="s">
        <v>472</v>
      </c>
      <c r="B45" s="3" t="s">
        <v>772</v>
      </c>
      <c r="C45" s="6">
        <v>42178</v>
      </c>
      <c r="D45" s="8">
        <f t="shared" si="0"/>
        <v>42208</v>
      </c>
      <c r="E45" s="3" t="s">
        <v>168</v>
      </c>
      <c r="F45" s="100">
        <v>1095</v>
      </c>
      <c r="G45" s="100">
        <v>219</v>
      </c>
      <c r="H45" s="100">
        <v>1314</v>
      </c>
      <c r="I45" s="100">
        <v>1314</v>
      </c>
      <c r="K45" s="4" t="s">
        <v>211</v>
      </c>
    </row>
    <row r="46" spans="1:11" x14ac:dyDescent="0.25">
      <c r="A46" s="3" t="s">
        <v>472</v>
      </c>
      <c r="B46" s="3" t="s">
        <v>773</v>
      </c>
      <c r="C46" s="6">
        <v>42182</v>
      </c>
      <c r="D46" s="8">
        <f t="shared" si="0"/>
        <v>42212</v>
      </c>
      <c r="E46" s="3" t="s">
        <v>83</v>
      </c>
      <c r="F46" s="100">
        <v>652</v>
      </c>
      <c r="H46" s="100">
        <v>652</v>
      </c>
      <c r="I46" s="100">
        <v>652</v>
      </c>
      <c r="K46" s="4" t="s">
        <v>211</v>
      </c>
    </row>
    <row r="47" spans="1:11" x14ac:dyDescent="0.25">
      <c r="A47" s="3" t="s">
        <v>472</v>
      </c>
      <c r="B47" s="3" t="s">
        <v>774</v>
      </c>
      <c r="C47" s="6">
        <v>42182</v>
      </c>
      <c r="D47" s="8">
        <f t="shared" si="0"/>
        <v>42212</v>
      </c>
      <c r="E47" s="3" t="s">
        <v>63</v>
      </c>
      <c r="F47" s="100">
        <v>897.9</v>
      </c>
      <c r="H47" s="100">
        <v>897.9</v>
      </c>
      <c r="I47" s="100">
        <v>897.9</v>
      </c>
      <c r="K47" s="4" t="s">
        <v>211</v>
      </c>
    </row>
    <row r="48" spans="1:11" x14ac:dyDescent="0.25">
      <c r="A48" s="3" t="s">
        <v>472</v>
      </c>
      <c r="B48" s="3" t="s">
        <v>775</v>
      </c>
      <c r="C48" s="6">
        <v>42188</v>
      </c>
      <c r="D48" s="8">
        <f t="shared" si="0"/>
        <v>42218</v>
      </c>
      <c r="E48" s="3" t="s">
        <v>102</v>
      </c>
      <c r="F48" s="100">
        <v>600</v>
      </c>
      <c r="G48" s="100">
        <v>120</v>
      </c>
      <c r="H48" s="100">
        <v>720</v>
      </c>
      <c r="I48" s="100">
        <v>720</v>
      </c>
      <c r="K48" s="4" t="s">
        <v>211</v>
      </c>
    </row>
    <row r="49" spans="1:11" x14ac:dyDescent="0.25">
      <c r="A49" s="3" t="s">
        <v>472</v>
      </c>
      <c r="B49" s="3" t="s">
        <v>776</v>
      </c>
      <c r="C49" s="6">
        <v>42196</v>
      </c>
      <c r="D49" s="8">
        <f t="shared" si="0"/>
        <v>42226</v>
      </c>
      <c r="E49" s="3" t="s">
        <v>63</v>
      </c>
      <c r="F49" s="100">
        <v>980.4</v>
      </c>
      <c r="H49" s="100">
        <v>980.4</v>
      </c>
      <c r="I49" s="100">
        <v>980.4</v>
      </c>
      <c r="K49" s="4" t="s">
        <v>211</v>
      </c>
    </row>
    <row r="50" spans="1:11" x14ac:dyDescent="0.25">
      <c r="A50" s="3" t="s">
        <v>472</v>
      </c>
      <c r="B50" s="3" t="s">
        <v>777</v>
      </c>
      <c r="C50" s="6">
        <v>42196</v>
      </c>
      <c r="D50" s="8">
        <f t="shared" si="0"/>
        <v>42226</v>
      </c>
      <c r="E50" s="3" t="s">
        <v>83</v>
      </c>
      <c r="F50" s="100">
        <v>471</v>
      </c>
      <c r="H50" s="100">
        <v>471</v>
      </c>
      <c r="I50" s="100">
        <v>471</v>
      </c>
      <c r="K50" s="4" t="s">
        <v>211</v>
      </c>
    </row>
    <row r="51" spans="1:11" x14ac:dyDescent="0.25">
      <c r="A51" s="3" t="s">
        <v>472</v>
      </c>
      <c r="B51" s="3" t="s">
        <v>778</v>
      </c>
      <c r="C51" s="6">
        <v>42211</v>
      </c>
      <c r="D51" s="8">
        <f t="shared" si="0"/>
        <v>42241</v>
      </c>
      <c r="E51" s="3" t="s">
        <v>63</v>
      </c>
      <c r="F51" s="100">
        <v>857.4</v>
      </c>
      <c r="H51" s="100">
        <v>857.4</v>
      </c>
      <c r="I51" s="100">
        <v>857.4</v>
      </c>
      <c r="K51" s="4" t="s">
        <v>211</v>
      </c>
    </row>
    <row r="52" spans="1:11" x14ac:dyDescent="0.25">
      <c r="A52" s="3" t="s">
        <v>472</v>
      </c>
      <c r="B52" s="3" t="s">
        <v>779</v>
      </c>
      <c r="C52" s="6">
        <v>42213</v>
      </c>
      <c r="D52" s="8">
        <f t="shared" si="0"/>
        <v>42243</v>
      </c>
      <c r="E52" s="3" t="s">
        <v>38</v>
      </c>
      <c r="F52" s="100">
        <v>300</v>
      </c>
      <c r="G52" s="100">
        <v>60</v>
      </c>
      <c r="H52" s="100">
        <v>360</v>
      </c>
      <c r="I52" s="100">
        <v>360</v>
      </c>
      <c r="K52" s="4" t="s">
        <v>211</v>
      </c>
    </row>
    <row r="53" spans="1:11" x14ac:dyDescent="0.25">
      <c r="A53" s="3" t="s">
        <v>472</v>
      </c>
      <c r="B53" s="3" t="s">
        <v>780</v>
      </c>
      <c r="C53" s="6">
        <v>42217</v>
      </c>
      <c r="D53" s="8">
        <f t="shared" si="0"/>
        <v>42247</v>
      </c>
      <c r="E53" s="3" t="s">
        <v>83</v>
      </c>
      <c r="F53" s="100">
        <v>250</v>
      </c>
      <c r="H53" s="100">
        <v>250</v>
      </c>
      <c r="I53" s="100">
        <v>250</v>
      </c>
      <c r="K53" s="4" t="s">
        <v>211</v>
      </c>
    </row>
    <row r="54" spans="1:11" x14ac:dyDescent="0.25">
      <c r="A54" s="3" t="s">
        <v>472</v>
      </c>
      <c r="B54" s="3" t="s">
        <v>781</v>
      </c>
      <c r="C54" s="6">
        <v>42217</v>
      </c>
      <c r="D54" s="8">
        <f t="shared" si="0"/>
        <v>42247</v>
      </c>
      <c r="E54" s="3" t="s">
        <v>162</v>
      </c>
      <c r="F54" s="100">
        <v>702.9</v>
      </c>
      <c r="H54" s="100">
        <v>702.9</v>
      </c>
      <c r="I54" s="100">
        <v>702.9</v>
      </c>
      <c r="K54" s="4" t="s">
        <v>211</v>
      </c>
    </row>
    <row r="55" spans="1:11" x14ac:dyDescent="0.25">
      <c r="A55" s="3" t="s">
        <v>472</v>
      </c>
      <c r="B55" s="3" t="s">
        <v>782</v>
      </c>
      <c r="C55" s="6">
        <v>42231</v>
      </c>
      <c r="D55" s="8">
        <f t="shared" si="0"/>
        <v>42261</v>
      </c>
      <c r="E55" s="3" t="s">
        <v>83</v>
      </c>
      <c r="F55" s="100">
        <v>930</v>
      </c>
      <c r="H55" s="100">
        <v>930</v>
      </c>
      <c r="I55" s="100">
        <v>930</v>
      </c>
      <c r="K55" s="4" t="s">
        <v>211</v>
      </c>
    </row>
    <row r="56" spans="1:11" x14ac:dyDescent="0.25">
      <c r="A56" s="3" t="s">
        <v>472</v>
      </c>
      <c r="B56" s="3" t="s">
        <v>783</v>
      </c>
      <c r="C56" s="6">
        <v>42231</v>
      </c>
      <c r="D56" s="8">
        <f t="shared" si="0"/>
        <v>42261</v>
      </c>
      <c r="E56" s="3" t="s">
        <v>63</v>
      </c>
      <c r="F56" s="100">
        <v>570</v>
      </c>
      <c r="H56" s="100">
        <v>570</v>
      </c>
      <c r="I56" s="100">
        <v>570</v>
      </c>
      <c r="K56" s="4" t="s">
        <v>211</v>
      </c>
    </row>
    <row r="57" spans="1:11" x14ac:dyDescent="0.25">
      <c r="A57" s="3" t="s">
        <v>472</v>
      </c>
      <c r="B57" s="3" t="s">
        <v>784</v>
      </c>
      <c r="C57" s="6">
        <v>42237</v>
      </c>
      <c r="D57" s="8">
        <f t="shared" si="0"/>
        <v>42267</v>
      </c>
      <c r="E57" s="3" t="s">
        <v>63</v>
      </c>
      <c r="F57" s="100">
        <v>1822.5</v>
      </c>
      <c r="H57" s="100">
        <v>1822.5</v>
      </c>
      <c r="I57" s="100">
        <v>1822.5</v>
      </c>
      <c r="K57" s="4" t="s">
        <v>211</v>
      </c>
    </row>
    <row r="58" spans="1:11" x14ac:dyDescent="0.25">
      <c r="A58" s="3" t="s">
        <v>472</v>
      </c>
      <c r="B58" s="3" t="s">
        <v>785</v>
      </c>
      <c r="C58" s="6">
        <v>42246</v>
      </c>
      <c r="D58" s="8">
        <f t="shared" si="0"/>
        <v>42276</v>
      </c>
      <c r="E58" s="3" t="s">
        <v>178</v>
      </c>
      <c r="F58" s="100">
        <v>300</v>
      </c>
      <c r="G58" s="100">
        <v>60</v>
      </c>
      <c r="H58" s="100">
        <v>360</v>
      </c>
      <c r="I58" s="100">
        <v>360</v>
      </c>
      <c r="K58" s="4" t="s">
        <v>211</v>
      </c>
    </row>
    <row r="59" spans="1:11" x14ac:dyDescent="0.25">
      <c r="A59" s="3" t="s">
        <v>472</v>
      </c>
      <c r="B59" s="3" t="s">
        <v>786</v>
      </c>
      <c r="C59" s="6">
        <v>42246</v>
      </c>
      <c r="D59" s="8">
        <f t="shared" si="0"/>
        <v>42276</v>
      </c>
      <c r="E59" s="3" t="s">
        <v>83</v>
      </c>
      <c r="F59" s="100">
        <v>991</v>
      </c>
      <c r="H59" s="100">
        <v>991</v>
      </c>
      <c r="I59" s="100">
        <v>991</v>
      </c>
      <c r="K59" s="4" t="s">
        <v>211</v>
      </c>
    </row>
    <row r="60" spans="1:11" x14ac:dyDescent="0.25">
      <c r="A60" s="3" t="s">
        <v>472</v>
      </c>
      <c r="B60" s="3" t="s">
        <v>787</v>
      </c>
      <c r="C60" s="6">
        <v>42246</v>
      </c>
      <c r="D60" s="8">
        <f t="shared" si="0"/>
        <v>42276</v>
      </c>
      <c r="E60" s="3" t="s">
        <v>102</v>
      </c>
      <c r="F60" s="100">
        <v>300</v>
      </c>
      <c r="G60" s="100">
        <v>60</v>
      </c>
      <c r="H60" s="100">
        <v>360</v>
      </c>
      <c r="I60" s="100">
        <v>360</v>
      </c>
      <c r="K60" s="4" t="s">
        <v>211</v>
      </c>
    </row>
    <row r="61" spans="1:11" x14ac:dyDescent="0.25">
      <c r="A61" s="3" t="s">
        <v>472</v>
      </c>
      <c r="B61" s="3" t="s">
        <v>788</v>
      </c>
      <c r="C61" s="6">
        <v>42246</v>
      </c>
      <c r="D61" s="8">
        <f t="shared" si="0"/>
        <v>42276</v>
      </c>
      <c r="E61" s="3" t="s">
        <v>63</v>
      </c>
      <c r="F61" s="100">
        <v>674.7</v>
      </c>
      <c r="H61" s="100">
        <v>674.7</v>
      </c>
      <c r="I61" s="100">
        <v>674.7</v>
      </c>
      <c r="K61" s="4" t="s">
        <v>211</v>
      </c>
    </row>
    <row r="62" spans="1:11" x14ac:dyDescent="0.25">
      <c r="A62" s="3" t="s">
        <v>472</v>
      </c>
      <c r="B62" s="3" t="s">
        <v>789</v>
      </c>
      <c r="C62" s="6">
        <v>42252</v>
      </c>
      <c r="D62" s="8">
        <f t="shared" si="0"/>
        <v>42282</v>
      </c>
      <c r="E62" s="3" t="s">
        <v>83</v>
      </c>
      <c r="F62" s="100">
        <v>500</v>
      </c>
      <c r="H62" s="100">
        <v>500</v>
      </c>
      <c r="I62" s="100">
        <v>500</v>
      </c>
      <c r="K62" s="4" t="s">
        <v>211</v>
      </c>
    </row>
    <row r="63" spans="1:11" x14ac:dyDescent="0.25">
      <c r="A63" s="3" t="s">
        <v>472</v>
      </c>
      <c r="B63" s="3" t="s">
        <v>790</v>
      </c>
      <c r="C63" s="6">
        <v>42252</v>
      </c>
      <c r="D63" s="8">
        <f t="shared" si="0"/>
        <v>42282</v>
      </c>
      <c r="E63" s="3" t="s">
        <v>63</v>
      </c>
      <c r="F63" s="100">
        <v>870</v>
      </c>
      <c r="H63" s="100">
        <v>870</v>
      </c>
      <c r="I63" s="100">
        <v>870</v>
      </c>
      <c r="K63" s="4" t="s">
        <v>211</v>
      </c>
    </row>
    <row r="64" spans="1:11" x14ac:dyDescent="0.25">
      <c r="A64" s="3" t="s">
        <v>472</v>
      </c>
      <c r="B64" s="3" t="s">
        <v>791</v>
      </c>
      <c r="C64" s="6">
        <v>42256</v>
      </c>
      <c r="D64" s="8">
        <f t="shared" si="0"/>
        <v>42286</v>
      </c>
      <c r="E64" s="3" t="s">
        <v>77</v>
      </c>
      <c r="F64" s="100">
        <v>500</v>
      </c>
      <c r="G64" s="100">
        <v>100</v>
      </c>
      <c r="H64" s="100">
        <v>600</v>
      </c>
      <c r="I64" s="100">
        <v>600</v>
      </c>
      <c r="K64" s="4" t="s">
        <v>211</v>
      </c>
    </row>
    <row r="65" spans="1:11" x14ac:dyDescent="0.25">
      <c r="A65" s="3" t="s">
        <v>472</v>
      </c>
      <c r="B65" s="3" t="s">
        <v>792</v>
      </c>
      <c r="C65" s="6">
        <v>42263</v>
      </c>
      <c r="D65" s="8">
        <f t="shared" si="0"/>
        <v>42293</v>
      </c>
      <c r="E65" s="3" t="s">
        <v>63</v>
      </c>
      <c r="F65" s="100">
        <v>551.70000000000005</v>
      </c>
      <c r="H65" s="100">
        <v>551.70000000000005</v>
      </c>
      <c r="I65" s="100">
        <v>551.70000000000005</v>
      </c>
      <c r="K65" s="4" t="s">
        <v>211</v>
      </c>
    </row>
    <row r="66" spans="1:11" x14ac:dyDescent="0.25">
      <c r="A66" s="3" t="s">
        <v>472</v>
      </c>
      <c r="B66" s="3" t="s">
        <v>793</v>
      </c>
      <c r="C66" s="6">
        <v>42263</v>
      </c>
      <c r="D66" s="8">
        <f t="shared" si="0"/>
        <v>42293</v>
      </c>
      <c r="E66" s="3" t="s">
        <v>63</v>
      </c>
      <c r="F66" s="100">
        <v>330</v>
      </c>
      <c r="H66" s="100">
        <v>330</v>
      </c>
      <c r="I66" s="100">
        <v>330</v>
      </c>
      <c r="K66" s="4" t="s">
        <v>211</v>
      </c>
    </row>
    <row r="67" spans="1:11" x14ac:dyDescent="0.25">
      <c r="A67" s="3" t="s">
        <v>472</v>
      </c>
      <c r="B67" s="3" t="s">
        <v>794</v>
      </c>
      <c r="C67" s="6">
        <v>42263</v>
      </c>
      <c r="D67" s="8">
        <f t="shared" ref="D67:D130" si="1">C67+30</f>
        <v>42293</v>
      </c>
      <c r="E67" s="3" t="s">
        <v>83</v>
      </c>
      <c r="F67" s="100">
        <v>652</v>
      </c>
      <c r="H67" s="100">
        <v>652</v>
      </c>
      <c r="I67" s="100">
        <v>652</v>
      </c>
      <c r="K67" s="4" t="s">
        <v>211</v>
      </c>
    </row>
    <row r="68" spans="1:11" x14ac:dyDescent="0.25">
      <c r="A68" s="3" t="s">
        <v>472</v>
      </c>
      <c r="B68" s="3" t="s">
        <v>795</v>
      </c>
      <c r="C68" s="6">
        <v>42265</v>
      </c>
      <c r="D68" s="8">
        <f t="shared" si="1"/>
        <v>42295</v>
      </c>
      <c r="E68" s="3" t="s">
        <v>102</v>
      </c>
      <c r="F68" s="100">
        <v>300</v>
      </c>
      <c r="G68" s="100">
        <v>60</v>
      </c>
      <c r="H68" s="100">
        <v>360</v>
      </c>
      <c r="I68" s="100">
        <v>360</v>
      </c>
      <c r="K68" s="4" t="s">
        <v>211</v>
      </c>
    </row>
    <row r="69" spans="1:11" x14ac:dyDescent="0.25">
      <c r="A69" s="3" t="s">
        <v>472</v>
      </c>
      <c r="B69" s="3" t="s">
        <v>796</v>
      </c>
      <c r="C69" s="6">
        <v>42272</v>
      </c>
      <c r="D69" s="8">
        <f t="shared" si="1"/>
        <v>42302</v>
      </c>
      <c r="E69" s="3" t="s">
        <v>63</v>
      </c>
      <c r="F69" s="100">
        <v>240</v>
      </c>
      <c r="H69" s="100">
        <v>240</v>
      </c>
      <c r="I69" s="100">
        <v>240</v>
      </c>
      <c r="K69" s="4" t="s">
        <v>211</v>
      </c>
    </row>
    <row r="70" spans="1:11" x14ac:dyDescent="0.25">
      <c r="A70" s="3" t="s">
        <v>472</v>
      </c>
      <c r="B70" s="3" t="s">
        <v>797</v>
      </c>
      <c r="C70" s="6">
        <v>42272</v>
      </c>
      <c r="D70" s="8">
        <f t="shared" si="1"/>
        <v>42302</v>
      </c>
      <c r="E70" s="3" t="s">
        <v>109</v>
      </c>
      <c r="F70" s="100">
        <v>1200</v>
      </c>
      <c r="G70" s="100">
        <v>240</v>
      </c>
      <c r="H70" s="100">
        <v>1440</v>
      </c>
      <c r="I70" s="100">
        <v>1440</v>
      </c>
      <c r="K70" s="4" t="s">
        <v>211</v>
      </c>
    </row>
    <row r="71" spans="1:11" x14ac:dyDescent="0.25">
      <c r="A71" s="3" t="s">
        <v>472</v>
      </c>
      <c r="B71" s="3" t="s">
        <v>798</v>
      </c>
      <c r="C71" s="6">
        <v>42282</v>
      </c>
      <c r="D71" s="8">
        <f t="shared" si="1"/>
        <v>42312</v>
      </c>
      <c r="E71" s="3" t="s">
        <v>102</v>
      </c>
      <c r="F71" s="100">
        <v>700</v>
      </c>
      <c r="G71" s="100">
        <v>140</v>
      </c>
      <c r="H71" s="100">
        <v>840</v>
      </c>
      <c r="I71" s="100">
        <v>840</v>
      </c>
      <c r="K71" s="4" t="s">
        <v>211</v>
      </c>
    </row>
    <row r="72" spans="1:11" x14ac:dyDescent="0.25">
      <c r="A72" s="3" t="s">
        <v>472</v>
      </c>
      <c r="B72" s="3" t="s">
        <v>799</v>
      </c>
      <c r="C72" s="6">
        <v>42282</v>
      </c>
      <c r="D72" s="8">
        <f t="shared" si="1"/>
        <v>42312</v>
      </c>
      <c r="E72" s="3" t="s">
        <v>109</v>
      </c>
      <c r="F72" s="100">
        <v>683.2</v>
      </c>
      <c r="G72" s="100">
        <v>136.63999999999999</v>
      </c>
      <c r="H72" s="100">
        <v>819.84</v>
      </c>
      <c r="I72" s="100">
        <v>819.84</v>
      </c>
      <c r="K72" s="4" t="s">
        <v>211</v>
      </c>
    </row>
    <row r="73" spans="1:11" x14ac:dyDescent="0.25">
      <c r="A73" s="3" t="s">
        <v>472</v>
      </c>
      <c r="B73" s="3" t="s">
        <v>800</v>
      </c>
      <c r="C73" s="6">
        <v>42287</v>
      </c>
      <c r="D73" s="8">
        <f t="shared" si="1"/>
        <v>42317</v>
      </c>
      <c r="E73" s="3" t="s">
        <v>173</v>
      </c>
      <c r="F73" s="100">
        <v>300</v>
      </c>
      <c r="G73" s="100">
        <v>60</v>
      </c>
      <c r="H73" s="100">
        <v>360</v>
      </c>
      <c r="I73" s="100">
        <v>360</v>
      </c>
      <c r="K73" s="4" t="s">
        <v>211</v>
      </c>
    </row>
    <row r="74" spans="1:11" x14ac:dyDescent="0.25">
      <c r="A74" s="3" t="s">
        <v>472</v>
      </c>
      <c r="B74" s="3" t="s">
        <v>801</v>
      </c>
      <c r="C74" s="6">
        <v>42287</v>
      </c>
      <c r="D74" s="8">
        <f t="shared" si="1"/>
        <v>42317</v>
      </c>
      <c r="E74" s="3" t="s">
        <v>102</v>
      </c>
      <c r="F74" s="100">
        <v>500</v>
      </c>
      <c r="G74" s="100">
        <v>100</v>
      </c>
      <c r="H74" s="100">
        <v>600</v>
      </c>
      <c r="I74" s="100">
        <v>600</v>
      </c>
      <c r="K74" s="4" t="s">
        <v>211</v>
      </c>
    </row>
    <row r="75" spans="1:11" x14ac:dyDescent="0.25">
      <c r="A75" s="3" t="s">
        <v>472</v>
      </c>
      <c r="B75" s="3" t="s">
        <v>802</v>
      </c>
      <c r="C75" s="6">
        <v>42287</v>
      </c>
      <c r="D75" s="8">
        <f t="shared" si="1"/>
        <v>42317</v>
      </c>
      <c r="E75" s="3" t="s">
        <v>155</v>
      </c>
      <c r="F75" s="100">
        <v>821</v>
      </c>
      <c r="H75" s="100">
        <v>821</v>
      </c>
      <c r="I75" s="100">
        <v>821</v>
      </c>
      <c r="K75" s="4" t="s">
        <v>211</v>
      </c>
    </row>
    <row r="76" spans="1:11" x14ac:dyDescent="0.25">
      <c r="A76" s="3" t="s">
        <v>472</v>
      </c>
      <c r="B76" s="3" t="s">
        <v>803</v>
      </c>
      <c r="C76" s="6">
        <v>42291</v>
      </c>
      <c r="D76" s="8">
        <f t="shared" si="1"/>
        <v>42321</v>
      </c>
      <c r="E76" s="3" t="s">
        <v>109</v>
      </c>
      <c r="F76" s="100">
        <v>800</v>
      </c>
      <c r="G76" s="100">
        <v>160</v>
      </c>
      <c r="H76" s="100">
        <v>960</v>
      </c>
      <c r="I76" s="100">
        <v>960</v>
      </c>
      <c r="K76" s="4" t="s">
        <v>211</v>
      </c>
    </row>
    <row r="77" spans="1:11" x14ac:dyDescent="0.25">
      <c r="A77" s="3" t="s">
        <v>472</v>
      </c>
      <c r="B77" s="3" t="s">
        <v>804</v>
      </c>
      <c r="C77" s="6">
        <v>42294</v>
      </c>
      <c r="D77" s="8">
        <f t="shared" si="1"/>
        <v>42324</v>
      </c>
      <c r="E77" s="3" t="s">
        <v>155</v>
      </c>
      <c r="F77" s="100">
        <v>680</v>
      </c>
      <c r="H77" s="100">
        <v>680</v>
      </c>
      <c r="I77" s="100">
        <v>680</v>
      </c>
      <c r="K77" s="4" t="s">
        <v>211</v>
      </c>
    </row>
    <row r="78" spans="1:11" x14ac:dyDescent="0.25">
      <c r="A78" s="3" t="s">
        <v>472</v>
      </c>
      <c r="B78" s="3" t="s">
        <v>805</v>
      </c>
      <c r="C78" s="6">
        <v>42298</v>
      </c>
      <c r="D78" s="8">
        <f t="shared" si="1"/>
        <v>42328</v>
      </c>
      <c r="E78" s="3" t="s">
        <v>83</v>
      </c>
      <c r="F78" s="100">
        <v>1064</v>
      </c>
      <c r="H78" s="100">
        <v>1064</v>
      </c>
      <c r="I78" s="100">
        <v>1064</v>
      </c>
      <c r="K78" s="4" t="s">
        <v>211</v>
      </c>
    </row>
    <row r="79" spans="1:11" x14ac:dyDescent="0.25">
      <c r="A79" s="3" t="s">
        <v>472</v>
      </c>
      <c r="B79" s="3" t="s">
        <v>806</v>
      </c>
      <c r="C79" s="6">
        <v>42300</v>
      </c>
      <c r="D79" s="8">
        <f t="shared" si="1"/>
        <v>42330</v>
      </c>
      <c r="E79" s="3" t="s">
        <v>145</v>
      </c>
      <c r="F79" s="100">
        <v>560</v>
      </c>
      <c r="H79" s="100">
        <v>560</v>
      </c>
      <c r="I79" s="100">
        <v>560</v>
      </c>
      <c r="K79" s="4" t="s">
        <v>211</v>
      </c>
    </row>
    <row r="80" spans="1:11" x14ac:dyDescent="0.25">
      <c r="A80" s="3" t="s">
        <v>472</v>
      </c>
      <c r="B80" s="3" t="s">
        <v>807</v>
      </c>
      <c r="C80" s="6">
        <v>42308</v>
      </c>
      <c r="D80" s="8">
        <f t="shared" si="1"/>
        <v>42338</v>
      </c>
      <c r="E80" s="3" t="s">
        <v>198</v>
      </c>
      <c r="F80" s="100">
        <v>875</v>
      </c>
      <c r="G80" s="100">
        <v>175</v>
      </c>
      <c r="H80" s="100">
        <v>1050</v>
      </c>
      <c r="I80" s="100">
        <v>1050</v>
      </c>
      <c r="K80" s="4" t="s">
        <v>211</v>
      </c>
    </row>
    <row r="81" spans="1:11" x14ac:dyDescent="0.25">
      <c r="A81" s="3" t="s">
        <v>472</v>
      </c>
      <c r="B81" s="3" t="s">
        <v>808</v>
      </c>
      <c r="C81" s="6">
        <v>42308</v>
      </c>
      <c r="D81" s="8">
        <f t="shared" si="1"/>
        <v>42338</v>
      </c>
      <c r="E81" s="3" t="s">
        <v>151</v>
      </c>
      <c r="F81" s="100">
        <v>1140</v>
      </c>
      <c r="G81" s="100">
        <v>228</v>
      </c>
      <c r="H81" s="100">
        <v>1368</v>
      </c>
      <c r="I81" s="100">
        <v>1368</v>
      </c>
      <c r="K81" s="4" t="s">
        <v>211</v>
      </c>
    </row>
    <row r="82" spans="1:11" x14ac:dyDescent="0.25">
      <c r="A82" s="3" t="s">
        <v>472</v>
      </c>
      <c r="B82" s="3" t="s">
        <v>809</v>
      </c>
      <c r="C82" s="6">
        <v>42327</v>
      </c>
      <c r="D82" s="8">
        <f t="shared" si="1"/>
        <v>42357</v>
      </c>
      <c r="E82" s="3" t="s">
        <v>102</v>
      </c>
      <c r="F82" s="100">
        <v>300</v>
      </c>
      <c r="G82" s="100">
        <v>60</v>
      </c>
      <c r="H82" s="100">
        <v>360</v>
      </c>
      <c r="I82" s="100">
        <v>360</v>
      </c>
      <c r="K82" s="4" t="s">
        <v>211</v>
      </c>
    </row>
    <row r="83" spans="1:11" x14ac:dyDescent="0.25">
      <c r="A83" s="3" t="s">
        <v>472</v>
      </c>
      <c r="B83" s="3" t="s">
        <v>810</v>
      </c>
      <c r="C83" s="6">
        <v>42327</v>
      </c>
      <c r="D83" s="8">
        <f t="shared" si="1"/>
        <v>42357</v>
      </c>
      <c r="E83" s="3" t="s">
        <v>151</v>
      </c>
      <c r="F83" s="100">
        <v>600</v>
      </c>
      <c r="G83" s="100">
        <v>120</v>
      </c>
      <c r="H83" s="100">
        <v>720</v>
      </c>
      <c r="I83" s="100">
        <v>720</v>
      </c>
      <c r="K83" s="4" t="s">
        <v>211</v>
      </c>
    </row>
    <row r="84" spans="1:11" x14ac:dyDescent="0.25">
      <c r="A84" s="3" t="s">
        <v>472</v>
      </c>
      <c r="B84" s="3" t="s">
        <v>811</v>
      </c>
      <c r="C84" s="6">
        <v>42330</v>
      </c>
      <c r="D84" s="8">
        <f t="shared" si="1"/>
        <v>42360</v>
      </c>
      <c r="E84" s="3" t="s">
        <v>63</v>
      </c>
      <c r="F84" s="100">
        <v>1140</v>
      </c>
      <c r="H84" s="100">
        <v>1140</v>
      </c>
      <c r="I84" s="100">
        <v>1140</v>
      </c>
      <c r="K84" s="4" t="s">
        <v>211</v>
      </c>
    </row>
    <row r="85" spans="1:11" x14ac:dyDescent="0.25">
      <c r="A85" s="3" t="s">
        <v>472</v>
      </c>
      <c r="B85" s="3" t="s">
        <v>812</v>
      </c>
      <c r="C85" s="6">
        <v>42330</v>
      </c>
      <c r="D85" s="8">
        <f t="shared" si="1"/>
        <v>42360</v>
      </c>
      <c r="E85" s="3" t="s">
        <v>83</v>
      </c>
      <c r="F85" s="100">
        <v>1364</v>
      </c>
      <c r="H85" s="100">
        <v>1364</v>
      </c>
      <c r="I85" s="100">
        <v>1364</v>
      </c>
      <c r="K85" s="4" t="s">
        <v>211</v>
      </c>
    </row>
    <row r="86" spans="1:11" x14ac:dyDescent="0.25">
      <c r="A86" s="3" t="s">
        <v>472</v>
      </c>
      <c r="B86" s="3" t="s">
        <v>813</v>
      </c>
      <c r="C86" s="6">
        <v>42336</v>
      </c>
      <c r="D86" s="8">
        <f t="shared" si="1"/>
        <v>42366</v>
      </c>
      <c r="E86" s="3" t="s">
        <v>184</v>
      </c>
      <c r="F86" s="100">
        <v>560</v>
      </c>
      <c r="G86" s="100">
        <v>112</v>
      </c>
      <c r="H86" s="100">
        <v>672</v>
      </c>
      <c r="I86" s="100">
        <v>672</v>
      </c>
      <c r="K86" s="4" t="s">
        <v>211</v>
      </c>
    </row>
    <row r="87" spans="1:11" x14ac:dyDescent="0.25">
      <c r="A87" s="3" t="s">
        <v>472</v>
      </c>
      <c r="B87" s="3" t="s">
        <v>814</v>
      </c>
      <c r="C87" s="6">
        <v>42336</v>
      </c>
      <c r="D87" s="8">
        <f t="shared" si="1"/>
        <v>42366</v>
      </c>
      <c r="E87" s="3" t="s">
        <v>63</v>
      </c>
      <c r="F87" s="100">
        <v>1337.2</v>
      </c>
      <c r="H87" s="100">
        <v>1337.2</v>
      </c>
      <c r="I87" s="100">
        <v>1337.2</v>
      </c>
      <c r="K87" s="4" t="s">
        <v>211</v>
      </c>
    </row>
    <row r="88" spans="1:11" x14ac:dyDescent="0.25">
      <c r="A88" s="3" t="s">
        <v>472</v>
      </c>
      <c r="B88" s="3" t="s">
        <v>815</v>
      </c>
      <c r="C88" s="6">
        <v>42348</v>
      </c>
      <c r="D88" s="8">
        <f t="shared" si="1"/>
        <v>42378</v>
      </c>
      <c r="E88" s="3" t="s">
        <v>145</v>
      </c>
      <c r="F88" s="100">
        <v>330</v>
      </c>
      <c r="H88" s="100">
        <v>330</v>
      </c>
      <c r="I88" s="100">
        <v>330</v>
      </c>
      <c r="K88" s="4" t="s">
        <v>211</v>
      </c>
    </row>
    <row r="89" spans="1:11" x14ac:dyDescent="0.25">
      <c r="A89" s="3" t="s">
        <v>472</v>
      </c>
      <c r="B89" s="3" t="s">
        <v>816</v>
      </c>
      <c r="C89" s="6">
        <v>42348</v>
      </c>
      <c r="D89" s="8">
        <f t="shared" si="1"/>
        <v>42378</v>
      </c>
      <c r="E89" s="3" t="s">
        <v>102</v>
      </c>
      <c r="F89" s="100">
        <v>1400</v>
      </c>
      <c r="G89" s="100">
        <v>280</v>
      </c>
      <c r="H89" s="100">
        <v>1680</v>
      </c>
      <c r="I89" s="100">
        <v>1680</v>
      </c>
      <c r="K89" s="4" t="s">
        <v>211</v>
      </c>
    </row>
    <row r="90" spans="1:11" x14ac:dyDescent="0.25">
      <c r="A90" s="3" t="s">
        <v>472</v>
      </c>
      <c r="B90" s="3" t="s">
        <v>817</v>
      </c>
      <c r="C90" s="6">
        <v>42348</v>
      </c>
      <c r="D90" s="8">
        <f t="shared" si="1"/>
        <v>42378</v>
      </c>
      <c r="E90" s="3" t="s">
        <v>155</v>
      </c>
      <c r="F90" s="100">
        <v>580</v>
      </c>
      <c r="H90" s="100">
        <v>580</v>
      </c>
      <c r="I90" s="100">
        <v>580</v>
      </c>
      <c r="K90" s="4" t="s">
        <v>211</v>
      </c>
    </row>
    <row r="91" spans="1:11" x14ac:dyDescent="0.25">
      <c r="A91" s="3" t="s">
        <v>472</v>
      </c>
      <c r="B91" s="3" t="s">
        <v>818</v>
      </c>
      <c r="C91" s="6">
        <v>42348</v>
      </c>
      <c r="D91" s="8">
        <f t="shared" si="1"/>
        <v>42378</v>
      </c>
      <c r="E91" s="3" t="s">
        <v>191</v>
      </c>
      <c r="F91" s="100">
        <v>997</v>
      </c>
      <c r="G91" s="100">
        <v>199.4</v>
      </c>
      <c r="H91" s="100">
        <v>1196.4000000000001</v>
      </c>
      <c r="I91" s="100">
        <v>1196.4000000000001</v>
      </c>
      <c r="K91" s="4" t="s">
        <v>211</v>
      </c>
    </row>
    <row r="92" spans="1:11" x14ac:dyDescent="0.25">
      <c r="A92" s="3" t="s">
        <v>472</v>
      </c>
      <c r="B92" s="3" t="s">
        <v>819</v>
      </c>
      <c r="C92" s="6">
        <v>42349</v>
      </c>
      <c r="D92" s="8">
        <f t="shared" si="1"/>
        <v>42379</v>
      </c>
      <c r="E92" s="3" t="s">
        <v>198</v>
      </c>
      <c r="F92" s="100">
        <v>409</v>
      </c>
      <c r="H92" s="100">
        <v>409</v>
      </c>
      <c r="I92" s="100">
        <v>409</v>
      </c>
      <c r="K92" s="4" t="s">
        <v>211</v>
      </c>
    </row>
    <row r="93" spans="1:11" x14ac:dyDescent="0.25">
      <c r="A93" s="3" t="s">
        <v>472</v>
      </c>
      <c r="B93" s="3" t="s">
        <v>820</v>
      </c>
      <c r="C93" s="6">
        <v>42349</v>
      </c>
      <c r="D93" s="8">
        <f t="shared" si="1"/>
        <v>42379</v>
      </c>
      <c r="E93" s="3" t="s">
        <v>63</v>
      </c>
      <c r="F93" s="100">
        <v>240</v>
      </c>
      <c r="H93" s="100">
        <v>240</v>
      </c>
      <c r="I93" s="100">
        <v>240</v>
      </c>
      <c r="K93" s="4" t="s">
        <v>211</v>
      </c>
    </row>
    <row r="94" spans="1:11" x14ac:dyDescent="0.25">
      <c r="A94" s="3" t="s">
        <v>472</v>
      </c>
      <c r="B94" s="3" t="s">
        <v>821</v>
      </c>
      <c r="C94" s="6">
        <v>42355</v>
      </c>
      <c r="D94" s="8">
        <f t="shared" si="1"/>
        <v>42385</v>
      </c>
      <c r="E94" s="3" t="s">
        <v>90</v>
      </c>
      <c r="F94" s="100">
        <v>493.2</v>
      </c>
      <c r="G94" s="100">
        <v>98.64</v>
      </c>
      <c r="H94" s="100">
        <v>591.84</v>
      </c>
      <c r="I94" s="100">
        <v>591.84</v>
      </c>
      <c r="K94" s="4" t="s">
        <v>211</v>
      </c>
    </row>
    <row r="95" spans="1:11" x14ac:dyDescent="0.25">
      <c r="A95" s="3" t="s">
        <v>472</v>
      </c>
      <c r="B95" s="3" t="s">
        <v>822</v>
      </c>
      <c r="C95" s="6">
        <v>42355</v>
      </c>
      <c r="D95" s="8">
        <f t="shared" si="1"/>
        <v>42385</v>
      </c>
      <c r="E95" s="3" t="s">
        <v>102</v>
      </c>
      <c r="F95" s="100">
        <v>200</v>
      </c>
      <c r="G95" s="100">
        <v>40</v>
      </c>
      <c r="H95" s="100">
        <v>240</v>
      </c>
      <c r="I95" s="100">
        <v>240</v>
      </c>
      <c r="K95" s="4" t="s">
        <v>211</v>
      </c>
    </row>
    <row r="96" spans="1:11" x14ac:dyDescent="0.25">
      <c r="A96" s="3" t="s">
        <v>472</v>
      </c>
      <c r="B96" s="3" t="s">
        <v>823</v>
      </c>
      <c r="C96" s="6">
        <v>42390</v>
      </c>
      <c r="D96" s="8">
        <f t="shared" si="1"/>
        <v>42420</v>
      </c>
      <c r="E96" s="3" t="s">
        <v>102</v>
      </c>
      <c r="F96" s="100">
        <v>1200</v>
      </c>
      <c r="G96" s="100">
        <v>240</v>
      </c>
      <c r="H96" s="100">
        <v>1440</v>
      </c>
      <c r="I96" s="100">
        <v>1440</v>
      </c>
      <c r="K96" s="4" t="s">
        <v>211</v>
      </c>
    </row>
    <row r="97" spans="1:11" x14ac:dyDescent="0.25">
      <c r="A97" s="3" t="s">
        <v>472</v>
      </c>
      <c r="B97" s="3" t="s">
        <v>824</v>
      </c>
      <c r="C97" s="6">
        <v>42398</v>
      </c>
      <c r="D97" s="8">
        <f t="shared" si="1"/>
        <v>42428</v>
      </c>
      <c r="E97" s="3" t="s">
        <v>102</v>
      </c>
      <c r="F97" s="100">
        <v>1100</v>
      </c>
      <c r="G97" s="100">
        <v>220</v>
      </c>
      <c r="H97" s="100">
        <v>1320</v>
      </c>
      <c r="I97" s="100">
        <v>1320</v>
      </c>
      <c r="K97" s="4" t="s">
        <v>211</v>
      </c>
    </row>
    <row r="98" spans="1:11" x14ac:dyDescent="0.25">
      <c r="A98" s="3" t="s">
        <v>472</v>
      </c>
      <c r="B98" s="3" t="s">
        <v>825</v>
      </c>
      <c r="C98" s="6">
        <v>42398</v>
      </c>
      <c r="D98" s="8">
        <f t="shared" si="1"/>
        <v>42428</v>
      </c>
      <c r="E98" s="3" t="s">
        <v>83</v>
      </c>
      <c r="F98" s="100">
        <v>443</v>
      </c>
      <c r="H98" s="100">
        <v>443</v>
      </c>
      <c r="I98" s="100">
        <v>443</v>
      </c>
      <c r="K98" s="4" t="s">
        <v>211</v>
      </c>
    </row>
    <row r="99" spans="1:11" x14ac:dyDescent="0.25">
      <c r="A99" s="3" t="s">
        <v>472</v>
      </c>
      <c r="B99" s="3" t="s">
        <v>826</v>
      </c>
      <c r="C99" s="6">
        <v>42406</v>
      </c>
      <c r="D99" s="8">
        <f t="shared" si="1"/>
        <v>42436</v>
      </c>
      <c r="E99" s="3" t="s">
        <v>102</v>
      </c>
      <c r="F99" s="100">
        <v>600</v>
      </c>
      <c r="G99" s="100">
        <v>120</v>
      </c>
      <c r="H99" s="100">
        <v>720</v>
      </c>
      <c r="I99" s="100">
        <v>720</v>
      </c>
      <c r="K99" s="4" t="s">
        <v>211</v>
      </c>
    </row>
    <row r="100" spans="1:11" x14ac:dyDescent="0.25">
      <c r="A100" s="3" t="s">
        <v>472</v>
      </c>
      <c r="B100" s="3" t="s">
        <v>827</v>
      </c>
      <c r="C100" s="6">
        <v>42406</v>
      </c>
      <c r="D100" s="8">
        <f t="shared" si="1"/>
        <v>42436</v>
      </c>
      <c r="E100" s="3" t="s">
        <v>95</v>
      </c>
      <c r="F100" s="100">
        <v>380</v>
      </c>
      <c r="G100" s="100">
        <v>76</v>
      </c>
      <c r="H100" s="100">
        <v>456</v>
      </c>
      <c r="I100" s="100">
        <v>456</v>
      </c>
      <c r="K100" s="4" t="s">
        <v>211</v>
      </c>
    </row>
    <row r="101" spans="1:11" x14ac:dyDescent="0.25">
      <c r="A101" s="3" t="s">
        <v>472</v>
      </c>
      <c r="B101" s="3" t="s">
        <v>828</v>
      </c>
      <c r="C101" s="6">
        <v>42406</v>
      </c>
      <c r="D101" s="8">
        <f t="shared" si="1"/>
        <v>42436</v>
      </c>
      <c r="E101" s="3" t="s">
        <v>155</v>
      </c>
      <c r="F101" s="100">
        <v>949</v>
      </c>
      <c r="H101" s="100">
        <v>949</v>
      </c>
      <c r="I101" s="100">
        <v>949</v>
      </c>
      <c r="K101" s="4" t="s">
        <v>211</v>
      </c>
    </row>
    <row r="102" spans="1:11" x14ac:dyDescent="0.25">
      <c r="A102" s="3" t="s">
        <v>472</v>
      </c>
      <c r="B102" s="3" t="s">
        <v>829</v>
      </c>
      <c r="C102" s="6">
        <v>42422</v>
      </c>
      <c r="D102" s="8">
        <f t="shared" si="1"/>
        <v>42452</v>
      </c>
      <c r="E102" s="3" t="s">
        <v>102</v>
      </c>
      <c r="F102" s="100">
        <v>1500</v>
      </c>
      <c r="G102" s="100">
        <v>300</v>
      </c>
      <c r="H102" s="100">
        <v>1800</v>
      </c>
      <c r="I102" s="100">
        <v>1800</v>
      </c>
      <c r="K102" s="4" t="s">
        <v>211</v>
      </c>
    </row>
    <row r="103" spans="1:11" x14ac:dyDescent="0.25">
      <c r="A103" s="3" t="s">
        <v>472</v>
      </c>
      <c r="B103" s="3" t="s">
        <v>830</v>
      </c>
      <c r="C103" s="6">
        <v>42426</v>
      </c>
      <c r="D103" s="8">
        <f t="shared" si="1"/>
        <v>42456</v>
      </c>
      <c r="E103" s="3" t="s">
        <v>77</v>
      </c>
      <c r="F103" s="100">
        <v>600</v>
      </c>
      <c r="G103" s="100">
        <v>120</v>
      </c>
      <c r="H103" s="100">
        <v>720</v>
      </c>
      <c r="I103" s="100">
        <v>720</v>
      </c>
      <c r="K103" s="4" t="s">
        <v>211</v>
      </c>
    </row>
    <row r="104" spans="1:11" x14ac:dyDescent="0.25">
      <c r="A104" s="3" t="s">
        <v>472</v>
      </c>
      <c r="B104" s="3" t="s">
        <v>831</v>
      </c>
      <c r="C104" s="6">
        <v>42426</v>
      </c>
      <c r="D104" s="8">
        <f t="shared" si="1"/>
        <v>42456</v>
      </c>
      <c r="E104" s="3" t="s">
        <v>95</v>
      </c>
      <c r="F104" s="100">
        <v>310</v>
      </c>
      <c r="G104" s="100">
        <v>62</v>
      </c>
      <c r="H104" s="100">
        <v>372</v>
      </c>
      <c r="I104" s="100">
        <v>372</v>
      </c>
      <c r="K104" s="4" t="s">
        <v>211</v>
      </c>
    </row>
    <row r="105" spans="1:11" x14ac:dyDescent="0.25">
      <c r="A105" s="3" t="s">
        <v>472</v>
      </c>
      <c r="B105" s="3" t="s">
        <v>832</v>
      </c>
      <c r="C105" s="6">
        <v>42426</v>
      </c>
      <c r="D105" s="8">
        <f t="shared" si="1"/>
        <v>42456</v>
      </c>
      <c r="E105" s="3" t="s">
        <v>109</v>
      </c>
      <c r="F105" s="100">
        <v>200</v>
      </c>
      <c r="G105" s="100">
        <v>40</v>
      </c>
      <c r="H105" s="100">
        <v>240</v>
      </c>
      <c r="I105" s="100">
        <v>240</v>
      </c>
      <c r="K105" s="4" t="s">
        <v>211</v>
      </c>
    </row>
    <row r="106" spans="1:11" x14ac:dyDescent="0.25">
      <c r="A106" s="3" t="s">
        <v>472</v>
      </c>
      <c r="B106" s="3" t="s">
        <v>833</v>
      </c>
      <c r="C106" s="6">
        <v>42426</v>
      </c>
      <c r="D106" s="8">
        <f t="shared" si="1"/>
        <v>42456</v>
      </c>
      <c r="E106" s="3" t="s">
        <v>115</v>
      </c>
      <c r="F106" s="100">
        <v>890</v>
      </c>
      <c r="G106" s="100">
        <v>178</v>
      </c>
      <c r="H106" s="100">
        <v>1068</v>
      </c>
      <c r="I106" s="100">
        <v>1068</v>
      </c>
      <c r="K106" s="4" t="s">
        <v>211</v>
      </c>
    </row>
    <row r="107" spans="1:11" x14ac:dyDescent="0.25">
      <c r="A107" s="3" t="s">
        <v>472</v>
      </c>
      <c r="B107" s="3" t="s">
        <v>834</v>
      </c>
      <c r="C107" s="6">
        <v>42434</v>
      </c>
      <c r="D107" s="8">
        <f t="shared" si="1"/>
        <v>42464</v>
      </c>
      <c r="E107" s="3" t="s">
        <v>77</v>
      </c>
      <c r="F107" s="100">
        <v>500</v>
      </c>
      <c r="G107" s="100">
        <v>100</v>
      </c>
      <c r="H107" s="100">
        <v>600</v>
      </c>
      <c r="I107" s="100">
        <v>600</v>
      </c>
      <c r="K107" s="4" t="s">
        <v>211</v>
      </c>
    </row>
    <row r="108" spans="1:11" x14ac:dyDescent="0.25">
      <c r="A108" s="3" t="s">
        <v>472</v>
      </c>
      <c r="B108" s="3" t="s">
        <v>835</v>
      </c>
      <c r="C108" s="6">
        <v>42434</v>
      </c>
      <c r="D108" s="8">
        <f t="shared" si="1"/>
        <v>42464</v>
      </c>
      <c r="E108" s="3" t="s">
        <v>109</v>
      </c>
      <c r="F108" s="100">
        <v>500</v>
      </c>
      <c r="G108" s="100">
        <v>100</v>
      </c>
      <c r="H108" s="100">
        <v>600</v>
      </c>
      <c r="I108" s="100">
        <v>600</v>
      </c>
      <c r="K108" s="4" t="s">
        <v>211</v>
      </c>
    </row>
    <row r="109" spans="1:11" x14ac:dyDescent="0.25">
      <c r="A109" s="3" t="s">
        <v>472</v>
      </c>
      <c r="B109" s="3" t="s">
        <v>836</v>
      </c>
      <c r="C109" s="6">
        <v>42435</v>
      </c>
      <c r="D109" s="8">
        <f t="shared" si="1"/>
        <v>42465</v>
      </c>
      <c r="E109" s="3" t="s">
        <v>77</v>
      </c>
      <c r="F109" s="100">
        <v>300</v>
      </c>
      <c r="G109" s="100">
        <v>60</v>
      </c>
      <c r="H109" s="100">
        <v>360</v>
      </c>
      <c r="I109" s="100">
        <v>360</v>
      </c>
      <c r="K109" s="4" t="s">
        <v>211</v>
      </c>
    </row>
    <row r="110" spans="1:11" x14ac:dyDescent="0.25">
      <c r="A110" s="3" t="s">
        <v>472</v>
      </c>
      <c r="B110" s="3" t="s">
        <v>837</v>
      </c>
      <c r="C110" s="6">
        <v>42440</v>
      </c>
      <c r="D110" s="8">
        <f t="shared" si="1"/>
        <v>42470</v>
      </c>
      <c r="E110" s="3" t="s">
        <v>95</v>
      </c>
      <c r="F110" s="100">
        <v>659.7</v>
      </c>
      <c r="G110" s="100">
        <v>131.94</v>
      </c>
      <c r="H110" s="100">
        <v>791.64</v>
      </c>
      <c r="I110" s="100">
        <v>791.64</v>
      </c>
      <c r="K110" s="4" t="s">
        <v>211</v>
      </c>
    </row>
    <row r="111" spans="1:11" x14ac:dyDescent="0.25">
      <c r="A111" s="3" t="s">
        <v>472</v>
      </c>
      <c r="B111" s="3" t="s">
        <v>838</v>
      </c>
      <c r="C111" s="6">
        <v>42440</v>
      </c>
      <c r="D111" s="8">
        <f t="shared" si="1"/>
        <v>42470</v>
      </c>
      <c r="E111" s="3" t="s">
        <v>83</v>
      </c>
      <c r="F111" s="100">
        <v>571</v>
      </c>
      <c r="H111" s="100">
        <v>571</v>
      </c>
      <c r="I111" s="100">
        <v>571</v>
      </c>
      <c r="K111" s="4" t="s">
        <v>211</v>
      </c>
    </row>
    <row r="112" spans="1:11" x14ac:dyDescent="0.25">
      <c r="A112" s="3" t="s">
        <v>472</v>
      </c>
      <c r="B112" s="3" t="s">
        <v>839</v>
      </c>
      <c r="C112" s="6">
        <v>42448</v>
      </c>
      <c r="D112" s="8">
        <f t="shared" si="1"/>
        <v>42478</v>
      </c>
      <c r="E112" s="3" t="s">
        <v>155</v>
      </c>
      <c r="F112" s="100">
        <v>1443</v>
      </c>
      <c r="H112" s="100">
        <v>1443</v>
      </c>
      <c r="I112" s="100">
        <v>1443</v>
      </c>
      <c r="K112" s="4" t="s">
        <v>211</v>
      </c>
    </row>
    <row r="113" spans="1:11" x14ac:dyDescent="0.25">
      <c r="A113" s="3" t="s">
        <v>472</v>
      </c>
      <c r="B113" s="3" t="s">
        <v>840</v>
      </c>
      <c r="C113" s="6">
        <v>42448</v>
      </c>
      <c r="D113" s="8">
        <f t="shared" si="1"/>
        <v>42478</v>
      </c>
      <c r="E113" s="3" t="s">
        <v>95</v>
      </c>
      <c r="F113" s="100">
        <v>310</v>
      </c>
      <c r="G113" s="100">
        <v>62</v>
      </c>
      <c r="H113" s="100">
        <v>372</v>
      </c>
      <c r="I113" s="100">
        <v>372</v>
      </c>
      <c r="K113" s="4" t="s">
        <v>211</v>
      </c>
    </row>
    <row r="114" spans="1:11" x14ac:dyDescent="0.25">
      <c r="A114" s="3" t="s">
        <v>472</v>
      </c>
      <c r="B114" s="3" t="s">
        <v>841</v>
      </c>
      <c r="C114" s="6">
        <v>42451</v>
      </c>
      <c r="D114" s="8">
        <f t="shared" si="1"/>
        <v>42481</v>
      </c>
      <c r="E114" s="3" t="s">
        <v>95</v>
      </c>
      <c r="F114" s="100">
        <v>620</v>
      </c>
      <c r="G114" s="100">
        <v>124</v>
      </c>
      <c r="H114" s="100">
        <v>744</v>
      </c>
      <c r="I114" s="100">
        <v>744</v>
      </c>
      <c r="K114" s="4" t="s">
        <v>211</v>
      </c>
    </row>
    <row r="115" spans="1:11" x14ac:dyDescent="0.25">
      <c r="A115" s="3" t="s">
        <v>472</v>
      </c>
      <c r="B115" s="3" t="s">
        <v>842</v>
      </c>
      <c r="C115" s="6">
        <v>42451</v>
      </c>
      <c r="D115" s="8">
        <f t="shared" si="1"/>
        <v>42481</v>
      </c>
      <c r="E115" s="3" t="s">
        <v>83</v>
      </c>
      <c r="F115" s="100">
        <v>680</v>
      </c>
      <c r="H115" s="100">
        <v>680</v>
      </c>
      <c r="I115" s="100">
        <v>680</v>
      </c>
      <c r="K115" s="4" t="s">
        <v>211</v>
      </c>
    </row>
    <row r="116" spans="1:11" x14ac:dyDescent="0.25">
      <c r="A116" s="3" t="s">
        <v>472</v>
      </c>
      <c r="B116" s="3" t="s">
        <v>843</v>
      </c>
      <c r="C116" s="6">
        <v>42454</v>
      </c>
      <c r="D116" s="8">
        <f t="shared" si="1"/>
        <v>42484</v>
      </c>
      <c r="E116" s="3" t="s">
        <v>95</v>
      </c>
      <c r="F116" s="100">
        <v>310</v>
      </c>
      <c r="G116" s="100">
        <v>62</v>
      </c>
      <c r="H116" s="100">
        <v>372</v>
      </c>
      <c r="I116" s="100">
        <v>372</v>
      </c>
      <c r="K116" s="4" t="s">
        <v>211</v>
      </c>
    </row>
    <row r="117" spans="1:11" x14ac:dyDescent="0.25">
      <c r="A117" s="3" t="s">
        <v>472</v>
      </c>
      <c r="B117" s="3" t="s">
        <v>844</v>
      </c>
      <c r="C117" s="6">
        <v>42454</v>
      </c>
      <c r="D117" s="8">
        <f t="shared" si="1"/>
        <v>42484</v>
      </c>
      <c r="E117" s="3" t="s">
        <v>95</v>
      </c>
      <c r="F117" s="100">
        <v>310</v>
      </c>
      <c r="G117" s="100">
        <v>62</v>
      </c>
      <c r="H117" s="100">
        <v>372</v>
      </c>
      <c r="I117" s="100">
        <v>372</v>
      </c>
      <c r="K117" s="4" t="s">
        <v>211</v>
      </c>
    </row>
    <row r="118" spans="1:11" x14ac:dyDescent="0.25">
      <c r="A118" s="3" t="s">
        <v>212</v>
      </c>
      <c r="B118" s="3" t="s">
        <v>845</v>
      </c>
      <c r="C118" s="6">
        <v>42463</v>
      </c>
      <c r="D118" s="8">
        <f t="shared" si="1"/>
        <v>42493</v>
      </c>
      <c r="E118" s="3" t="s">
        <v>102</v>
      </c>
      <c r="F118" s="100">
        <v>900</v>
      </c>
      <c r="G118" s="100">
        <v>180</v>
      </c>
      <c r="H118" s="100">
        <v>1080</v>
      </c>
      <c r="J118" s="100">
        <v>1080</v>
      </c>
      <c r="K118" s="4" t="s">
        <v>211</v>
      </c>
    </row>
    <row r="119" spans="1:11" x14ac:dyDescent="0.25">
      <c r="A119" s="3" t="s">
        <v>472</v>
      </c>
      <c r="B119" s="3" t="s">
        <v>846</v>
      </c>
      <c r="C119" s="6">
        <v>42467</v>
      </c>
      <c r="D119" s="8">
        <f t="shared" si="1"/>
        <v>42497</v>
      </c>
      <c r="E119" s="3" t="s">
        <v>102</v>
      </c>
      <c r="F119" s="100">
        <v>1200</v>
      </c>
      <c r="G119" s="100">
        <v>240</v>
      </c>
      <c r="H119" s="100">
        <v>1440</v>
      </c>
      <c r="I119" s="100">
        <v>1440</v>
      </c>
      <c r="K119" s="4" t="s">
        <v>211</v>
      </c>
    </row>
    <row r="120" spans="1:11" x14ac:dyDescent="0.25">
      <c r="A120" s="3" t="s">
        <v>472</v>
      </c>
      <c r="B120" s="3" t="s">
        <v>847</v>
      </c>
      <c r="C120" s="6">
        <v>42467</v>
      </c>
      <c r="D120" s="8">
        <f t="shared" si="1"/>
        <v>42497</v>
      </c>
      <c r="E120" s="3" t="s">
        <v>77</v>
      </c>
      <c r="F120" s="100">
        <v>500</v>
      </c>
      <c r="G120" s="100">
        <v>100</v>
      </c>
      <c r="H120" s="100">
        <v>600</v>
      </c>
      <c r="I120" s="100">
        <v>600</v>
      </c>
      <c r="K120" s="4" t="s">
        <v>211</v>
      </c>
    </row>
    <row r="121" spans="1:11" x14ac:dyDescent="0.25">
      <c r="A121" s="3" t="s">
        <v>472</v>
      </c>
      <c r="B121" s="3" t="s">
        <v>848</v>
      </c>
      <c r="C121" s="6">
        <v>42475</v>
      </c>
      <c r="D121" s="8">
        <f t="shared" si="1"/>
        <v>42505</v>
      </c>
      <c r="E121" s="3" t="s">
        <v>155</v>
      </c>
      <c r="F121" s="100">
        <v>1240</v>
      </c>
      <c r="H121" s="100">
        <v>1240</v>
      </c>
      <c r="I121" s="100">
        <v>1240</v>
      </c>
      <c r="K121" s="4" t="s">
        <v>211</v>
      </c>
    </row>
    <row r="122" spans="1:11" x14ac:dyDescent="0.25">
      <c r="A122" s="3" t="s">
        <v>472</v>
      </c>
      <c r="B122" s="3" t="s">
        <v>849</v>
      </c>
      <c r="C122" s="6">
        <v>42475</v>
      </c>
      <c r="D122" s="8">
        <f t="shared" si="1"/>
        <v>42505</v>
      </c>
      <c r="E122" s="3" t="s">
        <v>102</v>
      </c>
      <c r="F122" s="100">
        <v>500</v>
      </c>
      <c r="G122" s="100">
        <v>100</v>
      </c>
      <c r="H122" s="100">
        <v>600</v>
      </c>
      <c r="I122" s="100">
        <v>600</v>
      </c>
      <c r="K122" s="4" t="s">
        <v>211</v>
      </c>
    </row>
    <row r="123" spans="1:11" x14ac:dyDescent="0.25">
      <c r="A123" s="3" t="s">
        <v>472</v>
      </c>
      <c r="B123" s="3" t="s">
        <v>850</v>
      </c>
      <c r="C123" s="6">
        <v>42484</v>
      </c>
      <c r="D123" s="8">
        <f t="shared" si="1"/>
        <v>42514</v>
      </c>
      <c r="E123" s="3" t="s">
        <v>102</v>
      </c>
      <c r="F123" s="100">
        <v>1000</v>
      </c>
      <c r="G123" s="100">
        <v>200</v>
      </c>
      <c r="H123" s="100">
        <v>1200</v>
      </c>
      <c r="I123" s="100">
        <v>1200</v>
      </c>
      <c r="K123" s="4" t="s">
        <v>211</v>
      </c>
    </row>
    <row r="124" spans="1:11" x14ac:dyDescent="0.25">
      <c r="A124" s="3" t="s">
        <v>472</v>
      </c>
      <c r="B124" s="3" t="s">
        <v>851</v>
      </c>
      <c r="C124" s="6">
        <v>42484</v>
      </c>
      <c r="D124" s="8">
        <f t="shared" si="1"/>
        <v>42514</v>
      </c>
      <c r="E124" s="3" t="s">
        <v>63</v>
      </c>
      <c r="F124" s="100">
        <v>355.5</v>
      </c>
      <c r="H124" s="100">
        <v>355.5</v>
      </c>
      <c r="I124" s="100">
        <v>355.5</v>
      </c>
      <c r="K124" s="4" t="s">
        <v>211</v>
      </c>
    </row>
    <row r="125" spans="1:11" x14ac:dyDescent="0.25">
      <c r="A125" s="3" t="s">
        <v>472</v>
      </c>
      <c r="B125" s="3" t="s">
        <v>852</v>
      </c>
      <c r="C125" s="6">
        <v>42490</v>
      </c>
      <c r="D125" s="8">
        <f t="shared" si="1"/>
        <v>42520</v>
      </c>
      <c r="E125" s="3" t="s">
        <v>102</v>
      </c>
      <c r="F125" s="100">
        <v>1500</v>
      </c>
      <c r="G125" s="100">
        <v>300</v>
      </c>
      <c r="H125" s="100">
        <v>1800</v>
      </c>
      <c r="I125" s="100">
        <v>1800</v>
      </c>
      <c r="K125" s="4" t="s">
        <v>211</v>
      </c>
    </row>
    <row r="126" spans="1:11" x14ac:dyDescent="0.25">
      <c r="A126" s="3" t="s">
        <v>472</v>
      </c>
      <c r="B126" s="3" t="s">
        <v>853</v>
      </c>
      <c r="C126" s="6">
        <v>42503</v>
      </c>
      <c r="D126" s="8">
        <f t="shared" si="1"/>
        <v>42533</v>
      </c>
      <c r="E126" s="3" t="s">
        <v>83</v>
      </c>
      <c r="F126" s="100">
        <v>680</v>
      </c>
      <c r="H126" s="100">
        <v>680</v>
      </c>
      <c r="I126" s="100">
        <v>680</v>
      </c>
      <c r="K126" s="4" t="s">
        <v>211</v>
      </c>
    </row>
    <row r="127" spans="1:11" x14ac:dyDescent="0.25">
      <c r="A127" s="3" t="s">
        <v>472</v>
      </c>
      <c r="B127" s="3" t="s">
        <v>854</v>
      </c>
      <c r="C127" s="6">
        <v>42503</v>
      </c>
      <c r="D127" s="8">
        <f t="shared" si="1"/>
        <v>42533</v>
      </c>
      <c r="E127" s="3" t="s">
        <v>155</v>
      </c>
      <c r="F127" s="100">
        <v>1520</v>
      </c>
      <c r="H127" s="100">
        <v>1520</v>
      </c>
      <c r="I127" s="100">
        <v>1520</v>
      </c>
      <c r="K127" s="4" t="s">
        <v>211</v>
      </c>
    </row>
    <row r="128" spans="1:11" x14ac:dyDescent="0.25">
      <c r="A128" s="3" t="s">
        <v>472</v>
      </c>
      <c r="B128" s="3" t="s">
        <v>855</v>
      </c>
      <c r="C128" s="6">
        <v>42503</v>
      </c>
      <c r="D128" s="8">
        <f t="shared" si="1"/>
        <v>42533</v>
      </c>
      <c r="E128" s="3" t="s">
        <v>109</v>
      </c>
      <c r="F128" s="100">
        <v>900</v>
      </c>
      <c r="G128" s="100">
        <v>180</v>
      </c>
      <c r="H128" s="100">
        <v>1080</v>
      </c>
      <c r="I128" s="100">
        <v>1080</v>
      </c>
      <c r="K128" s="4" t="s">
        <v>211</v>
      </c>
    </row>
    <row r="129" spans="1:11" x14ac:dyDescent="0.25">
      <c r="A129" s="3" t="s">
        <v>472</v>
      </c>
      <c r="B129" s="3" t="s">
        <v>856</v>
      </c>
      <c r="C129" s="6">
        <v>42510</v>
      </c>
      <c r="D129" s="8">
        <f t="shared" si="1"/>
        <v>42540</v>
      </c>
      <c r="E129" s="3" t="s">
        <v>155</v>
      </c>
      <c r="F129" s="100">
        <v>794</v>
      </c>
      <c r="H129" s="100">
        <v>794</v>
      </c>
      <c r="I129" s="100">
        <v>794</v>
      </c>
      <c r="K129" s="4" t="s">
        <v>211</v>
      </c>
    </row>
    <row r="130" spans="1:11" x14ac:dyDescent="0.25">
      <c r="A130" s="3" t="s">
        <v>472</v>
      </c>
      <c r="B130" s="3" t="s">
        <v>857</v>
      </c>
      <c r="C130" s="6">
        <v>42510</v>
      </c>
      <c r="D130" s="8">
        <f t="shared" si="1"/>
        <v>42540</v>
      </c>
      <c r="E130" s="3" t="s">
        <v>102</v>
      </c>
      <c r="F130" s="100">
        <v>300</v>
      </c>
      <c r="G130" s="100">
        <v>60</v>
      </c>
      <c r="H130" s="100">
        <v>360</v>
      </c>
      <c r="I130" s="100">
        <v>360</v>
      </c>
      <c r="K130" s="4" t="s">
        <v>211</v>
      </c>
    </row>
    <row r="131" spans="1:11" x14ac:dyDescent="0.25">
      <c r="A131" s="3" t="s">
        <v>472</v>
      </c>
      <c r="B131" s="3" t="s">
        <v>858</v>
      </c>
      <c r="C131" s="6">
        <v>42519</v>
      </c>
      <c r="D131" s="8">
        <f t="shared" ref="D131:D194" si="2">C131+30</f>
        <v>42549</v>
      </c>
      <c r="E131" s="3" t="s">
        <v>155</v>
      </c>
      <c r="F131" s="100">
        <v>354</v>
      </c>
      <c r="H131" s="100">
        <v>354</v>
      </c>
      <c r="I131" s="100">
        <v>354</v>
      </c>
      <c r="K131" s="4" t="s">
        <v>211</v>
      </c>
    </row>
    <row r="132" spans="1:11" x14ac:dyDescent="0.25">
      <c r="A132" s="3" t="s">
        <v>472</v>
      </c>
      <c r="B132" s="3" t="s">
        <v>859</v>
      </c>
      <c r="C132" s="6">
        <v>42519</v>
      </c>
      <c r="D132" s="8">
        <f t="shared" si="2"/>
        <v>42549</v>
      </c>
      <c r="E132" s="3" t="s">
        <v>77</v>
      </c>
      <c r="F132" s="100">
        <v>800</v>
      </c>
      <c r="G132" s="100">
        <v>160</v>
      </c>
      <c r="H132" s="100">
        <v>960</v>
      </c>
      <c r="I132" s="100">
        <v>960</v>
      </c>
      <c r="K132" s="4" t="s">
        <v>211</v>
      </c>
    </row>
    <row r="133" spans="1:11" x14ac:dyDescent="0.25">
      <c r="A133" s="3" t="s">
        <v>472</v>
      </c>
      <c r="B133" s="3" t="s">
        <v>860</v>
      </c>
      <c r="C133" s="6">
        <v>42519</v>
      </c>
      <c r="D133" s="8">
        <f t="shared" si="2"/>
        <v>42549</v>
      </c>
      <c r="E133" s="3" t="s">
        <v>102</v>
      </c>
      <c r="F133" s="100">
        <v>900</v>
      </c>
      <c r="G133" s="100">
        <v>180</v>
      </c>
      <c r="H133" s="100">
        <v>1080</v>
      </c>
      <c r="I133" s="100">
        <v>1080</v>
      </c>
      <c r="K133" s="4" t="s">
        <v>211</v>
      </c>
    </row>
    <row r="134" spans="1:11" x14ac:dyDescent="0.25">
      <c r="A134" s="3" t="s">
        <v>472</v>
      </c>
      <c r="B134" s="3" t="s">
        <v>861</v>
      </c>
      <c r="C134" s="6">
        <v>42526</v>
      </c>
      <c r="D134" s="8">
        <f t="shared" si="2"/>
        <v>42556</v>
      </c>
      <c r="E134" s="3" t="s">
        <v>155</v>
      </c>
      <c r="F134" s="100">
        <v>2486</v>
      </c>
      <c r="H134" s="100">
        <v>2486</v>
      </c>
      <c r="I134" s="100">
        <v>2486</v>
      </c>
      <c r="K134" s="4" t="s">
        <v>211</v>
      </c>
    </row>
    <row r="135" spans="1:11" x14ac:dyDescent="0.25">
      <c r="A135" s="3" t="s">
        <v>472</v>
      </c>
      <c r="B135" s="3" t="s">
        <v>862</v>
      </c>
      <c r="C135" s="6">
        <v>42532</v>
      </c>
      <c r="D135" s="8">
        <f t="shared" si="2"/>
        <v>42562</v>
      </c>
      <c r="E135" s="3" t="s">
        <v>129</v>
      </c>
      <c r="F135" s="100">
        <v>1130</v>
      </c>
      <c r="G135" s="100">
        <v>226</v>
      </c>
      <c r="H135" s="100">
        <v>1356</v>
      </c>
      <c r="I135" s="100">
        <v>1356</v>
      </c>
      <c r="K135" s="4" t="s">
        <v>211</v>
      </c>
    </row>
    <row r="136" spans="1:11" x14ac:dyDescent="0.25">
      <c r="A136" s="3" t="s">
        <v>472</v>
      </c>
      <c r="B136" s="3" t="s">
        <v>863</v>
      </c>
      <c r="C136" s="6">
        <v>42532</v>
      </c>
      <c r="D136" s="8">
        <f t="shared" si="2"/>
        <v>42562</v>
      </c>
      <c r="E136" s="3" t="s">
        <v>155</v>
      </c>
      <c r="F136" s="100">
        <v>691</v>
      </c>
      <c r="H136" s="100">
        <v>691</v>
      </c>
      <c r="I136" s="100">
        <v>691</v>
      </c>
      <c r="K136" s="4" t="s">
        <v>211</v>
      </c>
    </row>
    <row r="137" spans="1:11" x14ac:dyDescent="0.25">
      <c r="A137" s="3" t="s">
        <v>472</v>
      </c>
      <c r="B137" s="3" t="s">
        <v>864</v>
      </c>
      <c r="C137" s="6">
        <v>42537</v>
      </c>
      <c r="D137" s="8">
        <f t="shared" si="2"/>
        <v>42567</v>
      </c>
      <c r="E137" s="3" t="s">
        <v>155</v>
      </c>
      <c r="F137" s="100">
        <v>1360</v>
      </c>
      <c r="H137" s="100">
        <v>1360</v>
      </c>
      <c r="I137" s="100">
        <v>1360</v>
      </c>
      <c r="K137" s="4" t="s">
        <v>211</v>
      </c>
    </row>
    <row r="138" spans="1:11" x14ac:dyDescent="0.25">
      <c r="A138" s="3" t="s">
        <v>472</v>
      </c>
      <c r="B138" s="3" t="s">
        <v>865</v>
      </c>
      <c r="C138" s="6">
        <v>42545</v>
      </c>
      <c r="D138" s="8">
        <f t="shared" si="2"/>
        <v>42575</v>
      </c>
      <c r="E138" s="3" t="s">
        <v>102</v>
      </c>
      <c r="F138" s="100">
        <v>1100</v>
      </c>
      <c r="G138" s="100">
        <v>220</v>
      </c>
      <c r="H138" s="100">
        <v>1320</v>
      </c>
      <c r="I138" s="100">
        <v>1320</v>
      </c>
      <c r="K138" s="4" t="s">
        <v>211</v>
      </c>
    </row>
    <row r="139" spans="1:11" x14ac:dyDescent="0.25">
      <c r="A139" s="3" t="s">
        <v>472</v>
      </c>
      <c r="B139" s="3" t="s">
        <v>866</v>
      </c>
      <c r="C139" s="6">
        <v>42545</v>
      </c>
      <c r="D139" s="8">
        <f t="shared" si="2"/>
        <v>42575</v>
      </c>
      <c r="E139" s="3" t="s">
        <v>90</v>
      </c>
      <c r="F139" s="100">
        <v>930</v>
      </c>
      <c r="G139" s="100">
        <v>186</v>
      </c>
      <c r="H139" s="100">
        <v>1116</v>
      </c>
      <c r="I139" s="100">
        <v>1116</v>
      </c>
      <c r="K139" s="4" t="s">
        <v>211</v>
      </c>
    </row>
    <row r="140" spans="1:11" x14ac:dyDescent="0.25">
      <c r="A140" s="3" t="s">
        <v>472</v>
      </c>
      <c r="B140" s="3" t="s">
        <v>867</v>
      </c>
      <c r="C140" s="6">
        <v>42545</v>
      </c>
      <c r="D140" s="8">
        <f t="shared" si="2"/>
        <v>42575</v>
      </c>
      <c r="E140" s="3" t="s">
        <v>155</v>
      </c>
      <c r="F140" s="100">
        <v>480</v>
      </c>
      <c r="H140" s="100">
        <v>480</v>
      </c>
      <c r="I140" s="100">
        <v>480</v>
      </c>
      <c r="K140" s="4" t="s">
        <v>211</v>
      </c>
    </row>
    <row r="141" spans="1:11" x14ac:dyDescent="0.25">
      <c r="A141" s="3" t="s">
        <v>212</v>
      </c>
      <c r="B141" s="3" t="s">
        <v>868</v>
      </c>
      <c r="C141" s="6">
        <v>42554</v>
      </c>
      <c r="D141" s="8">
        <f t="shared" si="2"/>
        <v>42584</v>
      </c>
      <c r="E141" s="3" t="s">
        <v>109</v>
      </c>
      <c r="F141" s="100">
        <v>1000</v>
      </c>
      <c r="G141" s="100">
        <v>200</v>
      </c>
      <c r="H141" s="100">
        <v>1200</v>
      </c>
      <c r="J141" s="100">
        <v>600</v>
      </c>
      <c r="K141" s="4" t="s">
        <v>211</v>
      </c>
    </row>
    <row r="142" spans="1:11" x14ac:dyDescent="0.25">
      <c r="A142" s="3" t="s">
        <v>472</v>
      </c>
      <c r="B142" s="3" t="s">
        <v>869</v>
      </c>
      <c r="C142" s="6">
        <v>42554</v>
      </c>
      <c r="D142" s="8">
        <f t="shared" si="2"/>
        <v>42584</v>
      </c>
      <c r="E142" s="3" t="s">
        <v>102</v>
      </c>
      <c r="F142" s="100">
        <v>500</v>
      </c>
      <c r="G142" s="100">
        <v>100</v>
      </c>
      <c r="H142" s="100">
        <v>600</v>
      </c>
      <c r="I142" s="100">
        <v>600</v>
      </c>
      <c r="K142" s="4" t="s">
        <v>211</v>
      </c>
    </row>
    <row r="143" spans="1:11" x14ac:dyDescent="0.25">
      <c r="A143" s="3" t="s">
        <v>472</v>
      </c>
      <c r="B143" s="3" t="s">
        <v>870</v>
      </c>
      <c r="C143" s="6">
        <v>42560</v>
      </c>
      <c r="D143" s="8">
        <f t="shared" si="2"/>
        <v>42590</v>
      </c>
      <c r="E143" s="3" t="s">
        <v>155</v>
      </c>
      <c r="F143" s="100">
        <v>736</v>
      </c>
      <c r="H143" s="100">
        <v>736</v>
      </c>
      <c r="I143" s="100">
        <v>736</v>
      </c>
      <c r="K143" s="4" t="s">
        <v>211</v>
      </c>
    </row>
    <row r="144" spans="1:11" x14ac:dyDescent="0.25">
      <c r="A144" s="3" t="s">
        <v>472</v>
      </c>
      <c r="B144" s="3" t="s">
        <v>871</v>
      </c>
      <c r="C144" s="6">
        <v>42560</v>
      </c>
      <c r="D144" s="8">
        <f t="shared" si="2"/>
        <v>42590</v>
      </c>
      <c r="E144" s="3" t="s">
        <v>95</v>
      </c>
      <c r="F144" s="100">
        <v>510</v>
      </c>
      <c r="G144" s="100">
        <v>102</v>
      </c>
      <c r="H144" s="100">
        <v>612</v>
      </c>
      <c r="I144" s="100">
        <v>612</v>
      </c>
      <c r="K144" s="4" t="s">
        <v>211</v>
      </c>
    </row>
    <row r="145" spans="1:11" x14ac:dyDescent="0.25">
      <c r="A145" s="3" t="s">
        <v>472</v>
      </c>
      <c r="B145" s="3" t="s">
        <v>872</v>
      </c>
      <c r="C145" s="6">
        <v>42560</v>
      </c>
      <c r="D145" s="8">
        <f t="shared" si="2"/>
        <v>42590</v>
      </c>
      <c r="E145" s="3" t="s">
        <v>63</v>
      </c>
      <c r="F145" s="100">
        <v>347.4</v>
      </c>
      <c r="H145" s="100">
        <v>347.4</v>
      </c>
      <c r="I145" s="100">
        <v>347.4</v>
      </c>
      <c r="K145" s="4" t="s">
        <v>211</v>
      </c>
    </row>
    <row r="146" spans="1:11" x14ac:dyDescent="0.25">
      <c r="A146" s="3" t="s">
        <v>472</v>
      </c>
      <c r="B146" s="3" t="s">
        <v>873</v>
      </c>
      <c r="C146" s="6">
        <v>42560</v>
      </c>
      <c r="D146" s="8">
        <f t="shared" si="2"/>
        <v>42590</v>
      </c>
      <c r="E146" s="3" t="s">
        <v>102</v>
      </c>
      <c r="F146" s="100">
        <v>300</v>
      </c>
      <c r="G146" s="100">
        <v>60</v>
      </c>
      <c r="H146" s="100">
        <v>360</v>
      </c>
      <c r="I146" s="100">
        <v>360</v>
      </c>
      <c r="K146" s="4" t="s">
        <v>211</v>
      </c>
    </row>
    <row r="147" spans="1:11" x14ac:dyDescent="0.25">
      <c r="A147" s="3" t="s">
        <v>472</v>
      </c>
      <c r="B147" s="3" t="s">
        <v>874</v>
      </c>
      <c r="C147" s="6">
        <v>42560</v>
      </c>
      <c r="D147" s="8">
        <f t="shared" si="2"/>
        <v>42590</v>
      </c>
      <c r="E147" s="3" t="s">
        <v>55</v>
      </c>
      <c r="F147" s="100">
        <v>320</v>
      </c>
      <c r="G147" s="100">
        <v>64</v>
      </c>
      <c r="H147" s="100">
        <v>384</v>
      </c>
      <c r="I147" s="100">
        <v>384</v>
      </c>
      <c r="K147" s="4" t="s">
        <v>211</v>
      </c>
    </row>
    <row r="148" spans="1:11" x14ac:dyDescent="0.25">
      <c r="A148" s="3" t="s">
        <v>472</v>
      </c>
      <c r="B148" s="3" t="s">
        <v>875</v>
      </c>
      <c r="C148" s="6">
        <v>42574</v>
      </c>
      <c r="D148" s="8">
        <f t="shared" si="2"/>
        <v>42604</v>
      </c>
      <c r="E148" s="3" t="s">
        <v>155</v>
      </c>
      <c r="F148" s="100">
        <v>3740</v>
      </c>
      <c r="H148" s="100">
        <v>3740</v>
      </c>
      <c r="I148" s="100">
        <v>3740</v>
      </c>
      <c r="K148" s="4" t="s">
        <v>211</v>
      </c>
    </row>
    <row r="149" spans="1:11" x14ac:dyDescent="0.25">
      <c r="A149" s="3" t="s">
        <v>472</v>
      </c>
      <c r="B149" s="3" t="s">
        <v>876</v>
      </c>
      <c r="C149" s="6">
        <v>42577</v>
      </c>
      <c r="D149" s="8">
        <f t="shared" si="2"/>
        <v>42607</v>
      </c>
      <c r="E149" s="3" t="s">
        <v>155</v>
      </c>
      <c r="F149" s="100">
        <v>662</v>
      </c>
      <c r="H149" s="100">
        <v>662</v>
      </c>
      <c r="I149" s="100">
        <v>662</v>
      </c>
      <c r="K149" s="4" t="s">
        <v>211</v>
      </c>
    </row>
    <row r="150" spans="1:11" x14ac:dyDescent="0.25">
      <c r="A150" s="3" t="s">
        <v>472</v>
      </c>
      <c r="B150" s="3" t="s">
        <v>877</v>
      </c>
      <c r="C150" s="6">
        <v>42579</v>
      </c>
      <c r="D150" s="8">
        <f t="shared" si="2"/>
        <v>42609</v>
      </c>
      <c r="E150" s="3" t="s">
        <v>63</v>
      </c>
      <c r="F150" s="100">
        <v>1341</v>
      </c>
      <c r="H150" s="100">
        <v>1341</v>
      </c>
      <c r="I150" s="100">
        <v>1341</v>
      </c>
      <c r="K150" s="4" t="s">
        <v>211</v>
      </c>
    </row>
    <row r="151" spans="1:11" x14ac:dyDescent="0.25">
      <c r="A151" s="3" t="s">
        <v>472</v>
      </c>
      <c r="B151" s="3" t="s">
        <v>878</v>
      </c>
      <c r="C151" s="6">
        <v>42587</v>
      </c>
      <c r="D151" s="8">
        <f t="shared" si="2"/>
        <v>42617</v>
      </c>
      <c r="E151" s="3" t="s">
        <v>102</v>
      </c>
      <c r="F151" s="100">
        <v>620</v>
      </c>
      <c r="G151" s="100">
        <v>124</v>
      </c>
      <c r="H151" s="100">
        <v>744</v>
      </c>
      <c r="I151" s="100">
        <v>744</v>
      </c>
      <c r="K151" s="4" t="s">
        <v>211</v>
      </c>
    </row>
    <row r="152" spans="1:11" x14ac:dyDescent="0.25">
      <c r="A152" s="3" t="s">
        <v>472</v>
      </c>
      <c r="B152" s="3" t="s">
        <v>879</v>
      </c>
      <c r="C152" s="6">
        <v>42587</v>
      </c>
      <c r="D152" s="8">
        <f t="shared" si="2"/>
        <v>42617</v>
      </c>
      <c r="E152" s="3" t="s">
        <v>63</v>
      </c>
      <c r="F152" s="100">
        <v>509</v>
      </c>
      <c r="H152" s="100">
        <v>509</v>
      </c>
      <c r="I152" s="100">
        <v>509</v>
      </c>
      <c r="K152" s="4" t="s">
        <v>211</v>
      </c>
    </row>
    <row r="153" spans="1:11" x14ac:dyDescent="0.25">
      <c r="A153" s="3" t="s">
        <v>472</v>
      </c>
      <c r="B153" s="3" t="s">
        <v>880</v>
      </c>
      <c r="C153" s="6">
        <v>42587</v>
      </c>
      <c r="D153" s="8">
        <f t="shared" si="2"/>
        <v>42617</v>
      </c>
      <c r="E153" s="3" t="s">
        <v>155</v>
      </c>
      <c r="F153" s="100">
        <v>492</v>
      </c>
      <c r="H153" s="100">
        <v>492</v>
      </c>
      <c r="I153" s="100">
        <v>492</v>
      </c>
      <c r="K153" s="4" t="s">
        <v>211</v>
      </c>
    </row>
    <row r="154" spans="1:11" x14ac:dyDescent="0.25">
      <c r="A154" s="3" t="s">
        <v>472</v>
      </c>
      <c r="B154" s="3" t="s">
        <v>881</v>
      </c>
      <c r="C154" s="6">
        <v>42592</v>
      </c>
      <c r="D154" s="8">
        <f t="shared" si="2"/>
        <v>42622</v>
      </c>
      <c r="E154" s="3" t="s">
        <v>83</v>
      </c>
      <c r="F154" s="100">
        <v>340</v>
      </c>
      <c r="H154" s="100">
        <v>340</v>
      </c>
      <c r="I154" s="100">
        <v>340</v>
      </c>
      <c r="K154" s="4" t="s">
        <v>211</v>
      </c>
    </row>
    <row r="155" spans="1:11" x14ac:dyDescent="0.25">
      <c r="A155" s="3" t="s">
        <v>472</v>
      </c>
      <c r="B155" s="3" t="s">
        <v>882</v>
      </c>
      <c r="C155" s="6">
        <v>42592</v>
      </c>
      <c r="D155" s="8">
        <f t="shared" si="2"/>
        <v>42622</v>
      </c>
      <c r="E155" s="3" t="s">
        <v>63</v>
      </c>
      <c r="F155" s="100">
        <v>587.6</v>
      </c>
      <c r="H155" s="100">
        <v>587.6</v>
      </c>
      <c r="I155" s="100">
        <v>587.6</v>
      </c>
      <c r="K155" s="4" t="s">
        <v>211</v>
      </c>
    </row>
    <row r="156" spans="1:11" x14ac:dyDescent="0.25">
      <c r="A156" s="3" t="s">
        <v>472</v>
      </c>
      <c r="B156" s="3" t="s">
        <v>883</v>
      </c>
      <c r="C156" s="6">
        <v>42615</v>
      </c>
      <c r="D156" s="8">
        <f t="shared" si="2"/>
        <v>42645</v>
      </c>
      <c r="E156" s="3" t="s">
        <v>155</v>
      </c>
      <c r="F156" s="100">
        <v>801</v>
      </c>
      <c r="H156" s="100">
        <v>801</v>
      </c>
      <c r="I156" s="100">
        <v>801</v>
      </c>
      <c r="K156" s="4" t="s">
        <v>211</v>
      </c>
    </row>
    <row r="157" spans="1:11" x14ac:dyDescent="0.25">
      <c r="A157" s="3" t="s">
        <v>472</v>
      </c>
      <c r="B157" s="3" t="s">
        <v>884</v>
      </c>
      <c r="C157" s="6">
        <v>42615</v>
      </c>
      <c r="D157" s="8">
        <f t="shared" si="2"/>
        <v>42645</v>
      </c>
      <c r="E157" s="3" t="s">
        <v>102</v>
      </c>
      <c r="F157" s="100">
        <v>2380</v>
      </c>
      <c r="G157" s="100">
        <v>476</v>
      </c>
      <c r="H157" s="100">
        <v>2856</v>
      </c>
      <c r="I157" s="100">
        <v>2856</v>
      </c>
      <c r="K157" s="4" t="s">
        <v>211</v>
      </c>
    </row>
    <row r="158" spans="1:11" x14ac:dyDescent="0.25">
      <c r="A158" s="3" t="s">
        <v>472</v>
      </c>
      <c r="B158" s="3" t="s">
        <v>885</v>
      </c>
      <c r="C158" s="6">
        <v>42615</v>
      </c>
      <c r="D158" s="8">
        <f t="shared" si="2"/>
        <v>42645</v>
      </c>
      <c r="E158" s="3" t="s">
        <v>95</v>
      </c>
      <c r="F158" s="100">
        <v>620</v>
      </c>
      <c r="G158" s="100">
        <v>124</v>
      </c>
      <c r="H158" s="100">
        <v>744</v>
      </c>
      <c r="I158" s="100">
        <v>744</v>
      </c>
      <c r="K158" s="4" t="s">
        <v>211</v>
      </c>
    </row>
    <row r="159" spans="1:11" x14ac:dyDescent="0.25">
      <c r="A159" s="3" t="s">
        <v>472</v>
      </c>
      <c r="B159" s="3" t="s">
        <v>886</v>
      </c>
      <c r="C159" s="6">
        <v>42623</v>
      </c>
      <c r="D159" s="8">
        <f t="shared" si="2"/>
        <v>42653</v>
      </c>
      <c r="E159" s="3" t="s">
        <v>102</v>
      </c>
      <c r="F159" s="100">
        <v>620</v>
      </c>
      <c r="G159" s="100">
        <v>124</v>
      </c>
      <c r="H159" s="100">
        <v>744</v>
      </c>
      <c r="I159" s="100">
        <v>744</v>
      </c>
      <c r="K159" s="4" t="s">
        <v>211</v>
      </c>
    </row>
    <row r="160" spans="1:11" x14ac:dyDescent="0.25">
      <c r="A160" s="3" t="s">
        <v>472</v>
      </c>
      <c r="B160" s="3" t="s">
        <v>887</v>
      </c>
      <c r="C160" s="6">
        <v>42630</v>
      </c>
      <c r="D160" s="8">
        <f t="shared" si="2"/>
        <v>42660</v>
      </c>
      <c r="E160" s="3" t="s">
        <v>155</v>
      </c>
      <c r="F160" s="100">
        <v>580</v>
      </c>
      <c r="H160" s="100">
        <v>580</v>
      </c>
      <c r="I160" s="100">
        <v>580</v>
      </c>
      <c r="K160" s="4" t="s">
        <v>211</v>
      </c>
    </row>
    <row r="161" spans="1:11" x14ac:dyDescent="0.25">
      <c r="A161" s="3" t="s">
        <v>472</v>
      </c>
      <c r="B161" s="3" t="s">
        <v>888</v>
      </c>
      <c r="C161" s="6">
        <v>42630</v>
      </c>
      <c r="D161" s="8">
        <f t="shared" si="2"/>
        <v>42660</v>
      </c>
      <c r="E161" s="3" t="s">
        <v>63</v>
      </c>
      <c r="F161" s="100">
        <v>622</v>
      </c>
      <c r="H161" s="100">
        <v>622</v>
      </c>
      <c r="I161" s="100">
        <v>622</v>
      </c>
      <c r="K161" s="4" t="s">
        <v>211</v>
      </c>
    </row>
    <row r="162" spans="1:11" x14ac:dyDescent="0.25">
      <c r="A162" s="3" t="s">
        <v>472</v>
      </c>
      <c r="B162" s="3" t="s">
        <v>889</v>
      </c>
      <c r="C162" s="6">
        <v>42637</v>
      </c>
      <c r="D162" s="8">
        <f t="shared" si="2"/>
        <v>42667</v>
      </c>
      <c r="E162" s="3" t="s">
        <v>83</v>
      </c>
      <c r="F162" s="100">
        <v>3021</v>
      </c>
      <c r="H162" s="100">
        <v>3021</v>
      </c>
      <c r="I162" s="100">
        <v>3021</v>
      </c>
      <c r="K162" s="4" t="s">
        <v>211</v>
      </c>
    </row>
    <row r="163" spans="1:11" x14ac:dyDescent="0.25">
      <c r="A163" s="3" t="s">
        <v>472</v>
      </c>
      <c r="B163" s="3" t="s">
        <v>890</v>
      </c>
      <c r="C163" s="6">
        <v>42637</v>
      </c>
      <c r="D163" s="8">
        <f t="shared" si="2"/>
        <v>42667</v>
      </c>
      <c r="E163" s="3" t="s">
        <v>102</v>
      </c>
      <c r="F163" s="100">
        <v>930</v>
      </c>
      <c r="G163" s="100">
        <v>186</v>
      </c>
      <c r="H163" s="100">
        <v>1116</v>
      </c>
      <c r="I163" s="100">
        <v>1116</v>
      </c>
      <c r="K163" s="4" t="s">
        <v>211</v>
      </c>
    </row>
    <row r="164" spans="1:11" x14ac:dyDescent="0.25">
      <c r="A164" s="3" t="s">
        <v>472</v>
      </c>
      <c r="B164" s="3" t="s">
        <v>891</v>
      </c>
      <c r="C164" s="6">
        <v>42637</v>
      </c>
      <c r="D164" s="8">
        <f t="shared" si="2"/>
        <v>42667</v>
      </c>
      <c r="E164" s="3" t="s">
        <v>63</v>
      </c>
      <c r="F164" s="100">
        <v>484.8</v>
      </c>
      <c r="H164" s="100">
        <v>484.8</v>
      </c>
      <c r="I164" s="100">
        <v>484.8</v>
      </c>
      <c r="K164" s="4" t="s">
        <v>211</v>
      </c>
    </row>
    <row r="165" spans="1:11" x14ac:dyDescent="0.25">
      <c r="A165" s="3" t="s">
        <v>472</v>
      </c>
      <c r="B165" s="3" t="s">
        <v>892</v>
      </c>
      <c r="C165" s="6">
        <v>42637</v>
      </c>
      <c r="D165" s="8">
        <f t="shared" si="2"/>
        <v>42667</v>
      </c>
      <c r="E165" s="3" t="s">
        <v>155</v>
      </c>
      <c r="F165" s="100">
        <v>870</v>
      </c>
      <c r="H165" s="100">
        <v>870</v>
      </c>
      <c r="I165" s="100">
        <v>870</v>
      </c>
      <c r="K165" s="4" t="s">
        <v>211</v>
      </c>
    </row>
    <row r="166" spans="1:11" x14ac:dyDescent="0.25">
      <c r="A166" s="3" t="s">
        <v>472</v>
      </c>
      <c r="B166" s="3" t="s">
        <v>893</v>
      </c>
      <c r="C166" s="6">
        <v>42646</v>
      </c>
      <c r="D166" s="8">
        <f t="shared" si="2"/>
        <v>42676</v>
      </c>
      <c r="E166" s="3" t="s">
        <v>102</v>
      </c>
      <c r="F166" s="100">
        <v>930</v>
      </c>
      <c r="G166" s="100">
        <v>186</v>
      </c>
      <c r="H166" s="100">
        <v>1116</v>
      </c>
      <c r="I166" s="100">
        <v>1116</v>
      </c>
      <c r="K166" s="4" t="s">
        <v>211</v>
      </c>
    </row>
    <row r="167" spans="1:11" x14ac:dyDescent="0.25">
      <c r="A167" s="3" t="s">
        <v>472</v>
      </c>
      <c r="B167" s="3" t="s">
        <v>894</v>
      </c>
      <c r="C167" s="6">
        <v>42646</v>
      </c>
      <c r="D167" s="8">
        <f t="shared" si="2"/>
        <v>42676</v>
      </c>
      <c r="E167" s="3" t="s">
        <v>155</v>
      </c>
      <c r="F167" s="100">
        <v>795</v>
      </c>
      <c r="H167" s="100">
        <v>795</v>
      </c>
      <c r="I167" s="100">
        <v>795</v>
      </c>
      <c r="K167" s="4" t="s">
        <v>211</v>
      </c>
    </row>
    <row r="168" spans="1:11" x14ac:dyDescent="0.25">
      <c r="A168" s="3" t="s">
        <v>212</v>
      </c>
      <c r="B168" s="3" t="s">
        <v>895</v>
      </c>
      <c r="C168" s="6">
        <v>42651</v>
      </c>
      <c r="D168" s="8">
        <f t="shared" si="2"/>
        <v>42681</v>
      </c>
      <c r="E168" s="3" t="s">
        <v>102</v>
      </c>
      <c r="F168" s="100">
        <v>1870</v>
      </c>
      <c r="G168" s="100">
        <v>374</v>
      </c>
      <c r="H168" s="100">
        <v>2244</v>
      </c>
      <c r="J168" s="100">
        <v>2244</v>
      </c>
      <c r="K168" s="4" t="s">
        <v>211</v>
      </c>
    </row>
    <row r="169" spans="1:11" x14ac:dyDescent="0.25">
      <c r="A169" s="3" t="s">
        <v>472</v>
      </c>
      <c r="B169" s="3" t="s">
        <v>896</v>
      </c>
      <c r="C169" s="6">
        <v>42673</v>
      </c>
      <c r="D169" s="8">
        <f t="shared" si="2"/>
        <v>42703</v>
      </c>
      <c r="E169" s="3" t="s">
        <v>102</v>
      </c>
      <c r="F169" s="100">
        <v>2700</v>
      </c>
      <c r="G169" s="100">
        <v>540</v>
      </c>
      <c r="H169" s="100">
        <v>3240</v>
      </c>
      <c r="I169" s="100">
        <v>3240</v>
      </c>
      <c r="K169" s="4" t="s">
        <v>211</v>
      </c>
    </row>
    <row r="170" spans="1:11" x14ac:dyDescent="0.25">
      <c r="A170" s="3" t="s">
        <v>212</v>
      </c>
      <c r="B170" s="3" t="s">
        <v>897</v>
      </c>
      <c r="C170" s="6">
        <v>42673</v>
      </c>
      <c r="D170" s="8">
        <f t="shared" si="2"/>
        <v>42703</v>
      </c>
      <c r="E170" s="3" t="s">
        <v>90</v>
      </c>
      <c r="F170" s="100">
        <v>410</v>
      </c>
      <c r="G170" s="100">
        <v>75.959999999999994</v>
      </c>
      <c r="H170" s="100">
        <v>485.96</v>
      </c>
      <c r="J170" s="100">
        <v>485.96</v>
      </c>
      <c r="K170" s="4" t="s">
        <v>211</v>
      </c>
    </row>
    <row r="171" spans="1:11" x14ac:dyDescent="0.25">
      <c r="A171" s="3" t="s">
        <v>212</v>
      </c>
      <c r="B171" s="3" t="s">
        <v>898</v>
      </c>
      <c r="C171" s="6">
        <v>42673</v>
      </c>
      <c r="D171" s="8">
        <f t="shared" si="2"/>
        <v>42703</v>
      </c>
      <c r="E171" s="3" t="s">
        <v>63</v>
      </c>
      <c r="F171" s="100">
        <v>1432.4</v>
      </c>
      <c r="H171" s="100">
        <v>1432.4</v>
      </c>
      <c r="J171" s="100">
        <v>1432.4</v>
      </c>
      <c r="K171" s="4" t="s">
        <v>211</v>
      </c>
    </row>
    <row r="172" spans="1:11" x14ac:dyDescent="0.25">
      <c r="A172" s="3" t="s">
        <v>212</v>
      </c>
      <c r="B172" s="3" t="s">
        <v>899</v>
      </c>
      <c r="C172" s="6">
        <v>42675</v>
      </c>
      <c r="D172" s="8">
        <f t="shared" si="2"/>
        <v>42705</v>
      </c>
      <c r="E172" s="3" t="s">
        <v>155</v>
      </c>
      <c r="F172" s="100">
        <v>920</v>
      </c>
      <c r="H172" s="100">
        <v>920</v>
      </c>
      <c r="J172" s="100">
        <v>920</v>
      </c>
      <c r="K172" s="4" t="s">
        <v>211</v>
      </c>
    </row>
    <row r="173" spans="1:11" x14ac:dyDescent="0.25">
      <c r="A173" s="3" t="s">
        <v>472</v>
      </c>
      <c r="B173" s="3" t="s">
        <v>900</v>
      </c>
      <c r="C173" s="6">
        <v>42678</v>
      </c>
      <c r="D173" s="8">
        <f t="shared" si="2"/>
        <v>42708</v>
      </c>
      <c r="E173" s="3" t="s">
        <v>77</v>
      </c>
      <c r="F173" s="100">
        <v>300</v>
      </c>
      <c r="G173" s="100">
        <v>60</v>
      </c>
      <c r="H173" s="100">
        <v>360</v>
      </c>
      <c r="I173" s="100">
        <v>360</v>
      </c>
      <c r="K173" s="4" t="s">
        <v>211</v>
      </c>
    </row>
    <row r="174" spans="1:11" x14ac:dyDescent="0.25">
      <c r="A174" s="3" t="s">
        <v>212</v>
      </c>
      <c r="B174" s="3" t="s">
        <v>901</v>
      </c>
      <c r="C174" s="6">
        <v>42678</v>
      </c>
      <c r="D174" s="8">
        <f t="shared" si="2"/>
        <v>42708</v>
      </c>
      <c r="E174" s="3" t="s">
        <v>63</v>
      </c>
      <c r="F174" s="100">
        <v>660.4</v>
      </c>
      <c r="H174" s="100">
        <v>660.4</v>
      </c>
      <c r="J174" s="100">
        <v>660.4</v>
      </c>
      <c r="K174" s="4" t="s">
        <v>211</v>
      </c>
    </row>
    <row r="175" spans="1:11" x14ac:dyDescent="0.25">
      <c r="A175" s="3" t="s">
        <v>212</v>
      </c>
      <c r="B175" s="3" t="s">
        <v>902</v>
      </c>
      <c r="C175" s="6">
        <v>42678</v>
      </c>
      <c r="D175" s="8">
        <f t="shared" si="2"/>
        <v>42708</v>
      </c>
      <c r="E175" s="3" t="s">
        <v>155</v>
      </c>
      <c r="F175" s="100">
        <v>920</v>
      </c>
      <c r="H175" s="100">
        <v>920</v>
      </c>
      <c r="J175" s="100">
        <v>920</v>
      </c>
      <c r="K175" s="4" t="s">
        <v>211</v>
      </c>
    </row>
    <row r="176" spans="1:11" x14ac:dyDescent="0.25">
      <c r="A176" s="3" t="s">
        <v>212</v>
      </c>
      <c r="B176" s="3" t="s">
        <v>903</v>
      </c>
      <c r="C176" s="6">
        <v>42687</v>
      </c>
      <c r="D176" s="8">
        <f t="shared" si="2"/>
        <v>42717</v>
      </c>
      <c r="E176" s="3" t="s">
        <v>155</v>
      </c>
      <c r="F176" s="100">
        <v>850.6</v>
      </c>
      <c r="H176" s="100">
        <v>850.6</v>
      </c>
      <c r="J176" s="100">
        <v>850.6</v>
      </c>
      <c r="K176" s="4" t="s">
        <v>211</v>
      </c>
    </row>
    <row r="177" spans="1:11" x14ac:dyDescent="0.25">
      <c r="A177" s="3" t="s">
        <v>472</v>
      </c>
      <c r="B177" s="3" t="s">
        <v>904</v>
      </c>
      <c r="C177" s="6">
        <v>42687</v>
      </c>
      <c r="D177" s="8">
        <f t="shared" si="2"/>
        <v>42717</v>
      </c>
      <c r="E177" s="3" t="s">
        <v>55</v>
      </c>
      <c r="F177" s="100">
        <v>640</v>
      </c>
      <c r="G177" s="100">
        <v>128</v>
      </c>
      <c r="H177" s="100">
        <v>768</v>
      </c>
      <c r="I177" s="100">
        <v>768</v>
      </c>
      <c r="K177" s="4" t="s">
        <v>211</v>
      </c>
    </row>
    <row r="178" spans="1:11" x14ac:dyDescent="0.25">
      <c r="A178" s="3" t="s">
        <v>212</v>
      </c>
      <c r="B178" s="3" t="s">
        <v>905</v>
      </c>
      <c r="C178" s="6">
        <v>42687</v>
      </c>
      <c r="D178" s="8">
        <f t="shared" si="2"/>
        <v>42717</v>
      </c>
      <c r="E178" s="3" t="s">
        <v>63</v>
      </c>
      <c r="F178" s="100">
        <v>554.4</v>
      </c>
      <c r="H178" s="100">
        <v>554.4</v>
      </c>
      <c r="J178" s="100">
        <v>554.4</v>
      </c>
      <c r="K178" s="4" t="s">
        <v>211</v>
      </c>
    </row>
    <row r="179" spans="1:11" x14ac:dyDescent="0.25">
      <c r="A179" s="3" t="s">
        <v>472</v>
      </c>
      <c r="B179" s="3" t="s">
        <v>906</v>
      </c>
      <c r="C179" s="6">
        <v>42699</v>
      </c>
      <c r="D179" s="8">
        <f t="shared" si="2"/>
        <v>42729</v>
      </c>
      <c r="E179" s="3" t="s">
        <v>102</v>
      </c>
      <c r="F179" s="100">
        <v>2280</v>
      </c>
      <c r="G179" s="100">
        <v>456</v>
      </c>
      <c r="H179" s="100">
        <v>2736</v>
      </c>
      <c r="I179" s="100">
        <v>2736</v>
      </c>
      <c r="K179" s="4" t="s">
        <v>211</v>
      </c>
    </row>
    <row r="180" spans="1:11" x14ac:dyDescent="0.25">
      <c r="A180" s="3" t="s">
        <v>472</v>
      </c>
      <c r="B180" s="3" t="s">
        <v>907</v>
      </c>
      <c r="C180" s="6">
        <v>42702</v>
      </c>
      <c r="D180" s="8">
        <f t="shared" si="2"/>
        <v>42732</v>
      </c>
      <c r="E180" s="3" t="s">
        <v>55</v>
      </c>
      <c r="F180" s="100">
        <v>320</v>
      </c>
      <c r="G180" s="100">
        <v>64</v>
      </c>
      <c r="H180" s="100">
        <v>384</v>
      </c>
      <c r="I180" s="100">
        <v>384</v>
      </c>
      <c r="K180" s="4" t="s">
        <v>211</v>
      </c>
    </row>
    <row r="181" spans="1:11" x14ac:dyDescent="0.25">
      <c r="A181" s="3" t="s">
        <v>472</v>
      </c>
      <c r="B181" s="3" t="s">
        <v>908</v>
      </c>
      <c r="C181" s="6">
        <v>42709</v>
      </c>
      <c r="D181" s="8">
        <f t="shared" si="2"/>
        <v>42739</v>
      </c>
      <c r="E181" s="3" t="s">
        <v>83</v>
      </c>
      <c r="F181" s="100">
        <v>590</v>
      </c>
      <c r="H181" s="100">
        <v>590</v>
      </c>
      <c r="I181" s="100">
        <v>590</v>
      </c>
      <c r="K181" s="4" t="s">
        <v>211</v>
      </c>
    </row>
    <row r="182" spans="1:11" x14ac:dyDescent="0.25">
      <c r="A182" s="3" t="s">
        <v>212</v>
      </c>
      <c r="B182" s="3" t="s">
        <v>909</v>
      </c>
      <c r="C182" s="6">
        <v>42709</v>
      </c>
      <c r="D182" s="8">
        <f t="shared" si="2"/>
        <v>42739</v>
      </c>
      <c r="E182" s="3" t="s">
        <v>155</v>
      </c>
      <c r="F182" s="100">
        <v>340</v>
      </c>
      <c r="H182" s="100">
        <v>340</v>
      </c>
      <c r="J182" s="100">
        <v>340</v>
      </c>
      <c r="K182" s="4" t="s">
        <v>211</v>
      </c>
    </row>
    <row r="183" spans="1:11" x14ac:dyDescent="0.25">
      <c r="A183" s="3" t="s">
        <v>212</v>
      </c>
      <c r="B183" s="3" t="s">
        <v>910</v>
      </c>
      <c r="C183" s="6">
        <v>42709</v>
      </c>
      <c r="D183" s="8">
        <f t="shared" si="2"/>
        <v>42739</v>
      </c>
      <c r="E183" s="3" t="s">
        <v>90</v>
      </c>
      <c r="F183" s="100">
        <v>620</v>
      </c>
      <c r="G183" s="100">
        <v>124</v>
      </c>
      <c r="H183" s="100">
        <v>744</v>
      </c>
      <c r="J183" s="100">
        <v>744</v>
      </c>
      <c r="K183" s="4" t="s">
        <v>211</v>
      </c>
    </row>
    <row r="184" spans="1:11" x14ac:dyDescent="0.25">
      <c r="A184" s="3" t="s">
        <v>212</v>
      </c>
      <c r="B184" s="3" t="s">
        <v>911</v>
      </c>
      <c r="C184" s="6">
        <v>42715</v>
      </c>
      <c r="D184" s="8">
        <f t="shared" si="2"/>
        <v>42745</v>
      </c>
      <c r="E184" s="3" t="s">
        <v>155</v>
      </c>
      <c r="F184" s="100">
        <v>1260</v>
      </c>
      <c r="H184" s="100">
        <v>1260</v>
      </c>
      <c r="J184" s="100">
        <v>1260</v>
      </c>
      <c r="K184" s="4" t="s">
        <v>211</v>
      </c>
    </row>
    <row r="185" spans="1:11" x14ac:dyDescent="0.25">
      <c r="A185" s="3" t="s">
        <v>472</v>
      </c>
      <c r="B185" s="3" t="s">
        <v>912</v>
      </c>
      <c r="C185" s="6">
        <v>42719</v>
      </c>
      <c r="D185" s="8">
        <f t="shared" si="2"/>
        <v>42749</v>
      </c>
      <c r="E185" s="3" t="s">
        <v>83</v>
      </c>
      <c r="F185" s="100">
        <v>2372</v>
      </c>
      <c r="H185" s="100">
        <v>2372</v>
      </c>
      <c r="I185" s="100">
        <v>2372</v>
      </c>
      <c r="K185" s="4" t="s">
        <v>211</v>
      </c>
    </row>
    <row r="186" spans="1:11" x14ac:dyDescent="0.25">
      <c r="A186" s="3" t="s">
        <v>212</v>
      </c>
      <c r="B186" s="3" t="s">
        <v>913</v>
      </c>
      <c r="C186" s="6">
        <v>42721</v>
      </c>
      <c r="D186" s="8">
        <f t="shared" si="2"/>
        <v>42751</v>
      </c>
      <c r="E186" s="3" t="s">
        <v>123</v>
      </c>
      <c r="F186" s="100">
        <v>330</v>
      </c>
      <c r="H186" s="100">
        <v>330</v>
      </c>
      <c r="J186" s="100">
        <v>330</v>
      </c>
      <c r="K186" s="4" t="s">
        <v>211</v>
      </c>
    </row>
    <row r="187" spans="1:11" x14ac:dyDescent="0.25">
      <c r="A187" s="3" t="s">
        <v>212</v>
      </c>
      <c r="B187" s="3" t="s">
        <v>914</v>
      </c>
      <c r="C187" s="6">
        <v>42724</v>
      </c>
      <c r="D187" s="8">
        <f t="shared" si="2"/>
        <v>42754</v>
      </c>
      <c r="E187" s="3" t="s">
        <v>155</v>
      </c>
      <c r="F187" s="100">
        <v>1260</v>
      </c>
      <c r="H187" s="100">
        <v>1260</v>
      </c>
      <c r="J187" s="100">
        <v>1260</v>
      </c>
      <c r="K187" s="4" t="s">
        <v>211</v>
      </c>
    </row>
    <row r="188" spans="1:11" x14ac:dyDescent="0.25">
      <c r="A188" s="3" t="s">
        <v>212</v>
      </c>
      <c r="B188" s="3" t="s">
        <v>915</v>
      </c>
      <c r="C188" s="6">
        <v>42734</v>
      </c>
      <c r="D188" s="8">
        <f t="shared" si="2"/>
        <v>42764</v>
      </c>
      <c r="E188" s="3" t="s">
        <v>155</v>
      </c>
      <c r="F188" s="100">
        <v>340</v>
      </c>
      <c r="H188" s="100">
        <v>340</v>
      </c>
      <c r="J188" s="100">
        <v>340</v>
      </c>
      <c r="K188" s="4" t="s">
        <v>211</v>
      </c>
    </row>
    <row r="189" spans="1:11" x14ac:dyDescent="0.25">
      <c r="A189" s="3" t="s">
        <v>212</v>
      </c>
      <c r="B189" s="3" t="s">
        <v>916</v>
      </c>
      <c r="C189" s="6">
        <v>42765</v>
      </c>
      <c r="D189" s="8">
        <f t="shared" si="2"/>
        <v>42795</v>
      </c>
      <c r="E189" s="3" t="s">
        <v>155</v>
      </c>
      <c r="F189" s="100">
        <v>2122</v>
      </c>
      <c r="H189" s="100">
        <v>2122</v>
      </c>
      <c r="J189" s="100">
        <v>2122</v>
      </c>
      <c r="K189" s="4" t="s">
        <v>211</v>
      </c>
    </row>
    <row r="190" spans="1:11" x14ac:dyDescent="0.25">
      <c r="A190" s="3" t="s">
        <v>212</v>
      </c>
      <c r="B190" s="3" t="s">
        <v>917</v>
      </c>
      <c r="C190" s="6">
        <v>42765</v>
      </c>
      <c r="D190" s="8">
        <f t="shared" si="2"/>
        <v>42795</v>
      </c>
      <c r="E190" s="3" t="s">
        <v>102</v>
      </c>
      <c r="F190" s="100">
        <v>310</v>
      </c>
      <c r="G190" s="100">
        <v>62</v>
      </c>
      <c r="H190" s="100">
        <v>372</v>
      </c>
      <c r="J190" s="100">
        <v>372</v>
      </c>
      <c r="K190" s="4" t="s">
        <v>211</v>
      </c>
    </row>
    <row r="191" spans="1:11" x14ac:dyDescent="0.25">
      <c r="A191" s="3" t="s">
        <v>212</v>
      </c>
      <c r="B191" s="3" t="s">
        <v>918</v>
      </c>
      <c r="C191" s="6">
        <v>42784</v>
      </c>
      <c r="D191" s="8">
        <f t="shared" si="2"/>
        <v>42814</v>
      </c>
      <c r="E191" s="3" t="s">
        <v>155</v>
      </c>
      <c r="F191" s="100">
        <v>240</v>
      </c>
      <c r="H191" s="100">
        <v>240</v>
      </c>
      <c r="J191" s="100">
        <v>240</v>
      </c>
      <c r="K191" s="4" t="s">
        <v>211</v>
      </c>
    </row>
    <row r="192" spans="1:11" x14ac:dyDescent="0.25">
      <c r="A192" s="3" t="s">
        <v>212</v>
      </c>
      <c r="B192" s="3" t="s">
        <v>919</v>
      </c>
      <c r="C192" s="6">
        <v>42785</v>
      </c>
      <c r="D192" s="8">
        <f t="shared" si="2"/>
        <v>42815</v>
      </c>
      <c r="E192" s="3" t="s">
        <v>63</v>
      </c>
      <c r="F192" s="100">
        <v>1644.2</v>
      </c>
      <c r="H192" s="100">
        <v>1644.2</v>
      </c>
      <c r="J192" s="100">
        <v>1644.2</v>
      </c>
      <c r="K192" s="4" t="s">
        <v>211</v>
      </c>
    </row>
    <row r="193" spans="1:11" x14ac:dyDescent="0.25">
      <c r="A193" s="3" t="s">
        <v>212</v>
      </c>
      <c r="B193" s="3" t="s">
        <v>920</v>
      </c>
      <c r="C193" s="6">
        <v>42785</v>
      </c>
      <c r="D193" s="8">
        <f t="shared" si="2"/>
        <v>42815</v>
      </c>
      <c r="E193" s="3" t="s">
        <v>90</v>
      </c>
      <c r="F193" s="100">
        <v>620</v>
      </c>
      <c r="G193" s="100">
        <v>124</v>
      </c>
      <c r="H193" s="100">
        <v>744</v>
      </c>
      <c r="J193" s="100">
        <v>744</v>
      </c>
      <c r="K193" s="4" t="s">
        <v>211</v>
      </c>
    </row>
    <row r="194" spans="1:11" x14ac:dyDescent="0.25">
      <c r="A194" s="3" t="s">
        <v>212</v>
      </c>
      <c r="B194" s="3" t="s">
        <v>921</v>
      </c>
      <c r="C194" s="6">
        <v>42785</v>
      </c>
      <c r="D194" s="8">
        <f t="shared" si="2"/>
        <v>42815</v>
      </c>
      <c r="E194" s="3" t="s">
        <v>135</v>
      </c>
      <c r="F194" s="100">
        <v>930</v>
      </c>
      <c r="G194" s="100">
        <v>186</v>
      </c>
      <c r="H194" s="100">
        <v>1116</v>
      </c>
      <c r="J194" s="100">
        <v>1116</v>
      </c>
      <c r="K194" s="4" t="s">
        <v>211</v>
      </c>
    </row>
    <row r="195" spans="1:11" x14ac:dyDescent="0.25">
      <c r="A195" s="3" t="s">
        <v>212</v>
      </c>
      <c r="B195" s="3" t="s">
        <v>922</v>
      </c>
      <c r="C195" s="6">
        <v>42788</v>
      </c>
      <c r="D195" s="8">
        <f t="shared" ref="D195:D201" si="3">C195+30</f>
        <v>42818</v>
      </c>
      <c r="E195" s="3" t="s">
        <v>63</v>
      </c>
      <c r="F195" s="100">
        <v>247.9</v>
      </c>
      <c r="H195" s="100">
        <v>247.9</v>
      </c>
      <c r="J195" s="100">
        <f>H195</f>
        <v>247.9</v>
      </c>
      <c r="K195" s="4" t="s">
        <v>211</v>
      </c>
    </row>
    <row r="196" spans="1:11" x14ac:dyDescent="0.25">
      <c r="A196" s="3" t="s">
        <v>212</v>
      </c>
      <c r="B196" s="3" t="s">
        <v>923</v>
      </c>
      <c r="C196" s="6">
        <v>42788</v>
      </c>
      <c r="D196" s="8">
        <f t="shared" si="3"/>
        <v>42818</v>
      </c>
      <c r="E196" s="3" t="s">
        <v>155</v>
      </c>
      <c r="F196" s="100">
        <v>240</v>
      </c>
      <c r="G196" s="100">
        <f t="shared" ref="G196:G198" si="4">F196*20%</f>
        <v>48</v>
      </c>
      <c r="H196" s="100">
        <f>F196+G196</f>
        <v>288</v>
      </c>
      <c r="J196" s="100">
        <f t="shared" ref="J196:J201" si="5">H196</f>
        <v>288</v>
      </c>
      <c r="K196" s="4" t="s">
        <v>211</v>
      </c>
    </row>
    <row r="197" spans="1:11" x14ac:dyDescent="0.25">
      <c r="A197" s="3" t="s">
        <v>212</v>
      </c>
      <c r="B197" s="3" t="s">
        <v>1010</v>
      </c>
      <c r="C197" s="6">
        <v>42791</v>
      </c>
      <c r="D197" s="8">
        <f t="shared" si="3"/>
        <v>42821</v>
      </c>
      <c r="E197" s="3" t="s">
        <v>63</v>
      </c>
      <c r="F197" s="100">
        <v>240</v>
      </c>
      <c r="G197" s="100">
        <f t="shared" si="4"/>
        <v>48</v>
      </c>
      <c r="H197" s="100">
        <f t="shared" ref="H197:H201" si="6">F197+G197</f>
        <v>288</v>
      </c>
      <c r="J197" s="100">
        <f t="shared" si="5"/>
        <v>288</v>
      </c>
      <c r="K197" s="4" t="s">
        <v>211</v>
      </c>
    </row>
    <row r="198" spans="1:11" x14ac:dyDescent="0.25">
      <c r="A198" s="3" t="s">
        <v>212</v>
      </c>
      <c r="B198" s="3" t="s">
        <v>1011</v>
      </c>
      <c r="C198" s="6">
        <v>42791</v>
      </c>
      <c r="D198" s="8">
        <f t="shared" si="3"/>
        <v>42821</v>
      </c>
      <c r="E198" s="3" t="s">
        <v>1015</v>
      </c>
      <c r="F198" s="100">
        <v>620</v>
      </c>
      <c r="G198" s="100">
        <f t="shared" si="4"/>
        <v>124</v>
      </c>
      <c r="H198" s="100">
        <f t="shared" si="6"/>
        <v>744</v>
      </c>
      <c r="J198" s="100">
        <f t="shared" si="5"/>
        <v>744</v>
      </c>
      <c r="K198" s="4" t="s">
        <v>211</v>
      </c>
    </row>
    <row r="199" spans="1:11" x14ac:dyDescent="0.25">
      <c r="A199" s="3" t="s">
        <v>212</v>
      </c>
      <c r="B199" s="3" t="s">
        <v>1012</v>
      </c>
      <c r="C199" s="6">
        <v>42799</v>
      </c>
      <c r="D199" s="8">
        <f t="shared" si="3"/>
        <v>42829</v>
      </c>
      <c r="E199" s="12" t="s">
        <v>162</v>
      </c>
      <c r="F199" s="100">
        <v>829.4</v>
      </c>
      <c r="H199" s="100">
        <f t="shared" si="6"/>
        <v>829.4</v>
      </c>
      <c r="J199" s="100">
        <f t="shared" si="5"/>
        <v>829.4</v>
      </c>
      <c r="K199" s="4" t="s">
        <v>211</v>
      </c>
    </row>
    <row r="200" spans="1:11" x14ac:dyDescent="0.25">
      <c r="A200" s="3" t="s">
        <v>212</v>
      </c>
      <c r="B200" s="3" t="s">
        <v>1013</v>
      </c>
      <c r="C200" s="6">
        <v>42799</v>
      </c>
      <c r="D200" s="8">
        <f t="shared" si="3"/>
        <v>42829</v>
      </c>
      <c r="E200" s="3" t="s">
        <v>63</v>
      </c>
      <c r="F200" s="100">
        <v>614</v>
      </c>
      <c r="H200" s="100">
        <f t="shared" si="6"/>
        <v>614</v>
      </c>
      <c r="J200" s="100">
        <f t="shared" si="5"/>
        <v>614</v>
      </c>
      <c r="K200" s="4" t="s">
        <v>211</v>
      </c>
    </row>
    <row r="201" spans="1:11" x14ac:dyDescent="0.25">
      <c r="A201" s="3" t="s">
        <v>212</v>
      </c>
      <c r="B201" s="3" t="s">
        <v>1014</v>
      </c>
      <c r="C201" s="6">
        <v>42799</v>
      </c>
      <c r="D201" s="8">
        <f t="shared" si="3"/>
        <v>42829</v>
      </c>
      <c r="E201" s="3" t="s">
        <v>1015</v>
      </c>
      <c r="F201" s="100">
        <v>320</v>
      </c>
      <c r="G201" s="100">
        <f>F201*20%</f>
        <v>64</v>
      </c>
      <c r="H201" s="100">
        <f t="shared" si="6"/>
        <v>384</v>
      </c>
      <c r="J201" s="100">
        <f t="shared" si="5"/>
        <v>384</v>
      </c>
      <c r="K201" s="4" t="s">
        <v>211</v>
      </c>
    </row>
    <row r="202" spans="1:11" x14ac:dyDescent="0.25">
      <c r="K202" s="4" t="s">
        <v>211</v>
      </c>
    </row>
    <row r="203" spans="1:11" x14ac:dyDescent="0.25">
      <c r="K203" s="4" t="s">
        <v>211</v>
      </c>
    </row>
    <row r="204" spans="1:11" x14ac:dyDescent="0.25">
      <c r="K204" s="4" t="s">
        <v>211</v>
      </c>
    </row>
    <row r="205" spans="1:11" x14ac:dyDescent="0.25">
      <c r="K205" s="4" t="s">
        <v>211</v>
      </c>
    </row>
  </sheetData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72"/>
  <sheetViews>
    <sheetView zoomScale="115" zoomScaleNormal="115" workbookViewId="0">
      <selection activeCell="G1" sqref="G1:G1048576"/>
    </sheetView>
  </sheetViews>
  <sheetFormatPr baseColWidth="10" defaultRowHeight="15" x14ac:dyDescent="0.25"/>
  <cols>
    <col min="1" max="3" width="11.42578125" customWidth="1"/>
    <col min="4" max="4" width="29.42578125" bestFit="1" customWidth="1"/>
    <col min="5" max="5" width="11.42578125" customWidth="1"/>
    <col min="6" max="6" width="18.140625" bestFit="1" customWidth="1"/>
    <col min="7" max="7" width="18" style="5" bestFit="1" customWidth="1"/>
  </cols>
  <sheetData>
    <row r="1" spans="1:8" x14ac:dyDescent="0.25">
      <c r="A1" t="s">
        <v>0</v>
      </c>
      <c r="B1" t="s">
        <v>202</v>
      </c>
      <c r="C1" t="s">
        <v>203</v>
      </c>
      <c r="D1" t="s">
        <v>204</v>
      </c>
      <c r="E1" t="s">
        <v>205</v>
      </c>
      <c r="F1" t="s">
        <v>206</v>
      </c>
      <c r="G1" s="5" t="s">
        <v>207</v>
      </c>
      <c r="H1" t="s">
        <v>208</v>
      </c>
    </row>
    <row r="2" spans="1:8" x14ac:dyDescent="0.25">
      <c r="A2" t="s">
        <v>209</v>
      </c>
      <c r="B2" t="s">
        <v>13</v>
      </c>
      <c r="C2" s="2">
        <v>42072</v>
      </c>
      <c r="D2" t="s">
        <v>210</v>
      </c>
      <c r="E2">
        <v>1428</v>
      </c>
      <c r="F2">
        <v>512000</v>
      </c>
      <c r="G2" s="5" t="s">
        <v>211</v>
      </c>
      <c r="H2" t="s">
        <v>212</v>
      </c>
    </row>
    <row r="3" spans="1:8" x14ac:dyDescent="0.25">
      <c r="A3" t="s">
        <v>213</v>
      </c>
      <c r="B3" t="s">
        <v>13</v>
      </c>
      <c r="C3" s="2">
        <v>42416</v>
      </c>
      <c r="D3" t="s">
        <v>214</v>
      </c>
      <c r="E3">
        <v>384</v>
      </c>
      <c r="F3">
        <v>512000</v>
      </c>
      <c r="G3" s="5" t="s">
        <v>211</v>
      </c>
      <c r="H3" t="s">
        <v>212</v>
      </c>
    </row>
    <row r="4" spans="1:8" x14ac:dyDescent="0.25">
      <c r="A4" t="s">
        <v>215</v>
      </c>
      <c r="B4" t="s">
        <v>144</v>
      </c>
      <c r="C4" s="2">
        <v>42059</v>
      </c>
      <c r="D4" t="s">
        <v>216</v>
      </c>
      <c r="E4">
        <v>1250</v>
      </c>
      <c r="F4">
        <v>512000</v>
      </c>
      <c r="G4" s="5" t="s">
        <v>211</v>
      </c>
      <c r="H4" t="s">
        <v>212</v>
      </c>
    </row>
    <row r="5" spans="1:8" x14ac:dyDescent="0.25">
      <c r="A5" t="s">
        <v>217</v>
      </c>
      <c r="B5" t="s">
        <v>13</v>
      </c>
      <c r="C5" s="2">
        <v>42093</v>
      </c>
      <c r="D5" t="s">
        <v>218</v>
      </c>
      <c r="E5">
        <v>276</v>
      </c>
      <c r="F5">
        <v>512000</v>
      </c>
      <c r="G5" s="5" t="s">
        <v>211</v>
      </c>
      <c r="H5" t="s">
        <v>212</v>
      </c>
    </row>
    <row r="6" spans="1:8" x14ac:dyDescent="0.25">
      <c r="A6" t="s">
        <v>219</v>
      </c>
      <c r="B6" t="s">
        <v>76</v>
      </c>
      <c r="C6" s="2">
        <v>42088</v>
      </c>
      <c r="D6" t="s">
        <v>220</v>
      </c>
      <c r="E6">
        <v>600</v>
      </c>
      <c r="F6">
        <v>512000</v>
      </c>
      <c r="G6" s="5" t="s">
        <v>211</v>
      </c>
      <c r="H6" t="s">
        <v>212</v>
      </c>
    </row>
    <row r="7" spans="1:8" x14ac:dyDescent="0.25">
      <c r="A7" t="s">
        <v>221</v>
      </c>
      <c r="B7" t="s">
        <v>13</v>
      </c>
      <c r="C7" s="2">
        <v>42093</v>
      </c>
      <c r="D7" t="s">
        <v>222</v>
      </c>
      <c r="E7">
        <v>1303.56</v>
      </c>
      <c r="F7">
        <v>512000</v>
      </c>
      <c r="G7" s="5" t="s">
        <v>211</v>
      </c>
      <c r="H7" t="s">
        <v>212</v>
      </c>
    </row>
    <row r="8" spans="1:8" x14ac:dyDescent="0.25">
      <c r="A8" t="s">
        <v>223</v>
      </c>
      <c r="B8" t="s">
        <v>101</v>
      </c>
      <c r="C8" s="2">
        <v>42102</v>
      </c>
      <c r="D8" t="s">
        <v>224</v>
      </c>
      <c r="E8">
        <v>276</v>
      </c>
      <c r="F8">
        <v>512000</v>
      </c>
      <c r="G8" s="5" t="s">
        <v>211</v>
      </c>
      <c r="H8" t="s">
        <v>212</v>
      </c>
    </row>
    <row r="9" spans="1:8" x14ac:dyDescent="0.25">
      <c r="A9" t="s">
        <v>225</v>
      </c>
      <c r="B9" t="s">
        <v>62</v>
      </c>
      <c r="C9" s="2">
        <v>42110</v>
      </c>
      <c r="D9" t="s">
        <v>226</v>
      </c>
      <c r="E9">
        <v>2306.6999999999998</v>
      </c>
      <c r="F9">
        <v>512000</v>
      </c>
      <c r="G9" s="5" t="s">
        <v>211</v>
      </c>
      <c r="H9" t="s">
        <v>212</v>
      </c>
    </row>
    <row r="10" spans="1:8" x14ac:dyDescent="0.25">
      <c r="A10" t="s">
        <v>227</v>
      </c>
      <c r="B10" t="s">
        <v>137</v>
      </c>
      <c r="C10" s="2">
        <v>42130</v>
      </c>
      <c r="D10" t="s">
        <v>228</v>
      </c>
      <c r="E10">
        <v>384</v>
      </c>
      <c r="F10">
        <v>512000</v>
      </c>
      <c r="G10" s="5" t="s">
        <v>211</v>
      </c>
      <c r="H10" t="s">
        <v>212</v>
      </c>
    </row>
    <row r="11" spans="1:8" x14ac:dyDescent="0.25">
      <c r="A11" t="s">
        <v>229</v>
      </c>
      <c r="B11" t="s">
        <v>76</v>
      </c>
      <c r="C11" s="2">
        <v>42088</v>
      </c>
      <c r="D11" t="s">
        <v>230</v>
      </c>
      <c r="E11">
        <v>1200</v>
      </c>
      <c r="F11">
        <v>512000</v>
      </c>
      <c r="G11" s="5" t="s">
        <v>211</v>
      </c>
      <c r="H11" t="s">
        <v>212</v>
      </c>
    </row>
    <row r="12" spans="1:8" x14ac:dyDescent="0.25">
      <c r="A12" t="s">
        <v>231</v>
      </c>
      <c r="B12" t="s">
        <v>82</v>
      </c>
      <c r="C12" s="2">
        <v>42094</v>
      </c>
      <c r="D12" t="s">
        <v>232</v>
      </c>
      <c r="E12">
        <v>590</v>
      </c>
      <c r="F12">
        <v>512000</v>
      </c>
      <c r="G12" s="5" t="s">
        <v>211</v>
      </c>
      <c r="H12" t="s">
        <v>212</v>
      </c>
    </row>
    <row r="13" spans="1:8" x14ac:dyDescent="0.25">
      <c r="A13" t="s">
        <v>233</v>
      </c>
      <c r="B13" t="s">
        <v>62</v>
      </c>
      <c r="C13" s="2">
        <v>42101</v>
      </c>
      <c r="D13" t="s">
        <v>234</v>
      </c>
      <c r="E13">
        <v>1413.3</v>
      </c>
      <c r="F13">
        <v>512000</v>
      </c>
      <c r="G13" s="5" t="s">
        <v>211</v>
      </c>
      <c r="H13" t="s">
        <v>212</v>
      </c>
    </row>
    <row r="14" spans="1:8" x14ac:dyDescent="0.25">
      <c r="A14" t="s">
        <v>235</v>
      </c>
      <c r="B14" t="s">
        <v>101</v>
      </c>
      <c r="C14" s="2">
        <v>42124</v>
      </c>
      <c r="D14" t="s">
        <v>236</v>
      </c>
      <c r="E14">
        <v>384</v>
      </c>
      <c r="F14">
        <v>512000</v>
      </c>
      <c r="G14" s="5" t="s">
        <v>211</v>
      </c>
      <c r="H14" t="s">
        <v>212</v>
      </c>
    </row>
    <row r="15" spans="1:8" x14ac:dyDescent="0.25">
      <c r="A15" t="s">
        <v>237</v>
      </c>
      <c r="B15" t="s">
        <v>62</v>
      </c>
      <c r="C15" s="2">
        <v>42111</v>
      </c>
      <c r="D15" t="s">
        <v>238</v>
      </c>
      <c r="E15">
        <v>437.4</v>
      </c>
      <c r="F15">
        <v>512000</v>
      </c>
      <c r="G15" s="5" t="s">
        <v>211</v>
      </c>
      <c r="H15" t="s">
        <v>212</v>
      </c>
    </row>
    <row r="16" spans="1:8" x14ac:dyDescent="0.25">
      <c r="A16" t="s">
        <v>239</v>
      </c>
      <c r="B16" t="s">
        <v>23</v>
      </c>
      <c r="C16" s="2">
        <v>42113</v>
      </c>
      <c r="D16" t="s">
        <v>240</v>
      </c>
      <c r="E16">
        <v>998.58</v>
      </c>
      <c r="F16">
        <v>512000</v>
      </c>
      <c r="G16" s="5" t="s">
        <v>211</v>
      </c>
      <c r="H16" t="s">
        <v>212</v>
      </c>
    </row>
    <row r="17" spans="1:8" x14ac:dyDescent="0.25">
      <c r="A17" t="s">
        <v>241</v>
      </c>
      <c r="B17" t="s">
        <v>13</v>
      </c>
      <c r="C17" s="2">
        <v>42113</v>
      </c>
      <c r="D17" t="s">
        <v>242</v>
      </c>
      <c r="E17">
        <v>180</v>
      </c>
      <c r="F17">
        <v>512000</v>
      </c>
      <c r="G17" s="5" t="s">
        <v>211</v>
      </c>
      <c r="H17" t="s">
        <v>212</v>
      </c>
    </row>
    <row r="18" spans="1:8" x14ac:dyDescent="0.25">
      <c r="A18" t="s">
        <v>243</v>
      </c>
      <c r="B18" t="s">
        <v>62</v>
      </c>
      <c r="C18" s="2">
        <v>42198</v>
      </c>
      <c r="D18" t="s">
        <v>244</v>
      </c>
      <c r="E18">
        <v>1183.2</v>
      </c>
      <c r="F18">
        <v>512000</v>
      </c>
      <c r="G18" s="5" t="s">
        <v>211</v>
      </c>
      <c r="H18" t="s">
        <v>212</v>
      </c>
    </row>
    <row r="19" spans="1:8" x14ac:dyDescent="0.25">
      <c r="A19" t="s">
        <v>245</v>
      </c>
      <c r="B19" t="s">
        <v>108</v>
      </c>
      <c r="C19" s="2">
        <v>42158</v>
      </c>
      <c r="D19" t="s">
        <v>246</v>
      </c>
      <c r="E19">
        <v>984</v>
      </c>
      <c r="F19">
        <v>512000</v>
      </c>
      <c r="G19" s="5" t="s">
        <v>247</v>
      </c>
      <c r="H19" t="s">
        <v>212</v>
      </c>
    </row>
    <row r="20" spans="1:8" x14ac:dyDescent="0.25">
      <c r="A20" t="s">
        <v>248</v>
      </c>
      <c r="B20" t="s">
        <v>82</v>
      </c>
      <c r="C20" s="2">
        <v>42136</v>
      </c>
      <c r="D20" t="s">
        <v>249</v>
      </c>
      <c r="E20">
        <v>2040</v>
      </c>
      <c r="F20">
        <v>512000</v>
      </c>
      <c r="G20" s="5" t="s">
        <v>211</v>
      </c>
      <c r="H20" t="s">
        <v>212</v>
      </c>
    </row>
    <row r="21" spans="1:8" x14ac:dyDescent="0.25">
      <c r="A21" t="s">
        <v>250</v>
      </c>
      <c r="B21" t="s">
        <v>13</v>
      </c>
      <c r="C21" s="2">
        <v>42170</v>
      </c>
      <c r="D21" t="s">
        <v>251</v>
      </c>
      <c r="E21">
        <v>524.88</v>
      </c>
      <c r="F21">
        <v>512000</v>
      </c>
      <c r="G21" s="5" t="s">
        <v>211</v>
      </c>
      <c r="H21" t="s">
        <v>212</v>
      </c>
    </row>
    <row r="22" spans="1:8" x14ac:dyDescent="0.25">
      <c r="A22" t="s">
        <v>252</v>
      </c>
      <c r="B22" t="s">
        <v>150</v>
      </c>
      <c r="C22" s="2">
        <v>42170</v>
      </c>
      <c r="D22" t="s">
        <v>253</v>
      </c>
      <c r="E22">
        <v>1320</v>
      </c>
      <c r="F22">
        <v>512000</v>
      </c>
      <c r="G22" s="5" t="s">
        <v>211</v>
      </c>
      <c r="H22" t="s">
        <v>212</v>
      </c>
    </row>
    <row r="23" spans="1:8" x14ac:dyDescent="0.25">
      <c r="A23" t="s">
        <v>254</v>
      </c>
      <c r="B23" t="s">
        <v>62</v>
      </c>
      <c r="C23" s="2">
        <v>42555</v>
      </c>
      <c r="D23" t="s">
        <v>255</v>
      </c>
      <c r="E23">
        <v>1251.5</v>
      </c>
      <c r="F23">
        <v>512000</v>
      </c>
      <c r="G23" s="5" t="s">
        <v>211</v>
      </c>
      <c r="H23" t="s">
        <v>212</v>
      </c>
    </row>
    <row r="24" spans="1:8" x14ac:dyDescent="0.25">
      <c r="A24" t="s">
        <v>256</v>
      </c>
      <c r="B24" t="s">
        <v>76</v>
      </c>
      <c r="C24" s="2">
        <v>42166</v>
      </c>
      <c r="D24" t="s">
        <v>257</v>
      </c>
      <c r="E24">
        <v>600</v>
      </c>
      <c r="F24">
        <v>512000</v>
      </c>
      <c r="G24" s="5" t="s">
        <v>211</v>
      </c>
      <c r="H24" t="s">
        <v>212</v>
      </c>
    </row>
    <row r="25" spans="1:8" x14ac:dyDescent="0.25">
      <c r="A25" t="s">
        <v>258</v>
      </c>
      <c r="B25" t="s">
        <v>154</v>
      </c>
      <c r="C25" s="2">
        <v>42151</v>
      </c>
      <c r="D25" t="s">
        <v>259</v>
      </c>
      <c r="E25">
        <v>580</v>
      </c>
      <c r="F25">
        <v>512000</v>
      </c>
      <c r="G25" s="5" t="s">
        <v>211</v>
      </c>
      <c r="H25" t="s">
        <v>212</v>
      </c>
    </row>
    <row r="26" spans="1:8" x14ac:dyDescent="0.25">
      <c r="A26" t="s">
        <v>260</v>
      </c>
      <c r="B26" t="s">
        <v>101</v>
      </c>
      <c r="C26" s="2">
        <v>42157</v>
      </c>
      <c r="D26" t="s">
        <v>261</v>
      </c>
      <c r="E26">
        <v>936</v>
      </c>
      <c r="F26">
        <v>512000</v>
      </c>
      <c r="G26" s="5" t="s">
        <v>211</v>
      </c>
      <c r="H26" t="s">
        <v>212</v>
      </c>
    </row>
    <row r="27" spans="1:8" x14ac:dyDescent="0.25">
      <c r="A27" t="s">
        <v>262</v>
      </c>
      <c r="B27" t="s">
        <v>82</v>
      </c>
      <c r="C27" s="2">
        <v>42157</v>
      </c>
      <c r="D27" t="s">
        <v>263</v>
      </c>
      <c r="E27">
        <v>813</v>
      </c>
      <c r="F27">
        <v>512000</v>
      </c>
      <c r="G27" s="5" t="s">
        <v>211</v>
      </c>
      <c r="H27" t="s">
        <v>212</v>
      </c>
    </row>
    <row r="28" spans="1:8" x14ac:dyDescent="0.25">
      <c r="A28" t="s">
        <v>264</v>
      </c>
      <c r="B28" t="s">
        <v>101</v>
      </c>
      <c r="C28" s="2">
        <v>42191</v>
      </c>
      <c r="D28" t="s">
        <v>265</v>
      </c>
      <c r="E28">
        <v>1428</v>
      </c>
      <c r="F28">
        <v>512000</v>
      </c>
      <c r="G28" s="5" t="s">
        <v>211</v>
      </c>
      <c r="H28" t="s">
        <v>212</v>
      </c>
    </row>
    <row r="29" spans="1:8" x14ac:dyDescent="0.25">
      <c r="A29" t="s">
        <v>266</v>
      </c>
      <c r="B29" t="s">
        <v>82</v>
      </c>
      <c r="C29" s="2">
        <v>42171</v>
      </c>
      <c r="D29" t="s">
        <v>267</v>
      </c>
      <c r="E29">
        <v>1360</v>
      </c>
      <c r="F29">
        <v>512000</v>
      </c>
      <c r="G29" s="5" t="s">
        <v>211</v>
      </c>
      <c r="H29" t="s">
        <v>212</v>
      </c>
    </row>
    <row r="30" spans="1:8" x14ac:dyDescent="0.25">
      <c r="A30" t="s">
        <v>268</v>
      </c>
      <c r="B30" t="s">
        <v>13</v>
      </c>
      <c r="C30" s="2">
        <v>42179</v>
      </c>
      <c r="D30" t="s">
        <v>269</v>
      </c>
      <c r="E30">
        <v>768</v>
      </c>
      <c r="F30">
        <v>512000</v>
      </c>
      <c r="G30" s="5" t="s">
        <v>211</v>
      </c>
      <c r="H30" t="s">
        <v>212</v>
      </c>
    </row>
    <row r="31" spans="1:8" x14ac:dyDescent="0.25">
      <c r="A31" t="s">
        <v>270</v>
      </c>
      <c r="B31" t="s">
        <v>82</v>
      </c>
      <c r="C31" s="2">
        <v>42178</v>
      </c>
      <c r="D31" t="s">
        <v>271</v>
      </c>
      <c r="E31">
        <v>1283</v>
      </c>
      <c r="F31">
        <v>512000</v>
      </c>
      <c r="G31" s="5" t="s">
        <v>211</v>
      </c>
      <c r="H31" t="s">
        <v>212</v>
      </c>
    </row>
    <row r="32" spans="1:8" x14ac:dyDescent="0.25">
      <c r="A32" t="s">
        <v>272</v>
      </c>
      <c r="B32" t="s">
        <v>82</v>
      </c>
      <c r="C32" s="2">
        <v>42185</v>
      </c>
      <c r="D32" t="s">
        <v>273</v>
      </c>
      <c r="E32">
        <v>340</v>
      </c>
      <c r="F32">
        <v>512000</v>
      </c>
      <c r="G32" s="5" t="s">
        <v>211</v>
      </c>
      <c r="H32" t="s">
        <v>212</v>
      </c>
    </row>
    <row r="33" spans="1:8" x14ac:dyDescent="0.25">
      <c r="A33" t="s">
        <v>274</v>
      </c>
      <c r="B33" t="s">
        <v>101</v>
      </c>
      <c r="C33" s="2">
        <v>42191</v>
      </c>
      <c r="D33" t="s">
        <v>275</v>
      </c>
      <c r="E33">
        <v>768</v>
      </c>
      <c r="F33">
        <v>512000</v>
      </c>
      <c r="G33" s="5" t="s">
        <v>211</v>
      </c>
      <c r="H33" t="s">
        <v>212</v>
      </c>
    </row>
    <row r="34" spans="1:8" x14ac:dyDescent="0.25">
      <c r="A34" t="s">
        <v>276</v>
      </c>
      <c r="B34" t="s">
        <v>101</v>
      </c>
      <c r="C34" s="2">
        <v>42339</v>
      </c>
      <c r="D34" t="s">
        <v>277</v>
      </c>
      <c r="E34">
        <v>384</v>
      </c>
      <c r="F34">
        <v>512000</v>
      </c>
      <c r="G34" s="5" t="s">
        <v>211</v>
      </c>
      <c r="H34" t="s">
        <v>212</v>
      </c>
    </row>
    <row r="35" spans="1:8" x14ac:dyDescent="0.25">
      <c r="A35" t="s">
        <v>278</v>
      </c>
      <c r="B35" t="s">
        <v>62</v>
      </c>
      <c r="C35" s="2">
        <v>42216</v>
      </c>
      <c r="D35" t="s">
        <v>279</v>
      </c>
      <c r="E35">
        <v>288</v>
      </c>
      <c r="F35">
        <v>512000</v>
      </c>
      <c r="G35" s="5" t="s">
        <v>211</v>
      </c>
      <c r="H35" t="s">
        <v>212</v>
      </c>
    </row>
    <row r="36" spans="1:8" x14ac:dyDescent="0.25">
      <c r="A36" t="s">
        <v>280</v>
      </c>
      <c r="B36" t="s">
        <v>62</v>
      </c>
      <c r="C36" s="2">
        <v>42196</v>
      </c>
      <c r="D36" t="s">
        <v>281</v>
      </c>
      <c r="E36">
        <v>330</v>
      </c>
      <c r="F36">
        <v>512000</v>
      </c>
      <c r="G36" s="5" t="s">
        <v>211</v>
      </c>
      <c r="H36" t="s">
        <v>212</v>
      </c>
    </row>
    <row r="37" spans="1:8" x14ac:dyDescent="0.25">
      <c r="A37" t="s">
        <v>282</v>
      </c>
      <c r="B37" t="s">
        <v>161</v>
      </c>
      <c r="C37" s="2">
        <v>42191</v>
      </c>
      <c r="D37" t="s">
        <v>283</v>
      </c>
      <c r="E37">
        <v>1277.7</v>
      </c>
      <c r="F37">
        <v>512000</v>
      </c>
      <c r="G37" s="5" t="s">
        <v>211</v>
      </c>
      <c r="H37" t="s">
        <v>212</v>
      </c>
    </row>
    <row r="38" spans="1:8" x14ac:dyDescent="0.25">
      <c r="A38" t="s">
        <v>284</v>
      </c>
      <c r="B38" t="s">
        <v>154</v>
      </c>
      <c r="C38" s="2">
        <v>42216</v>
      </c>
      <c r="D38" t="s">
        <v>285</v>
      </c>
      <c r="E38">
        <v>340</v>
      </c>
      <c r="F38">
        <v>512000</v>
      </c>
      <c r="G38" s="5" t="s">
        <v>211</v>
      </c>
      <c r="H38" t="s">
        <v>212</v>
      </c>
    </row>
    <row r="39" spans="1:8" x14ac:dyDescent="0.25">
      <c r="A39" t="s">
        <v>286</v>
      </c>
      <c r="B39" t="s">
        <v>76</v>
      </c>
      <c r="C39" s="2">
        <v>42214</v>
      </c>
      <c r="D39" t="s">
        <v>287</v>
      </c>
      <c r="E39">
        <v>600</v>
      </c>
      <c r="F39">
        <v>512000</v>
      </c>
      <c r="G39" s="5" t="s">
        <v>211</v>
      </c>
      <c r="H39" t="s">
        <v>212</v>
      </c>
    </row>
    <row r="40" spans="1:8" x14ac:dyDescent="0.25">
      <c r="A40" t="s">
        <v>288</v>
      </c>
      <c r="B40" t="s">
        <v>62</v>
      </c>
      <c r="C40" s="2">
        <v>42268</v>
      </c>
      <c r="D40" t="s">
        <v>289</v>
      </c>
      <c r="E40">
        <v>330</v>
      </c>
      <c r="F40">
        <v>512000</v>
      </c>
      <c r="G40" s="5" t="s">
        <v>211</v>
      </c>
      <c r="H40" t="s">
        <v>212</v>
      </c>
    </row>
    <row r="41" spans="1:8" x14ac:dyDescent="0.25">
      <c r="A41" t="s">
        <v>290</v>
      </c>
      <c r="B41" t="s">
        <v>76</v>
      </c>
      <c r="C41" s="2">
        <v>42580</v>
      </c>
      <c r="D41" t="s">
        <v>291</v>
      </c>
      <c r="E41">
        <v>360</v>
      </c>
      <c r="F41">
        <v>512000</v>
      </c>
      <c r="G41" s="5" t="s">
        <v>211</v>
      </c>
      <c r="H41" t="s">
        <v>212</v>
      </c>
    </row>
    <row r="42" spans="1:8" x14ac:dyDescent="0.25">
      <c r="A42" t="s">
        <v>292</v>
      </c>
      <c r="B42" t="s">
        <v>101</v>
      </c>
      <c r="C42" s="2">
        <v>42191</v>
      </c>
      <c r="D42" t="s">
        <v>293</v>
      </c>
      <c r="E42">
        <v>360</v>
      </c>
      <c r="F42">
        <v>512000</v>
      </c>
      <c r="G42" s="5" t="s">
        <v>211</v>
      </c>
      <c r="H42" t="s">
        <v>212</v>
      </c>
    </row>
    <row r="43" spans="1:8" x14ac:dyDescent="0.25">
      <c r="A43" t="s">
        <v>294</v>
      </c>
      <c r="B43" t="s">
        <v>108</v>
      </c>
      <c r="C43" s="2">
        <v>42204</v>
      </c>
      <c r="D43" t="s">
        <v>295</v>
      </c>
      <c r="E43">
        <v>240</v>
      </c>
      <c r="F43">
        <v>512000</v>
      </c>
      <c r="G43" s="5" t="s">
        <v>211</v>
      </c>
      <c r="H43" t="s">
        <v>212</v>
      </c>
    </row>
    <row r="44" spans="1:8" x14ac:dyDescent="0.25">
      <c r="A44" t="s">
        <v>296</v>
      </c>
      <c r="B44" t="s">
        <v>82</v>
      </c>
      <c r="C44" s="2">
        <v>42204</v>
      </c>
      <c r="D44" t="s">
        <v>297</v>
      </c>
      <c r="E44">
        <v>1075</v>
      </c>
      <c r="F44">
        <v>512000</v>
      </c>
      <c r="G44" s="5" t="s">
        <v>211</v>
      </c>
      <c r="H44" t="s">
        <v>212</v>
      </c>
    </row>
    <row r="45" spans="1:8" x14ac:dyDescent="0.25">
      <c r="A45" t="s">
        <v>298</v>
      </c>
      <c r="B45" t="s">
        <v>167</v>
      </c>
      <c r="C45" s="2">
        <v>42574</v>
      </c>
      <c r="D45" t="s">
        <v>299</v>
      </c>
      <c r="E45">
        <v>1314</v>
      </c>
      <c r="F45">
        <v>512000</v>
      </c>
      <c r="G45" s="5" t="s">
        <v>211</v>
      </c>
      <c r="H45" t="s">
        <v>212</v>
      </c>
    </row>
    <row r="46" spans="1:8" x14ac:dyDescent="0.25">
      <c r="A46" t="s">
        <v>300</v>
      </c>
      <c r="B46" t="s">
        <v>82</v>
      </c>
      <c r="C46" s="2">
        <v>42578</v>
      </c>
      <c r="D46" t="s">
        <v>301</v>
      </c>
      <c r="E46">
        <v>652</v>
      </c>
      <c r="F46">
        <v>512000</v>
      </c>
      <c r="G46" s="5" t="s">
        <v>211</v>
      </c>
      <c r="H46" t="s">
        <v>212</v>
      </c>
    </row>
    <row r="47" spans="1:8" x14ac:dyDescent="0.25">
      <c r="A47" t="s">
        <v>302</v>
      </c>
      <c r="B47" t="s">
        <v>62</v>
      </c>
      <c r="C47" s="2">
        <v>42227</v>
      </c>
      <c r="D47" t="s">
        <v>303</v>
      </c>
      <c r="E47">
        <v>980.4</v>
      </c>
      <c r="F47">
        <v>512000</v>
      </c>
      <c r="G47" s="5" t="s">
        <v>211</v>
      </c>
      <c r="H47" t="s">
        <v>212</v>
      </c>
    </row>
    <row r="48" spans="1:8" x14ac:dyDescent="0.25">
      <c r="A48" t="s">
        <v>304</v>
      </c>
      <c r="B48" t="s">
        <v>82</v>
      </c>
      <c r="C48" s="2">
        <v>42593</v>
      </c>
      <c r="D48" t="s">
        <v>305</v>
      </c>
      <c r="E48">
        <v>471</v>
      </c>
      <c r="F48">
        <v>512000</v>
      </c>
      <c r="G48" s="5" t="s">
        <v>211</v>
      </c>
      <c r="H48" t="s">
        <v>212</v>
      </c>
    </row>
    <row r="49" spans="1:8" x14ac:dyDescent="0.25">
      <c r="A49" t="s">
        <v>306</v>
      </c>
      <c r="B49" t="s">
        <v>37</v>
      </c>
      <c r="C49" s="2">
        <v>42422</v>
      </c>
      <c r="D49" t="s">
        <v>307</v>
      </c>
      <c r="E49">
        <v>360</v>
      </c>
      <c r="F49">
        <v>512000</v>
      </c>
      <c r="G49" s="5" t="s">
        <v>211</v>
      </c>
      <c r="H49" t="s">
        <v>212</v>
      </c>
    </row>
    <row r="50" spans="1:8" x14ac:dyDescent="0.25">
      <c r="A50" t="s">
        <v>308</v>
      </c>
      <c r="B50" t="s">
        <v>82</v>
      </c>
      <c r="C50" s="2">
        <v>42248</v>
      </c>
      <c r="D50" t="s">
        <v>309</v>
      </c>
      <c r="E50">
        <v>250</v>
      </c>
      <c r="F50">
        <v>512000</v>
      </c>
      <c r="G50" s="5" t="s">
        <v>211</v>
      </c>
      <c r="H50" t="s">
        <v>212</v>
      </c>
    </row>
    <row r="51" spans="1:8" x14ac:dyDescent="0.25">
      <c r="A51" t="s">
        <v>310</v>
      </c>
      <c r="B51" t="s">
        <v>161</v>
      </c>
      <c r="C51" s="2">
        <v>42248</v>
      </c>
      <c r="D51" t="s">
        <v>311</v>
      </c>
      <c r="E51">
        <v>702.9</v>
      </c>
      <c r="F51">
        <v>512000</v>
      </c>
      <c r="G51" s="5" t="s">
        <v>211</v>
      </c>
      <c r="H51" t="s">
        <v>212</v>
      </c>
    </row>
    <row r="52" spans="1:8" x14ac:dyDescent="0.25">
      <c r="A52" t="s">
        <v>312</v>
      </c>
      <c r="B52" t="s">
        <v>82</v>
      </c>
      <c r="C52" s="2">
        <v>42262</v>
      </c>
      <c r="D52" t="s">
        <v>313</v>
      </c>
      <c r="E52">
        <v>930</v>
      </c>
      <c r="F52">
        <v>512000</v>
      </c>
      <c r="G52" s="5" t="s">
        <v>211</v>
      </c>
      <c r="H52" t="s">
        <v>212</v>
      </c>
    </row>
    <row r="53" spans="1:8" x14ac:dyDescent="0.25">
      <c r="A53" t="s">
        <v>314</v>
      </c>
      <c r="B53" t="s">
        <v>62</v>
      </c>
      <c r="C53" s="2">
        <v>42268</v>
      </c>
      <c r="D53" t="s">
        <v>315</v>
      </c>
      <c r="E53">
        <v>1822.5</v>
      </c>
      <c r="F53">
        <v>512000</v>
      </c>
      <c r="G53" s="5" t="s">
        <v>211</v>
      </c>
      <c r="H53" t="s">
        <v>212</v>
      </c>
    </row>
    <row r="54" spans="1:8" x14ac:dyDescent="0.25">
      <c r="A54" t="s">
        <v>316</v>
      </c>
      <c r="B54" t="s">
        <v>177</v>
      </c>
      <c r="C54" s="2">
        <v>42277</v>
      </c>
      <c r="D54" t="s">
        <v>317</v>
      </c>
      <c r="E54">
        <v>360</v>
      </c>
      <c r="F54">
        <v>512000</v>
      </c>
      <c r="G54" s="5" t="s">
        <v>211</v>
      </c>
      <c r="H54" t="s">
        <v>212</v>
      </c>
    </row>
    <row r="55" spans="1:8" x14ac:dyDescent="0.25">
      <c r="A55" t="s">
        <v>318</v>
      </c>
      <c r="B55" t="s">
        <v>82</v>
      </c>
      <c r="C55" s="2">
        <v>42277</v>
      </c>
      <c r="D55" t="s">
        <v>319</v>
      </c>
      <c r="E55">
        <v>991</v>
      </c>
      <c r="F55">
        <v>512000</v>
      </c>
      <c r="G55" s="5" t="s">
        <v>211</v>
      </c>
      <c r="H55" t="s">
        <v>212</v>
      </c>
    </row>
    <row r="56" spans="1:8" x14ac:dyDescent="0.25">
      <c r="A56" t="s">
        <v>320</v>
      </c>
      <c r="B56" t="s">
        <v>101</v>
      </c>
      <c r="C56" s="2">
        <v>42422</v>
      </c>
      <c r="D56" t="s">
        <v>321</v>
      </c>
      <c r="E56">
        <v>360</v>
      </c>
      <c r="F56">
        <v>512000</v>
      </c>
      <c r="G56" s="5" t="s">
        <v>211</v>
      </c>
      <c r="H56" t="s">
        <v>212</v>
      </c>
    </row>
    <row r="57" spans="1:8" x14ac:dyDescent="0.25">
      <c r="A57" t="s">
        <v>322</v>
      </c>
      <c r="B57" t="s">
        <v>101</v>
      </c>
      <c r="C57" s="2">
        <v>42339</v>
      </c>
      <c r="D57" t="s">
        <v>323</v>
      </c>
      <c r="E57">
        <v>720</v>
      </c>
      <c r="F57">
        <v>512000</v>
      </c>
      <c r="G57" s="5" t="s">
        <v>211</v>
      </c>
      <c r="H57" t="s">
        <v>212</v>
      </c>
    </row>
    <row r="58" spans="1:8" x14ac:dyDescent="0.25">
      <c r="A58" t="s">
        <v>324</v>
      </c>
      <c r="B58" t="s">
        <v>82</v>
      </c>
      <c r="C58" s="2">
        <v>42286</v>
      </c>
      <c r="D58" t="s">
        <v>325</v>
      </c>
      <c r="E58">
        <v>500</v>
      </c>
      <c r="F58">
        <v>512000</v>
      </c>
      <c r="G58" s="5" t="s">
        <v>211</v>
      </c>
      <c r="H58" t="s">
        <v>212</v>
      </c>
    </row>
    <row r="59" spans="1:8" x14ac:dyDescent="0.25">
      <c r="A59" t="s">
        <v>326</v>
      </c>
      <c r="B59" t="s">
        <v>76</v>
      </c>
      <c r="C59" s="2">
        <v>42286</v>
      </c>
      <c r="D59" t="s">
        <v>327</v>
      </c>
      <c r="E59">
        <v>600</v>
      </c>
      <c r="F59">
        <v>512000</v>
      </c>
      <c r="G59" s="5" t="s">
        <v>211</v>
      </c>
      <c r="H59" t="s">
        <v>212</v>
      </c>
    </row>
    <row r="60" spans="1:8" x14ac:dyDescent="0.25">
      <c r="A60" t="s">
        <v>328</v>
      </c>
      <c r="B60" t="s">
        <v>62</v>
      </c>
      <c r="C60" s="2">
        <v>42333</v>
      </c>
      <c r="D60" t="s">
        <v>329</v>
      </c>
      <c r="E60">
        <v>330</v>
      </c>
      <c r="F60">
        <v>512000</v>
      </c>
      <c r="G60" s="5" t="s">
        <v>211</v>
      </c>
      <c r="H60" t="s">
        <v>212</v>
      </c>
    </row>
    <row r="61" spans="1:8" x14ac:dyDescent="0.25">
      <c r="A61" t="s">
        <v>330</v>
      </c>
      <c r="B61" t="s">
        <v>82</v>
      </c>
      <c r="C61" s="2">
        <v>42297</v>
      </c>
      <c r="D61" t="s">
        <v>331</v>
      </c>
      <c r="E61">
        <v>652</v>
      </c>
      <c r="F61">
        <v>512000</v>
      </c>
      <c r="G61" s="5" t="s">
        <v>211</v>
      </c>
      <c r="H61" t="s">
        <v>212</v>
      </c>
    </row>
    <row r="62" spans="1:8" x14ac:dyDescent="0.25">
      <c r="A62" t="s">
        <v>332</v>
      </c>
      <c r="B62" t="s">
        <v>62</v>
      </c>
      <c r="C62" s="2">
        <v>42333</v>
      </c>
      <c r="D62" t="s">
        <v>333</v>
      </c>
      <c r="E62">
        <v>240</v>
      </c>
      <c r="F62">
        <v>512000</v>
      </c>
      <c r="G62" s="5" t="s">
        <v>211</v>
      </c>
      <c r="H62" t="s">
        <v>212</v>
      </c>
    </row>
    <row r="63" spans="1:8" x14ac:dyDescent="0.25">
      <c r="A63" t="s">
        <v>334</v>
      </c>
      <c r="B63" t="s">
        <v>172</v>
      </c>
      <c r="C63" s="2">
        <v>42337</v>
      </c>
      <c r="D63" t="s">
        <v>335</v>
      </c>
      <c r="E63">
        <v>360</v>
      </c>
      <c r="F63">
        <v>512000</v>
      </c>
      <c r="G63" s="5" t="s">
        <v>211</v>
      </c>
      <c r="H63" t="s">
        <v>212</v>
      </c>
    </row>
    <row r="64" spans="1:8" x14ac:dyDescent="0.25">
      <c r="A64" t="s">
        <v>336</v>
      </c>
      <c r="B64" t="s">
        <v>154</v>
      </c>
      <c r="C64" s="2">
        <v>42332</v>
      </c>
      <c r="D64" t="s">
        <v>337</v>
      </c>
      <c r="E64">
        <v>821</v>
      </c>
      <c r="F64">
        <v>512000</v>
      </c>
      <c r="G64" s="5" t="s">
        <v>211</v>
      </c>
      <c r="H64" t="s">
        <v>212</v>
      </c>
    </row>
    <row r="65" spans="1:8" x14ac:dyDescent="0.25">
      <c r="A65" t="s">
        <v>338</v>
      </c>
      <c r="B65" t="s">
        <v>154</v>
      </c>
      <c r="C65" s="2">
        <v>42332</v>
      </c>
      <c r="D65" t="s">
        <v>339</v>
      </c>
      <c r="E65">
        <v>680</v>
      </c>
      <c r="F65">
        <v>512000</v>
      </c>
      <c r="G65" s="5" t="s">
        <v>211</v>
      </c>
      <c r="H65" t="s">
        <v>212</v>
      </c>
    </row>
    <row r="66" spans="1:8" x14ac:dyDescent="0.25">
      <c r="A66" t="s">
        <v>340</v>
      </c>
      <c r="B66" t="s">
        <v>82</v>
      </c>
      <c r="C66" s="2">
        <v>42332</v>
      </c>
      <c r="D66" t="s">
        <v>341</v>
      </c>
      <c r="E66">
        <v>1064</v>
      </c>
      <c r="F66">
        <v>512000</v>
      </c>
      <c r="G66" s="5" t="s">
        <v>211</v>
      </c>
      <c r="H66" t="s">
        <v>212</v>
      </c>
    </row>
    <row r="67" spans="1:8" x14ac:dyDescent="0.25">
      <c r="A67" t="s">
        <v>342</v>
      </c>
      <c r="B67" t="s">
        <v>144</v>
      </c>
      <c r="C67" s="2">
        <v>42332</v>
      </c>
      <c r="D67" t="s">
        <v>343</v>
      </c>
      <c r="E67">
        <v>560</v>
      </c>
      <c r="F67">
        <v>512000</v>
      </c>
      <c r="G67" s="5" t="s">
        <v>211</v>
      </c>
      <c r="H67" t="s">
        <v>212</v>
      </c>
    </row>
    <row r="68" spans="1:8" x14ac:dyDescent="0.25">
      <c r="A68" t="s">
        <v>344</v>
      </c>
      <c r="B68" t="s">
        <v>62</v>
      </c>
      <c r="C68" s="2">
        <v>42332</v>
      </c>
      <c r="D68" t="s">
        <v>345</v>
      </c>
      <c r="E68">
        <v>897.9</v>
      </c>
      <c r="F68">
        <v>512000</v>
      </c>
      <c r="G68" s="5" t="s">
        <v>211</v>
      </c>
      <c r="H68" t="s">
        <v>212</v>
      </c>
    </row>
    <row r="69" spans="1:8" x14ac:dyDescent="0.25">
      <c r="A69" t="s">
        <v>346</v>
      </c>
      <c r="B69" t="s">
        <v>108</v>
      </c>
      <c r="C69" s="2">
        <v>42397</v>
      </c>
      <c r="D69" t="s">
        <v>347</v>
      </c>
      <c r="E69">
        <v>960</v>
      </c>
      <c r="F69">
        <v>512000</v>
      </c>
      <c r="G69" s="5" t="s">
        <v>211</v>
      </c>
      <c r="H69" t="s">
        <v>212</v>
      </c>
    </row>
    <row r="70" spans="1:8" x14ac:dyDescent="0.25">
      <c r="A70" t="s">
        <v>348</v>
      </c>
      <c r="B70" t="s">
        <v>197</v>
      </c>
      <c r="C70" s="2">
        <v>42398</v>
      </c>
      <c r="D70" t="s">
        <v>349</v>
      </c>
      <c r="E70">
        <v>1050</v>
      </c>
      <c r="F70">
        <v>512000</v>
      </c>
      <c r="G70" s="5" t="s">
        <v>211</v>
      </c>
      <c r="H70" t="s">
        <v>212</v>
      </c>
    </row>
    <row r="71" spans="1:8" x14ac:dyDescent="0.25">
      <c r="A71" t="s">
        <v>350</v>
      </c>
      <c r="B71" t="s">
        <v>150</v>
      </c>
      <c r="C71" s="2">
        <v>42382</v>
      </c>
      <c r="D71" t="s">
        <v>351</v>
      </c>
      <c r="E71">
        <v>1368</v>
      </c>
      <c r="F71">
        <v>512000</v>
      </c>
      <c r="G71" s="5" t="s">
        <v>211</v>
      </c>
      <c r="H71" t="s">
        <v>212</v>
      </c>
    </row>
    <row r="72" spans="1:8" x14ac:dyDescent="0.25">
      <c r="A72" t="s">
        <v>352</v>
      </c>
      <c r="B72" t="s">
        <v>82</v>
      </c>
      <c r="C72" s="2">
        <v>42360</v>
      </c>
      <c r="D72" t="s">
        <v>353</v>
      </c>
      <c r="E72">
        <v>1364</v>
      </c>
      <c r="F72">
        <v>512000</v>
      </c>
      <c r="G72" s="5" t="s">
        <v>211</v>
      </c>
      <c r="H72" t="s">
        <v>212</v>
      </c>
    </row>
    <row r="73" spans="1:8" x14ac:dyDescent="0.25">
      <c r="A73" t="s">
        <v>354</v>
      </c>
      <c r="B73" t="s">
        <v>197</v>
      </c>
      <c r="C73" s="2">
        <v>42352</v>
      </c>
      <c r="D73" t="s">
        <v>355</v>
      </c>
      <c r="E73">
        <v>409</v>
      </c>
      <c r="F73">
        <v>512000</v>
      </c>
      <c r="G73" s="5" t="s">
        <v>211</v>
      </c>
      <c r="H73" t="s">
        <v>212</v>
      </c>
    </row>
    <row r="74" spans="1:8" x14ac:dyDescent="0.25">
      <c r="A74" t="s">
        <v>356</v>
      </c>
      <c r="B74" t="s">
        <v>62</v>
      </c>
      <c r="C74" s="2">
        <v>42360</v>
      </c>
      <c r="D74" t="s">
        <v>357</v>
      </c>
      <c r="E74">
        <v>857.4</v>
      </c>
      <c r="F74">
        <v>512000</v>
      </c>
      <c r="G74" s="5" t="s">
        <v>211</v>
      </c>
      <c r="H74" t="s">
        <v>212</v>
      </c>
    </row>
    <row r="75" spans="1:8" x14ac:dyDescent="0.25">
      <c r="A75" t="s">
        <v>358</v>
      </c>
      <c r="B75" t="s">
        <v>62</v>
      </c>
      <c r="C75" s="2">
        <v>42360</v>
      </c>
      <c r="D75" t="s">
        <v>359</v>
      </c>
      <c r="E75">
        <v>570</v>
      </c>
      <c r="F75">
        <v>512000</v>
      </c>
      <c r="G75" s="5" t="s">
        <v>211</v>
      </c>
      <c r="H75" t="s">
        <v>212</v>
      </c>
    </row>
    <row r="76" spans="1:8" x14ac:dyDescent="0.25">
      <c r="A76" t="s">
        <v>360</v>
      </c>
      <c r="B76" t="s">
        <v>62</v>
      </c>
      <c r="C76" s="2">
        <v>42349</v>
      </c>
      <c r="D76" t="s">
        <v>361</v>
      </c>
      <c r="E76">
        <v>674.7</v>
      </c>
      <c r="F76">
        <v>512000</v>
      </c>
      <c r="G76" s="5" t="s">
        <v>211</v>
      </c>
      <c r="H76" t="s">
        <v>212</v>
      </c>
    </row>
    <row r="77" spans="1:8" x14ac:dyDescent="0.25">
      <c r="A77" t="s">
        <v>362</v>
      </c>
      <c r="B77" t="s">
        <v>62</v>
      </c>
      <c r="C77" s="2">
        <v>42360</v>
      </c>
      <c r="D77" t="s">
        <v>363</v>
      </c>
      <c r="E77">
        <v>870</v>
      </c>
      <c r="F77">
        <v>512000</v>
      </c>
      <c r="G77" s="5" t="s">
        <v>211</v>
      </c>
      <c r="H77" t="s">
        <v>212</v>
      </c>
    </row>
    <row r="78" spans="1:8" x14ac:dyDescent="0.25">
      <c r="A78" t="s">
        <v>364</v>
      </c>
      <c r="B78" t="s">
        <v>101</v>
      </c>
      <c r="C78" s="2">
        <v>42404</v>
      </c>
      <c r="D78" t="s">
        <v>365</v>
      </c>
      <c r="E78">
        <v>360</v>
      </c>
      <c r="F78">
        <v>512000</v>
      </c>
      <c r="G78" s="5" t="s">
        <v>211</v>
      </c>
      <c r="H78" t="s">
        <v>212</v>
      </c>
    </row>
    <row r="79" spans="1:8" x14ac:dyDescent="0.25">
      <c r="A79" t="s">
        <v>366</v>
      </c>
      <c r="B79" t="s">
        <v>101</v>
      </c>
      <c r="C79" s="2">
        <v>42339</v>
      </c>
      <c r="D79" t="s">
        <v>367</v>
      </c>
      <c r="E79">
        <v>840</v>
      </c>
      <c r="F79">
        <v>512000</v>
      </c>
      <c r="G79" s="5" t="s">
        <v>211</v>
      </c>
      <c r="H79" t="s">
        <v>212</v>
      </c>
    </row>
    <row r="80" spans="1:8" x14ac:dyDescent="0.25">
      <c r="A80" t="s">
        <v>368</v>
      </c>
      <c r="B80" t="s">
        <v>150</v>
      </c>
      <c r="C80" s="2">
        <v>42409</v>
      </c>
      <c r="D80" t="s">
        <v>369</v>
      </c>
      <c r="E80">
        <v>720</v>
      </c>
      <c r="F80">
        <v>512000</v>
      </c>
      <c r="G80" s="5" t="s">
        <v>211</v>
      </c>
      <c r="H80" t="s">
        <v>212</v>
      </c>
    </row>
    <row r="81" spans="1:8" x14ac:dyDescent="0.25">
      <c r="A81" t="s">
        <v>370</v>
      </c>
      <c r="B81" t="s">
        <v>82</v>
      </c>
      <c r="C81" s="2">
        <v>42430</v>
      </c>
      <c r="D81" t="s">
        <v>371</v>
      </c>
      <c r="E81">
        <v>443</v>
      </c>
      <c r="F81">
        <v>512000</v>
      </c>
      <c r="G81" s="5" t="s">
        <v>211</v>
      </c>
      <c r="H81" t="s">
        <v>212</v>
      </c>
    </row>
    <row r="82" spans="1:8" x14ac:dyDescent="0.25">
      <c r="A82" t="s">
        <v>372</v>
      </c>
      <c r="B82" t="s">
        <v>183</v>
      </c>
      <c r="C82" s="2">
        <v>42410</v>
      </c>
      <c r="D82" t="s">
        <v>373</v>
      </c>
      <c r="E82">
        <v>672</v>
      </c>
      <c r="F82">
        <v>512000</v>
      </c>
      <c r="G82" s="5" t="s">
        <v>211</v>
      </c>
      <c r="H82" t="s">
        <v>212</v>
      </c>
    </row>
    <row r="83" spans="1:8" x14ac:dyDescent="0.25">
      <c r="A83" t="s">
        <v>374</v>
      </c>
      <c r="B83" t="s">
        <v>101</v>
      </c>
      <c r="C83" s="2">
        <v>42429</v>
      </c>
      <c r="D83" t="s">
        <v>375</v>
      </c>
      <c r="E83">
        <v>1320</v>
      </c>
      <c r="F83">
        <v>512000</v>
      </c>
      <c r="G83" s="5" t="s">
        <v>211</v>
      </c>
      <c r="H83" t="s">
        <v>212</v>
      </c>
    </row>
    <row r="84" spans="1:8" x14ac:dyDescent="0.25">
      <c r="A84" t="s">
        <v>376</v>
      </c>
      <c r="B84" t="s">
        <v>101</v>
      </c>
      <c r="C84" s="2">
        <v>42429</v>
      </c>
      <c r="D84" t="s">
        <v>377</v>
      </c>
      <c r="E84">
        <v>600</v>
      </c>
      <c r="F84">
        <v>512000</v>
      </c>
      <c r="G84" s="5" t="s">
        <v>211</v>
      </c>
      <c r="H84" t="s">
        <v>212</v>
      </c>
    </row>
    <row r="85" spans="1:8" x14ac:dyDescent="0.25">
      <c r="A85" t="s">
        <v>378</v>
      </c>
      <c r="B85" t="s">
        <v>144</v>
      </c>
      <c r="C85" s="2">
        <v>42375</v>
      </c>
      <c r="D85" t="s">
        <v>379</v>
      </c>
      <c r="E85">
        <v>330</v>
      </c>
      <c r="F85">
        <v>512000</v>
      </c>
      <c r="G85" s="5" t="s">
        <v>211</v>
      </c>
      <c r="H85" t="s">
        <v>212</v>
      </c>
    </row>
    <row r="86" spans="1:8" x14ac:dyDescent="0.25">
      <c r="A86" t="s">
        <v>380</v>
      </c>
      <c r="B86" t="s">
        <v>101</v>
      </c>
      <c r="C86" s="2">
        <v>42429</v>
      </c>
      <c r="D86" t="s">
        <v>381</v>
      </c>
      <c r="E86">
        <v>1680</v>
      </c>
      <c r="F86">
        <v>512000</v>
      </c>
      <c r="G86" s="5" t="s">
        <v>211</v>
      </c>
      <c r="H86" t="s">
        <v>212</v>
      </c>
    </row>
    <row r="87" spans="1:8" x14ac:dyDescent="0.25">
      <c r="A87" t="s">
        <v>382</v>
      </c>
      <c r="B87" t="s">
        <v>101</v>
      </c>
      <c r="C87" s="2">
        <v>42429</v>
      </c>
      <c r="D87" t="s">
        <v>383</v>
      </c>
      <c r="E87">
        <v>240</v>
      </c>
      <c r="F87">
        <v>512000</v>
      </c>
      <c r="G87" s="5" t="s">
        <v>211</v>
      </c>
      <c r="H87" t="s">
        <v>212</v>
      </c>
    </row>
    <row r="88" spans="1:8" x14ac:dyDescent="0.25">
      <c r="A88" t="s">
        <v>384</v>
      </c>
      <c r="B88" t="s">
        <v>101</v>
      </c>
      <c r="C88" s="2">
        <v>42444</v>
      </c>
      <c r="D88" t="s">
        <v>385</v>
      </c>
      <c r="E88">
        <v>1440</v>
      </c>
      <c r="F88">
        <v>512000</v>
      </c>
      <c r="G88" s="5" t="s">
        <v>211</v>
      </c>
      <c r="H88" t="s">
        <v>212</v>
      </c>
    </row>
    <row r="89" spans="1:8" x14ac:dyDescent="0.25">
      <c r="A89" t="s">
        <v>386</v>
      </c>
      <c r="B89" t="s">
        <v>101</v>
      </c>
      <c r="C89" s="2">
        <v>42404</v>
      </c>
      <c r="D89" t="s">
        <v>387</v>
      </c>
      <c r="E89">
        <v>360</v>
      </c>
      <c r="F89">
        <v>512000</v>
      </c>
      <c r="G89" s="5" t="s">
        <v>211</v>
      </c>
      <c r="H89" t="s">
        <v>212</v>
      </c>
    </row>
    <row r="90" spans="1:8" x14ac:dyDescent="0.25">
      <c r="A90" t="s">
        <v>388</v>
      </c>
      <c r="B90" t="s">
        <v>190</v>
      </c>
      <c r="C90" s="2">
        <v>42445</v>
      </c>
      <c r="D90" t="s">
        <v>389</v>
      </c>
      <c r="E90">
        <v>1196.4000000000001</v>
      </c>
      <c r="F90">
        <v>512000</v>
      </c>
      <c r="G90" s="5" t="s">
        <v>211</v>
      </c>
      <c r="H90" t="s">
        <v>212</v>
      </c>
    </row>
    <row r="91" spans="1:8" x14ac:dyDescent="0.25">
      <c r="A91" t="s">
        <v>390</v>
      </c>
      <c r="B91" t="s">
        <v>154</v>
      </c>
      <c r="C91" s="2">
        <v>42454</v>
      </c>
      <c r="D91" t="s">
        <v>391</v>
      </c>
      <c r="E91">
        <v>580</v>
      </c>
      <c r="F91">
        <v>512000</v>
      </c>
      <c r="G91" s="5" t="s">
        <v>211</v>
      </c>
      <c r="H91" t="s">
        <v>212</v>
      </c>
    </row>
    <row r="92" spans="1:8" x14ac:dyDescent="0.25">
      <c r="A92" t="s">
        <v>392</v>
      </c>
      <c r="B92" t="s">
        <v>94</v>
      </c>
      <c r="C92" s="2">
        <v>42461</v>
      </c>
      <c r="D92" t="s">
        <v>393</v>
      </c>
      <c r="E92">
        <v>372</v>
      </c>
      <c r="F92">
        <v>512000</v>
      </c>
      <c r="G92" s="5" t="s">
        <v>211</v>
      </c>
      <c r="H92" t="s">
        <v>212</v>
      </c>
    </row>
    <row r="93" spans="1:8" x14ac:dyDescent="0.25">
      <c r="A93" t="s">
        <v>394</v>
      </c>
      <c r="B93" t="s">
        <v>94</v>
      </c>
      <c r="C93" s="2">
        <v>42461</v>
      </c>
      <c r="D93" t="s">
        <v>395</v>
      </c>
      <c r="E93">
        <v>456</v>
      </c>
      <c r="F93">
        <v>512000</v>
      </c>
      <c r="G93" s="5" t="s">
        <v>211</v>
      </c>
      <c r="H93" t="s">
        <v>212</v>
      </c>
    </row>
    <row r="94" spans="1:8" x14ac:dyDescent="0.25">
      <c r="A94" t="s">
        <v>396</v>
      </c>
      <c r="B94" t="s">
        <v>108</v>
      </c>
      <c r="C94" s="2">
        <v>42369</v>
      </c>
      <c r="D94" t="s">
        <v>397</v>
      </c>
      <c r="E94">
        <v>1440</v>
      </c>
      <c r="F94">
        <v>512000</v>
      </c>
      <c r="G94" s="5" t="s">
        <v>211</v>
      </c>
      <c r="H94" t="s">
        <v>212</v>
      </c>
    </row>
    <row r="95" spans="1:8" x14ac:dyDescent="0.25">
      <c r="A95" t="s">
        <v>398</v>
      </c>
      <c r="B95" t="s">
        <v>108</v>
      </c>
      <c r="C95" s="2">
        <v>42369</v>
      </c>
      <c r="D95" t="s">
        <v>399</v>
      </c>
      <c r="E95">
        <v>819.84</v>
      </c>
      <c r="F95">
        <v>512000</v>
      </c>
      <c r="G95" s="5" t="s">
        <v>211</v>
      </c>
      <c r="H95" t="s">
        <v>212</v>
      </c>
    </row>
    <row r="96" spans="1:8" x14ac:dyDescent="0.25">
      <c r="A96" t="s">
        <v>400</v>
      </c>
      <c r="B96" t="s">
        <v>108</v>
      </c>
      <c r="C96" s="2">
        <v>42474</v>
      </c>
      <c r="D96" t="s">
        <v>401</v>
      </c>
      <c r="E96">
        <v>240</v>
      </c>
      <c r="F96">
        <v>512000</v>
      </c>
      <c r="G96" s="5" t="s">
        <v>211</v>
      </c>
      <c r="H96" t="s">
        <v>212</v>
      </c>
    </row>
    <row r="97" spans="1:8" x14ac:dyDescent="0.25">
      <c r="A97" t="s">
        <v>402</v>
      </c>
      <c r="B97" t="s">
        <v>108</v>
      </c>
      <c r="C97" s="2">
        <v>42474</v>
      </c>
      <c r="D97" t="s">
        <v>403</v>
      </c>
      <c r="E97">
        <v>600</v>
      </c>
      <c r="F97">
        <v>512000</v>
      </c>
      <c r="G97" s="5" t="s">
        <v>211</v>
      </c>
      <c r="H97" t="s">
        <v>212</v>
      </c>
    </row>
    <row r="98" spans="1:8" x14ac:dyDescent="0.25">
      <c r="A98" t="s">
        <v>404</v>
      </c>
      <c r="B98" t="s">
        <v>82</v>
      </c>
      <c r="C98" s="2">
        <v>42472</v>
      </c>
      <c r="D98" t="s">
        <v>405</v>
      </c>
      <c r="E98">
        <v>571</v>
      </c>
      <c r="F98">
        <v>512000</v>
      </c>
      <c r="G98" s="5" t="s">
        <v>211</v>
      </c>
      <c r="H98" t="s">
        <v>212</v>
      </c>
    </row>
    <row r="99" spans="1:8" x14ac:dyDescent="0.25">
      <c r="A99" t="s">
        <v>406</v>
      </c>
      <c r="B99" t="s">
        <v>114</v>
      </c>
      <c r="C99" s="2">
        <v>42475</v>
      </c>
      <c r="D99" t="s">
        <v>407</v>
      </c>
      <c r="E99">
        <v>1068</v>
      </c>
      <c r="F99">
        <v>512000</v>
      </c>
      <c r="G99" s="5" t="s">
        <v>211</v>
      </c>
      <c r="H99" t="s">
        <v>212</v>
      </c>
    </row>
    <row r="100" spans="1:8" x14ac:dyDescent="0.25">
      <c r="A100" t="s">
        <v>408</v>
      </c>
      <c r="B100" t="s">
        <v>62</v>
      </c>
      <c r="C100" s="2">
        <v>42484</v>
      </c>
      <c r="D100" t="s">
        <v>409</v>
      </c>
      <c r="E100">
        <v>551.70000000000005</v>
      </c>
      <c r="F100">
        <v>512000</v>
      </c>
      <c r="G100" s="5" t="s">
        <v>211</v>
      </c>
      <c r="H100" t="s">
        <v>212</v>
      </c>
    </row>
    <row r="101" spans="1:8" x14ac:dyDescent="0.25">
      <c r="A101" t="s">
        <v>410</v>
      </c>
      <c r="B101" t="s">
        <v>101</v>
      </c>
      <c r="C101" s="2">
        <v>42481</v>
      </c>
      <c r="D101" t="s">
        <v>411</v>
      </c>
      <c r="E101">
        <v>720</v>
      </c>
      <c r="F101">
        <v>512000</v>
      </c>
      <c r="G101" s="5" t="s">
        <v>211</v>
      </c>
      <c r="H101" t="s">
        <v>212</v>
      </c>
    </row>
    <row r="102" spans="1:8" x14ac:dyDescent="0.25">
      <c r="A102" t="s">
        <v>412</v>
      </c>
      <c r="B102" t="s">
        <v>101</v>
      </c>
      <c r="C102" s="2">
        <v>42481</v>
      </c>
      <c r="D102" t="s">
        <v>413</v>
      </c>
      <c r="E102">
        <v>1800</v>
      </c>
      <c r="F102">
        <v>512000</v>
      </c>
      <c r="G102" s="5" t="s">
        <v>211</v>
      </c>
      <c r="H102" t="s">
        <v>212</v>
      </c>
    </row>
    <row r="103" spans="1:8" x14ac:dyDescent="0.25">
      <c r="A103" t="s">
        <v>414</v>
      </c>
      <c r="B103" t="s">
        <v>76</v>
      </c>
      <c r="C103" s="2">
        <v>42489</v>
      </c>
      <c r="D103" t="s">
        <v>415</v>
      </c>
      <c r="E103">
        <v>720</v>
      </c>
      <c r="F103">
        <v>512000</v>
      </c>
      <c r="G103" s="5" t="s">
        <v>211</v>
      </c>
      <c r="H103" t="s">
        <v>212</v>
      </c>
    </row>
    <row r="104" spans="1:8" x14ac:dyDescent="0.25">
      <c r="A104" t="s">
        <v>416</v>
      </c>
      <c r="B104" t="s">
        <v>76</v>
      </c>
      <c r="C104" s="2">
        <v>42489</v>
      </c>
      <c r="D104" t="s">
        <v>417</v>
      </c>
      <c r="E104">
        <v>600</v>
      </c>
      <c r="F104">
        <v>512000</v>
      </c>
      <c r="G104" s="5" t="s">
        <v>211</v>
      </c>
      <c r="H104" t="s">
        <v>212</v>
      </c>
    </row>
    <row r="105" spans="1:8" x14ac:dyDescent="0.25">
      <c r="A105" t="s">
        <v>418</v>
      </c>
      <c r="B105" t="s">
        <v>76</v>
      </c>
      <c r="C105" s="2">
        <v>42489</v>
      </c>
      <c r="D105" t="s">
        <v>419</v>
      </c>
      <c r="E105">
        <v>360</v>
      </c>
      <c r="F105">
        <v>512000</v>
      </c>
      <c r="G105" s="5" t="s">
        <v>211</v>
      </c>
      <c r="H105" t="s">
        <v>212</v>
      </c>
    </row>
    <row r="106" spans="1:8" x14ac:dyDescent="0.25">
      <c r="A106" t="s">
        <v>420</v>
      </c>
      <c r="B106" t="s">
        <v>82</v>
      </c>
      <c r="C106" s="2">
        <v>42486</v>
      </c>
      <c r="D106" t="s">
        <v>421</v>
      </c>
      <c r="E106">
        <v>680</v>
      </c>
      <c r="F106">
        <v>512000</v>
      </c>
      <c r="G106" s="5" t="s">
        <v>211</v>
      </c>
      <c r="H106" t="s">
        <v>212</v>
      </c>
    </row>
    <row r="107" spans="1:8" x14ac:dyDescent="0.25">
      <c r="A107" t="s">
        <v>422</v>
      </c>
      <c r="B107" t="s">
        <v>62</v>
      </c>
      <c r="C107" s="2">
        <v>42501</v>
      </c>
      <c r="D107" t="s">
        <v>423</v>
      </c>
      <c r="E107">
        <v>355.5</v>
      </c>
      <c r="F107">
        <v>512000</v>
      </c>
      <c r="G107" s="5" t="s">
        <v>211</v>
      </c>
      <c r="H107" t="s">
        <v>212</v>
      </c>
    </row>
    <row r="108" spans="1:8" x14ac:dyDescent="0.25">
      <c r="A108" t="s">
        <v>424</v>
      </c>
      <c r="B108" t="s">
        <v>89</v>
      </c>
      <c r="C108" s="2">
        <v>42503</v>
      </c>
      <c r="D108" t="s">
        <v>425</v>
      </c>
      <c r="E108">
        <v>591.84</v>
      </c>
      <c r="F108">
        <v>530000</v>
      </c>
      <c r="G108" s="5" t="s">
        <v>211</v>
      </c>
      <c r="H108" t="s">
        <v>212</v>
      </c>
    </row>
    <row r="109" spans="1:8" x14ac:dyDescent="0.25">
      <c r="A109" t="s">
        <v>426</v>
      </c>
      <c r="B109" t="s">
        <v>154</v>
      </c>
      <c r="C109" s="2">
        <v>42507</v>
      </c>
      <c r="D109" t="s">
        <v>427</v>
      </c>
      <c r="E109">
        <v>1443</v>
      </c>
      <c r="F109">
        <v>512000</v>
      </c>
      <c r="G109" s="5" t="s">
        <v>211</v>
      </c>
      <c r="H109" t="s">
        <v>212</v>
      </c>
    </row>
    <row r="110" spans="1:8" x14ac:dyDescent="0.25">
      <c r="A110" t="s">
        <v>428</v>
      </c>
      <c r="B110" t="s">
        <v>154</v>
      </c>
      <c r="C110" s="2">
        <v>42507</v>
      </c>
      <c r="D110" t="s">
        <v>429</v>
      </c>
      <c r="E110">
        <v>949</v>
      </c>
      <c r="F110">
        <v>512000</v>
      </c>
      <c r="G110" s="5" t="s">
        <v>211</v>
      </c>
      <c r="H110" t="s">
        <v>212</v>
      </c>
    </row>
    <row r="111" spans="1:8" x14ac:dyDescent="0.25">
      <c r="A111" t="s">
        <v>430</v>
      </c>
      <c r="B111" t="s">
        <v>76</v>
      </c>
      <c r="C111" s="2">
        <v>42499</v>
      </c>
      <c r="D111" t="s">
        <v>431</v>
      </c>
      <c r="E111">
        <v>600</v>
      </c>
      <c r="F111">
        <v>512000</v>
      </c>
      <c r="G111" s="5" t="s">
        <v>211</v>
      </c>
      <c r="H111" t="s">
        <v>212</v>
      </c>
    </row>
    <row r="112" spans="1:8" x14ac:dyDescent="0.25">
      <c r="A112" t="s">
        <v>432</v>
      </c>
      <c r="B112" t="s">
        <v>62</v>
      </c>
      <c r="C112" s="2">
        <v>42527</v>
      </c>
      <c r="D112" t="s">
        <v>433</v>
      </c>
      <c r="E112">
        <v>240</v>
      </c>
      <c r="F112">
        <v>512000</v>
      </c>
      <c r="G112" s="5" t="s">
        <v>211</v>
      </c>
      <c r="H112" t="s">
        <v>212</v>
      </c>
    </row>
    <row r="113" spans="1:8" x14ac:dyDescent="0.25">
      <c r="A113" t="s">
        <v>434</v>
      </c>
      <c r="B113" t="s">
        <v>101</v>
      </c>
      <c r="C113" s="2">
        <v>42530</v>
      </c>
      <c r="D113" t="s">
        <v>435</v>
      </c>
      <c r="E113">
        <v>1440</v>
      </c>
      <c r="F113">
        <v>512000</v>
      </c>
      <c r="G113" s="5" t="s">
        <v>211</v>
      </c>
      <c r="H113" t="s">
        <v>212</v>
      </c>
    </row>
    <row r="114" spans="1:8" x14ac:dyDescent="0.25">
      <c r="A114" t="s">
        <v>436</v>
      </c>
      <c r="B114" t="s">
        <v>101</v>
      </c>
      <c r="C114" s="2">
        <v>42530</v>
      </c>
      <c r="D114" t="s">
        <v>437</v>
      </c>
      <c r="E114">
        <v>1200</v>
      </c>
      <c r="F114">
        <v>512000</v>
      </c>
      <c r="G114" s="5" t="s">
        <v>211</v>
      </c>
      <c r="H114" t="s">
        <v>212</v>
      </c>
    </row>
    <row r="115" spans="1:8" x14ac:dyDescent="0.25">
      <c r="A115" t="s">
        <v>438</v>
      </c>
      <c r="B115" t="s">
        <v>101</v>
      </c>
      <c r="C115" s="2">
        <v>42530</v>
      </c>
      <c r="D115" t="s">
        <v>439</v>
      </c>
      <c r="E115">
        <v>1800</v>
      </c>
      <c r="F115">
        <v>512000</v>
      </c>
      <c r="G115" s="5" t="s">
        <v>211</v>
      </c>
      <c r="H115" t="s">
        <v>212</v>
      </c>
    </row>
    <row r="116" spans="1:8" x14ac:dyDescent="0.25">
      <c r="A116" t="s">
        <v>440</v>
      </c>
      <c r="B116" t="s">
        <v>154</v>
      </c>
      <c r="C116" s="2">
        <v>42516</v>
      </c>
      <c r="D116" t="s">
        <v>441</v>
      </c>
      <c r="E116">
        <v>1240</v>
      </c>
      <c r="F116">
        <v>512000</v>
      </c>
      <c r="G116" s="5" t="s">
        <v>211</v>
      </c>
      <c r="H116" t="s">
        <v>212</v>
      </c>
    </row>
    <row r="117" spans="1:8" x14ac:dyDescent="0.25">
      <c r="A117" t="s">
        <v>442</v>
      </c>
      <c r="B117" t="s">
        <v>82</v>
      </c>
      <c r="C117" s="2">
        <v>42535</v>
      </c>
      <c r="D117" t="s">
        <v>443</v>
      </c>
      <c r="E117">
        <v>680</v>
      </c>
      <c r="F117">
        <v>512000</v>
      </c>
      <c r="G117" s="5" t="s">
        <v>211</v>
      </c>
      <c r="H117" t="s">
        <v>212</v>
      </c>
    </row>
    <row r="118" spans="1:8" x14ac:dyDescent="0.25">
      <c r="A118" t="s">
        <v>444</v>
      </c>
      <c r="B118" t="s">
        <v>108</v>
      </c>
      <c r="C118" s="2">
        <v>42554</v>
      </c>
      <c r="D118" t="s">
        <v>445</v>
      </c>
      <c r="E118">
        <v>1080</v>
      </c>
      <c r="F118">
        <v>512000</v>
      </c>
      <c r="G118" s="5" t="s">
        <v>211</v>
      </c>
      <c r="H118" t="s">
        <v>212</v>
      </c>
    </row>
    <row r="119" spans="1:8" x14ac:dyDescent="0.25">
      <c r="A119" t="s">
        <v>446</v>
      </c>
      <c r="B119" t="s">
        <v>94</v>
      </c>
      <c r="C119" s="2">
        <v>42554</v>
      </c>
      <c r="D119" t="s">
        <v>447</v>
      </c>
      <c r="E119">
        <v>791.64</v>
      </c>
      <c r="F119">
        <v>512000</v>
      </c>
      <c r="G119" s="5" t="s">
        <v>211</v>
      </c>
      <c r="H119" t="s">
        <v>212</v>
      </c>
    </row>
    <row r="120" spans="1:8" x14ac:dyDescent="0.25">
      <c r="A120" t="s">
        <v>448</v>
      </c>
      <c r="B120" t="s">
        <v>94</v>
      </c>
      <c r="C120" s="2">
        <v>42554</v>
      </c>
      <c r="D120" t="s">
        <v>449</v>
      </c>
      <c r="E120">
        <v>372</v>
      </c>
      <c r="F120">
        <v>512000</v>
      </c>
      <c r="G120" s="5" t="s">
        <v>211</v>
      </c>
      <c r="H120" t="s">
        <v>212</v>
      </c>
    </row>
    <row r="121" spans="1:8" x14ac:dyDescent="0.25">
      <c r="A121" t="s">
        <v>450</v>
      </c>
      <c r="B121" t="s">
        <v>94</v>
      </c>
      <c r="C121" s="2">
        <v>42554</v>
      </c>
      <c r="D121" t="s">
        <v>451</v>
      </c>
      <c r="E121">
        <v>744</v>
      </c>
      <c r="F121">
        <v>512000</v>
      </c>
      <c r="G121" s="5" t="s">
        <v>211</v>
      </c>
      <c r="H121" t="s">
        <v>212</v>
      </c>
    </row>
    <row r="122" spans="1:8" x14ac:dyDescent="0.25">
      <c r="A122" t="s">
        <v>452</v>
      </c>
      <c r="B122" t="s">
        <v>101</v>
      </c>
      <c r="C122" s="2">
        <v>42559</v>
      </c>
      <c r="D122" t="s">
        <v>453</v>
      </c>
      <c r="E122">
        <v>360</v>
      </c>
      <c r="F122">
        <v>512000</v>
      </c>
      <c r="G122" s="5" t="s">
        <v>211</v>
      </c>
      <c r="H122" t="s">
        <v>212</v>
      </c>
    </row>
    <row r="123" spans="1:8" x14ac:dyDescent="0.25">
      <c r="A123" t="s">
        <v>454</v>
      </c>
      <c r="B123" t="s">
        <v>76</v>
      </c>
      <c r="C123" s="2">
        <v>42557</v>
      </c>
      <c r="D123" t="s">
        <v>455</v>
      </c>
      <c r="E123">
        <v>960</v>
      </c>
      <c r="F123">
        <v>512000</v>
      </c>
      <c r="G123" s="5" t="s">
        <v>211</v>
      </c>
      <c r="H123" t="s">
        <v>212</v>
      </c>
    </row>
    <row r="124" spans="1:8" x14ac:dyDescent="0.25">
      <c r="A124" t="s">
        <v>456</v>
      </c>
      <c r="B124" t="s">
        <v>101</v>
      </c>
      <c r="C124" s="2">
        <v>42559</v>
      </c>
      <c r="D124" t="s">
        <v>457</v>
      </c>
      <c r="E124">
        <v>1080</v>
      </c>
      <c r="F124">
        <v>512000</v>
      </c>
      <c r="G124" s="5" t="s">
        <v>211</v>
      </c>
      <c r="H124" t="s">
        <v>212</v>
      </c>
    </row>
    <row r="125" spans="1:8" x14ac:dyDescent="0.25">
      <c r="A125" t="s">
        <v>458</v>
      </c>
      <c r="B125" t="s">
        <v>128</v>
      </c>
      <c r="C125" s="2">
        <v>42556</v>
      </c>
      <c r="D125" t="s">
        <v>459</v>
      </c>
      <c r="E125">
        <v>1356</v>
      </c>
      <c r="F125">
        <v>512000</v>
      </c>
      <c r="G125" s="5" t="s">
        <v>211</v>
      </c>
      <c r="H125" t="s">
        <v>212</v>
      </c>
    </row>
    <row r="126" spans="1:8" x14ac:dyDescent="0.25">
      <c r="A126" t="s">
        <v>460</v>
      </c>
      <c r="B126" t="s">
        <v>62</v>
      </c>
      <c r="C126" s="2">
        <v>42570</v>
      </c>
      <c r="D126" t="s">
        <v>461</v>
      </c>
      <c r="E126">
        <v>347.4</v>
      </c>
      <c r="F126">
        <v>512000</v>
      </c>
      <c r="G126" s="5" t="s">
        <v>211</v>
      </c>
      <c r="H126" t="s">
        <v>212</v>
      </c>
    </row>
    <row r="127" spans="1:8" x14ac:dyDescent="0.25">
      <c r="A127" t="s">
        <v>462</v>
      </c>
      <c r="B127" t="s">
        <v>62</v>
      </c>
      <c r="C127" s="2">
        <v>42570</v>
      </c>
      <c r="D127" t="s">
        <v>463</v>
      </c>
      <c r="E127">
        <v>1140</v>
      </c>
      <c r="F127">
        <v>512000</v>
      </c>
      <c r="G127" s="5" t="s">
        <v>211</v>
      </c>
      <c r="H127" t="s">
        <v>212</v>
      </c>
    </row>
    <row r="128" spans="1:8" x14ac:dyDescent="0.25">
      <c r="A128" t="s">
        <v>464</v>
      </c>
      <c r="B128" t="s">
        <v>154</v>
      </c>
      <c r="C128" s="2">
        <v>42569</v>
      </c>
      <c r="D128" t="s">
        <v>465</v>
      </c>
      <c r="E128">
        <v>1520</v>
      </c>
      <c r="F128">
        <v>512000</v>
      </c>
      <c r="G128" s="5" t="s">
        <v>211</v>
      </c>
      <c r="H128" t="s">
        <v>212</v>
      </c>
    </row>
    <row r="129" spans="1:8" x14ac:dyDescent="0.25">
      <c r="A129" t="s">
        <v>466</v>
      </c>
      <c r="B129" t="s">
        <v>154</v>
      </c>
      <c r="C129" s="2">
        <v>42569</v>
      </c>
      <c r="D129" t="s">
        <v>467</v>
      </c>
      <c r="E129">
        <v>794</v>
      </c>
      <c r="F129">
        <v>512000</v>
      </c>
      <c r="G129" s="5" t="s">
        <v>211</v>
      </c>
      <c r="H129" t="s">
        <v>212</v>
      </c>
    </row>
    <row r="130" spans="1:8" x14ac:dyDescent="0.25">
      <c r="A130" t="s">
        <v>468</v>
      </c>
      <c r="B130" t="s">
        <v>154</v>
      </c>
      <c r="C130" s="2">
        <v>42569</v>
      </c>
      <c r="D130" t="s">
        <v>469</v>
      </c>
      <c r="E130">
        <v>354</v>
      </c>
      <c r="F130">
        <v>512000</v>
      </c>
      <c r="G130" s="5" t="s">
        <v>211</v>
      </c>
      <c r="H130" t="s">
        <v>212</v>
      </c>
    </row>
    <row r="131" spans="1:8" x14ac:dyDescent="0.25">
      <c r="A131" t="s">
        <v>470</v>
      </c>
      <c r="B131" t="s">
        <v>62</v>
      </c>
      <c r="C131" s="2">
        <v>42578</v>
      </c>
      <c r="D131" t="s">
        <v>471</v>
      </c>
      <c r="E131">
        <v>1337.2</v>
      </c>
      <c r="F131">
        <v>512000</v>
      </c>
      <c r="G131" s="5" t="s">
        <v>211</v>
      </c>
      <c r="H131" t="s">
        <v>472</v>
      </c>
    </row>
    <row r="132" spans="1:8" x14ac:dyDescent="0.25">
      <c r="A132" t="s">
        <v>473</v>
      </c>
      <c r="B132" t="s">
        <v>94</v>
      </c>
      <c r="C132" s="2">
        <v>42580</v>
      </c>
      <c r="D132" t="s">
        <v>474</v>
      </c>
      <c r="E132">
        <v>372</v>
      </c>
      <c r="F132">
        <v>512000</v>
      </c>
      <c r="G132" s="5" t="s">
        <v>211</v>
      </c>
      <c r="H132" t="s">
        <v>212</v>
      </c>
    </row>
    <row r="133" spans="1:8" x14ac:dyDescent="0.25">
      <c r="A133" t="s">
        <v>475</v>
      </c>
      <c r="B133" t="s">
        <v>94</v>
      </c>
      <c r="C133" s="2">
        <v>42580</v>
      </c>
      <c r="D133" t="s">
        <v>476</v>
      </c>
      <c r="E133">
        <v>372</v>
      </c>
      <c r="F133">
        <v>512000</v>
      </c>
      <c r="G133" s="5" t="s">
        <v>211</v>
      </c>
      <c r="H133" t="s">
        <v>212</v>
      </c>
    </row>
    <row r="134" spans="1:8" x14ac:dyDescent="0.25">
      <c r="A134" t="s">
        <v>477</v>
      </c>
      <c r="B134" t="s">
        <v>154</v>
      </c>
      <c r="C134" s="2">
        <v>42593</v>
      </c>
      <c r="D134" t="s">
        <v>478</v>
      </c>
      <c r="E134">
        <v>2486</v>
      </c>
      <c r="F134">
        <v>512000</v>
      </c>
      <c r="G134" s="5" t="s">
        <v>211</v>
      </c>
      <c r="H134" t="s">
        <v>212</v>
      </c>
    </row>
    <row r="135" spans="1:8" x14ac:dyDescent="0.25">
      <c r="A135" t="s">
        <v>479</v>
      </c>
      <c r="B135" t="s">
        <v>154</v>
      </c>
      <c r="C135" s="2">
        <v>42593</v>
      </c>
      <c r="D135" t="s">
        <v>480</v>
      </c>
      <c r="E135">
        <v>691</v>
      </c>
      <c r="F135">
        <v>512000</v>
      </c>
      <c r="G135" s="5" t="s">
        <v>211</v>
      </c>
      <c r="H135" t="s">
        <v>212</v>
      </c>
    </row>
    <row r="136" spans="1:8" x14ac:dyDescent="0.25">
      <c r="A136" t="s">
        <v>481</v>
      </c>
      <c r="B136" t="s">
        <v>154</v>
      </c>
      <c r="C136" s="2">
        <v>42593</v>
      </c>
      <c r="D136" t="s">
        <v>482</v>
      </c>
      <c r="E136">
        <v>480</v>
      </c>
      <c r="F136">
        <v>512000</v>
      </c>
      <c r="G136" s="5" t="s">
        <v>211</v>
      </c>
      <c r="H136" t="s">
        <v>212</v>
      </c>
    </row>
    <row r="137" spans="1:8" x14ac:dyDescent="0.25">
      <c r="A137" t="s">
        <v>483</v>
      </c>
      <c r="B137" t="s">
        <v>89</v>
      </c>
      <c r="C137" s="2">
        <v>42610</v>
      </c>
      <c r="D137" t="s">
        <v>484</v>
      </c>
      <c r="E137">
        <v>1116</v>
      </c>
      <c r="F137">
        <v>512000</v>
      </c>
      <c r="G137" s="5" t="s">
        <v>211</v>
      </c>
      <c r="H137" t="s">
        <v>212</v>
      </c>
    </row>
    <row r="138" spans="1:8" x14ac:dyDescent="0.25">
      <c r="A138" t="s">
        <v>485</v>
      </c>
      <c r="B138" t="s">
        <v>54</v>
      </c>
      <c r="C138" s="2">
        <v>42613</v>
      </c>
      <c r="D138" t="s">
        <v>486</v>
      </c>
      <c r="E138">
        <v>384</v>
      </c>
      <c r="F138">
        <v>512000</v>
      </c>
      <c r="G138" s="5" t="s">
        <v>211</v>
      </c>
      <c r="H138" t="s">
        <v>212</v>
      </c>
    </row>
    <row r="139" spans="1:8" x14ac:dyDescent="0.25">
      <c r="A139" t="s">
        <v>487</v>
      </c>
      <c r="B139" t="s">
        <v>101</v>
      </c>
      <c r="C139" s="2">
        <v>42607</v>
      </c>
      <c r="D139" t="s">
        <v>488</v>
      </c>
      <c r="E139">
        <v>600</v>
      </c>
      <c r="F139">
        <v>512000</v>
      </c>
      <c r="G139" s="5" t="s">
        <v>211</v>
      </c>
      <c r="H139" t="s">
        <v>212</v>
      </c>
    </row>
    <row r="140" spans="1:8" x14ac:dyDescent="0.25">
      <c r="A140" t="s">
        <v>489</v>
      </c>
      <c r="B140" t="s">
        <v>62</v>
      </c>
      <c r="C140" s="2">
        <v>42606</v>
      </c>
      <c r="D140" t="s">
        <v>490</v>
      </c>
      <c r="E140">
        <v>1341</v>
      </c>
      <c r="F140">
        <v>512000</v>
      </c>
      <c r="G140" s="5" t="s">
        <v>211</v>
      </c>
      <c r="H140" t="s">
        <v>212</v>
      </c>
    </row>
    <row r="141" spans="1:8" x14ac:dyDescent="0.25">
      <c r="A141" t="s">
        <v>491</v>
      </c>
      <c r="B141" t="s">
        <v>94</v>
      </c>
      <c r="C141" s="2">
        <v>42601</v>
      </c>
      <c r="D141" t="s">
        <v>492</v>
      </c>
      <c r="E141">
        <v>612</v>
      </c>
      <c r="F141">
        <v>512000</v>
      </c>
      <c r="G141" s="5" t="s">
        <v>211</v>
      </c>
      <c r="H141" t="s">
        <v>212</v>
      </c>
    </row>
    <row r="142" spans="1:8" x14ac:dyDescent="0.25">
      <c r="A142" t="s">
        <v>493</v>
      </c>
      <c r="B142" t="s">
        <v>101</v>
      </c>
      <c r="C142" s="2">
        <v>42600</v>
      </c>
      <c r="D142" t="s">
        <v>494</v>
      </c>
      <c r="E142">
        <v>360</v>
      </c>
      <c r="F142">
        <v>512000</v>
      </c>
      <c r="G142" s="5" t="s">
        <v>211</v>
      </c>
      <c r="H142" t="s">
        <v>212</v>
      </c>
    </row>
    <row r="143" spans="1:8" x14ac:dyDescent="0.25">
      <c r="A143" t="s">
        <v>495</v>
      </c>
      <c r="B143" t="s">
        <v>62</v>
      </c>
      <c r="C143" s="2">
        <v>42601</v>
      </c>
      <c r="D143" t="s">
        <v>496</v>
      </c>
      <c r="E143">
        <v>509</v>
      </c>
      <c r="F143">
        <v>512000</v>
      </c>
      <c r="G143" s="5" t="s">
        <v>211</v>
      </c>
      <c r="H143" t="s">
        <v>212</v>
      </c>
    </row>
    <row r="144" spans="1:8" x14ac:dyDescent="0.25">
      <c r="A144" t="s">
        <v>497</v>
      </c>
      <c r="B144" t="s">
        <v>154</v>
      </c>
      <c r="C144" s="2">
        <v>42619</v>
      </c>
      <c r="D144" t="s">
        <v>498</v>
      </c>
      <c r="E144">
        <v>801</v>
      </c>
      <c r="F144">
        <v>512000</v>
      </c>
      <c r="G144" s="5" t="s">
        <v>211</v>
      </c>
      <c r="H144" t="s">
        <v>212</v>
      </c>
    </row>
    <row r="145" spans="1:8" x14ac:dyDescent="0.25">
      <c r="A145" t="s">
        <v>499</v>
      </c>
      <c r="B145" t="s">
        <v>154</v>
      </c>
      <c r="C145" s="2">
        <v>42619</v>
      </c>
      <c r="D145" t="s">
        <v>500</v>
      </c>
      <c r="E145">
        <v>492</v>
      </c>
      <c r="F145">
        <v>512000</v>
      </c>
      <c r="G145" s="5" t="s">
        <v>211</v>
      </c>
      <c r="H145" t="s">
        <v>212</v>
      </c>
    </row>
    <row r="146" spans="1:8" x14ac:dyDescent="0.25">
      <c r="A146" t="s">
        <v>501</v>
      </c>
      <c r="B146" t="s">
        <v>154</v>
      </c>
      <c r="C146" s="2">
        <v>42619</v>
      </c>
      <c r="D146" t="s">
        <v>502</v>
      </c>
      <c r="E146">
        <v>662</v>
      </c>
      <c r="F146">
        <v>512000</v>
      </c>
      <c r="G146" s="5" t="s">
        <v>211</v>
      </c>
      <c r="H146" t="s">
        <v>212</v>
      </c>
    </row>
    <row r="147" spans="1:8" x14ac:dyDescent="0.25">
      <c r="A147" t="s">
        <v>503</v>
      </c>
      <c r="B147" t="s">
        <v>101</v>
      </c>
      <c r="C147" s="2">
        <v>42622</v>
      </c>
      <c r="D147" t="s">
        <v>504</v>
      </c>
      <c r="E147">
        <v>600</v>
      </c>
      <c r="F147">
        <v>512000</v>
      </c>
      <c r="G147" s="5" t="s">
        <v>211</v>
      </c>
      <c r="H147" t="s">
        <v>212</v>
      </c>
    </row>
    <row r="148" spans="1:8" x14ac:dyDescent="0.25">
      <c r="A148" t="s">
        <v>505</v>
      </c>
      <c r="B148" t="s">
        <v>101</v>
      </c>
      <c r="C148" s="2">
        <v>42623</v>
      </c>
      <c r="D148" t="s">
        <v>506</v>
      </c>
      <c r="E148">
        <v>744</v>
      </c>
      <c r="F148">
        <v>512000</v>
      </c>
      <c r="G148" s="5" t="s">
        <v>211</v>
      </c>
      <c r="H148" t="s">
        <v>212</v>
      </c>
    </row>
    <row r="149" spans="1:8" x14ac:dyDescent="0.25">
      <c r="A149" t="s">
        <v>507</v>
      </c>
      <c r="B149" t="s">
        <v>101</v>
      </c>
      <c r="C149" s="2">
        <v>42623</v>
      </c>
      <c r="D149" t="s">
        <v>508</v>
      </c>
      <c r="E149">
        <v>1320</v>
      </c>
      <c r="F149">
        <v>512000</v>
      </c>
      <c r="G149" s="5" t="s">
        <v>211</v>
      </c>
      <c r="H149" t="s">
        <v>212</v>
      </c>
    </row>
    <row r="150" spans="1:8" x14ac:dyDescent="0.25">
      <c r="A150" t="s">
        <v>509</v>
      </c>
      <c r="B150" t="s">
        <v>154</v>
      </c>
      <c r="C150" s="2">
        <v>42626</v>
      </c>
      <c r="D150" t="s">
        <v>510</v>
      </c>
      <c r="E150">
        <v>736</v>
      </c>
      <c r="F150">
        <v>512000</v>
      </c>
      <c r="G150" s="5" t="s">
        <v>211</v>
      </c>
      <c r="H150" t="s">
        <v>212</v>
      </c>
    </row>
    <row r="151" spans="1:8" x14ac:dyDescent="0.25">
      <c r="A151" t="s">
        <v>511</v>
      </c>
      <c r="B151" t="s">
        <v>154</v>
      </c>
      <c r="C151" s="2">
        <v>42626</v>
      </c>
      <c r="D151" t="s">
        <v>512</v>
      </c>
      <c r="E151">
        <v>1360</v>
      </c>
      <c r="F151">
        <v>512000</v>
      </c>
      <c r="G151" s="5" t="s">
        <v>211</v>
      </c>
      <c r="H151" t="s">
        <v>212</v>
      </c>
    </row>
    <row r="152" spans="1:8" x14ac:dyDescent="0.25">
      <c r="A152" t="s">
        <v>513</v>
      </c>
      <c r="B152" t="s">
        <v>82</v>
      </c>
      <c r="C152" s="2">
        <v>42627</v>
      </c>
      <c r="D152" t="s">
        <v>514</v>
      </c>
      <c r="E152">
        <v>340</v>
      </c>
      <c r="F152">
        <v>512000</v>
      </c>
      <c r="G152" s="5" t="s">
        <v>211</v>
      </c>
      <c r="H152" t="s">
        <v>212</v>
      </c>
    </row>
    <row r="153" spans="1:8" x14ac:dyDescent="0.25">
      <c r="A153" t="s">
        <v>515</v>
      </c>
      <c r="B153" t="s">
        <v>94</v>
      </c>
      <c r="C153" s="2">
        <v>42632</v>
      </c>
      <c r="D153" t="s">
        <v>516</v>
      </c>
      <c r="E153">
        <v>744</v>
      </c>
      <c r="F153">
        <v>512000</v>
      </c>
      <c r="G153" s="5" t="s">
        <v>211</v>
      </c>
      <c r="H153" t="s">
        <v>212</v>
      </c>
    </row>
    <row r="154" spans="1:8" x14ac:dyDescent="0.25">
      <c r="A154" t="s">
        <v>517</v>
      </c>
      <c r="B154" t="s">
        <v>82</v>
      </c>
      <c r="C154" s="2">
        <v>42668</v>
      </c>
      <c r="D154" t="s">
        <v>518</v>
      </c>
      <c r="E154">
        <v>3021</v>
      </c>
      <c r="F154">
        <v>512000</v>
      </c>
      <c r="G154" s="5" t="s">
        <v>211</v>
      </c>
      <c r="H154" t="s">
        <v>212</v>
      </c>
    </row>
    <row r="155" spans="1:8" x14ac:dyDescent="0.25">
      <c r="A155" t="s">
        <v>519</v>
      </c>
      <c r="B155" t="s">
        <v>62</v>
      </c>
      <c r="C155" s="2">
        <v>42668</v>
      </c>
      <c r="D155" t="s">
        <v>520</v>
      </c>
      <c r="E155">
        <v>587.6</v>
      </c>
      <c r="F155">
        <v>512000</v>
      </c>
      <c r="G155" s="5" t="s">
        <v>211</v>
      </c>
      <c r="H155" t="s">
        <v>212</v>
      </c>
    </row>
    <row r="156" spans="1:8" x14ac:dyDescent="0.25">
      <c r="A156" t="s">
        <v>521</v>
      </c>
      <c r="B156" t="s">
        <v>101</v>
      </c>
      <c r="C156" s="2">
        <v>42668</v>
      </c>
      <c r="D156" t="s">
        <v>522</v>
      </c>
      <c r="E156">
        <v>2856</v>
      </c>
      <c r="F156">
        <v>512000</v>
      </c>
      <c r="G156" s="5" t="s">
        <v>211</v>
      </c>
      <c r="H156" t="s">
        <v>212</v>
      </c>
    </row>
    <row r="157" spans="1:8" x14ac:dyDescent="0.25">
      <c r="A157" t="s">
        <v>523</v>
      </c>
      <c r="B157" t="s">
        <v>101</v>
      </c>
      <c r="C157" s="2">
        <v>42678</v>
      </c>
      <c r="D157" t="s">
        <v>524</v>
      </c>
      <c r="E157">
        <v>744</v>
      </c>
      <c r="F157">
        <v>512000</v>
      </c>
      <c r="G157" s="5" t="s">
        <v>211</v>
      </c>
      <c r="H157" t="s">
        <v>212</v>
      </c>
    </row>
    <row r="158" spans="1:8" x14ac:dyDescent="0.25">
      <c r="A158" t="s">
        <v>525</v>
      </c>
      <c r="B158" t="s">
        <v>101</v>
      </c>
      <c r="C158" s="2">
        <v>42678</v>
      </c>
      <c r="D158" t="s">
        <v>526</v>
      </c>
      <c r="E158">
        <v>1116</v>
      </c>
      <c r="F158">
        <v>512000</v>
      </c>
      <c r="G158" s="5" t="s">
        <v>211</v>
      </c>
      <c r="H158" t="s">
        <v>212</v>
      </c>
    </row>
    <row r="159" spans="1:8" x14ac:dyDescent="0.25">
      <c r="A159" t="s">
        <v>527</v>
      </c>
      <c r="B159" t="s">
        <v>101</v>
      </c>
      <c r="C159" s="2">
        <v>42678</v>
      </c>
      <c r="D159" t="s">
        <v>528</v>
      </c>
      <c r="E159">
        <v>1116</v>
      </c>
      <c r="F159">
        <v>512000</v>
      </c>
      <c r="G159" s="5" t="s">
        <v>211</v>
      </c>
      <c r="H159" t="s">
        <v>212</v>
      </c>
    </row>
    <row r="160" spans="1:8" x14ac:dyDescent="0.25">
      <c r="A160" t="s">
        <v>529</v>
      </c>
      <c r="B160" t="s">
        <v>154</v>
      </c>
      <c r="C160" s="2">
        <v>42678</v>
      </c>
      <c r="D160" t="s">
        <v>530</v>
      </c>
      <c r="E160">
        <v>3740</v>
      </c>
      <c r="F160">
        <v>512000</v>
      </c>
      <c r="G160" s="5" t="s">
        <v>211</v>
      </c>
      <c r="H160" t="s">
        <v>212</v>
      </c>
    </row>
    <row r="161" spans="1:8" x14ac:dyDescent="0.25">
      <c r="A161" t="s">
        <v>531</v>
      </c>
      <c r="B161" t="s">
        <v>154</v>
      </c>
      <c r="C161" s="2">
        <v>42690</v>
      </c>
      <c r="D161" t="s">
        <v>532</v>
      </c>
      <c r="E161">
        <v>580</v>
      </c>
      <c r="F161">
        <v>512000</v>
      </c>
      <c r="G161" s="5" t="s">
        <v>211</v>
      </c>
      <c r="H161" t="s">
        <v>212</v>
      </c>
    </row>
    <row r="162" spans="1:8" x14ac:dyDescent="0.25">
      <c r="A162" t="s">
        <v>533</v>
      </c>
      <c r="B162" t="s">
        <v>154</v>
      </c>
      <c r="C162" s="2">
        <v>42691</v>
      </c>
      <c r="D162" t="s">
        <v>534</v>
      </c>
      <c r="E162">
        <v>870</v>
      </c>
      <c r="F162">
        <v>512000</v>
      </c>
      <c r="G162" s="5" t="s">
        <v>211</v>
      </c>
      <c r="H162" t="s">
        <v>212</v>
      </c>
    </row>
    <row r="163" spans="1:8" x14ac:dyDescent="0.25">
      <c r="A163" t="s">
        <v>535</v>
      </c>
      <c r="B163" t="s">
        <v>154</v>
      </c>
      <c r="C163" s="2">
        <v>42691</v>
      </c>
      <c r="D163" t="s">
        <v>536</v>
      </c>
      <c r="E163">
        <v>795</v>
      </c>
      <c r="F163">
        <v>512000</v>
      </c>
      <c r="G163" s="5" t="s">
        <v>211</v>
      </c>
      <c r="H163" t="s">
        <v>212</v>
      </c>
    </row>
    <row r="164" spans="1:8" x14ac:dyDescent="0.25">
      <c r="A164" t="s">
        <v>537</v>
      </c>
      <c r="B164" t="s">
        <v>62</v>
      </c>
      <c r="C164" s="2">
        <v>42717</v>
      </c>
      <c r="D164" t="s">
        <v>538</v>
      </c>
      <c r="E164">
        <v>622</v>
      </c>
      <c r="F164">
        <v>512000</v>
      </c>
      <c r="G164" s="5" t="s">
        <v>211</v>
      </c>
      <c r="H164" t="s">
        <v>212</v>
      </c>
    </row>
    <row r="165" spans="1:8" x14ac:dyDescent="0.25">
      <c r="A165" t="s">
        <v>539</v>
      </c>
      <c r="B165" t="s">
        <v>62</v>
      </c>
      <c r="C165" s="2">
        <v>42717</v>
      </c>
      <c r="D165" t="s">
        <v>540</v>
      </c>
      <c r="E165">
        <v>484.8</v>
      </c>
      <c r="F165">
        <v>512000</v>
      </c>
      <c r="G165" s="5" t="s">
        <v>211</v>
      </c>
      <c r="H165" t="s">
        <v>212</v>
      </c>
    </row>
    <row r="166" spans="1:8" x14ac:dyDescent="0.25">
      <c r="A166" t="s">
        <v>541</v>
      </c>
      <c r="B166" t="s">
        <v>101</v>
      </c>
      <c r="C166" s="2">
        <v>42717</v>
      </c>
      <c r="D166" t="s">
        <v>542</v>
      </c>
      <c r="E166">
        <v>3240</v>
      </c>
      <c r="F166">
        <v>512000</v>
      </c>
      <c r="G166" s="5" t="s">
        <v>211</v>
      </c>
      <c r="H166" t="s">
        <v>212</v>
      </c>
    </row>
    <row r="167" spans="1:8" x14ac:dyDescent="0.25">
      <c r="A167" t="s">
        <v>543</v>
      </c>
      <c r="B167" t="s">
        <v>76</v>
      </c>
      <c r="C167" s="2">
        <v>42719</v>
      </c>
      <c r="D167" t="s">
        <v>544</v>
      </c>
      <c r="E167">
        <v>360</v>
      </c>
      <c r="F167">
        <v>512000</v>
      </c>
      <c r="G167" s="5" t="s">
        <v>211</v>
      </c>
      <c r="H167" t="s">
        <v>212</v>
      </c>
    </row>
    <row r="168" spans="1:8" x14ac:dyDescent="0.25">
      <c r="A168" t="s">
        <v>545</v>
      </c>
      <c r="B168" t="s">
        <v>54</v>
      </c>
      <c r="C168" s="2">
        <v>42727</v>
      </c>
      <c r="D168" t="s">
        <v>546</v>
      </c>
      <c r="E168">
        <v>768</v>
      </c>
      <c r="F168">
        <v>512000</v>
      </c>
      <c r="G168" s="5" t="s">
        <v>211</v>
      </c>
      <c r="H168" t="s">
        <v>212</v>
      </c>
    </row>
    <row r="169" spans="1:8" x14ac:dyDescent="0.25">
      <c r="A169" t="s">
        <v>547</v>
      </c>
      <c r="B169" t="s">
        <v>101</v>
      </c>
      <c r="C169" s="2">
        <v>42748</v>
      </c>
      <c r="D169" t="s">
        <v>548</v>
      </c>
      <c r="E169">
        <v>2736</v>
      </c>
      <c r="F169">
        <v>512000</v>
      </c>
      <c r="G169" s="5" t="s">
        <v>211</v>
      </c>
      <c r="H169" t="s">
        <v>212</v>
      </c>
    </row>
    <row r="170" spans="1:8" x14ac:dyDescent="0.25">
      <c r="A170" t="s">
        <v>549</v>
      </c>
      <c r="B170" t="s">
        <v>54</v>
      </c>
      <c r="C170" s="2">
        <v>42741</v>
      </c>
      <c r="D170" t="s">
        <v>550</v>
      </c>
      <c r="E170">
        <v>384</v>
      </c>
      <c r="F170">
        <v>512000</v>
      </c>
      <c r="G170" s="5" t="s">
        <v>211</v>
      </c>
      <c r="H170" t="s">
        <v>212</v>
      </c>
    </row>
    <row r="171" spans="1:8" x14ac:dyDescent="0.25">
      <c r="A171" t="s">
        <v>551</v>
      </c>
      <c r="B171" t="s">
        <v>82</v>
      </c>
      <c r="C171" s="2">
        <v>42738</v>
      </c>
      <c r="D171" t="s">
        <v>552</v>
      </c>
      <c r="E171">
        <v>590</v>
      </c>
      <c r="F171">
        <v>512000</v>
      </c>
      <c r="G171" s="5" t="s">
        <v>211</v>
      </c>
      <c r="H171" t="s">
        <v>212</v>
      </c>
    </row>
    <row r="172" spans="1:8" x14ac:dyDescent="0.25">
      <c r="A172" t="s">
        <v>553</v>
      </c>
      <c r="B172" t="s">
        <v>82</v>
      </c>
      <c r="C172" s="2">
        <v>42750</v>
      </c>
      <c r="D172" t="s">
        <v>554</v>
      </c>
      <c r="E172">
        <v>2372</v>
      </c>
      <c r="F172">
        <v>512000</v>
      </c>
      <c r="G172" s="5" t="s">
        <v>211</v>
      </c>
      <c r="H172" t="s">
        <v>212</v>
      </c>
    </row>
  </sheetData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3"/>
  <sheetViews>
    <sheetView workbookViewId="0">
      <selection activeCell="B4" sqref="B4"/>
    </sheetView>
  </sheetViews>
  <sheetFormatPr baseColWidth="10" defaultRowHeight="15" x14ac:dyDescent="0.25"/>
  <cols>
    <col min="1" max="1" width="11.42578125" customWidth="1"/>
    <col min="2" max="2" width="30.5703125" bestFit="1" customWidth="1"/>
    <col min="3" max="3" width="18.140625" bestFit="1" customWidth="1"/>
    <col min="4" max="4" width="15.42578125" bestFit="1" customWidth="1"/>
    <col min="5" max="5" width="11.28515625" bestFit="1" customWidth="1"/>
  </cols>
  <sheetData>
    <row r="1" spans="1:2" x14ac:dyDescent="0.25">
      <c r="A1" t="s">
        <v>0</v>
      </c>
      <c r="B1" t="s">
        <v>204</v>
      </c>
    </row>
    <row r="2" spans="1:2" x14ac:dyDescent="0.25">
      <c r="A2" s="3" t="s">
        <v>556</v>
      </c>
      <c r="B2" s="3" t="s">
        <v>555</v>
      </c>
    </row>
    <row r="3" spans="1:2" x14ac:dyDescent="0.25">
      <c r="A3" s="3" t="s">
        <v>211</v>
      </c>
      <c r="B3" s="3" t="s">
        <v>557</v>
      </c>
    </row>
  </sheetData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74"/>
  <sheetViews>
    <sheetView workbookViewId="0">
      <selection sqref="A1:D1048576"/>
    </sheetView>
  </sheetViews>
  <sheetFormatPr baseColWidth="10" defaultRowHeight="15" x14ac:dyDescent="0.25"/>
  <cols>
    <col min="1" max="1" width="12.85546875" style="3" bestFit="1" customWidth="1"/>
    <col min="2" max="2" width="49" style="3" bestFit="1" customWidth="1"/>
    <col min="3" max="3" width="12.140625" style="3" bestFit="1" customWidth="1"/>
    <col min="4" max="4" width="34.42578125" style="3" bestFit="1" customWidth="1"/>
  </cols>
  <sheetData>
    <row r="1" spans="1:4" x14ac:dyDescent="0.25">
      <c r="A1" s="3" t="s">
        <v>0</v>
      </c>
      <c r="B1" s="3" t="s">
        <v>204</v>
      </c>
      <c r="C1" s="3" t="s">
        <v>559</v>
      </c>
      <c r="D1" s="3" t="s">
        <v>560</v>
      </c>
    </row>
    <row r="2" spans="1:4" x14ac:dyDescent="0.25">
      <c r="A2" s="3" t="s">
        <v>561</v>
      </c>
      <c r="B2" s="3" t="s">
        <v>562</v>
      </c>
      <c r="C2" s="3">
        <v>1</v>
      </c>
      <c r="D2" s="3" t="s">
        <v>563</v>
      </c>
    </row>
    <row r="3" spans="1:4" x14ac:dyDescent="0.25">
      <c r="A3" s="3" t="s">
        <v>564</v>
      </c>
      <c r="B3" s="3" t="s">
        <v>565</v>
      </c>
      <c r="C3" s="3">
        <v>2</v>
      </c>
      <c r="D3" s="3" t="s">
        <v>563</v>
      </c>
    </row>
    <row r="4" spans="1:4" x14ac:dyDescent="0.25">
      <c r="A4" s="3" t="s">
        <v>566</v>
      </c>
      <c r="B4" s="3" t="s">
        <v>567</v>
      </c>
      <c r="C4" s="3">
        <v>4</v>
      </c>
      <c r="D4" s="3" t="s">
        <v>563</v>
      </c>
    </row>
    <row r="5" spans="1:4" x14ac:dyDescent="0.25">
      <c r="A5" s="3" t="s">
        <v>568</v>
      </c>
      <c r="B5" s="3" t="s">
        <v>569</v>
      </c>
      <c r="C5" s="3">
        <v>8</v>
      </c>
      <c r="D5" s="3" t="s">
        <v>563</v>
      </c>
    </row>
    <row r="6" spans="1:4" x14ac:dyDescent="0.25">
      <c r="A6" s="3" t="s">
        <v>570</v>
      </c>
      <c r="B6" s="3" t="s">
        <v>571</v>
      </c>
      <c r="C6" s="3">
        <v>6</v>
      </c>
      <c r="D6" s="3" t="s">
        <v>572</v>
      </c>
    </row>
    <row r="7" spans="1:4" x14ac:dyDescent="0.25">
      <c r="A7" s="3" t="s">
        <v>573</v>
      </c>
      <c r="B7" s="3" t="s">
        <v>574</v>
      </c>
      <c r="C7" s="3">
        <v>12.5</v>
      </c>
      <c r="D7" s="3" t="s">
        <v>572</v>
      </c>
    </row>
    <row r="8" spans="1:4" x14ac:dyDescent="0.25">
      <c r="A8" s="3" t="s">
        <v>575</v>
      </c>
      <c r="B8" s="3" t="s">
        <v>576</v>
      </c>
      <c r="C8" s="3">
        <v>0.5</v>
      </c>
      <c r="D8" s="3" t="s">
        <v>577</v>
      </c>
    </row>
    <row r="9" spans="1:4" x14ac:dyDescent="0.25">
      <c r="A9" s="3" t="s">
        <v>578</v>
      </c>
      <c r="B9" s="3" t="s">
        <v>579</v>
      </c>
      <c r="C9" s="3">
        <v>1</v>
      </c>
      <c r="D9" s="3" t="s">
        <v>577</v>
      </c>
    </row>
    <row r="10" spans="1:4" x14ac:dyDescent="0.25">
      <c r="A10" s="3" t="s">
        <v>580</v>
      </c>
      <c r="B10" s="3" t="s">
        <v>581</v>
      </c>
      <c r="C10" s="3">
        <v>2</v>
      </c>
      <c r="D10" s="3" t="s">
        <v>577</v>
      </c>
    </row>
    <row r="11" spans="1:4" x14ac:dyDescent="0.25">
      <c r="A11" s="3" t="s">
        <v>582</v>
      </c>
      <c r="B11" s="3" t="s">
        <v>583</v>
      </c>
      <c r="C11" s="3">
        <v>6</v>
      </c>
      <c r="D11" s="3" t="s">
        <v>577</v>
      </c>
    </row>
    <row r="12" spans="1:4" x14ac:dyDescent="0.25">
      <c r="A12" s="3" t="s">
        <v>584</v>
      </c>
      <c r="B12" s="3" t="s">
        <v>585</v>
      </c>
      <c r="C12" s="3">
        <v>0.01</v>
      </c>
      <c r="D12" s="3" t="s">
        <v>586</v>
      </c>
    </row>
    <row r="13" spans="1:4" x14ac:dyDescent="0.25">
      <c r="A13" s="3" t="s">
        <v>587</v>
      </c>
      <c r="B13" s="3" t="s">
        <v>588</v>
      </c>
      <c r="C13" s="3">
        <v>0.03</v>
      </c>
      <c r="D13" s="3" t="s">
        <v>586</v>
      </c>
    </row>
    <row r="14" spans="1:4" x14ac:dyDescent="0.25">
      <c r="A14" s="3" t="s">
        <v>589</v>
      </c>
      <c r="B14" s="3" t="s">
        <v>590</v>
      </c>
      <c r="C14" s="3">
        <v>0.05</v>
      </c>
      <c r="D14" s="3" t="s">
        <v>586</v>
      </c>
    </row>
    <row r="15" spans="1:4" x14ac:dyDescent="0.25">
      <c r="A15" s="3" t="s">
        <v>591</v>
      </c>
      <c r="B15" s="3" t="s">
        <v>592</v>
      </c>
      <c r="C15" s="3">
        <v>0.15</v>
      </c>
      <c r="D15" s="3" t="s">
        <v>586</v>
      </c>
    </row>
    <row r="16" spans="1:4" x14ac:dyDescent="0.25">
      <c r="A16" s="3" t="s">
        <v>593</v>
      </c>
      <c r="B16" s="3" t="s">
        <v>594</v>
      </c>
      <c r="C16" s="3">
        <v>0.25</v>
      </c>
      <c r="D16" s="3" t="s">
        <v>586</v>
      </c>
    </row>
    <row r="17" spans="1:4" x14ac:dyDescent="0.25">
      <c r="A17" s="3" t="s">
        <v>595</v>
      </c>
      <c r="B17" s="3" t="s">
        <v>596</v>
      </c>
      <c r="C17" s="3">
        <v>0.5</v>
      </c>
      <c r="D17" s="3" t="s">
        <v>586</v>
      </c>
    </row>
    <row r="18" spans="1:4" x14ac:dyDescent="0.25">
      <c r="A18" s="3" t="s">
        <v>597</v>
      </c>
      <c r="B18" s="3" t="s">
        <v>598</v>
      </c>
      <c r="C18" s="3">
        <v>0.75</v>
      </c>
      <c r="D18" s="3" t="s">
        <v>586</v>
      </c>
    </row>
    <row r="19" spans="1:4" x14ac:dyDescent="0.25">
      <c r="A19" s="3" t="s">
        <v>599</v>
      </c>
      <c r="B19" s="3" t="s">
        <v>600</v>
      </c>
      <c r="C19" s="3">
        <v>1.25</v>
      </c>
      <c r="D19" s="3" t="s">
        <v>586</v>
      </c>
    </row>
    <row r="20" spans="1:4" x14ac:dyDescent="0.25">
      <c r="A20" s="3" t="s">
        <v>601</v>
      </c>
      <c r="B20" s="3" t="s">
        <v>602</v>
      </c>
      <c r="C20" s="3">
        <v>2.25</v>
      </c>
      <c r="D20" s="3" t="s">
        <v>586</v>
      </c>
    </row>
    <row r="21" spans="1:4" x14ac:dyDescent="0.25">
      <c r="A21" s="3" t="s">
        <v>603</v>
      </c>
      <c r="B21" s="3" t="s">
        <v>604</v>
      </c>
      <c r="C21" s="3">
        <v>13</v>
      </c>
      <c r="D21" s="3" t="s">
        <v>605</v>
      </c>
    </row>
    <row r="22" spans="1:4" x14ac:dyDescent="0.25">
      <c r="A22" s="3" t="s">
        <v>606</v>
      </c>
      <c r="B22" s="3" t="s">
        <v>607</v>
      </c>
      <c r="C22" s="3">
        <v>0.1</v>
      </c>
      <c r="D22" s="3" t="s">
        <v>605</v>
      </c>
    </row>
    <row r="23" spans="1:4" x14ac:dyDescent="0.25">
      <c r="A23" s="3" t="s">
        <v>608</v>
      </c>
      <c r="B23" s="3" t="s">
        <v>609</v>
      </c>
      <c r="C23" s="3">
        <v>6</v>
      </c>
      <c r="D23" s="3" t="s">
        <v>605</v>
      </c>
    </row>
    <row r="24" spans="1:4" x14ac:dyDescent="0.25">
      <c r="A24" s="3" t="s">
        <v>610</v>
      </c>
      <c r="B24" s="3" t="s">
        <v>611</v>
      </c>
      <c r="C24" s="3">
        <v>2</v>
      </c>
      <c r="D24" s="3" t="s">
        <v>605</v>
      </c>
    </row>
    <row r="25" spans="1:4" x14ac:dyDescent="0.25">
      <c r="A25" s="3" t="s">
        <v>612</v>
      </c>
      <c r="B25" s="3" t="s">
        <v>613</v>
      </c>
      <c r="C25" s="3">
        <v>1</v>
      </c>
      <c r="D25" s="3" t="s">
        <v>605</v>
      </c>
    </row>
    <row r="26" spans="1:4" x14ac:dyDescent="0.25">
      <c r="A26" s="3" t="s">
        <v>614</v>
      </c>
      <c r="B26" s="3" t="s">
        <v>615</v>
      </c>
      <c r="C26" s="3">
        <v>0.5</v>
      </c>
      <c r="D26" s="3" t="s">
        <v>605</v>
      </c>
    </row>
    <row r="27" spans="1:4" x14ac:dyDescent="0.25">
      <c r="A27" s="3" t="s">
        <v>616</v>
      </c>
      <c r="B27" s="3" t="s">
        <v>617</v>
      </c>
      <c r="C27" s="3">
        <v>0.1</v>
      </c>
      <c r="D27" s="3" t="s">
        <v>605</v>
      </c>
    </row>
    <row r="28" spans="1:4" x14ac:dyDescent="0.25">
      <c r="A28" s="3" t="s">
        <v>618</v>
      </c>
      <c r="B28" s="3" t="s">
        <v>619</v>
      </c>
      <c r="C28" s="3">
        <v>4</v>
      </c>
      <c r="D28" s="3" t="s">
        <v>605</v>
      </c>
    </row>
    <row r="29" spans="1:4" x14ac:dyDescent="0.25">
      <c r="A29" s="3" t="s">
        <v>620</v>
      </c>
      <c r="B29" s="3" t="s">
        <v>621</v>
      </c>
      <c r="C29" s="3">
        <v>1</v>
      </c>
      <c r="D29" s="3" t="s">
        <v>605</v>
      </c>
    </row>
    <row r="30" spans="1:4" x14ac:dyDescent="0.25">
      <c r="A30" s="3" t="s">
        <v>622</v>
      </c>
      <c r="B30" s="3" t="s">
        <v>623</v>
      </c>
      <c r="C30" s="3">
        <v>0.5</v>
      </c>
      <c r="D30" s="3" t="s">
        <v>605</v>
      </c>
    </row>
    <row r="31" spans="1:4" x14ac:dyDescent="0.25">
      <c r="A31" s="3" t="s">
        <v>624</v>
      </c>
      <c r="B31" s="3" t="s">
        <v>625</v>
      </c>
      <c r="C31" s="3">
        <v>1</v>
      </c>
      <c r="D31" s="3" t="s">
        <v>626</v>
      </c>
    </row>
    <row r="32" spans="1:4" x14ac:dyDescent="0.25">
      <c r="A32" s="3" t="s">
        <v>627</v>
      </c>
      <c r="B32" s="3" t="s">
        <v>628</v>
      </c>
      <c r="C32" s="3">
        <v>0.5</v>
      </c>
      <c r="D32" s="3" t="s">
        <v>626</v>
      </c>
    </row>
    <row r="33" spans="1:4" x14ac:dyDescent="0.25">
      <c r="A33" s="3" t="s">
        <v>629</v>
      </c>
      <c r="B33" s="3" t="s">
        <v>630</v>
      </c>
      <c r="C33" s="3">
        <v>0.1</v>
      </c>
      <c r="D33" s="3" t="s">
        <v>626</v>
      </c>
    </row>
    <row r="34" spans="1:4" x14ac:dyDescent="0.25">
      <c r="A34" s="3" t="s">
        <v>631</v>
      </c>
      <c r="B34" s="3" t="s">
        <v>632</v>
      </c>
      <c r="C34" s="3">
        <v>8</v>
      </c>
      <c r="D34" s="3" t="s">
        <v>633</v>
      </c>
    </row>
    <row r="35" spans="1:4" x14ac:dyDescent="0.25">
      <c r="A35" s="3" t="s">
        <v>634</v>
      </c>
      <c r="B35" s="3" t="s">
        <v>635</v>
      </c>
      <c r="C35" s="3">
        <v>4</v>
      </c>
      <c r="D35" s="3" t="s">
        <v>633</v>
      </c>
    </row>
    <row r="36" spans="1:4" x14ac:dyDescent="0.25">
      <c r="A36" s="3" t="s">
        <v>636</v>
      </c>
      <c r="B36" s="3" t="s">
        <v>637</v>
      </c>
      <c r="C36" s="3">
        <v>1</v>
      </c>
      <c r="D36" s="3" t="s">
        <v>633</v>
      </c>
    </row>
    <row r="37" spans="1:4" x14ac:dyDescent="0.25">
      <c r="A37" s="3" t="s">
        <v>638</v>
      </c>
      <c r="B37" s="3" t="s">
        <v>639</v>
      </c>
      <c r="C37" s="3">
        <v>1</v>
      </c>
      <c r="D37" s="3" t="s">
        <v>633</v>
      </c>
    </row>
    <row r="38" spans="1:4" x14ac:dyDescent="0.25">
      <c r="A38" s="3" t="s">
        <v>640</v>
      </c>
      <c r="B38" s="3" t="s">
        <v>641</v>
      </c>
      <c r="C38" s="3">
        <v>0.3</v>
      </c>
      <c r="D38" s="3" t="s">
        <v>633</v>
      </c>
    </row>
    <row r="39" spans="1:4" x14ac:dyDescent="0.25">
      <c r="A39" s="3" t="s">
        <v>642</v>
      </c>
      <c r="B39" s="3" t="s">
        <v>643</v>
      </c>
      <c r="C39" s="3">
        <v>0.5</v>
      </c>
      <c r="D39" s="3" t="s">
        <v>633</v>
      </c>
    </row>
    <row r="40" spans="1:4" x14ac:dyDescent="0.25">
      <c r="A40" s="3" t="s">
        <v>644</v>
      </c>
      <c r="B40" s="3" t="s">
        <v>645</v>
      </c>
      <c r="C40" s="3">
        <v>0.1</v>
      </c>
      <c r="D40" s="3" t="s">
        <v>633</v>
      </c>
    </row>
    <row r="41" spans="1:4" x14ac:dyDescent="0.25">
      <c r="A41" s="3" t="s">
        <v>646</v>
      </c>
      <c r="B41" s="3" t="s">
        <v>647</v>
      </c>
      <c r="C41" s="3">
        <v>0.01</v>
      </c>
      <c r="D41" s="3" t="s">
        <v>633</v>
      </c>
    </row>
    <row r="42" spans="1:4" x14ac:dyDescent="0.25">
      <c r="A42" s="3" t="s">
        <v>648</v>
      </c>
      <c r="B42" s="3" t="s">
        <v>649</v>
      </c>
      <c r="C42" s="3">
        <v>8</v>
      </c>
      <c r="D42" s="3" t="s">
        <v>650</v>
      </c>
    </row>
    <row r="43" spans="1:4" x14ac:dyDescent="0.25">
      <c r="A43" s="3" t="s">
        <v>651</v>
      </c>
      <c r="B43" s="3" t="s">
        <v>652</v>
      </c>
      <c r="C43" s="3">
        <v>4</v>
      </c>
      <c r="D43" s="3" t="s">
        <v>650</v>
      </c>
    </row>
    <row r="44" spans="1:4" x14ac:dyDescent="0.25">
      <c r="A44" s="3" t="s">
        <v>653</v>
      </c>
      <c r="B44" s="3" t="s">
        <v>654</v>
      </c>
      <c r="C44" s="3">
        <v>1</v>
      </c>
      <c r="D44" s="3" t="s">
        <v>650</v>
      </c>
    </row>
    <row r="45" spans="1:4" x14ac:dyDescent="0.25">
      <c r="A45" s="3" t="s">
        <v>655</v>
      </c>
      <c r="B45" s="3" t="s">
        <v>656</v>
      </c>
      <c r="C45" s="3">
        <v>1</v>
      </c>
      <c r="D45" s="3" t="s">
        <v>650</v>
      </c>
    </row>
    <row r="46" spans="1:4" x14ac:dyDescent="0.25">
      <c r="A46" s="3" t="s">
        <v>657</v>
      </c>
      <c r="B46" s="3" t="s">
        <v>658</v>
      </c>
      <c r="C46" s="3">
        <v>0.3</v>
      </c>
      <c r="D46" s="3" t="s">
        <v>650</v>
      </c>
    </row>
    <row r="47" spans="1:4" x14ac:dyDescent="0.25">
      <c r="A47" s="3" t="s">
        <v>659</v>
      </c>
      <c r="B47" s="3" t="s">
        <v>660</v>
      </c>
      <c r="C47" s="3">
        <v>0.1</v>
      </c>
      <c r="D47" s="3" t="s">
        <v>650</v>
      </c>
    </row>
    <row r="48" spans="1:4" x14ac:dyDescent="0.25">
      <c r="A48" s="3" t="s">
        <v>661</v>
      </c>
      <c r="B48" s="3" t="s">
        <v>662</v>
      </c>
      <c r="C48" s="3">
        <v>0.2</v>
      </c>
      <c r="D48" s="3" t="s">
        <v>663</v>
      </c>
    </row>
    <row r="49" spans="1:4" x14ac:dyDescent="0.25">
      <c r="A49" s="3" t="s">
        <v>664</v>
      </c>
      <c r="B49" s="3" t="s">
        <v>665</v>
      </c>
      <c r="C49" s="3">
        <v>1.5</v>
      </c>
      <c r="D49" s="3" t="s">
        <v>663</v>
      </c>
    </row>
    <row r="50" spans="1:4" x14ac:dyDescent="0.25">
      <c r="A50" s="3" t="s">
        <v>666</v>
      </c>
      <c r="B50" s="3" t="s">
        <v>667</v>
      </c>
      <c r="C50" s="3">
        <v>0.05</v>
      </c>
      <c r="D50" s="3" t="s">
        <v>668</v>
      </c>
    </row>
    <row r="51" spans="1:4" x14ac:dyDescent="0.25">
      <c r="A51" s="3" t="s">
        <v>669</v>
      </c>
      <c r="B51" s="3" t="s">
        <v>670</v>
      </c>
      <c r="C51" s="3">
        <v>0.2</v>
      </c>
      <c r="D51" s="3" t="s">
        <v>668</v>
      </c>
    </row>
    <row r="52" spans="1:4" x14ac:dyDescent="0.25">
      <c r="A52" s="3" t="s">
        <v>671</v>
      </c>
      <c r="B52" s="3" t="s">
        <v>672</v>
      </c>
      <c r="C52" s="3">
        <v>1.5</v>
      </c>
      <c r="D52" s="3" t="s">
        <v>668</v>
      </c>
    </row>
    <row r="53" spans="1:4" x14ac:dyDescent="0.25">
      <c r="A53" s="3" t="s">
        <v>673</v>
      </c>
      <c r="B53" s="3" t="s">
        <v>674</v>
      </c>
      <c r="C53" s="3">
        <v>1</v>
      </c>
      <c r="D53" s="3" t="s">
        <v>675</v>
      </c>
    </row>
    <row r="54" spans="1:4" x14ac:dyDescent="0.25">
      <c r="A54" s="3" t="s">
        <v>676</v>
      </c>
      <c r="B54" s="3" t="s">
        <v>677</v>
      </c>
      <c r="C54" s="3">
        <v>0.1</v>
      </c>
      <c r="D54" s="3" t="s">
        <v>675</v>
      </c>
    </row>
    <row r="55" spans="1:4" x14ac:dyDescent="0.25">
      <c r="A55" s="3" t="s">
        <v>678</v>
      </c>
      <c r="B55" s="3" t="s">
        <v>679</v>
      </c>
      <c r="C55" s="3">
        <v>0.1</v>
      </c>
      <c r="D55" s="3" t="s">
        <v>680</v>
      </c>
    </row>
    <row r="56" spans="1:4" x14ac:dyDescent="0.25">
      <c r="A56" s="3" t="s">
        <v>681</v>
      </c>
      <c r="B56" s="3" t="s">
        <v>682</v>
      </c>
      <c r="C56" s="3">
        <v>1</v>
      </c>
      <c r="D56" s="3" t="s">
        <v>680</v>
      </c>
    </row>
    <row r="57" spans="1:4" x14ac:dyDescent="0.25">
      <c r="A57" s="3" t="s">
        <v>683</v>
      </c>
      <c r="B57" s="3" t="s">
        <v>684</v>
      </c>
      <c r="C57" s="3">
        <v>1</v>
      </c>
      <c r="D57" s="3" t="s">
        <v>563</v>
      </c>
    </row>
    <row r="58" spans="1:4" x14ac:dyDescent="0.25">
      <c r="A58" s="3" t="s">
        <v>685</v>
      </c>
      <c r="B58" s="3" t="s">
        <v>686</v>
      </c>
      <c r="C58" s="3">
        <v>2</v>
      </c>
      <c r="D58" s="3" t="s">
        <v>563</v>
      </c>
    </row>
    <row r="59" spans="1:4" x14ac:dyDescent="0.25">
      <c r="A59" s="3" t="s">
        <v>687</v>
      </c>
      <c r="B59" s="3" t="s">
        <v>688</v>
      </c>
      <c r="C59" s="3">
        <v>4</v>
      </c>
      <c r="D59" s="3" t="s">
        <v>563</v>
      </c>
    </row>
    <row r="60" spans="1:4" x14ac:dyDescent="0.25">
      <c r="A60" s="3" t="s">
        <v>689</v>
      </c>
      <c r="B60" s="3" t="s">
        <v>690</v>
      </c>
      <c r="C60" s="3">
        <v>8</v>
      </c>
      <c r="D60" s="3" t="s">
        <v>563</v>
      </c>
    </row>
    <row r="61" spans="1:4" x14ac:dyDescent="0.25">
      <c r="A61" s="3" t="s">
        <v>691</v>
      </c>
      <c r="B61" s="3" t="s">
        <v>692</v>
      </c>
      <c r="C61" s="3">
        <v>13</v>
      </c>
      <c r="D61" s="3" t="s">
        <v>572</v>
      </c>
    </row>
    <row r="62" spans="1:4" x14ac:dyDescent="0.25">
      <c r="A62" s="3" t="s">
        <v>693</v>
      </c>
      <c r="B62" s="3" t="s">
        <v>694</v>
      </c>
      <c r="C62" s="3">
        <v>2</v>
      </c>
      <c r="D62" s="3" t="s">
        <v>577</v>
      </c>
    </row>
    <row r="63" spans="1:4" x14ac:dyDescent="0.25">
      <c r="A63" s="3" t="s">
        <v>695</v>
      </c>
      <c r="B63" s="3" t="s">
        <v>696</v>
      </c>
      <c r="C63" s="3">
        <v>6</v>
      </c>
      <c r="D63" s="3" t="s">
        <v>577</v>
      </c>
    </row>
    <row r="64" spans="1:4" x14ac:dyDescent="0.25">
      <c r="A64" s="3" t="s">
        <v>697</v>
      </c>
      <c r="B64" s="3" t="s">
        <v>698</v>
      </c>
      <c r="C64" s="3">
        <v>0.01</v>
      </c>
      <c r="D64" s="3" t="s">
        <v>586</v>
      </c>
    </row>
    <row r="65" spans="1:4" x14ac:dyDescent="0.25">
      <c r="A65" s="3" t="s">
        <v>699</v>
      </c>
      <c r="B65" s="3" t="s">
        <v>700</v>
      </c>
      <c r="C65" s="3">
        <v>4</v>
      </c>
      <c r="D65" s="3" t="s">
        <v>586</v>
      </c>
    </row>
    <row r="66" spans="1:4" x14ac:dyDescent="0.25">
      <c r="A66" s="3" t="s">
        <v>701</v>
      </c>
      <c r="B66" s="3" t="s">
        <v>702</v>
      </c>
      <c r="C66" s="3">
        <v>0.03</v>
      </c>
      <c r="D66" s="3" t="s">
        <v>586</v>
      </c>
    </row>
    <row r="67" spans="1:4" x14ac:dyDescent="0.25">
      <c r="A67" s="3" t="s">
        <v>703</v>
      </c>
      <c r="B67" s="3" t="s">
        <v>704</v>
      </c>
      <c r="C67" s="3">
        <v>0.05</v>
      </c>
      <c r="D67" s="3" t="s">
        <v>586</v>
      </c>
    </row>
    <row r="68" spans="1:4" x14ac:dyDescent="0.25">
      <c r="A68" s="3" t="s">
        <v>705</v>
      </c>
      <c r="B68" s="3" t="s">
        <v>706</v>
      </c>
      <c r="C68" s="3">
        <v>0.15</v>
      </c>
      <c r="D68" s="3" t="s">
        <v>586</v>
      </c>
    </row>
    <row r="69" spans="1:4" x14ac:dyDescent="0.25">
      <c r="A69" s="3" t="s">
        <v>707</v>
      </c>
      <c r="B69" s="3" t="s">
        <v>708</v>
      </c>
      <c r="C69" s="3">
        <v>0.25</v>
      </c>
      <c r="D69" s="3" t="s">
        <v>586</v>
      </c>
    </row>
    <row r="70" spans="1:4" x14ac:dyDescent="0.25">
      <c r="A70" s="3" t="s">
        <v>709</v>
      </c>
      <c r="B70" s="3" t="s">
        <v>710</v>
      </c>
      <c r="C70" s="3">
        <v>0.5</v>
      </c>
      <c r="D70" s="3" t="s">
        <v>586</v>
      </c>
    </row>
    <row r="71" spans="1:4" x14ac:dyDescent="0.25">
      <c r="A71" s="3" t="s">
        <v>711</v>
      </c>
      <c r="B71" s="3" t="s">
        <v>712</v>
      </c>
      <c r="C71" s="3">
        <v>1</v>
      </c>
      <c r="D71" s="3" t="s">
        <v>586</v>
      </c>
    </row>
    <row r="72" spans="1:4" x14ac:dyDescent="0.25">
      <c r="A72" s="3" t="s">
        <v>713</v>
      </c>
      <c r="B72" s="3" t="s">
        <v>714</v>
      </c>
      <c r="C72" s="3">
        <v>1.5</v>
      </c>
      <c r="D72" s="3" t="s">
        <v>586</v>
      </c>
    </row>
    <row r="73" spans="1:4" x14ac:dyDescent="0.25">
      <c r="A73" s="3" t="s">
        <v>715</v>
      </c>
      <c r="B73" s="3" t="s">
        <v>716</v>
      </c>
      <c r="C73" s="3">
        <v>2.25</v>
      </c>
      <c r="D73" s="3" t="s">
        <v>586</v>
      </c>
    </row>
    <row r="74" spans="1:4" x14ac:dyDescent="0.25">
      <c r="A74" s="3" t="s">
        <v>717</v>
      </c>
      <c r="B74" s="3" t="s">
        <v>718</v>
      </c>
      <c r="C74" s="3">
        <v>0.3</v>
      </c>
      <c r="D74" s="3" t="s">
        <v>719</v>
      </c>
    </row>
  </sheetData>
  <pageMargins left="0.70000000000000007" right="0.70000000000000007" top="0.75" bottom="0.75" header="0.30000000000000004" footer="0.3000000000000000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103"/>
  <sheetViews>
    <sheetView workbookViewId="0">
      <selection activeCell="A28" sqref="A28"/>
    </sheetView>
  </sheetViews>
  <sheetFormatPr baseColWidth="10" defaultRowHeight="15" x14ac:dyDescent="0.25"/>
  <cols>
    <col min="1" max="1" width="8.85546875" customWidth="1"/>
    <col min="2" max="2" width="34.42578125" customWidth="1"/>
    <col min="3" max="3" width="34.28515625" customWidth="1"/>
    <col min="4" max="4" width="25.5703125" customWidth="1"/>
    <col min="5" max="5" width="10" customWidth="1"/>
    <col min="6" max="6" width="12.5703125" style="95" customWidth="1"/>
    <col min="7" max="7" width="26.140625" customWidth="1"/>
    <col min="8" max="8" width="16.85546875" style="96" customWidth="1"/>
    <col min="9" max="10" width="16" customWidth="1"/>
    <col min="11" max="11" width="33.7109375" customWidth="1"/>
    <col min="12" max="12" width="18.5703125" style="1" customWidth="1"/>
    <col min="13" max="13" width="7.7109375" style="5" customWidth="1"/>
    <col min="14" max="14" width="20.28515625" customWidth="1"/>
  </cols>
  <sheetData>
    <row r="1" spans="1:14" s="93" customFormat="1" x14ac:dyDescent="0.25">
      <c r="A1" s="138" t="s">
        <v>0</v>
      </c>
      <c r="B1" s="138" t="s">
        <v>1</v>
      </c>
      <c r="C1" s="138" t="s">
        <v>2</v>
      </c>
      <c r="D1" s="138" t="s">
        <v>3</v>
      </c>
      <c r="E1" s="138" t="s">
        <v>4</v>
      </c>
      <c r="F1" s="139" t="s">
        <v>5</v>
      </c>
      <c r="G1" s="138" t="s">
        <v>6</v>
      </c>
      <c r="H1" s="139" t="s">
        <v>7</v>
      </c>
      <c r="I1" s="138" t="s">
        <v>8</v>
      </c>
      <c r="J1" s="138" t="s">
        <v>1002</v>
      </c>
      <c r="K1" s="138" t="s">
        <v>9</v>
      </c>
      <c r="L1" s="140" t="s">
        <v>10</v>
      </c>
      <c r="M1" s="138" t="s">
        <v>11</v>
      </c>
      <c r="N1" s="138" t="s">
        <v>12</v>
      </c>
    </row>
    <row r="2" spans="1:14" s="27" customFormat="1" x14ac:dyDescent="0.25">
      <c r="A2" s="27" t="s">
        <v>13</v>
      </c>
      <c r="B2" s="27" t="s">
        <v>14</v>
      </c>
      <c r="C2" s="27" t="s">
        <v>15</v>
      </c>
      <c r="F2" s="131">
        <v>86200</v>
      </c>
      <c r="G2" s="27" t="s">
        <v>16</v>
      </c>
      <c r="H2" s="132" t="s">
        <v>17</v>
      </c>
      <c r="I2" s="27" t="s">
        <v>18</v>
      </c>
      <c r="J2" s="27" t="s">
        <v>19</v>
      </c>
      <c r="K2" s="27" t="s">
        <v>20</v>
      </c>
      <c r="L2" s="133">
        <v>31514552400023</v>
      </c>
      <c r="M2" s="134" t="s">
        <v>21</v>
      </c>
      <c r="N2" s="27" t="s">
        <v>22</v>
      </c>
    </row>
    <row r="3" spans="1:14" s="27" customFormat="1" x14ac:dyDescent="0.25">
      <c r="A3" s="27" t="s">
        <v>23</v>
      </c>
      <c r="B3" s="27" t="s">
        <v>24</v>
      </c>
      <c r="C3" s="27" t="s">
        <v>25</v>
      </c>
      <c r="F3" s="131">
        <v>92350</v>
      </c>
      <c r="G3" s="27" t="s">
        <v>26</v>
      </c>
      <c r="H3" s="132" t="s">
        <v>27</v>
      </c>
      <c r="K3" s="27" t="s">
        <v>28</v>
      </c>
      <c r="L3" s="133">
        <v>80957850300017</v>
      </c>
      <c r="M3" s="134"/>
      <c r="N3" s="27" t="s">
        <v>29</v>
      </c>
    </row>
    <row r="4" spans="1:14" s="27" customFormat="1" x14ac:dyDescent="0.25">
      <c r="A4" s="27" t="s">
        <v>30</v>
      </c>
      <c r="B4" s="27" t="s">
        <v>31</v>
      </c>
      <c r="C4" s="27" t="s">
        <v>32</v>
      </c>
      <c r="F4" s="131">
        <v>85600</v>
      </c>
      <c r="G4" s="27" t="s">
        <v>33</v>
      </c>
      <c r="H4" s="132" t="s">
        <v>34</v>
      </c>
      <c r="I4" s="27" t="s">
        <v>35</v>
      </c>
      <c r="K4" s="27" t="s">
        <v>36</v>
      </c>
      <c r="L4" s="133"/>
      <c r="M4" s="134"/>
    </row>
    <row r="5" spans="1:14" s="27" customFormat="1" x14ac:dyDescent="0.25">
      <c r="A5" s="27" t="s">
        <v>37</v>
      </c>
      <c r="B5" s="27" t="s">
        <v>38</v>
      </c>
      <c r="C5" s="27" t="s">
        <v>39</v>
      </c>
      <c r="F5" s="131">
        <v>76310</v>
      </c>
      <c r="G5" s="27" t="s">
        <v>40</v>
      </c>
      <c r="H5" s="132" t="s">
        <v>41</v>
      </c>
      <c r="J5" s="27" t="s">
        <v>42</v>
      </c>
      <c r="L5" s="133">
        <v>53751354100012</v>
      </c>
      <c r="M5" s="134" t="s">
        <v>43</v>
      </c>
      <c r="N5" s="27" t="s">
        <v>44</v>
      </c>
    </row>
    <row r="6" spans="1:14" s="27" customFormat="1" x14ac:dyDescent="0.25">
      <c r="A6" s="27" t="s">
        <v>45</v>
      </c>
      <c r="B6" s="27" t="s">
        <v>46</v>
      </c>
      <c r="C6" s="27" t="s">
        <v>47</v>
      </c>
      <c r="D6" s="27" t="s">
        <v>48</v>
      </c>
      <c r="F6" s="131">
        <v>68600</v>
      </c>
      <c r="G6" s="27" t="s">
        <v>49</v>
      </c>
      <c r="H6" s="132" t="s">
        <v>50</v>
      </c>
      <c r="J6" s="27" t="s">
        <v>51</v>
      </c>
      <c r="K6" s="27" t="s">
        <v>52</v>
      </c>
      <c r="L6" s="133">
        <v>34247596900040</v>
      </c>
      <c r="M6" s="134"/>
      <c r="N6" s="27" t="s">
        <v>53</v>
      </c>
    </row>
    <row r="7" spans="1:14" s="27" customFormat="1" x14ac:dyDescent="0.25">
      <c r="A7" s="27" t="s">
        <v>54</v>
      </c>
      <c r="B7" s="27" t="s">
        <v>55</v>
      </c>
      <c r="C7" s="27" t="s">
        <v>56</v>
      </c>
      <c r="D7" s="27" t="s">
        <v>57</v>
      </c>
      <c r="F7" s="131">
        <v>71107</v>
      </c>
      <c r="G7" s="27" t="s">
        <v>58</v>
      </c>
      <c r="H7" s="132" t="s">
        <v>59</v>
      </c>
      <c r="J7" s="27" t="s">
        <v>60</v>
      </c>
      <c r="L7" s="133">
        <v>40051900500013</v>
      </c>
      <c r="M7" s="134"/>
      <c r="N7" s="27" t="s">
        <v>61</v>
      </c>
    </row>
    <row r="8" spans="1:14" s="27" customFormat="1" x14ac:dyDescent="0.25">
      <c r="A8" s="27" t="s">
        <v>62</v>
      </c>
      <c r="B8" s="27" t="s">
        <v>63</v>
      </c>
      <c r="C8" s="27" t="s">
        <v>64</v>
      </c>
      <c r="F8" s="131">
        <v>57490</v>
      </c>
      <c r="G8" s="27" t="s">
        <v>65</v>
      </c>
      <c r="H8" s="132" t="s">
        <v>66</v>
      </c>
      <c r="K8" s="27" t="s">
        <v>67</v>
      </c>
      <c r="L8" s="133"/>
      <c r="M8" s="134"/>
    </row>
    <row r="9" spans="1:14" s="27" customFormat="1" x14ac:dyDescent="0.25">
      <c r="A9" s="27" t="s">
        <v>68</v>
      </c>
      <c r="B9" s="27" t="s">
        <v>69</v>
      </c>
      <c r="C9" s="27" t="s">
        <v>70</v>
      </c>
      <c r="F9" s="131">
        <v>57200</v>
      </c>
      <c r="G9" s="27" t="s">
        <v>71</v>
      </c>
      <c r="H9" s="132" t="s">
        <v>72</v>
      </c>
      <c r="J9" s="27" t="s">
        <v>73</v>
      </c>
      <c r="K9" s="27" t="s">
        <v>74</v>
      </c>
      <c r="L9" s="133">
        <v>49161819500011</v>
      </c>
      <c r="M9" s="134"/>
      <c r="N9" s="27" t="s">
        <v>75</v>
      </c>
    </row>
    <row r="10" spans="1:14" s="27" customFormat="1" x14ac:dyDescent="0.25">
      <c r="A10" s="27" t="s">
        <v>76</v>
      </c>
      <c r="B10" s="27" t="s">
        <v>77</v>
      </c>
      <c r="C10" s="27" t="s">
        <v>78</v>
      </c>
      <c r="F10" s="131">
        <v>52300</v>
      </c>
      <c r="G10" s="27" t="s">
        <v>79</v>
      </c>
      <c r="H10" s="132"/>
      <c r="K10" s="27" t="s">
        <v>80</v>
      </c>
      <c r="L10" s="133">
        <v>51658009900013</v>
      </c>
      <c r="M10" s="134"/>
      <c r="N10" s="27" t="s">
        <v>81</v>
      </c>
    </row>
    <row r="11" spans="1:14" s="27" customFormat="1" x14ac:dyDescent="0.25">
      <c r="A11" s="27" t="s">
        <v>82</v>
      </c>
      <c r="B11" s="27" t="s">
        <v>83</v>
      </c>
      <c r="C11" s="27" t="s">
        <v>84</v>
      </c>
      <c r="F11" s="131" t="s">
        <v>85</v>
      </c>
      <c r="G11" s="27" t="s">
        <v>86</v>
      </c>
      <c r="H11" s="132"/>
      <c r="K11" s="27" t="s">
        <v>87</v>
      </c>
      <c r="L11" s="133"/>
      <c r="M11" s="134"/>
      <c r="N11" s="27" t="s">
        <v>88</v>
      </c>
    </row>
    <row r="12" spans="1:14" s="27" customFormat="1" x14ac:dyDescent="0.25">
      <c r="A12" s="27" t="s">
        <v>89</v>
      </c>
      <c r="B12" s="27" t="s">
        <v>90</v>
      </c>
      <c r="C12" s="27" t="s">
        <v>91</v>
      </c>
      <c r="F12" s="131">
        <v>67800</v>
      </c>
      <c r="G12" s="27" t="s">
        <v>92</v>
      </c>
      <c r="H12" s="132"/>
      <c r="L12" s="133">
        <v>50990883600034</v>
      </c>
      <c r="M12" s="134" t="s">
        <v>43</v>
      </c>
      <c r="N12" s="27" t="s">
        <v>93</v>
      </c>
    </row>
    <row r="13" spans="1:14" s="27" customFormat="1" x14ac:dyDescent="0.25">
      <c r="A13" s="27" t="s">
        <v>94</v>
      </c>
      <c r="B13" s="27" t="s">
        <v>95</v>
      </c>
      <c r="C13" s="27" t="s">
        <v>96</v>
      </c>
      <c r="D13" s="27" t="s">
        <v>97</v>
      </c>
      <c r="F13" s="131">
        <v>34000</v>
      </c>
      <c r="G13" s="27" t="s">
        <v>98</v>
      </c>
      <c r="H13" s="132"/>
      <c r="K13" s="27" t="s">
        <v>99</v>
      </c>
      <c r="L13" s="133"/>
      <c r="M13" s="134"/>
      <c r="N13" s="27" t="s">
        <v>100</v>
      </c>
    </row>
    <row r="14" spans="1:14" s="27" customFormat="1" x14ac:dyDescent="0.25">
      <c r="A14" s="27" t="s">
        <v>101</v>
      </c>
      <c r="B14" s="27" t="s">
        <v>102</v>
      </c>
      <c r="C14" s="27" t="s">
        <v>103</v>
      </c>
      <c r="F14" s="131">
        <v>54840</v>
      </c>
      <c r="G14" s="27" t="s">
        <v>104</v>
      </c>
      <c r="H14" s="132" t="s">
        <v>105</v>
      </c>
      <c r="K14" s="27" t="s">
        <v>106</v>
      </c>
      <c r="L14" s="133">
        <v>33479387400010</v>
      </c>
      <c r="M14" s="134"/>
      <c r="N14" s="27" t="s">
        <v>107</v>
      </c>
    </row>
    <row r="15" spans="1:14" s="27" customFormat="1" x14ac:dyDescent="0.25">
      <c r="A15" s="27" t="s">
        <v>108</v>
      </c>
      <c r="B15" s="27" t="s">
        <v>109</v>
      </c>
      <c r="C15" s="27" t="s">
        <v>110</v>
      </c>
      <c r="F15" s="131">
        <v>68520</v>
      </c>
      <c r="G15" s="27" t="s">
        <v>111</v>
      </c>
      <c r="H15" s="132"/>
      <c r="L15" s="133">
        <v>75170028700020</v>
      </c>
      <c r="M15" s="134" t="s">
        <v>112</v>
      </c>
      <c r="N15" s="27" t="s">
        <v>113</v>
      </c>
    </row>
    <row r="16" spans="1:14" s="27" customFormat="1" x14ac:dyDescent="0.25">
      <c r="A16" s="27" t="s">
        <v>114</v>
      </c>
      <c r="B16" s="27" t="s">
        <v>115</v>
      </c>
      <c r="C16" s="27" t="s">
        <v>116</v>
      </c>
      <c r="D16" s="27" t="s">
        <v>117</v>
      </c>
      <c r="E16" s="27" t="s">
        <v>118</v>
      </c>
      <c r="F16" s="131">
        <v>42351</v>
      </c>
      <c r="G16" s="27" t="s">
        <v>119</v>
      </c>
      <c r="H16" s="132" t="s">
        <v>120</v>
      </c>
      <c r="K16" s="27" t="s">
        <v>121</v>
      </c>
      <c r="L16" s="133">
        <v>32873871100022</v>
      </c>
      <c r="M16" s="134" t="s">
        <v>21</v>
      </c>
    </row>
    <row r="17" spans="1:14" s="27" customFormat="1" x14ac:dyDescent="0.25">
      <c r="A17" s="27" t="s">
        <v>122</v>
      </c>
      <c r="B17" s="27" t="s">
        <v>123</v>
      </c>
      <c r="C17" s="27" t="s">
        <v>124</v>
      </c>
      <c r="F17" s="131">
        <v>3316</v>
      </c>
      <c r="G17" s="27" t="s">
        <v>125</v>
      </c>
      <c r="H17" s="132" t="s">
        <v>126</v>
      </c>
      <c r="K17" s="27" t="s">
        <v>127</v>
      </c>
      <c r="L17" s="133"/>
      <c r="M17" s="134"/>
    </row>
    <row r="18" spans="1:14" s="27" customFormat="1" x14ac:dyDescent="0.25">
      <c r="A18" s="27" t="s">
        <v>128</v>
      </c>
      <c r="B18" s="27" t="s">
        <v>129</v>
      </c>
      <c r="C18" s="27" t="s">
        <v>130</v>
      </c>
      <c r="F18" s="131">
        <v>43260</v>
      </c>
      <c r="G18" s="27" t="s">
        <v>131</v>
      </c>
      <c r="H18" s="132"/>
      <c r="K18" s="27" t="s">
        <v>132</v>
      </c>
      <c r="L18" s="133">
        <v>8011242800018</v>
      </c>
      <c r="M18" s="134" t="s">
        <v>43</v>
      </c>
      <c r="N18" s="27" t="s">
        <v>133</v>
      </c>
    </row>
    <row r="19" spans="1:14" s="27" customFormat="1" x14ac:dyDescent="0.25">
      <c r="A19" s="27" t="s">
        <v>134</v>
      </c>
      <c r="B19" s="27" t="s">
        <v>135</v>
      </c>
      <c r="F19" s="131"/>
      <c r="H19" s="132"/>
      <c r="K19" s="27" t="s">
        <v>136</v>
      </c>
      <c r="L19" s="133"/>
      <c r="M19" s="134"/>
    </row>
    <row r="20" spans="1:14" s="27" customFormat="1" x14ac:dyDescent="0.25">
      <c r="A20" s="27" t="s">
        <v>137</v>
      </c>
      <c r="B20" s="27" t="s">
        <v>138</v>
      </c>
      <c r="C20" s="27" t="s">
        <v>139</v>
      </c>
      <c r="D20" s="27" t="s">
        <v>140</v>
      </c>
      <c r="E20" s="27" t="s">
        <v>141</v>
      </c>
      <c r="F20" s="131">
        <v>85170</v>
      </c>
      <c r="G20" s="27" t="s">
        <v>142</v>
      </c>
      <c r="H20" s="132"/>
      <c r="K20" s="135"/>
      <c r="L20" s="133">
        <v>41886387400081</v>
      </c>
      <c r="M20" s="134" t="s">
        <v>21</v>
      </c>
      <c r="N20" s="27" t="s">
        <v>143</v>
      </c>
    </row>
    <row r="21" spans="1:14" s="27" customFormat="1" x14ac:dyDescent="0.25">
      <c r="A21" s="27" t="s">
        <v>144</v>
      </c>
      <c r="B21" s="27" t="s">
        <v>145</v>
      </c>
      <c r="C21" s="27" t="s">
        <v>146</v>
      </c>
      <c r="F21" s="131" t="s">
        <v>147</v>
      </c>
      <c r="G21" s="27" t="s">
        <v>148</v>
      </c>
      <c r="H21" s="132"/>
      <c r="L21" s="133"/>
      <c r="M21" s="134"/>
      <c r="N21" s="27" t="s">
        <v>149</v>
      </c>
    </row>
    <row r="22" spans="1:14" s="27" customFormat="1" x14ac:dyDescent="0.25">
      <c r="A22" s="27" t="s">
        <v>150</v>
      </c>
      <c r="B22" s="27" t="s">
        <v>151</v>
      </c>
      <c r="C22" s="27" t="s">
        <v>152</v>
      </c>
      <c r="F22" s="131">
        <v>30960</v>
      </c>
      <c r="G22" s="27" t="s">
        <v>153</v>
      </c>
      <c r="H22" s="132"/>
      <c r="L22" s="133"/>
      <c r="M22" s="134"/>
    </row>
    <row r="23" spans="1:14" s="27" customFormat="1" x14ac:dyDescent="0.25">
      <c r="A23" s="27" t="s">
        <v>154</v>
      </c>
      <c r="B23" s="27" t="s">
        <v>155</v>
      </c>
      <c r="C23" s="27" t="s">
        <v>156</v>
      </c>
      <c r="F23" s="131" t="s">
        <v>157</v>
      </c>
      <c r="G23" s="27" t="s">
        <v>158</v>
      </c>
      <c r="H23" s="132"/>
      <c r="K23" s="27" t="s">
        <v>159</v>
      </c>
      <c r="L23" s="133"/>
      <c r="M23" s="134"/>
      <c r="N23" s="27" t="s">
        <v>160</v>
      </c>
    </row>
    <row r="24" spans="1:14" s="27" customFormat="1" x14ac:dyDescent="0.25">
      <c r="A24" s="27" t="s">
        <v>161</v>
      </c>
      <c r="B24" s="27" t="s">
        <v>162</v>
      </c>
      <c r="C24" s="27" t="s">
        <v>163</v>
      </c>
      <c r="D24" s="27" t="s">
        <v>164</v>
      </c>
      <c r="F24" s="131">
        <v>1042</v>
      </c>
      <c r="G24" s="27" t="s">
        <v>165</v>
      </c>
      <c r="H24" s="132"/>
      <c r="L24" s="133"/>
      <c r="M24" s="134"/>
      <c r="N24" s="27" t="s">
        <v>166</v>
      </c>
    </row>
    <row r="25" spans="1:14" s="27" customFormat="1" x14ac:dyDescent="0.25">
      <c r="A25" s="27" t="s">
        <v>167</v>
      </c>
      <c r="B25" s="27" t="s">
        <v>168</v>
      </c>
      <c r="C25" s="27" t="s">
        <v>169</v>
      </c>
      <c r="F25" s="131">
        <v>13200</v>
      </c>
      <c r="G25" s="27" t="s">
        <v>170</v>
      </c>
      <c r="H25" s="132"/>
      <c r="K25" s="135"/>
      <c r="L25" s="133">
        <v>30642456500076</v>
      </c>
      <c r="M25" s="134" t="s">
        <v>21</v>
      </c>
      <c r="N25" s="27" t="s">
        <v>171</v>
      </c>
    </row>
    <row r="26" spans="1:14" s="27" customFormat="1" x14ac:dyDescent="0.25">
      <c r="A26" s="27" t="s">
        <v>172</v>
      </c>
      <c r="B26" s="27" t="s">
        <v>173</v>
      </c>
      <c r="C26" s="27" t="s">
        <v>174</v>
      </c>
      <c r="F26" s="131">
        <v>59300</v>
      </c>
      <c r="G26" s="27" t="s">
        <v>175</v>
      </c>
      <c r="H26" s="132"/>
      <c r="L26" s="133">
        <v>74997156000026</v>
      </c>
      <c r="M26" s="134" t="s">
        <v>43</v>
      </c>
      <c r="N26" s="27" t="s">
        <v>176</v>
      </c>
    </row>
    <row r="27" spans="1:14" s="18" customFormat="1" x14ac:dyDescent="0.25">
      <c r="A27" s="18" t="s">
        <v>177</v>
      </c>
      <c r="B27" s="18" t="s">
        <v>178</v>
      </c>
      <c r="C27" s="18" t="s">
        <v>179</v>
      </c>
      <c r="F27" s="94">
        <v>75020</v>
      </c>
      <c r="G27" s="18" t="s">
        <v>180</v>
      </c>
      <c r="H27" s="136"/>
      <c r="L27" s="137">
        <v>43513265900036</v>
      </c>
      <c r="M27" s="93" t="s">
        <v>181</v>
      </c>
      <c r="N27" s="18" t="s">
        <v>182</v>
      </c>
    </row>
    <row r="28" spans="1:14" s="18" customFormat="1" x14ac:dyDescent="0.25">
      <c r="A28" s="18" t="s">
        <v>183</v>
      </c>
      <c r="B28" s="18" t="s">
        <v>184</v>
      </c>
      <c r="C28" s="18" t="s">
        <v>185</v>
      </c>
      <c r="D28" s="18" t="s">
        <v>186</v>
      </c>
      <c r="F28" s="94">
        <v>38240</v>
      </c>
      <c r="G28" s="18" t="s">
        <v>187</v>
      </c>
      <c r="H28" s="136"/>
      <c r="L28" s="137">
        <v>31420918000038</v>
      </c>
      <c r="M28" s="93" t="s">
        <v>188</v>
      </c>
      <c r="N28" s="18" t="s">
        <v>189</v>
      </c>
    </row>
    <row r="29" spans="1:14" s="18" customFormat="1" x14ac:dyDescent="0.25">
      <c r="A29" s="18" t="s">
        <v>190</v>
      </c>
      <c r="B29" s="18" t="s">
        <v>191</v>
      </c>
      <c r="C29" s="18" t="s">
        <v>192</v>
      </c>
      <c r="F29" s="94">
        <v>57970</v>
      </c>
      <c r="G29" s="18" t="s">
        <v>193</v>
      </c>
      <c r="H29" s="136" t="s">
        <v>194</v>
      </c>
      <c r="L29" s="137">
        <v>33527408000035</v>
      </c>
      <c r="M29" s="93" t="s">
        <v>195</v>
      </c>
      <c r="N29" s="18" t="s">
        <v>196</v>
      </c>
    </row>
    <row r="30" spans="1:14" s="18" customFormat="1" x14ac:dyDescent="0.25">
      <c r="A30" s="18" t="s">
        <v>197</v>
      </c>
      <c r="B30" s="18" t="s">
        <v>198</v>
      </c>
      <c r="C30" s="18" t="s">
        <v>199</v>
      </c>
      <c r="F30" s="94">
        <v>1620</v>
      </c>
      <c r="G30" s="18" t="s">
        <v>200</v>
      </c>
      <c r="H30" s="136"/>
      <c r="L30" s="137"/>
      <c r="M30" s="93"/>
      <c r="N30" s="18" t="s">
        <v>201</v>
      </c>
    </row>
    <row r="31" spans="1:14" s="18" customFormat="1" x14ac:dyDescent="0.25">
      <c r="F31" s="94"/>
      <c r="H31" s="136"/>
      <c r="L31" s="137"/>
      <c r="M31" s="93"/>
    </row>
    <row r="32" spans="1:14" s="18" customFormat="1" x14ac:dyDescent="0.25">
      <c r="F32" s="94"/>
      <c r="H32" s="136"/>
      <c r="L32" s="137"/>
      <c r="M32" s="93"/>
    </row>
    <row r="33" spans="6:13" s="18" customFormat="1" x14ac:dyDescent="0.25">
      <c r="F33" s="94"/>
      <c r="H33" s="136"/>
      <c r="L33" s="137"/>
      <c r="M33" s="93"/>
    </row>
    <row r="34" spans="6:13" s="18" customFormat="1" x14ac:dyDescent="0.25">
      <c r="F34" s="94"/>
      <c r="H34" s="136"/>
      <c r="L34" s="137"/>
      <c r="M34" s="93"/>
    </row>
    <row r="35" spans="6:13" s="18" customFormat="1" x14ac:dyDescent="0.25">
      <c r="F35" s="94"/>
      <c r="H35" s="136"/>
      <c r="L35" s="137"/>
      <c r="M35" s="93"/>
    </row>
    <row r="36" spans="6:13" s="18" customFormat="1" x14ac:dyDescent="0.25">
      <c r="F36" s="94"/>
      <c r="H36" s="136"/>
      <c r="L36" s="137"/>
      <c r="M36" s="93"/>
    </row>
    <row r="37" spans="6:13" s="18" customFormat="1" x14ac:dyDescent="0.25">
      <c r="F37" s="94"/>
      <c r="H37" s="136"/>
      <c r="L37" s="137"/>
      <c r="M37" s="93"/>
    </row>
    <row r="38" spans="6:13" s="18" customFormat="1" x14ac:dyDescent="0.25">
      <c r="F38" s="94"/>
      <c r="H38" s="136"/>
      <c r="L38" s="137"/>
      <c r="M38" s="93"/>
    </row>
    <row r="39" spans="6:13" s="18" customFormat="1" x14ac:dyDescent="0.25">
      <c r="F39" s="94"/>
      <c r="H39" s="136"/>
      <c r="L39" s="137"/>
      <c r="M39" s="93"/>
    </row>
    <row r="40" spans="6:13" s="18" customFormat="1" x14ac:dyDescent="0.25">
      <c r="F40" s="94"/>
      <c r="H40" s="136"/>
      <c r="L40" s="137"/>
      <c r="M40" s="93"/>
    </row>
    <row r="41" spans="6:13" s="18" customFormat="1" x14ac:dyDescent="0.25">
      <c r="F41" s="94"/>
      <c r="H41" s="136"/>
      <c r="L41" s="137"/>
      <c r="M41" s="93"/>
    </row>
    <row r="42" spans="6:13" s="18" customFormat="1" x14ac:dyDescent="0.25">
      <c r="F42" s="94"/>
      <c r="H42" s="136"/>
      <c r="L42" s="137"/>
      <c r="M42" s="93"/>
    </row>
    <row r="43" spans="6:13" s="18" customFormat="1" x14ac:dyDescent="0.25">
      <c r="F43" s="94"/>
      <c r="H43" s="136"/>
      <c r="L43" s="137"/>
      <c r="M43" s="93"/>
    </row>
    <row r="44" spans="6:13" s="18" customFormat="1" x14ac:dyDescent="0.25">
      <c r="F44" s="94"/>
      <c r="H44" s="136"/>
      <c r="L44" s="137"/>
      <c r="M44" s="93"/>
    </row>
    <row r="45" spans="6:13" s="18" customFormat="1" x14ac:dyDescent="0.25">
      <c r="F45" s="94"/>
      <c r="H45" s="136"/>
      <c r="L45" s="137"/>
      <c r="M45" s="93"/>
    </row>
    <row r="46" spans="6:13" s="18" customFormat="1" x14ac:dyDescent="0.25">
      <c r="F46" s="94"/>
      <c r="H46" s="136"/>
      <c r="L46" s="137"/>
      <c r="M46" s="93"/>
    </row>
    <row r="47" spans="6:13" s="18" customFormat="1" x14ac:dyDescent="0.25">
      <c r="F47" s="94"/>
      <c r="H47" s="136"/>
      <c r="L47" s="137"/>
      <c r="M47" s="93"/>
    </row>
    <row r="48" spans="6:13" s="18" customFormat="1" x14ac:dyDescent="0.25">
      <c r="F48" s="94"/>
      <c r="H48" s="136"/>
      <c r="L48" s="137"/>
      <c r="M48" s="93"/>
    </row>
    <row r="49" spans="6:13" s="18" customFormat="1" x14ac:dyDescent="0.25">
      <c r="F49" s="94"/>
      <c r="H49" s="136"/>
      <c r="L49" s="137"/>
      <c r="M49" s="93"/>
    </row>
    <row r="50" spans="6:13" s="18" customFormat="1" x14ac:dyDescent="0.25">
      <c r="F50" s="94"/>
      <c r="H50" s="136"/>
      <c r="L50" s="137"/>
      <c r="M50" s="93"/>
    </row>
    <row r="51" spans="6:13" s="18" customFormat="1" x14ac:dyDescent="0.25">
      <c r="F51" s="94"/>
      <c r="H51" s="136"/>
      <c r="L51" s="137"/>
      <c r="M51" s="93"/>
    </row>
    <row r="52" spans="6:13" s="18" customFormat="1" x14ac:dyDescent="0.25">
      <c r="F52" s="94"/>
      <c r="H52" s="136"/>
      <c r="L52" s="137"/>
      <c r="M52" s="93"/>
    </row>
    <row r="53" spans="6:13" s="18" customFormat="1" x14ac:dyDescent="0.25">
      <c r="F53" s="94"/>
      <c r="H53" s="136"/>
      <c r="L53" s="137"/>
      <c r="M53" s="93"/>
    </row>
    <row r="54" spans="6:13" s="18" customFormat="1" x14ac:dyDescent="0.25">
      <c r="F54" s="94"/>
      <c r="H54" s="136"/>
      <c r="L54" s="137"/>
      <c r="M54" s="93"/>
    </row>
    <row r="55" spans="6:13" s="18" customFormat="1" x14ac:dyDescent="0.25">
      <c r="F55" s="94"/>
      <c r="H55" s="136"/>
      <c r="L55" s="137"/>
      <c r="M55" s="93"/>
    </row>
    <row r="56" spans="6:13" s="18" customFormat="1" x14ac:dyDescent="0.25">
      <c r="F56" s="94"/>
      <c r="H56" s="136"/>
      <c r="L56" s="137"/>
      <c r="M56" s="93"/>
    </row>
    <row r="57" spans="6:13" s="18" customFormat="1" x14ac:dyDescent="0.25">
      <c r="F57" s="94"/>
      <c r="H57" s="136"/>
      <c r="L57" s="137"/>
      <c r="M57" s="93"/>
    </row>
    <row r="58" spans="6:13" s="18" customFormat="1" x14ac:dyDescent="0.25">
      <c r="F58" s="94"/>
      <c r="H58" s="136"/>
      <c r="L58" s="137"/>
      <c r="M58" s="93"/>
    </row>
    <row r="59" spans="6:13" s="18" customFormat="1" x14ac:dyDescent="0.25">
      <c r="F59" s="94"/>
      <c r="H59" s="136"/>
      <c r="L59" s="137"/>
      <c r="M59" s="93"/>
    </row>
    <row r="60" spans="6:13" s="18" customFormat="1" x14ac:dyDescent="0.25">
      <c r="F60" s="94"/>
      <c r="H60" s="136"/>
      <c r="L60" s="137"/>
      <c r="M60" s="93"/>
    </row>
    <row r="61" spans="6:13" s="18" customFormat="1" x14ac:dyDescent="0.25">
      <c r="F61" s="94"/>
      <c r="H61" s="136"/>
      <c r="L61" s="137"/>
      <c r="M61" s="93"/>
    </row>
    <row r="62" spans="6:13" s="18" customFormat="1" x14ac:dyDescent="0.25">
      <c r="F62" s="94"/>
      <c r="H62" s="136"/>
      <c r="L62" s="137"/>
      <c r="M62" s="93"/>
    </row>
    <row r="63" spans="6:13" s="18" customFormat="1" x14ac:dyDescent="0.25">
      <c r="F63" s="94"/>
      <c r="H63" s="136"/>
      <c r="L63" s="137"/>
      <c r="M63" s="93"/>
    </row>
    <row r="64" spans="6:13" s="18" customFormat="1" x14ac:dyDescent="0.25">
      <c r="F64" s="94"/>
      <c r="H64" s="136"/>
      <c r="L64" s="137"/>
      <c r="M64" s="93"/>
    </row>
    <row r="65" spans="6:13" s="18" customFormat="1" x14ac:dyDescent="0.25">
      <c r="F65" s="94"/>
      <c r="H65" s="136"/>
      <c r="L65" s="137"/>
      <c r="M65" s="93"/>
    </row>
    <row r="66" spans="6:13" s="18" customFormat="1" x14ac:dyDescent="0.25">
      <c r="F66" s="94"/>
      <c r="H66" s="136"/>
      <c r="L66" s="137"/>
      <c r="M66" s="93"/>
    </row>
    <row r="67" spans="6:13" s="18" customFormat="1" x14ac:dyDescent="0.25">
      <c r="F67" s="94"/>
      <c r="H67" s="136"/>
      <c r="L67" s="137"/>
      <c r="M67" s="93"/>
    </row>
    <row r="68" spans="6:13" s="18" customFormat="1" x14ac:dyDescent="0.25">
      <c r="F68" s="94"/>
      <c r="H68" s="136"/>
      <c r="L68" s="137"/>
      <c r="M68" s="93"/>
    </row>
    <row r="69" spans="6:13" s="18" customFormat="1" x14ac:dyDescent="0.25">
      <c r="F69" s="94"/>
      <c r="H69" s="136"/>
      <c r="L69" s="137"/>
      <c r="M69" s="93"/>
    </row>
    <row r="70" spans="6:13" s="18" customFormat="1" x14ac:dyDescent="0.25">
      <c r="F70" s="94"/>
      <c r="H70" s="136"/>
      <c r="L70" s="137"/>
      <c r="M70" s="93"/>
    </row>
    <row r="71" spans="6:13" s="18" customFormat="1" x14ac:dyDescent="0.25">
      <c r="F71" s="94"/>
      <c r="H71" s="136"/>
      <c r="L71" s="137"/>
      <c r="M71" s="93"/>
    </row>
    <row r="72" spans="6:13" s="18" customFormat="1" x14ac:dyDescent="0.25">
      <c r="F72" s="94"/>
      <c r="H72" s="136"/>
      <c r="L72" s="137"/>
      <c r="M72" s="93"/>
    </row>
    <row r="73" spans="6:13" s="18" customFormat="1" x14ac:dyDescent="0.25">
      <c r="F73" s="94"/>
      <c r="H73" s="136"/>
      <c r="L73" s="137"/>
      <c r="M73" s="93"/>
    </row>
    <row r="74" spans="6:13" s="18" customFormat="1" x14ac:dyDescent="0.25">
      <c r="F74" s="94"/>
      <c r="H74" s="136"/>
      <c r="L74" s="137"/>
      <c r="M74" s="93"/>
    </row>
    <row r="75" spans="6:13" s="18" customFormat="1" x14ac:dyDescent="0.25">
      <c r="F75" s="94"/>
      <c r="H75" s="136"/>
      <c r="L75" s="137"/>
      <c r="M75" s="93"/>
    </row>
    <row r="76" spans="6:13" s="18" customFormat="1" x14ac:dyDescent="0.25">
      <c r="F76" s="94"/>
      <c r="H76" s="136"/>
      <c r="L76" s="137"/>
      <c r="M76" s="93"/>
    </row>
    <row r="77" spans="6:13" s="18" customFormat="1" x14ac:dyDescent="0.25">
      <c r="F77" s="94"/>
      <c r="H77" s="136"/>
      <c r="L77" s="137"/>
      <c r="M77" s="93"/>
    </row>
    <row r="78" spans="6:13" s="18" customFormat="1" x14ac:dyDescent="0.25">
      <c r="F78" s="94"/>
      <c r="H78" s="136"/>
      <c r="L78" s="137"/>
      <c r="M78" s="93"/>
    </row>
    <row r="79" spans="6:13" s="18" customFormat="1" x14ac:dyDescent="0.25">
      <c r="F79" s="94"/>
      <c r="H79" s="136"/>
      <c r="L79" s="137"/>
      <c r="M79" s="93"/>
    </row>
    <row r="80" spans="6:13" s="18" customFormat="1" x14ac:dyDescent="0.25">
      <c r="F80" s="94"/>
      <c r="H80" s="136"/>
      <c r="L80" s="137"/>
      <c r="M80" s="93"/>
    </row>
    <row r="81" spans="6:13" s="18" customFormat="1" x14ac:dyDescent="0.25">
      <c r="F81" s="94"/>
      <c r="H81" s="136"/>
      <c r="L81" s="137"/>
      <c r="M81" s="93"/>
    </row>
    <row r="82" spans="6:13" s="18" customFormat="1" x14ac:dyDescent="0.25">
      <c r="F82" s="94"/>
      <c r="H82" s="136"/>
      <c r="L82" s="137"/>
      <c r="M82" s="93"/>
    </row>
    <row r="83" spans="6:13" s="18" customFormat="1" x14ac:dyDescent="0.25">
      <c r="F83" s="94"/>
      <c r="H83" s="136"/>
      <c r="L83" s="137"/>
      <c r="M83" s="93"/>
    </row>
    <row r="84" spans="6:13" s="18" customFormat="1" x14ac:dyDescent="0.25">
      <c r="F84" s="94"/>
      <c r="H84" s="136"/>
      <c r="L84" s="137"/>
      <c r="M84" s="93"/>
    </row>
    <row r="85" spans="6:13" s="18" customFormat="1" x14ac:dyDescent="0.25">
      <c r="F85" s="94"/>
      <c r="H85" s="136"/>
      <c r="L85" s="137"/>
      <c r="M85" s="93"/>
    </row>
    <row r="86" spans="6:13" s="18" customFormat="1" x14ac:dyDescent="0.25">
      <c r="F86" s="94"/>
      <c r="H86" s="136"/>
      <c r="L86" s="137"/>
      <c r="M86" s="93"/>
    </row>
    <row r="87" spans="6:13" s="18" customFormat="1" x14ac:dyDescent="0.25">
      <c r="F87" s="94"/>
      <c r="H87" s="136"/>
      <c r="L87" s="137"/>
      <c r="M87" s="93"/>
    </row>
    <row r="88" spans="6:13" s="18" customFormat="1" x14ac:dyDescent="0.25">
      <c r="F88" s="94"/>
      <c r="H88" s="136"/>
      <c r="L88" s="137"/>
      <c r="M88" s="93"/>
    </row>
    <row r="89" spans="6:13" s="18" customFormat="1" x14ac:dyDescent="0.25">
      <c r="F89" s="94"/>
      <c r="H89" s="136"/>
      <c r="L89" s="137"/>
      <c r="M89" s="93"/>
    </row>
    <row r="90" spans="6:13" s="18" customFormat="1" x14ac:dyDescent="0.25">
      <c r="F90" s="94"/>
      <c r="H90" s="136"/>
      <c r="L90" s="137"/>
      <c r="M90" s="93"/>
    </row>
    <row r="91" spans="6:13" s="18" customFormat="1" x14ac:dyDescent="0.25">
      <c r="F91" s="94"/>
      <c r="H91" s="136"/>
      <c r="L91" s="137"/>
      <c r="M91" s="93"/>
    </row>
    <row r="92" spans="6:13" s="18" customFormat="1" x14ac:dyDescent="0.25">
      <c r="F92" s="94"/>
      <c r="H92" s="136"/>
      <c r="L92" s="137"/>
      <c r="M92" s="93"/>
    </row>
    <row r="93" spans="6:13" s="18" customFormat="1" x14ac:dyDescent="0.25">
      <c r="F93" s="94"/>
      <c r="H93" s="136"/>
      <c r="L93" s="137"/>
      <c r="M93" s="93"/>
    </row>
    <row r="94" spans="6:13" s="18" customFormat="1" x14ac:dyDescent="0.25">
      <c r="F94" s="94"/>
      <c r="H94" s="136"/>
      <c r="L94" s="137"/>
      <c r="M94" s="93"/>
    </row>
    <row r="95" spans="6:13" s="18" customFormat="1" x14ac:dyDescent="0.25">
      <c r="F95" s="94"/>
      <c r="H95" s="136"/>
      <c r="L95" s="137"/>
      <c r="M95" s="93"/>
    </row>
    <row r="96" spans="6:13" s="18" customFormat="1" x14ac:dyDescent="0.25">
      <c r="F96" s="94"/>
      <c r="H96" s="136"/>
      <c r="L96" s="137"/>
      <c r="M96" s="93"/>
    </row>
    <row r="97" spans="6:13" s="18" customFormat="1" x14ac:dyDescent="0.25">
      <c r="F97" s="94"/>
      <c r="H97" s="136"/>
      <c r="L97" s="137"/>
      <c r="M97" s="93"/>
    </row>
    <row r="98" spans="6:13" s="18" customFormat="1" x14ac:dyDescent="0.25">
      <c r="F98" s="94"/>
      <c r="H98" s="136"/>
      <c r="L98" s="137"/>
      <c r="M98" s="93"/>
    </row>
    <row r="99" spans="6:13" s="18" customFormat="1" x14ac:dyDescent="0.25">
      <c r="F99" s="94"/>
      <c r="H99" s="136"/>
      <c r="L99" s="137"/>
      <c r="M99" s="93"/>
    </row>
    <row r="100" spans="6:13" s="18" customFormat="1" x14ac:dyDescent="0.25">
      <c r="F100" s="94"/>
      <c r="H100" s="136"/>
      <c r="L100" s="137"/>
      <c r="M100" s="93"/>
    </row>
    <row r="101" spans="6:13" s="18" customFormat="1" x14ac:dyDescent="0.25">
      <c r="F101" s="94"/>
      <c r="H101" s="136"/>
      <c r="L101" s="137"/>
      <c r="M101" s="93"/>
    </row>
    <row r="102" spans="6:13" s="18" customFormat="1" x14ac:dyDescent="0.25">
      <c r="F102" s="94"/>
      <c r="H102" s="136"/>
      <c r="L102" s="137"/>
      <c r="M102" s="93"/>
    </row>
    <row r="103" spans="6:13" s="18" customFormat="1" x14ac:dyDescent="0.25">
      <c r="F103" s="94"/>
      <c r="H103" s="136"/>
      <c r="L103" s="137"/>
      <c r="M103" s="9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facture</vt:lpstr>
      <vt:lpstr>base client</vt:lpstr>
      <vt:lpstr>articles</vt:lpstr>
      <vt:lpstr>tva</vt:lpstr>
      <vt:lpstr>factures</vt:lpstr>
      <vt:lpstr>reglements</vt:lpstr>
      <vt:lpstr>mode_paiement</vt:lpstr>
      <vt:lpstr>eco_participation</vt:lpstr>
      <vt:lpstr>fichier 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Hovanes</dc:creator>
  <cp:lastModifiedBy>Flora</cp:lastModifiedBy>
  <cp:lastPrinted>2017-02-22T12:10:32Z</cp:lastPrinted>
  <dcterms:created xsi:type="dcterms:W3CDTF">2017-02-22T12:06:52Z</dcterms:created>
  <dcterms:modified xsi:type="dcterms:W3CDTF">2017-03-07T11:46:39Z</dcterms:modified>
</cp:coreProperties>
</file>