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Base" sheetId="1" r:id="rId1"/>
    <sheet name="Janvier" sheetId="2" r:id="rId2"/>
    <sheet name="février" sheetId="3" r:id="rId3"/>
    <sheet name="mars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" sheetId="13" r:id="rId13"/>
  </sheets>
  <calcPr calcId="125725"/>
</workbook>
</file>

<file path=xl/calcChain.xml><?xml version="1.0" encoding="utf-8"?>
<calcChain xmlns="http://schemas.openxmlformats.org/spreadsheetml/2006/main">
  <c r="N123" i="4"/>
  <c r="M123"/>
  <c r="C121"/>
  <c r="M86"/>
  <c r="M88" s="1"/>
  <c r="L86"/>
  <c r="G86"/>
  <c r="C86"/>
  <c r="H75"/>
  <c r="D71"/>
  <c r="D86" s="1"/>
  <c r="D88" s="1"/>
  <c r="H69"/>
  <c r="H86" s="1"/>
  <c r="H88" s="1"/>
  <c r="L44"/>
  <c r="K44"/>
  <c r="H44"/>
  <c r="G44"/>
  <c r="C44"/>
  <c r="L18"/>
  <c r="Q18" s="1"/>
  <c r="P17"/>
  <c r="P16"/>
  <c r="P15"/>
  <c r="F15"/>
  <c r="P14"/>
  <c r="P13"/>
  <c r="P12"/>
  <c r="P11"/>
  <c r="C11"/>
  <c r="C15" s="1"/>
  <c r="C49" s="1"/>
  <c r="P10"/>
  <c r="P9"/>
  <c r="P8"/>
  <c r="P7"/>
  <c r="P18" s="1"/>
  <c r="N123" i="3"/>
  <c r="M123"/>
  <c r="C121"/>
  <c r="M86"/>
  <c r="M88" s="1"/>
  <c r="L86"/>
  <c r="G86"/>
  <c r="C86"/>
  <c r="H75"/>
  <c r="D71"/>
  <c r="D86" s="1"/>
  <c r="D88" s="1"/>
  <c r="H69"/>
  <c r="H86" s="1"/>
  <c r="H88" s="1"/>
  <c r="L44"/>
  <c r="K44"/>
  <c r="H44"/>
  <c r="G44"/>
  <c r="C44"/>
  <c r="L18"/>
  <c r="Q18" s="1"/>
  <c r="P17"/>
  <c r="P16"/>
  <c r="P15"/>
  <c r="F15"/>
  <c r="P14"/>
  <c r="P13"/>
  <c r="P12"/>
  <c r="P11"/>
  <c r="C11"/>
  <c r="C15" s="1"/>
  <c r="C49" s="1"/>
  <c r="P10"/>
  <c r="P9"/>
  <c r="P8"/>
  <c r="P7"/>
  <c r="P18" s="1"/>
  <c r="N123" i="2"/>
  <c r="M123"/>
  <c r="C121"/>
  <c r="M86"/>
  <c r="M88" s="1"/>
  <c r="L86"/>
  <c r="G86"/>
  <c r="C86"/>
  <c r="H75"/>
  <c r="D71"/>
  <c r="D86" s="1"/>
  <c r="D88" s="1"/>
  <c r="H69"/>
  <c r="H86" s="1"/>
  <c r="H88" s="1"/>
  <c r="L44"/>
  <c r="K44"/>
  <c r="H44"/>
  <c r="G44"/>
  <c r="C44"/>
  <c r="L18"/>
  <c r="Q18" s="1"/>
  <c r="P17"/>
  <c r="P16"/>
  <c r="P15"/>
  <c r="F15"/>
  <c r="P14"/>
  <c r="P13"/>
  <c r="P12"/>
  <c r="P11"/>
  <c r="C11"/>
  <c r="C15" s="1"/>
  <c r="C49" s="1"/>
  <c r="P10"/>
  <c r="P9"/>
  <c r="P8"/>
  <c r="P7"/>
  <c r="P18" s="1"/>
  <c r="L49" i="1"/>
  <c r="D71"/>
  <c r="D86" s="1"/>
  <c r="H75"/>
  <c r="H69"/>
  <c r="H86" s="1"/>
  <c r="H88" s="1"/>
  <c r="M88"/>
  <c r="C86"/>
  <c r="G86"/>
  <c r="L86"/>
  <c r="M86"/>
  <c r="H44"/>
  <c r="N123"/>
  <c r="L18"/>
  <c r="P17"/>
  <c r="P16"/>
  <c r="P15"/>
  <c r="P14"/>
  <c r="P13"/>
  <c r="P12"/>
  <c r="P11"/>
  <c r="P10"/>
  <c r="P9"/>
  <c r="P8"/>
  <c r="P7"/>
  <c r="P18" s="1"/>
  <c r="G44"/>
  <c r="C44"/>
  <c r="L44"/>
  <c r="K44"/>
  <c r="C121"/>
  <c r="M123"/>
  <c r="F15"/>
  <c r="C11"/>
  <c r="C13" s="1"/>
  <c r="C13" i="4" l="1"/>
  <c r="L49" s="1"/>
  <c r="C13" i="3"/>
  <c r="L49" s="1"/>
  <c r="C13" i="2"/>
  <c r="L49" s="1"/>
  <c r="D88" i="1"/>
  <c r="Q18"/>
  <c r="C15"/>
  <c r="C49" s="1"/>
</calcChain>
</file>

<file path=xl/comments1.xml><?xml version="1.0" encoding="utf-8"?>
<comments xmlns="http://schemas.openxmlformats.org/spreadsheetml/2006/main">
  <authors>
    <author>Cathy</author>
  </authors>
  <commentList>
    <comment ref="H44" authorId="0">
      <text>
        <r>
          <rPr>
            <sz val="9"/>
            <color indexed="81"/>
            <rFont val="Tahoma"/>
            <charset val="1"/>
          </rPr>
          <t xml:space="preserve">Si pointage totalise le restant à payer
</t>
        </r>
      </text>
    </comment>
    <comment ref="D62" authorId="0">
      <text>
        <r>
          <rPr>
            <sz val="9"/>
            <color indexed="81"/>
            <rFont val="Tahoma"/>
            <charset val="1"/>
          </rPr>
          <t xml:space="preserve">Report automatique de D88 mois précédent
</t>
        </r>
      </text>
    </comment>
    <comment ref="H62" authorId="0">
      <text>
        <r>
          <rPr>
            <sz val="9"/>
            <color indexed="81"/>
            <rFont val="Tahoma"/>
            <charset val="1"/>
          </rPr>
          <t xml:space="preserve">Report automatique de H88 mois précédent
</t>
        </r>
      </text>
    </comment>
    <comment ref="M62" authorId="0">
      <text>
        <r>
          <rPr>
            <sz val="9"/>
            <color indexed="81"/>
            <rFont val="Tahoma"/>
            <charset val="1"/>
          </rPr>
          <t xml:space="preserve">Report automatique de M88 mois précédent
</t>
        </r>
      </text>
    </comment>
    <comment ref="E64" authorId="0">
      <text>
        <r>
          <rPr>
            <sz val="9"/>
            <color indexed="81"/>
            <rFont val="Tahoma"/>
            <family val="2"/>
          </rPr>
          <t xml:space="preserve">H69 du mois précédent + 315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>
      <text>
        <r>
          <rPr>
            <sz val="9"/>
            <color indexed="81"/>
            <rFont val="Tahoma"/>
            <charset val="1"/>
          </rPr>
          <t xml:space="preserve">report automatique de D71 mois précédent + 175
</t>
        </r>
      </text>
    </comment>
    <comment ref="E69" authorId="0">
      <text>
        <r>
          <rPr>
            <sz val="9"/>
            <color indexed="81"/>
            <rFont val="Tahoma"/>
            <family val="2"/>
          </rPr>
          <t xml:space="preserve">Calcule automatiquement H64 - débit éventuel
</t>
        </r>
      </text>
    </comment>
    <comment ref="M69" authorId="0">
      <text>
        <r>
          <rPr>
            <sz val="9"/>
            <color indexed="81"/>
            <rFont val="Tahoma"/>
            <charset val="1"/>
          </rPr>
          <t xml:space="preserve">Montant du M73 du mois précédent + 656
</t>
        </r>
      </text>
    </comment>
    <comment ref="A71" authorId="0">
      <text>
        <r>
          <rPr>
            <sz val="9"/>
            <color indexed="81"/>
            <rFont val="Tahoma"/>
            <family val="2"/>
          </rPr>
          <t xml:space="preserve">Calcule automatiquement
D66 - débit éventuel
</t>
        </r>
      </text>
    </comment>
    <comment ref="E71" authorId="0">
      <text>
        <r>
          <rPr>
            <sz val="9"/>
            <color indexed="81"/>
            <rFont val="Tahoma"/>
            <family val="2"/>
          </rPr>
          <t xml:space="preserve">H72 du mois précédent + 150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3" authorId="0">
      <text>
        <r>
          <rPr>
            <sz val="9"/>
            <color indexed="81"/>
            <rFont val="Tahoma"/>
            <charset val="1"/>
          </rPr>
          <t xml:space="preserve">Sous-total de M69 -M70àM72
</t>
        </r>
      </text>
    </comment>
    <comment ref="D75" authorId="0">
      <text>
        <r>
          <rPr>
            <sz val="9"/>
            <color indexed="81"/>
            <rFont val="Tahoma"/>
            <charset val="1"/>
          </rPr>
          <t xml:space="preserve">report automatique de D83 mois précédent + 50
</t>
        </r>
      </text>
    </comment>
    <comment ref="E75" authorId="0">
      <text>
        <r>
          <rPr>
            <sz val="9"/>
            <color indexed="81"/>
            <rFont val="Tahoma"/>
            <family val="2"/>
          </rPr>
          <t>Calcule automatiquement
H71 - débit éventuel</t>
        </r>
      </text>
    </comment>
    <comment ref="M79" authorId="0">
      <text>
        <r>
          <rPr>
            <sz val="9"/>
            <color indexed="81"/>
            <rFont val="Tahoma"/>
            <charset val="1"/>
          </rPr>
          <t xml:space="preserve">Sous-total de M76 et M77
</t>
        </r>
      </text>
    </comment>
    <comment ref="A83" authorId="0">
      <text>
        <r>
          <rPr>
            <sz val="9"/>
            <color indexed="81"/>
            <rFont val="Tahoma"/>
            <family val="2"/>
          </rPr>
          <t xml:space="preserve">Calcule automatiquement
D75 - débit éventuel
</t>
        </r>
      </text>
    </comment>
    <comment ref="M83" authorId="0">
      <text>
        <r>
          <rPr>
            <sz val="9"/>
            <color indexed="81"/>
            <rFont val="Tahoma"/>
            <charset val="1"/>
          </rPr>
          <t xml:space="preserve">report automatique du mois précédent - montant de M79 - montant de M82 
exemple :
mois précédent 150 </t>
        </r>
        <r>
          <rPr>
            <sz val="9"/>
            <color indexed="81"/>
            <rFont val="Calibri"/>
            <family val="2"/>
          </rPr>
          <t>€
M79 : 400 €</t>
        </r>
        <r>
          <rPr>
            <sz val="9"/>
            <color indexed="81"/>
            <rFont val="Tahoma"/>
            <family val="2"/>
          </rPr>
          <t xml:space="preserve">
M82 : 350 </t>
        </r>
        <r>
          <rPr>
            <sz val="9"/>
            <color indexed="81"/>
            <rFont val="Calibri"/>
            <family val="2"/>
          </rPr>
          <t>€
Total : 50 €</t>
        </r>
        <r>
          <rPr>
            <sz val="9"/>
            <color indexed="81"/>
            <rFont val="Tahoma"/>
            <charset val="1"/>
          </rPr>
          <t xml:space="preserve">
150+50= </t>
        </r>
        <r>
          <rPr>
            <b/>
            <sz val="9"/>
            <color indexed="81"/>
            <rFont val="Tahoma"/>
            <family val="2"/>
          </rPr>
          <t xml:space="preserve">200 </t>
        </r>
        <r>
          <rPr>
            <b/>
            <sz val="9"/>
            <color indexed="81"/>
            <rFont val="Calibri"/>
            <family val="2"/>
          </rPr>
          <t>€</t>
        </r>
      </text>
    </comment>
    <comment ref="D86" authorId="0">
      <text>
        <r>
          <rPr>
            <sz val="9"/>
            <color indexed="81"/>
            <rFont val="Tahoma"/>
            <family val="2"/>
          </rPr>
          <t xml:space="preserve">Total des sous-totaux crédit
</t>
        </r>
      </text>
    </comment>
    <comment ref="D121" authorId="0">
      <text>
        <r>
          <rPr>
            <sz val="9"/>
            <color indexed="81"/>
            <rFont val="Tahoma"/>
            <charset val="1"/>
          </rPr>
          <t xml:space="preserve">Affiche le total C107 - pointage = total
</t>
        </r>
      </text>
    </comment>
    <comment ref="N123" authorId="0">
      <text>
        <r>
          <rPr>
            <sz val="9"/>
            <color indexed="81"/>
            <rFont val="Tahoma"/>
            <charset val="1"/>
          </rPr>
          <t xml:space="preserve">Affiche le total que pour les espèces
</t>
        </r>
      </text>
    </comment>
  </commentList>
</comments>
</file>

<file path=xl/comments2.xml><?xml version="1.0" encoding="utf-8"?>
<comments xmlns="http://schemas.openxmlformats.org/spreadsheetml/2006/main">
  <authors>
    <author>Cathy</author>
  </authors>
  <commentList>
    <comment ref="H44" authorId="0">
      <text>
        <r>
          <rPr>
            <sz val="9"/>
            <color indexed="81"/>
            <rFont val="Tahoma"/>
            <charset val="1"/>
          </rPr>
          <t xml:space="preserve">Si pointage totalise le restant à payer
</t>
        </r>
      </text>
    </comment>
    <comment ref="D62" authorId="0">
      <text>
        <r>
          <rPr>
            <sz val="9"/>
            <color indexed="81"/>
            <rFont val="Tahoma"/>
            <charset val="1"/>
          </rPr>
          <t xml:space="preserve">Report automatique de D88 mois précédent
</t>
        </r>
      </text>
    </comment>
    <comment ref="H62" authorId="0">
      <text>
        <r>
          <rPr>
            <sz val="9"/>
            <color indexed="81"/>
            <rFont val="Tahoma"/>
            <charset val="1"/>
          </rPr>
          <t xml:space="preserve">Report automatique de H88 mois précédent
</t>
        </r>
      </text>
    </comment>
    <comment ref="M62" authorId="0">
      <text>
        <r>
          <rPr>
            <sz val="9"/>
            <color indexed="81"/>
            <rFont val="Tahoma"/>
            <charset val="1"/>
          </rPr>
          <t xml:space="preserve">Report automatique de M88 mois précédent
</t>
        </r>
      </text>
    </comment>
    <comment ref="E64" authorId="0">
      <text>
        <r>
          <rPr>
            <sz val="9"/>
            <color indexed="81"/>
            <rFont val="Tahoma"/>
            <family val="2"/>
          </rPr>
          <t xml:space="preserve">H69 du mois précédent + 315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>
      <text>
        <r>
          <rPr>
            <sz val="9"/>
            <color indexed="81"/>
            <rFont val="Tahoma"/>
            <charset val="1"/>
          </rPr>
          <t xml:space="preserve">report automatique de D71 mois précédent + 175
</t>
        </r>
      </text>
    </comment>
    <comment ref="E69" authorId="0">
      <text>
        <r>
          <rPr>
            <sz val="9"/>
            <color indexed="81"/>
            <rFont val="Tahoma"/>
            <family val="2"/>
          </rPr>
          <t xml:space="preserve">Calcule automatiquement H64 - débit éventuel
</t>
        </r>
      </text>
    </comment>
    <comment ref="M69" authorId="0">
      <text>
        <r>
          <rPr>
            <sz val="9"/>
            <color indexed="81"/>
            <rFont val="Tahoma"/>
            <charset val="1"/>
          </rPr>
          <t xml:space="preserve">Montant du M73 du mois précédent + 656
</t>
        </r>
      </text>
    </comment>
    <comment ref="A71" authorId="0">
      <text>
        <r>
          <rPr>
            <sz val="9"/>
            <color indexed="81"/>
            <rFont val="Tahoma"/>
            <family val="2"/>
          </rPr>
          <t xml:space="preserve">Calcule automatiquement
D66 - débit éventuel
</t>
        </r>
      </text>
    </comment>
    <comment ref="E71" authorId="0">
      <text>
        <r>
          <rPr>
            <sz val="9"/>
            <color indexed="81"/>
            <rFont val="Tahoma"/>
            <family val="2"/>
          </rPr>
          <t xml:space="preserve">H72 du mois précédent + 150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3" authorId="0">
      <text>
        <r>
          <rPr>
            <sz val="9"/>
            <color indexed="81"/>
            <rFont val="Tahoma"/>
            <charset val="1"/>
          </rPr>
          <t xml:space="preserve">Sous-total de M69 -M70àM72
</t>
        </r>
      </text>
    </comment>
    <comment ref="D75" authorId="0">
      <text>
        <r>
          <rPr>
            <sz val="9"/>
            <color indexed="81"/>
            <rFont val="Tahoma"/>
            <charset val="1"/>
          </rPr>
          <t xml:space="preserve">report automatique de D83 mois précédent + 50
</t>
        </r>
      </text>
    </comment>
    <comment ref="E75" authorId="0">
      <text>
        <r>
          <rPr>
            <sz val="9"/>
            <color indexed="81"/>
            <rFont val="Tahoma"/>
            <family val="2"/>
          </rPr>
          <t>Calcule automatiquement
H71 - débit éventuel</t>
        </r>
      </text>
    </comment>
    <comment ref="M79" authorId="0">
      <text>
        <r>
          <rPr>
            <sz val="9"/>
            <color indexed="81"/>
            <rFont val="Tahoma"/>
            <charset val="1"/>
          </rPr>
          <t xml:space="preserve">Sous-total de M76 et M77
</t>
        </r>
      </text>
    </comment>
    <comment ref="A83" authorId="0">
      <text>
        <r>
          <rPr>
            <sz val="9"/>
            <color indexed="81"/>
            <rFont val="Tahoma"/>
            <family val="2"/>
          </rPr>
          <t xml:space="preserve">Calcule automatiquement
D75 - débit éventuel
</t>
        </r>
      </text>
    </comment>
    <comment ref="M83" authorId="0">
      <text>
        <r>
          <rPr>
            <sz val="9"/>
            <color indexed="81"/>
            <rFont val="Tahoma"/>
            <charset val="1"/>
          </rPr>
          <t xml:space="preserve">report automatique du mois précédent - montant de M79 - montant de M82 
exemple :
mois précédent 150 </t>
        </r>
        <r>
          <rPr>
            <sz val="9"/>
            <color indexed="81"/>
            <rFont val="Calibri"/>
            <family val="2"/>
          </rPr>
          <t>€
M79 : 400 €</t>
        </r>
        <r>
          <rPr>
            <sz val="9"/>
            <color indexed="81"/>
            <rFont val="Tahoma"/>
            <family val="2"/>
          </rPr>
          <t xml:space="preserve">
M82 : 350 </t>
        </r>
        <r>
          <rPr>
            <sz val="9"/>
            <color indexed="81"/>
            <rFont val="Calibri"/>
            <family val="2"/>
          </rPr>
          <t>€
Total : 50 €</t>
        </r>
        <r>
          <rPr>
            <sz val="9"/>
            <color indexed="81"/>
            <rFont val="Tahoma"/>
            <charset val="1"/>
          </rPr>
          <t xml:space="preserve">
150+50= </t>
        </r>
        <r>
          <rPr>
            <b/>
            <sz val="9"/>
            <color indexed="81"/>
            <rFont val="Tahoma"/>
            <family val="2"/>
          </rPr>
          <t xml:space="preserve">200 </t>
        </r>
        <r>
          <rPr>
            <b/>
            <sz val="9"/>
            <color indexed="81"/>
            <rFont val="Calibri"/>
            <family val="2"/>
          </rPr>
          <t>€</t>
        </r>
      </text>
    </comment>
    <comment ref="D86" authorId="0">
      <text>
        <r>
          <rPr>
            <sz val="9"/>
            <color indexed="81"/>
            <rFont val="Tahoma"/>
            <family val="2"/>
          </rPr>
          <t xml:space="preserve">Total des sous-totaux crédit
</t>
        </r>
      </text>
    </comment>
    <comment ref="D121" authorId="0">
      <text>
        <r>
          <rPr>
            <sz val="9"/>
            <color indexed="81"/>
            <rFont val="Tahoma"/>
            <charset val="1"/>
          </rPr>
          <t xml:space="preserve">Affiche le total C107 - pointage = total
</t>
        </r>
      </text>
    </comment>
    <comment ref="N123" authorId="0">
      <text>
        <r>
          <rPr>
            <sz val="9"/>
            <color indexed="81"/>
            <rFont val="Tahoma"/>
            <charset val="1"/>
          </rPr>
          <t xml:space="preserve">Affiche le total que pour les espèces
</t>
        </r>
      </text>
    </comment>
  </commentList>
</comments>
</file>

<file path=xl/comments3.xml><?xml version="1.0" encoding="utf-8"?>
<comments xmlns="http://schemas.openxmlformats.org/spreadsheetml/2006/main">
  <authors>
    <author>Cathy</author>
  </authors>
  <commentList>
    <comment ref="H44" authorId="0">
      <text>
        <r>
          <rPr>
            <sz val="9"/>
            <color indexed="81"/>
            <rFont val="Tahoma"/>
            <charset val="1"/>
          </rPr>
          <t xml:space="preserve">Si pointage totalise le restant à payer
</t>
        </r>
      </text>
    </comment>
    <comment ref="D62" authorId="0">
      <text>
        <r>
          <rPr>
            <sz val="9"/>
            <color indexed="81"/>
            <rFont val="Tahoma"/>
            <charset val="1"/>
          </rPr>
          <t xml:space="preserve">Report automatique de D88 mois précédent
</t>
        </r>
      </text>
    </comment>
    <comment ref="H62" authorId="0">
      <text>
        <r>
          <rPr>
            <sz val="9"/>
            <color indexed="81"/>
            <rFont val="Tahoma"/>
            <charset val="1"/>
          </rPr>
          <t xml:space="preserve">Report automatique de H88 mois précédent
</t>
        </r>
      </text>
    </comment>
    <comment ref="M62" authorId="0">
      <text>
        <r>
          <rPr>
            <sz val="9"/>
            <color indexed="81"/>
            <rFont val="Tahoma"/>
            <charset val="1"/>
          </rPr>
          <t xml:space="preserve">Report automatique de M88 mois précédent
</t>
        </r>
      </text>
    </comment>
    <comment ref="E64" authorId="0">
      <text>
        <r>
          <rPr>
            <sz val="9"/>
            <color indexed="81"/>
            <rFont val="Tahoma"/>
            <family val="2"/>
          </rPr>
          <t xml:space="preserve">H69 du mois précédent + 315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>
      <text>
        <r>
          <rPr>
            <sz val="9"/>
            <color indexed="81"/>
            <rFont val="Tahoma"/>
            <charset val="1"/>
          </rPr>
          <t xml:space="preserve">report automatique de D71 mois précédent + 175
</t>
        </r>
      </text>
    </comment>
    <comment ref="E69" authorId="0">
      <text>
        <r>
          <rPr>
            <sz val="9"/>
            <color indexed="81"/>
            <rFont val="Tahoma"/>
            <family val="2"/>
          </rPr>
          <t xml:space="preserve">Calcule automatiquement H64 - débit éventuel
</t>
        </r>
      </text>
    </comment>
    <comment ref="M69" authorId="0">
      <text>
        <r>
          <rPr>
            <sz val="9"/>
            <color indexed="81"/>
            <rFont val="Tahoma"/>
            <charset val="1"/>
          </rPr>
          <t xml:space="preserve">Montant du M73 du mois précédent + 656
</t>
        </r>
      </text>
    </comment>
    <comment ref="A71" authorId="0">
      <text>
        <r>
          <rPr>
            <sz val="9"/>
            <color indexed="81"/>
            <rFont val="Tahoma"/>
            <family val="2"/>
          </rPr>
          <t xml:space="preserve">Calcule automatiquement
D66 - débit éventuel
</t>
        </r>
      </text>
    </comment>
    <comment ref="E71" authorId="0">
      <text>
        <r>
          <rPr>
            <sz val="9"/>
            <color indexed="81"/>
            <rFont val="Tahoma"/>
            <family val="2"/>
          </rPr>
          <t xml:space="preserve">H72 du mois précédent + 150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3" authorId="0">
      <text>
        <r>
          <rPr>
            <sz val="9"/>
            <color indexed="81"/>
            <rFont val="Tahoma"/>
            <charset val="1"/>
          </rPr>
          <t xml:space="preserve">Sous-total de M69 -M70àM72
</t>
        </r>
      </text>
    </comment>
    <comment ref="D75" authorId="0">
      <text>
        <r>
          <rPr>
            <sz val="9"/>
            <color indexed="81"/>
            <rFont val="Tahoma"/>
            <charset val="1"/>
          </rPr>
          <t xml:space="preserve">report automatique de D83 mois précédent + 50
</t>
        </r>
      </text>
    </comment>
    <comment ref="E75" authorId="0">
      <text>
        <r>
          <rPr>
            <sz val="9"/>
            <color indexed="81"/>
            <rFont val="Tahoma"/>
            <family val="2"/>
          </rPr>
          <t>Calcule automatiquement
H71 - débit éventuel</t>
        </r>
      </text>
    </comment>
    <comment ref="M79" authorId="0">
      <text>
        <r>
          <rPr>
            <sz val="9"/>
            <color indexed="81"/>
            <rFont val="Tahoma"/>
            <charset val="1"/>
          </rPr>
          <t xml:space="preserve">Sous-total de M76 et M77
</t>
        </r>
      </text>
    </comment>
    <comment ref="A83" authorId="0">
      <text>
        <r>
          <rPr>
            <sz val="9"/>
            <color indexed="81"/>
            <rFont val="Tahoma"/>
            <family val="2"/>
          </rPr>
          <t xml:space="preserve">Calcule automatiquement
D75 - débit éventuel
</t>
        </r>
      </text>
    </comment>
    <comment ref="M83" authorId="0">
      <text>
        <r>
          <rPr>
            <sz val="9"/>
            <color indexed="81"/>
            <rFont val="Tahoma"/>
            <charset val="1"/>
          </rPr>
          <t xml:space="preserve">report automatique du mois précédent - montant de M79 - montant de M82 
exemple :
mois précédent 150 </t>
        </r>
        <r>
          <rPr>
            <sz val="9"/>
            <color indexed="81"/>
            <rFont val="Calibri"/>
            <family val="2"/>
          </rPr>
          <t>€
M79 : 400 €</t>
        </r>
        <r>
          <rPr>
            <sz val="9"/>
            <color indexed="81"/>
            <rFont val="Tahoma"/>
            <family val="2"/>
          </rPr>
          <t xml:space="preserve">
M82 : 350 </t>
        </r>
        <r>
          <rPr>
            <sz val="9"/>
            <color indexed="81"/>
            <rFont val="Calibri"/>
            <family val="2"/>
          </rPr>
          <t>€
Total : 50 €</t>
        </r>
        <r>
          <rPr>
            <sz val="9"/>
            <color indexed="81"/>
            <rFont val="Tahoma"/>
            <charset val="1"/>
          </rPr>
          <t xml:space="preserve">
150+50= </t>
        </r>
        <r>
          <rPr>
            <b/>
            <sz val="9"/>
            <color indexed="81"/>
            <rFont val="Tahoma"/>
            <family val="2"/>
          </rPr>
          <t xml:space="preserve">200 </t>
        </r>
        <r>
          <rPr>
            <b/>
            <sz val="9"/>
            <color indexed="81"/>
            <rFont val="Calibri"/>
            <family val="2"/>
          </rPr>
          <t>€</t>
        </r>
      </text>
    </comment>
    <comment ref="D86" authorId="0">
      <text>
        <r>
          <rPr>
            <sz val="9"/>
            <color indexed="81"/>
            <rFont val="Tahoma"/>
            <family val="2"/>
          </rPr>
          <t xml:space="preserve">Total des sous-totaux crédit
</t>
        </r>
      </text>
    </comment>
    <comment ref="D121" authorId="0">
      <text>
        <r>
          <rPr>
            <sz val="9"/>
            <color indexed="81"/>
            <rFont val="Tahoma"/>
            <charset val="1"/>
          </rPr>
          <t xml:space="preserve">Affiche le total C107 - pointage = total
</t>
        </r>
      </text>
    </comment>
    <comment ref="N123" authorId="0">
      <text>
        <r>
          <rPr>
            <sz val="9"/>
            <color indexed="81"/>
            <rFont val="Tahoma"/>
            <charset val="1"/>
          </rPr>
          <t xml:space="preserve">Affiche le total que pour les espèces
</t>
        </r>
      </text>
    </comment>
  </commentList>
</comments>
</file>

<file path=xl/comments4.xml><?xml version="1.0" encoding="utf-8"?>
<comments xmlns="http://schemas.openxmlformats.org/spreadsheetml/2006/main">
  <authors>
    <author>Cathy</author>
  </authors>
  <commentList>
    <comment ref="H44" authorId="0">
      <text>
        <r>
          <rPr>
            <sz val="9"/>
            <color indexed="81"/>
            <rFont val="Tahoma"/>
            <charset val="1"/>
          </rPr>
          <t xml:space="preserve">Si pointage totalise le restant à payer
</t>
        </r>
      </text>
    </comment>
    <comment ref="D62" authorId="0">
      <text>
        <r>
          <rPr>
            <sz val="9"/>
            <color indexed="81"/>
            <rFont val="Tahoma"/>
            <charset val="1"/>
          </rPr>
          <t xml:space="preserve">Report automatique de D88 mois précédent
</t>
        </r>
      </text>
    </comment>
    <comment ref="H62" authorId="0">
      <text>
        <r>
          <rPr>
            <sz val="9"/>
            <color indexed="81"/>
            <rFont val="Tahoma"/>
            <charset val="1"/>
          </rPr>
          <t xml:space="preserve">Report automatique de H88 mois précédent
</t>
        </r>
      </text>
    </comment>
    <comment ref="M62" authorId="0">
      <text>
        <r>
          <rPr>
            <sz val="9"/>
            <color indexed="81"/>
            <rFont val="Tahoma"/>
            <charset val="1"/>
          </rPr>
          <t xml:space="preserve">Report automatique de M88 mois précédent
</t>
        </r>
      </text>
    </comment>
    <comment ref="E64" authorId="0">
      <text>
        <r>
          <rPr>
            <sz val="9"/>
            <color indexed="81"/>
            <rFont val="Tahoma"/>
            <family val="2"/>
          </rPr>
          <t xml:space="preserve">H69 du mois précédent + 315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6" authorId="0">
      <text>
        <r>
          <rPr>
            <sz val="9"/>
            <color indexed="81"/>
            <rFont val="Tahoma"/>
            <charset val="1"/>
          </rPr>
          <t xml:space="preserve">report automatique de D71 mois précédent + 175
</t>
        </r>
      </text>
    </comment>
    <comment ref="E69" authorId="0">
      <text>
        <r>
          <rPr>
            <sz val="9"/>
            <color indexed="81"/>
            <rFont val="Tahoma"/>
            <family val="2"/>
          </rPr>
          <t xml:space="preserve">Calcule automatiquement H64 - débit éventuel
</t>
        </r>
      </text>
    </comment>
    <comment ref="M69" authorId="0">
      <text>
        <r>
          <rPr>
            <sz val="9"/>
            <color indexed="81"/>
            <rFont val="Tahoma"/>
            <charset val="1"/>
          </rPr>
          <t xml:space="preserve">Montant du M73 du mois précédent + 656
</t>
        </r>
      </text>
    </comment>
    <comment ref="A71" authorId="0">
      <text>
        <r>
          <rPr>
            <sz val="9"/>
            <color indexed="81"/>
            <rFont val="Tahoma"/>
            <family val="2"/>
          </rPr>
          <t xml:space="preserve">Calcule automatiquement
D66 - débit éventuel
</t>
        </r>
      </text>
    </comment>
    <comment ref="E71" authorId="0">
      <text>
        <r>
          <rPr>
            <sz val="9"/>
            <color indexed="81"/>
            <rFont val="Tahoma"/>
            <family val="2"/>
          </rPr>
          <t xml:space="preserve">H72 du mois précédent + 150 </t>
        </r>
        <r>
          <rPr>
            <sz val="9"/>
            <color indexed="81"/>
            <rFont val="Calibri"/>
            <family val="2"/>
          </rPr>
          <t>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3" authorId="0">
      <text>
        <r>
          <rPr>
            <sz val="9"/>
            <color indexed="81"/>
            <rFont val="Tahoma"/>
            <charset val="1"/>
          </rPr>
          <t xml:space="preserve">Sous-total de M69 -M70àM72
</t>
        </r>
      </text>
    </comment>
    <comment ref="D75" authorId="0">
      <text>
        <r>
          <rPr>
            <sz val="9"/>
            <color indexed="81"/>
            <rFont val="Tahoma"/>
            <charset val="1"/>
          </rPr>
          <t xml:space="preserve">report automatique de D83 mois précédent + 50
</t>
        </r>
      </text>
    </comment>
    <comment ref="E75" authorId="0">
      <text>
        <r>
          <rPr>
            <sz val="9"/>
            <color indexed="81"/>
            <rFont val="Tahoma"/>
            <family val="2"/>
          </rPr>
          <t>Calcule automatiquement
H71 - débit éventuel</t>
        </r>
      </text>
    </comment>
    <comment ref="M79" authorId="0">
      <text>
        <r>
          <rPr>
            <sz val="9"/>
            <color indexed="81"/>
            <rFont val="Tahoma"/>
            <charset val="1"/>
          </rPr>
          <t xml:space="preserve">Sous-total de M76 et M77
</t>
        </r>
      </text>
    </comment>
    <comment ref="A83" authorId="0">
      <text>
        <r>
          <rPr>
            <sz val="9"/>
            <color indexed="81"/>
            <rFont val="Tahoma"/>
            <family val="2"/>
          </rPr>
          <t xml:space="preserve">Calcule automatiquement
D75 - débit éventuel
</t>
        </r>
      </text>
    </comment>
    <comment ref="M83" authorId="0">
      <text>
        <r>
          <rPr>
            <sz val="9"/>
            <color indexed="81"/>
            <rFont val="Tahoma"/>
            <charset val="1"/>
          </rPr>
          <t xml:space="preserve">report automatique du mois précédent - montant de M79 - montant de M82 
exemple :
mois précédent 150 </t>
        </r>
        <r>
          <rPr>
            <sz val="9"/>
            <color indexed="81"/>
            <rFont val="Calibri"/>
            <family val="2"/>
          </rPr>
          <t>€
M79 : 400 €</t>
        </r>
        <r>
          <rPr>
            <sz val="9"/>
            <color indexed="81"/>
            <rFont val="Tahoma"/>
            <family val="2"/>
          </rPr>
          <t xml:space="preserve">
M82 : 350 </t>
        </r>
        <r>
          <rPr>
            <sz val="9"/>
            <color indexed="81"/>
            <rFont val="Calibri"/>
            <family val="2"/>
          </rPr>
          <t>€
Total : 50 €</t>
        </r>
        <r>
          <rPr>
            <sz val="9"/>
            <color indexed="81"/>
            <rFont val="Tahoma"/>
            <charset val="1"/>
          </rPr>
          <t xml:space="preserve">
150+50= </t>
        </r>
        <r>
          <rPr>
            <b/>
            <sz val="9"/>
            <color indexed="81"/>
            <rFont val="Tahoma"/>
            <family val="2"/>
          </rPr>
          <t xml:space="preserve">200 </t>
        </r>
        <r>
          <rPr>
            <b/>
            <sz val="9"/>
            <color indexed="81"/>
            <rFont val="Calibri"/>
            <family val="2"/>
          </rPr>
          <t>€</t>
        </r>
      </text>
    </comment>
    <comment ref="D86" authorId="0">
      <text>
        <r>
          <rPr>
            <sz val="9"/>
            <color indexed="81"/>
            <rFont val="Tahoma"/>
            <family val="2"/>
          </rPr>
          <t xml:space="preserve">Total des sous-totaux crédit
</t>
        </r>
      </text>
    </comment>
    <comment ref="D121" authorId="0">
      <text>
        <r>
          <rPr>
            <sz val="9"/>
            <color indexed="81"/>
            <rFont val="Tahoma"/>
            <charset val="1"/>
          </rPr>
          <t xml:space="preserve">Affiche le total C107 - pointage = total
</t>
        </r>
      </text>
    </comment>
    <comment ref="N123" authorId="0">
      <text>
        <r>
          <rPr>
            <sz val="9"/>
            <color indexed="81"/>
            <rFont val="Tahoma"/>
            <charset val="1"/>
          </rPr>
          <t xml:space="preserve">Affiche le total que pour les espèces
</t>
        </r>
      </text>
    </comment>
  </commentList>
</comments>
</file>

<file path=xl/sharedStrings.xml><?xml version="1.0" encoding="utf-8"?>
<sst xmlns="http://schemas.openxmlformats.org/spreadsheetml/2006/main" count="512" uniqueCount="94">
  <si>
    <t>Solde initial compte-courant :</t>
  </si>
  <si>
    <t>Date</t>
  </si>
  <si>
    <t xml:space="preserve">Frais </t>
  </si>
  <si>
    <t>Montant</t>
  </si>
  <si>
    <t>CPAM</t>
  </si>
  <si>
    <t xml:space="preserve">Reste à </t>
  </si>
  <si>
    <t>médicaux</t>
  </si>
  <si>
    <t>notre charge</t>
  </si>
  <si>
    <t>Revenus :</t>
  </si>
  <si>
    <t>Heures sup. &amp; jours fériés</t>
  </si>
  <si>
    <t>Autre</t>
  </si>
  <si>
    <t>Total</t>
  </si>
  <si>
    <t>Dépenses variables mensuelles en espèces :</t>
  </si>
  <si>
    <t>Dépenses fixes mensuelles :</t>
  </si>
  <si>
    <t>Pointage</t>
  </si>
  <si>
    <t>A retirer à la banque</t>
  </si>
  <si>
    <t>Courses</t>
  </si>
  <si>
    <t>Loyer</t>
  </si>
  <si>
    <t xml:space="preserve">Retraite </t>
  </si>
  <si>
    <t>Habillement</t>
  </si>
  <si>
    <t xml:space="preserve">Essence </t>
  </si>
  <si>
    <t>Repas midi</t>
  </si>
  <si>
    <t>Cagnotte</t>
  </si>
  <si>
    <t>Resto</t>
  </si>
  <si>
    <t>Coiffeur</t>
  </si>
  <si>
    <t>Vacances</t>
  </si>
  <si>
    <t>Banque</t>
  </si>
  <si>
    <t>Impôts</t>
  </si>
  <si>
    <t>Solde en fin de mois</t>
  </si>
  <si>
    <t>Compte 05 :</t>
  </si>
  <si>
    <t>Compte 06 :</t>
  </si>
  <si>
    <t>Compte 13 :</t>
  </si>
  <si>
    <t xml:space="preserve">Débit </t>
  </si>
  <si>
    <t>Crédit</t>
  </si>
  <si>
    <t>Débit</t>
  </si>
  <si>
    <t>Report :</t>
  </si>
  <si>
    <t>Caution</t>
  </si>
  <si>
    <t>Vacances été 20..</t>
  </si>
  <si>
    <t>Loyer et charges par mois</t>
  </si>
  <si>
    <t>Vacances printemps</t>
  </si>
  <si>
    <t xml:space="preserve">Solde </t>
  </si>
  <si>
    <t>20..</t>
  </si>
  <si>
    <t>Emprunt ../20..</t>
  </si>
  <si>
    <t xml:space="preserve">.. Appel à provisions pour charges </t>
  </si>
  <si>
    <t>20../20..</t>
  </si>
  <si>
    <t>Solde final</t>
  </si>
  <si>
    <t>A virer sur C.C.</t>
  </si>
  <si>
    <t>A virer sur C.C</t>
  </si>
  <si>
    <t>A virer sur 05</t>
  </si>
  <si>
    <t>A virer sur 06</t>
  </si>
  <si>
    <t>A virer sur 13</t>
  </si>
  <si>
    <t>Salaire de base xxxx</t>
  </si>
  <si>
    <t>A retirer pour xxxx</t>
  </si>
  <si>
    <t>Salaire de base yyyy</t>
  </si>
  <si>
    <t>A retirer pour yyyy</t>
  </si>
  <si>
    <t>Dépôt x.</t>
  </si>
  <si>
    <t>PEL x.</t>
  </si>
  <si>
    <t>Estimation dépenses annuelles :</t>
  </si>
  <si>
    <t>Dépenses en cours de mois</t>
  </si>
  <si>
    <t>Solde</t>
  </si>
  <si>
    <t>Vétérinaire</t>
  </si>
  <si>
    <t>Taxe d'Habitation</t>
  </si>
  <si>
    <t>Taxe Télé</t>
  </si>
  <si>
    <t xml:space="preserve">Solde après </t>
  </si>
  <si>
    <t>pointage</t>
  </si>
  <si>
    <t>SI</t>
  </si>
  <si>
    <t>xxxxxxxxx  ../3</t>
  </si>
  <si>
    <t>xxxxxxx  ../3</t>
  </si>
  <si>
    <t>xxxxxxxxxxxxxxxxxxxxxxx</t>
  </si>
  <si>
    <t>xxxxxxxxxxxxxxx</t>
  </si>
  <si>
    <t>Mutuelle x.</t>
  </si>
  <si>
    <t>Mutuelle y.</t>
  </si>
  <si>
    <t>Faaaaaaa</t>
  </si>
  <si>
    <t>Les virements :</t>
  </si>
  <si>
    <t>Saison ski 20</t>
  </si>
  <si>
    <t>C,,,,</t>
  </si>
  <si>
    <t>F,,,,</t>
  </si>
  <si>
    <t>G,,,,</t>
  </si>
  <si>
    <t xml:space="preserve">Assurances </t>
  </si>
  <si>
    <t>Assurances x+y</t>
  </si>
  <si>
    <t>Cxxxxxx</t>
  </si>
  <si>
    <t>Assurances xxxxx</t>
  </si>
  <si>
    <t>Frais Santé</t>
  </si>
  <si>
    <t>Remboursement frais santé</t>
  </si>
  <si>
    <t>Virement permanent</t>
  </si>
  <si>
    <t>Kauf</t>
  </si>
  <si>
    <t>PEL y.</t>
  </si>
  <si>
    <t>Axxxxxxxxxx</t>
  </si>
  <si>
    <t>Mxxxxxxx</t>
  </si>
  <si>
    <t>Espèce</t>
  </si>
  <si>
    <t>Chèque</t>
  </si>
  <si>
    <t>Payé en</t>
  </si>
  <si>
    <t>Sous-total</t>
  </si>
  <si>
    <t>bateau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</si>
</sst>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Calibri"/>
      <family val="2"/>
    </font>
    <font>
      <b/>
      <sz val="9"/>
      <color indexed="81"/>
      <name val="Tahoma"/>
      <family val="2"/>
    </font>
    <font>
      <b/>
      <sz val="9"/>
      <color indexed="8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00CC66"/>
        <bgColor indexed="64"/>
      </patternFill>
    </fill>
    <fill>
      <patternFill patternType="solid">
        <fgColor rgb="FFC5FFC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AF"/>
        <bgColor indexed="64"/>
      </patternFill>
    </fill>
    <fill>
      <patternFill patternType="solid">
        <fgColor rgb="FF00A251"/>
        <bgColor indexed="64"/>
      </patternFill>
    </fill>
    <fill>
      <patternFill patternType="solid">
        <fgColor rgb="FFE35BC6"/>
        <bgColor indexed="64"/>
      </patternFill>
    </fill>
    <fill>
      <patternFill patternType="solid">
        <fgColor rgb="FFF2DAEF"/>
        <bgColor indexed="64"/>
      </patternFill>
    </fill>
    <fill>
      <patternFill patternType="solid">
        <fgColor rgb="FFF7BFF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8BFFFF"/>
        <bgColor indexed="64"/>
      </patternFill>
    </fill>
    <fill>
      <patternFill patternType="solid">
        <fgColor rgb="FF9276E0"/>
        <bgColor indexed="64"/>
      </patternFill>
    </fill>
    <fill>
      <patternFill patternType="solid">
        <fgColor rgb="FFE0D9F7"/>
        <bgColor indexed="64"/>
      </patternFill>
    </fill>
    <fill>
      <patternFill patternType="solid">
        <fgColor rgb="FF7450D8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29FE9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medium">
        <color indexed="64"/>
      </right>
      <top style="thick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 style="medium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0">
    <xf numFmtId="0" fontId="0" fillId="0" borderId="0" xfId="0"/>
    <xf numFmtId="0" fontId="3" fillId="4" borderId="12" xfId="0" applyFont="1" applyFill="1" applyBorder="1" applyAlignment="1">
      <alignment horizontal="center" vertical="center"/>
    </xf>
    <xf numFmtId="0" fontId="0" fillId="5" borderId="13" xfId="0" applyFill="1" applyBorder="1"/>
    <xf numFmtId="44" fontId="0" fillId="5" borderId="14" xfId="1" applyFont="1" applyFill="1" applyBorder="1"/>
    <xf numFmtId="0" fontId="0" fillId="5" borderId="15" xfId="0" applyFill="1" applyBorder="1"/>
    <xf numFmtId="0" fontId="0" fillId="5" borderId="15" xfId="0" applyFill="1" applyBorder="1" applyAlignment="1">
      <alignment horizontal="center" vertical="center"/>
    </xf>
    <xf numFmtId="0" fontId="0" fillId="3" borderId="20" xfId="0" applyFill="1" applyBorder="1"/>
    <xf numFmtId="0" fontId="0" fillId="3" borderId="21" xfId="0" applyFill="1" applyBorder="1"/>
    <xf numFmtId="44" fontId="0" fillId="3" borderId="21" xfId="1" applyFont="1" applyFill="1" applyBorder="1"/>
    <xf numFmtId="0" fontId="0" fillId="3" borderId="22" xfId="0" applyFill="1" applyBorder="1"/>
    <xf numFmtId="44" fontId="0" fillId="3" borderId="23" xfId="1" applyFont="1" applyFill="1" applyBorder="1"/>
    <xf numFmtId="44" fontId="0" fillId="3" borderId="24" xfId="1" applyFont="1" applyFill="1" applyBorder="1"/>
    <xf numFmtId="44" fontId="0" fillId="0" borderId="0" xfId="1" applyFont="1"/>
    <xf numFmtId="0" fontId="0" fillId="3" borderId="26" xfId="0" applyFill="1" applyBorder="1"/>
    <xf numFmtId="0" fontId="0" fillId="3" borderId="25" xfId="0" applyFill="1" applyBorder="1"/>
    <xf numFmtId="0" fontId="0" fillId="3" borderId="24" xfId="0" applyFill="1" applyBorder="1"/>
    <xf numFmtId="44" fontId="0" fillId="5" borderId="30" xfId="1" applyFont="1" applyFill="1" applyBorder="1"/>
    <xf numFmtId="0" fontId="0" fillId="8" borderId="27" xfId="0" applyFill="1" applyBorder="1"/>
    <xf numFmtId="0" fontId="0" fillId="8" borderId="21" xfId="0" applyFill="1" applyBorder="1"/>
    <xf numFmtId="44" fontId="0" fillId="8" borderId="21" xfId="1" applyFont="1" applyFill="1" applyBorder="1"/>
    <xf numFmtId="0" fontId="0" fillId="9" borderId="36" xfId="0" applyFill="1" applyBorder="1" applyAlignment="1">
      <alignment horizontal="center" vertical="center"/>
    </xf>
    <xf numFmtId="0" fontId="0" fillId="8" borderId="22" xfId="0" applyFill="1" applyBorder="1"/>
    <xf numFmtId="0" fontId="0" fillId="8" borderId="20" xfId="0" applyFill="1" applyBorder="1"/>
    <xf numFmtId="0" fontId="0" fillId="8" borderId="24" xfId="0" applyFill="1" applyBorder="1"/>
    <xf numFmtId="44" fontId="0" fillId="8" borderId="24" xfId="1" applyFont="1" applyFill="1" applyBorder="1"/>
    <xf numFmtId="0" fontId="0" fillId="8" borderId="25" xfId="0" applyFill="1" applyBorder="1"/>
    <xf numFmtId="44" fontId="0" fillId="8" borderId="15" xfId="1" applyFont="1" applyFill="1" applyBorder="1"/>
    <xf numFmtId="44" fontId="0" fillId="8" borderId="24" xfId="1" applyFont="1" applyFill="1" applyBorder="1" applyAlignment="1">
      <alignment horizontal="left"/>
    </xf>
    <xf numFmtId="0" fontId="0" fillId="8" borderId="17" xfId="0" applyFill="1" applyBorder="1"/>
    <xf numFmtId="0" fontId="0" fillId="8" borderId="26" xfId="0" applyFill="1" applyBorder="1"/>
    <xf numFmtId="0" fontId="0" fillId="8" borderId="35" xfId="0" applyFill="1" applyBorder="1"/>
    <xf numFmtId="0" fontId="2" fillId="7" borderId="21" xfId="0" applyFont="1" applyFill="1" applyBorder="1"/>
    <xf numFmtId="0" fontId="2" fillId="7" borderId="8" xfId="0" applyFont="1" applyFill="1" applyBorder="1"/>
    <xf numFmtId="44" fontId="0" fillId="8" borderId="38" xfId="1" applyFont="1" applyFill="1" applyBorder="1"/>
    <xf numFmtId="0" fontId="0" fillId="13" borderId="27" xfId="0" applyFill="1" applyBorder="1"/>
    <xf numFmtId="0" fontId="0" fillId="13" borderId="21" xfId="0" applyFill="1" applyBorder="1"/>
    <xf numFmtId="0" fontId="0" fillId="13" borderId="37" xfId="0" applyFill="1" applyBorder="1"/>
    <xf numFmtId="0" fontId="0" fillId="13" borderId="20" xfId="0" applyFill="1" applyBorder="1"/>
    <xf numFmtId="0" fontId="0" fillId="13" borderId="24" xfId="0" applyFill="1" applyBorder="1"/>
    <xf numFmtId="0" fontId="0" fillId="13" borderId="0" xfId="0" applyFill="1" applyBorder="1"/>
    <xf numFmtId="44" fontId="0" fillId="13" borderId="14" xfId="1" applyFont="1" applyFill="1" applyBorder="1" applyAlignment="1">
      <alignment horizontal="center" vertical="center"/>
    </xf>
    <xf numFmtId="44" fontId="0" fillId="13" borderId="23" xfId="1" applyFont="1" applyFill="1" applyBorder="1" applyAlignment="1">
      <alignment horizontal="center" vertical="center"/>
    </xf>
    <xf numFmtId="0" fontId="0" fillId="13" borderId="0" xfId="0" applyFill="1" applyBorder="1" applyAlignment="1">
      <alignment horizontal="left"/>
    </xf>
    <xf numFmtId="0" fontId="0" fillId="13" borderId="24" xfId="0" applyFill="1" applyBorder="1" applyAlignment="1">
      <alignment horizontal="left"/>
    </xf>
    <xf numFmtId="0" fontId="0" fillId="13" borderId="20" xfId="0" applyFill="1" applyBorder="1" applyAlignment="1">
      <alignment horizontal="left"/>
    </xf>
    <xf numFmtId="0" fontId="2" fillId="14" borderId="7" xfId="0" applyFont="1" applyFill="1" applyBorder="1"/>
    <xf numFmtId="0" fontId="2" fillId="14" borderId="8" xfId="0" applyFont="1" applyFill="1" applyBorder="1"/>
    <xf numFmtId="0" fontId="2" fillId="14" borderId="31" xfId="0" applyFont="1" applyFill="1" applyBorder="1"/>
    <xf numFmtId="0" fontId="0" fillId="18" borderId="32" xfId="0" applyFill="1" applyBorder="1"/>
    <xf numFmtId="44" fontId="0" fillId="18" borderId="22" xfId="1" applyFont="1" applyFill="1" applyBorder="1"/>
    <xf numFmtId="44" fontId="0" fillId="18" borderId="37" xfId="1" applyFont="1" applyFill="1" applyBorder="1"/>
    <xf numFmtId="44" fontId="0" fillId="18" borderId="21" xfId="1" applyFont="1" applyFill="1" applyBorder="1"/>
    <xf numFmtId="0" fontId="0" fillId="18" borderId="13" xfId="0" applyFill="1" applyBorder="1"/>
    <xf numFmtId="44" fontId="0" fillId="18" borderId="25" xfId="1" applyFont="1" applyFill="1" applyBorder="1"/>
    <xf numFmtId="44" fontId="0" fillId="18" borderId="0" xfId="1" applyFont="1" applyFill="1" applyBorder="1"/>
    <xf numFmtId="44" fontId="0" fillId="18" borderId="24" xfId="1" applyFont="1" applyFill="1" applyBorder="1"/>
    <xf numFmtId="44" fontId="0" fillId="19" borderId="14" xfId="1" applyFont="1" applyFill="1" applyBorder="1"/>
    <xf numFmtId="44" fontId="0" fillId="19" borderId="15" xfId="1" applyFont="1" applyFill="1" applyBorder="1"/>
    <xf numFmtId="0" fontId="0" fillId="19" borderId="20" xfId="0" applyFill="1" applyBorder="1"/>
    <xf numFmtId="0" fontId="0" fillId="19" borderId="24" xfId="0" applyFill="1" applyBorder="1"/>
    <xf numFmtId="0" fontId="0" fillId="19" borderId="20" xfId="0" applyFill="1" applyBorder="1" applyAlignment="1">
      <alignment horizontal="left"/>
    </xf>
    <xf numFmtId="0" fontId="0" fillId="19" borderId="24" xfId="0" applyFill="1" applyBorder="1" applyAlignment="1">
      <alignment horizontal="left"/>
    </xf>
    <xf numFmtId="44" fontId="0" fillId="19" borderId="15" xfId="1" applyFont="1" applyFill="1" applyBorder="1" applyAlignment="1">
      <alignment vertical="center"/>
    </xf>
    <xf numFmtId="44" fontId="0" fillId="19" borderId="24" xfId="1" applyFont="1" applyFill="1" applyBorder="1"/>
    <xf numFmtId="44" fontId="3" fillId="17" borderId="29" xfId="1" applyFont="1" applyFill="1" applyBorder="1" applyAlignment="1">
      <alignment horizontal="center" vertical="center"/>
    </xf>
    <xf numFmtId="44" fontId="3" fillId="17" borderId="1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6" borderId="37" xfId="0" applyFill="1" applyBorder="1"/>
    <xf numFmtId="0" fontId="0" fillId="16" borderId="21" xfId="0" applyFill="1" applyBorder="1"/>
    <xf numFmtId="0" fontId="0" fillId="16" borderId="7" xfId="0" applyFill="1" applyBorder="1"/>
    <xf numFmtId="0" fontId="0" fillId="16" borderId="8" xfId="0" applyFill="1" applyBorder="1"/>
    <xf numFmtId="0" fontId="0" fillId="19" borderId="20" xfId="0" applyFill="1" applyBorder="1" applyAlignment="1">
      <alignment horizontal="left"/>
    </xf>
    <xf numFmtId="0" fontId="0" fillId="8" borderId="24" xfId="0" applyFill="1" applyBorder="1" applyAlignment="1">
      <alignment horizontal="left"/>
    </xf>
    <xf numFmtId="0" fontId="0" fillId="8" borderId="0" xfId="0" applyFill="1" applyBorder="1"/>
    <xf numFmtId="0" fontId="0" fillId="9" borderId="1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44" fontId="0" fillId="8" borderId="14" xfId="1" applyFont="1" applyFill="1" applyBorder="1"/>
    <xf numFmtId="0" fontId="0" fillId="8" borderId="7" xfId="0" applyFill="1" applyBorder="1"/>
    <xf numFmtId="0" fontId="0" fillId="8" borderId="8" xfId="0" applyFill="1" applyBorder="1"/>
    <xf numFmtId="0" fontId="3" fillId="4" borderId="29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44" fontId="2" fillId="4" borderId="28" xfId="1" applyFont="1" applyFill="1" applyBorder="1" applyAlignment="1">
      <alignment horizontal="center" vertical="center"/>
    </xf>
    <xf numFmtId="44" fontId="2" fillId="4" borderId="30" xfId="1" applyFont="1" applyFill="1" applyBorder="1" applyAlignment="1">
      <alignment horizontal="center" vertical="center"/>
    </xf>
    <xf numFmtId="44" fontId="4" fillId="4" borderId="29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13" borderId="24" xfId="0" applyFill="1" applyBorder="1" applyAlignment="1">
      <alignment horizontal="left"/>
    </xf>
    <xf numFmtId="0" fontId="0" fillId="8" borderId="24" xfId="0" applyFill="1" applyBorder="1" applyAlignment="1">
      <alignment horizontal="left"/>
    </xf>
    <xf numFmtId="0" fontId="0" fillId="19" borderId="20" xfId="0" applyFill="1" applyBorder="1" applyAlignment="1">
      <alignment horizontal="left"/>
    </xf>
    <xf numFmtId="0" fontId="0" fillId="19" borderId="24" xfId="0" applyFill="1" applyBorder="1" applyAlignment="1">
      <alignment horizontal="left"/>
    </xf>
    <xf numFmtId="0" fontId="0" fillId="13" borderId="20" xfId="0" applyFill="1" applyBorder="1" applyAlignment="1">
      <alignment horizontal="left"/>
    </xf>
    <xf numFmtId="0" fontId="0" fillId="4" borderId="2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44" fontId="2" fillId="4" borderId="28" xfId="1" applyFont="1" applyFill="1" applyBorder="1" applyAlignment="1">
      <alignment horizontal="center" vertical="center"/>
    </xf>
    <xf numFmtId="44" fontId="2" fillId="4" borderId="30" xfId="1" applyFont="1" applyFill="1" applyBorder="1" applyAlignment="1">
      <alignment horizontal="center" vertical="center"/>
    </xf>
    <xf numFmtId="44" fontId="4" fillId="4" borderId="29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44" fontId="0" fillId="18" borderId="15" xfId="1" applyFont="1" applyFill="1" applyBorder="1" applyAlignment="1">
      <alignment horizontal="center" vertical="center"/>
    </xf>
    <xf numFmtId="0" fontId="7" fillId="0" borderId="0" xfId="0" applyFont="1"/>
    <xf numFmtId="0" fontId="0" fillId="21" borderId="21" xfId="0" applyFill="1" applyBorder="1" applyAlignment="1">
      <alignment horizontal="left" vertical="center"/>
    </xf>
    <xf numFmtId="0" fontId="0" fillId="21" borderId="26" xfId="0" applyFill="1" applyBorder="1" applyAlignment="1">
      <alignment horizontal="left" vertical="center"/>
    </xf>
    <xf numFmtId="0" fontId="0" fillId="21" borderId="21" xfId="0" applyFill="1" applyBorder="1" applyAlignment="1">
      <alignment horizontal="left" vertical="center"/>
    </xf>
    <xf numFmtId="0" fontId="0" fillId="21" borderId="26" xfId="0" applyFill="1" applyBorder="1" applyAlignment="1">
      <alignment horizontal="left" vertical="center"/>
    </xf>
    <xf numFmtId="44" fontId="2" fillId="14" borderId="30" xfId="1" applyFont="1" applyFill="1" applyBorder="1" applyAlignment="1">
      <alignment horizontal="center" vertical="center"/>
    </xf>
    <xf numFmtId="44" fontId="2" fillId="14" borderId="9" xfId="1" applyFont="1" applyFill="1" applyBorder="1" applyAlignment="1">
      <alignment horizontal="center" vertical="center"/>
    </xf>
    <xf numFmtId="44" fontId="7" fillId="13" borderId="24" xfId="1" applyFont="1" applyFill="1" applyBorder="1" applyAlignment="1">
      <alignment horizontal="center" vertical="center"/>
    </xf>
    <xf numFmtId="44" fontId="0" fillId="16" borderId="29" xfId="0" applyNumberFormat="1" applyFill="1" applyBorder="1" applyAlignment="1">
      <alignment horizontal="center" vertical="center"/>
    </xf>
    <xf numFmtId="44" fontId="0" fillId="16" borderId="9" xfId="0" applyNumberFormat="1" applyFill="1" applyBorder="1" applyAlignment="1">
      <alignment horizontal="center" vertical="center"/>
    </xf>
    <xf numFmtId="44" fontId="2" fillId="7" borderId="28" xfId="1" applyFont="1" applyFill="1" applyBorder="1" applyAlignment="1">
      <alignment horizontal="center" vertical="center"/>
    </xf>
    <xf numFmtId="44" fontId="2" fillId="7" borderId="30" xfId="1" applyFont="1" applyFill="1" applyBorder="1" applyAlignment="1">
      <alignment horizontal="center" vertical="center"/>
    </xf>
    <xf numFmtId="0" fontId="0" fillId="12" borderId="27" xfId="0" applyFill="1" applyBorder="1" applyAlignment="1">
      <alignment horizontal="left" vertical="center"/>
    </xf>
    <xf numFmtId="0" fontId="0" fillId="12" borderId="37" xfId="0" applyFill="1" applyBorder="1" applyAlignment="1">
      <alignment horizontal="left" vertical="center"/>
    </xf>
    <xf numFmtId="0" fontId="0" fillId="12" borderId="6" xfId="0" applyFill="1" applyBorder="1" applyAlignment="1">
      <alignment horizontal="left" vertical="center"/>
    </xf>
    <xf numFmtId="0" fontId="0" fillId="12" borderId="7" xfId="0" applyFill="1" applyBorder="1" applyAlignment="1">
      <alignment horizontal="left" vertical="center"/>
    </xf>
    <xf numFmtId="0" fontId="0" fillId="12" borderId="22" xfId="0" applyFill="1" applyBorder="1" applyAlignment="1">
      <alignment horizontal="left" vertical="center"/>
    </xf>
    <xf numFmtId="0" fontId="0" fillId="12" borderId="31" xfId="0" applyFill="1" applyBorder="1" applyAlignment="1">
      <alignment horizontal="left" vertical="center"/>
    </xf>
    <xf numFmtId="0" fontId="0" fillId="21" borderId="27" xfId="0" applyFill="1" applyBorder="1" applyAlignment="1">
      <alignment horizontal="left" vertical="center"/>
    </xf>
    <xf numFmtId="0" fontId="0" fillId="21" borderId="37" xfId="0" applyFill="1" applyBorder="1" applyAlignment="1">
      <alignment horizontal="left" vertical="center"/>
    </xf>
    <xf numFmtId="0" fontId="0" fillId="21" borderId="17" xfId="0" applyFill="1" applyBorder="1" applyAlignment="1">
      <alignment horizontal="left" vertical="center"/>
    </xf>
    <xf numFmtId="0" fontId="0" fillId="21" borderId="18" xfId="0" applyFill="1" applyBorder="1" applyAlignment="1">
      <alignment horizontal="left" vertical="center"/>
    </xf>
    <xf numFmtId="44" fontId="7" fillId="12" borderId="21" xfId="1" applyFont="1" applyFill="1" applyBorder="1" applyAlignment="1">
      <alignment horizontal="center" vertical="center"/>
    </xf>
    <xf numFmtId="44" fontId="7" fillId="12" borderId="8" xfId="1" applyFont="1" applyFill="1" applyBorder="1" applyAlignment="1">
      <alignment horizontal="center" vertical="center"/>
    </xf>
    <xf numFmtId="44" fontId="7" fillId="21" borderId="28" xfId="1" applyFont="1" applyFill="1" applyBorder="1" applyAlignment="1">
      <alignment horizontal="center" vertical="center"/>
    </xf>
    <xf numFmtId="44" fontId="7" fillId="21" borderId="11" xfId="1" applyFont="1" applyFill="1" applyBorder="1" applyAlignment="1">
      <alignment horizontal="center" vertical="center"/>
    </xf>
    <xf numFmtId="44" fontId="0" fillId="21" borderId="29" xfId="1" applyFont="1" applyFill="1" applyBorder="1" applyAlignment="1">
      <alignment horizontal="center" vertical="center"/>
    </xf>
    <xf numFmtId="44" fontId="0" fillId="21" borderId="12" xfId="1" applyFont="1" applyFill="1" applyBorder="1" applyAlignment="1">
      <alignment horizontal="center" vertical="center"/>
    </xf>
    <xf numFmtId="44" fontId="0" fillId="12" borderId="28" xfId="1" applyFont="1" applyFill="1" applyBorder="1" applyAlignment="1">
      <alignment horizontal="center" vertical="center"/>
    </xf>
    <xf numFmtId="44" fontId="0" fillId="12" borderId="30" xfId="1" applyFont="1" applyFill="1" applyBorder="1" applyAlignment="1">
      <alignment horizontal="center" vertical="center"/>
    </xf>
    <xf numFmtId="0" fontId="0" fillId="3" borderId="20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3" borderId="25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44" fontId="2" fillId="3" borderId="4" xfId="1" applyFont="1" applyFill="1" applyBorder="1" applyAlignment="1">
      <alignment horizontal="center" vertical="center"/>
    </xf>
    <xf numFmtId="44" fontId="2" fillId="3" borderId="9" xfId="1" applyFont="1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44" fontId="0" fillId="12" borderId="29" xfId="1" applyFont="1" applyFill="1" applyBorder="1" applyAlignment="1">
      <alignment horizontal="center" vertical="center"/>
    </xf>
    <xf numFmtId="44" fontId="0" fillId="12" borderId="9" xfId="1" applyFont="1" applyFill="1" applyBorder="1" applyAlignment="1">
      <alignment horizontal="center" vertical="center"/>
    </xf>
    <xf numFmtId="0" fontId="0" fillId="13" borderId="25" xfId="0" applyFill="1" applyBorder="1" applyAlignment="1">
      <alignment horizontal="left"/>
    </xf>
    <xf numFmtId="0" fontId="0" fillId="13" borderId="24" xfId="0" applyFill="1" applyBorder="1" applyAlignment="1">
      <alignment horizontal="left"/>
    </xf>
    <xf numFmtId="0" fontId="0" fillId="13" borderId="20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25" xfId="0" applyFill="1" applyBorder="1" applyAlignment="1">
      <alignment horizontal="left"/>
    </xf>
    <xf numFmtId="0" fontId="2" fillId="20" borderId="1" xfId="0" applyFont="1" applyFill="1" applyBorder="1" applyAlignment="1">
      <alignment horizontal="center" vertical="center"/>
    </xf>
    <xf numFmtId="0" fontId="2" fillId="20" borderId="2" xfId="0" applyFont="1" applyFill="1" applyBorder="1" applyAlignment="1">
      <alignment horizontal="center" vertical="center"/>
    </xf>
    <xf numFmtId="0" fontId="2" fillId="20" borderId="3" xfId="0" applyFont="1" applyFill="1" applyBorder="1" applyAlignment="1">
      <alignment horizontal="center" vertical="center"/>
    </xf>
    <xf numFmtId="0" fontId="2" fillId="20" borderId="17" xfId="0" applyFont="1" applyFill="1" applyBorder="1" applyAlignment="1">
      <alignment horizontal="center" vertical="center"/>
    </xf>
    <xf numFmtId="0" fontId="2" fillId="20" borderId="18" xfId="0" applyFont="1" applyFill="1" applyBorder="1" applyAlignment="1">
      <alignment horizontal="center" vertical="center"/>
    </xf>
    <xf numFmtId="0" fontId="2" fillId="20" borderId="26" xfId="0" applyFont="1" applyFill="1" applyBorder="1" applyAlignment="1">
      <alignment horizontal="center" vertical="center"/>
    </xf>
    <xf numFmtId="0" fontId="2" fillId="20" borderId="34" xfId="0" applyFont="1" applyFill="1" applyBorder="1" applyAlignment="1">
      <alignment horizontal="center" vertical="center"/>
    </xf>
    <xf numFmtId="0" fontId="2" fillId="20" borderId="16" xfId="0" applyFont="1" applyFill="1" applyBorder="1" applyAlignment="1">
      <alignment horizontal="center" vertical="center"/>
    </xf>
    <xf numFmtId="0" fontId="2" fillId="20" borderId="35" xfId="0" applyFont="1" applyFill="1" applyBorder="1" applyAlignment="1">
      <alignment horizontal="center" vertical="center"/>
    </xf>
    <xf numFmtId="0" fontId="2" fillId="20" borderId="19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27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20" xfId="0" applyFill="1" applyBorder="1" applyAlignment="1">
      <alignment horizontal="left" vertical="center"/>
    </xf>
    <xf numFmtId="0" fontId="0" fillId="2" borderId="24" xfId="0" applyFill="1" applyBorder="1" applyAlignment="1">
      <alignment horizontal="left" vertical="center"/>
    </xf>
    <xf numFmtId="44" fontId="0" fillId="2" borderId="28" xfId="1" applyFont="1" applyFill="1" applyBorder="1" applyAlignment="1">
      <alignment horizontal="center" vertical="center"/>
    </xf>
    <xf numFmtId="44" fontId="0" fillId="2" borderId="14" xfId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44" fontId="0" fillId="2" borderId="29" xfId="1" applyFont="1" applyFill="1" applyBorder="1" applyAlignment="1">
      <alignment horizontal="center" vertical="center"/>
    </xf>
    <xf numFmtId="44" fontId="0" fillId="2" borderId="15" xfId="1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44" fontId="2" fillId="6" borderId="28" xfId="1" applyFont="1" applyFill="1" applyBorder="1" applyAlignment="1">
      <alignment horizontal="center" vertical="center"/>
    </xf>
    <xf numFmtId="44" fontId="2" fillId="6" borderId="30" xfId="1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44" fontId="2" fillId="6" borderId="29" xfId="1" applyFont="1" applyFill="1" applyBorder="1" applyAlignment="1">
      <alignment horizontal="center" vertical="center"/>
    </xf>
    <xf numFmtId="44" fontId="2" fillId="6" borderId="9" xfId="1" applyFont="1" applyFill="1" applyBorder="1" applyAlignment="1">
      <alignment horizontal="center" vertical="center"/>
    </xf>
    <xf numFmtId="0" fontId="0" fillId="8" borderId="25" xfId="0" applyFill="1" applyBorder="1" applyAlignment="1">
      <alignment horizontal="left"/>
    </xf>
    <xf numFmtId="0" fontId="0" fillId="8" borderId="24" xfId="0" applyFill="1" applyBorder="1" applyAlignment="1">
      <alignment horizontal="left"/>
    </xf>
    <xf numFmtId="0" fontId="0" fillId="8" borderId="20" xfId="0" applyFill="1" applyBorder="1" applyAlignment="1">
      <alignment horizontal="left" vertical="center"/>
    </xf>
    <xf numFmtId="0" fontId="0" fillId="8" borderId="24" xfId="0" applyFill="1" applyBorder="1" applyAlignment="1">
      <alignment horizontal="left" vertical="center"/>
    </xf>
    <xf numFmtId="0" fontId="0" fillId="8" borderId="20" xfId="0" applyFill="1" applyBorder="1" applyAlignment="1">
      <alignment horizontal="left"/>
    </xf>
    <xf numFmtId="0" fontId="5" fillId="7" borderId="1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12" borderId="34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35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44" fontId="0" fillId="12" borderId="11" xfId="1" applyFont="1" applyFill="1" applyBorder="1" applyAlignment="1">
      <alignment horizontal="center" vertical="center"/>
    </xf>
    <xf numFmtId="0" fontId="0" fillId="12" borderId="28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44" fontId="0" fillId="12" borderId="12" xfId="1" applyFont="1" applyFill="1" applyBorder="1" applyAlignment="1">
      <alignment horizontal="center" vertical="center"/>
    </xf>
    <xf numFmtId="0" fontId="0" fillId="21" borderId="21" xfId="0" applyFill="1" applyBorder="1" applyAlignment="1">
      <alignment horizontal="left" vertical="center"/>
    </xf>
    <xf numFmtId="0" fontId="0" fillId="21" borderId="26" xfId="0" applyFill="1" applyBorder="1" applyAlignment="1">
      <alignment horizontal="left" vertical="center"/>
    </xf>
    <xf numFmtId="0" fontId="2" fillId="14" borderId="6" xfId="0" applyFont="1" applyFill="1" applyBorder="1" applyAlignment="1">
      <alignment horizontal="left"/>
    </xf>
    <xf numFmtId="0" fontId="2" fillId="14" borderId="8" xfId="0" applyFont="1" applyFill="1" applyBorder="1" applyAlignment="1">
      <alignment horizontal="left"/>
    </xf>
    <xf numFmtId="0" fontId="0" fillId="17" borderId="27" xfId="0" applyFill="1" applyBorder="1" applyAlignment="1">
      <alignment horizontal="left" vertical="center"/>
    </xf>
    <xf numFmtId="0" fontId="0" fillId="17" borderId="21" xfId="0" applyFill="1" applyBorder="1" applyAlignment="1">
      <alignment horizontal="left" vertical="center"/>
    </xf>
    <xf numFmtId="0" fontId="0" fillId="17" borderId="17" xfId="0" applyFill="1" applyBorder="1" applyAlignment="1">
      <alignment horizontal="left" vertical="center"/>
    </xf>
    <xf numFmtId="0" fontId="0" fillId="17" borderId="26" xfId="0" applyFill="1" applyBorder="1" applyAlignment="1">
      <alignment horizontal="left" vertical="center"/>
    </xf>
    <xf numFmtId="44" fontId="0" fillId="17" borderId="28" xfId="1" applyFont="1" applyFill="1" applyBorder="1" applyAlignment="1">
      <alignment horizontal="center" vertical="center"/>
    </xf>
    <xf numFmtId="44" fontId="0" fillId="17" borderId="11" xfId="1" applyFont="1" applyFill="1" applyBorder="1" applyAlignment="1">
      <alignment horizontal="center" vertical="center"/>
    </xf>
    <xf numFmtId="0" fontId="0" fillId="17" borderId="29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0" fontId="0" fillId="15" borderId="18" xfId="0" applyFill="1" applyBorder="1" applyAlignment="1">
      <alignment horizontal="center" vertical="center"/>
    </xf>
    <xf numFmtId="0" fontId="0" fillId="15" borderId="19" xfId="0" applyFill="1" applyBorder="1" applyAlignment="1">
      <alignment horizontal="center" vertical="center"/>
    </xf>
    <xf numFmtId="0" fontId="0" fillId="15" borderId="27" xfId="0" applyFill="1" applyBorder="1" applyAlignment="1">
      <alignment horizontal="left" vertical="center"/>
    </xf>
    <xf numFmtId="0" fontId="0" fillId="15" borderId="21" xfId="0" applyFill="1" applyBorder="1" applyAlignment="1">
      <alignment horizontal="left" vertical="center"/>
    </xf>
    <xf numFmtId="0" fontId="0" fillId="15" borderId="6" xfId="0" applyFill="1" applyBorder="1" applyAlignment="1">
      <alignment horizontal="left" vertical="center"/>
    </xf>
    <xf numFmtId="0" fontId="0" fillId="15" borderId="8" xfId="0" applyFill="1" applyBorder="1" applyAlignment="1">
      <alignment horizontal="left" vertical="center"/>
    </xf>
    <xf numFmtId="164" fontId="0" fillId="15" borderId="28" xfId="1" applyNumberFormat="1" applyFont="1" applyFill="1" applyBorder="1" applyAlignment="1">
      <alignment horizontal="center" vertical="center"/>
    </xf>
    <xf numFmtId="164" fontId="0" fillId="15" borderId="30" xfId="1" applyNumberFormat="1" applyFont="1" applyFill="1" applyBorder="1" applyAlignment="1">
      <alignment horizontal="center" vertical="center"/>
    </xf>
    <xf numFmtId="44" fontId="0" fillId="15" borderId="29" xfId="1" applyFont="1" applyFill="1" applyBorder="1" applyAlignment="1">
      <alignment horizontal="center" vertical="center"/>
    </xf>
    <xf numFmtId="44" fontId="0" fillId="15" borderId="9" xfId="1" applyFont="1" applyFill="1" applyBorder="1" applyAlignment="1">
      <alignment horizontal="center" vertical="center"/>
    </xf>
    <xf numFmtId="0" fontId="0" fillId="19" borderId="27" xfId="0" applyFill="1" applyBorder="1" applyAlignment="1">
      <alignment horizontal="left"/>
    </xf>
    <xf numFmtId="0" fontId="0" fillId="19" borderId="21" xfId="0" applyFill="1" applyBorder="1" applyAlignment="1">
      <alignment horizontal="left"/>
    </xf>
    <xf numFmtId="0" fontId="0" fillId="19" borderId="20" xfId="0" applyFill="1" applyBorder="1" applyAlignment="1">
      <alignment horizontal="left"/>
    </xf>
    <xf numFmtId="0" fontId="0" fillId="19" borderId="24" xfId="0" applyFill="1" applyBorder="1" applyAlignment="1">
      <alignment horizontal="left"/>
    </xf>
    <xf numFmtId="0" fontId="2" fillId="10" borderId="1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0" fillId="16" borderId="32" xfId="0" applyFill="1" applyBorder="1" applyAlignment="1">
      <alignment horizontal="center" vertical="center"/>
    </xf>
    <xf numFmtId="0" fontId="0" fillId="16" borderId="33" xfId="0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7" borderId="35" xfId="0" applyFont="1" applyFill="1" applyBorder="1" applyAlignment="1">
      <alignment horizontal="center" vertical="center"/>
    </xf>
    <xf numFmtId="0" fontId="0" fillId="7" borderId="18" xfId="0" applyFont="1" applyFill="1" applyBorder="1" applyAlignment="1">
      <alignment horizontal="center" vertical="center"/>
    </xf>
    <xf numFmtId="0" fontId="0" fillId="7" borderId="26" xfId="0" applyFont="1" applyFill="1" applyBorder="1" applyAlignment="1">
      <alignment horizontal="center" vertical="center"/>
    </xf>
    <xf numFmtId="44" fontId="4" fillId="7" borderId="28" xfId="1" applyFont="1" applyFill="1" applyBorder="1" applyAlignment="1">
      <alignment horizontal="center" vertical="center"/>
    </xf>
    <xf numFmtId="44" fontId="4" fillId="7" borderId="30" xfId="1" applyFont="1" applyFill="1" applyBorder="1" applyAlignment="1">
      <alignment horizontal="center" vertical="center"/>
    </xf>
    <xf numFmtId="44" fontId="2" fillId="11" borderId="4" xfId="1" applyFont="1" applyFill="1" applyBorder="1" applyAlignment="1">
      <alignment horizontal="center" vertical="center"/>
    </xf>
    <xf numFmtId="44" fontId="2" fillId="11" borderId="9" xfId="1" applyFont="1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35" xfId="0" applyFill="1" applyBorder="1" applyAlignment="1">
      <alignment horizontal="center" vertical="center"/>
    </xf>
    <xf numFmtId="0" fontId="0" fillId="16" borderId="18" xfId="0" applyFill="1" applyBorder="1" applyAlignment="1">
      <alignment horizontal="center" vertical="center"/>
    </xf>
    <xf numFmtId="0" fontId="0" fillId="16" borderId="26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26" xfId="0" applyFill="1" applyBorder="1" applyAlignment="1">
      <alignment horizontal="center" vertical="center"/>
    </xf>
    <xf numFmtId="0" fontId="2" fillId="7" borderId="27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0" fontId="0" fillId="10" borderId="1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2" fillId="14" borderId="39" xfId="0" applyFont="1" applyFill="1" applyBorder="1"/>
    <xf numFmtId="0" fontId="2" fillId="14" borderId="40" xfId="0" applyFont="1" applyFill="1" applyBorder="1"/>
    <xf numFmtId="0" fontId="2" fillId="14" borderId="42" xfId="0" applyFont="1" applyFill="1" applyBorder="1" applyAlignment="1">
      <alignment horizontal="left"/>
    </xf>
    <xf numFmtId="0" fontId="2" fillId="14" borderId="40" xfId="0" applyFont="1" applyFill="1" applyBorder="1" applyAlignment="1">
      <alignment horizontal="left"/>
    </xf>
    <xf numFmtId="0" fontId="2" fillId="14" borderId="42" xfId="0" applyFont="1" applyFill="1" applyBorder="1"/>
    <xf numFmtId="0" fontId="2" fillId="14" borderId="43" xfId="0" applyFont="1" applyFill="1" applyBorder="1"/>
    <xf numFmtId="44" fontId="2" fillId="14" borderId="41" xfId="1" applyFont="1" applyFill="1" applyBorder="1" applyAlignment="1">
      <alignment horizontal="center" vertical="center"/>
    </xf>
    <xf numFmtId="44" fontId="2" fillId="14" borderId="44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B29FE9"/>
      <color rgb="FFCBBEF0"/>
      <color rgb="FFF2DAE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25"/>
  <sheetViews>
    <sheetView tabSelected="1" workbookViewId="0">
      <selection activeCell="F3" sqref="F3"/>
    </sheetView>
  </sheetViews>
  <sheetFormatPr baseColWidth="10" defaultRowHeight="15"/>
  <sheetData>
    <row r="2" spans="1:17" ht="15.75" thickBot="1"/>
    <row r="3" spans="1:17" ht="15.75" thickTop="1">
      <c r="A3" s="136" t="s">
        <v>0</v>
      </c>
      <c r="B3" s="137"/>
      <c r="C3" s="138"/>
      <c r="D3" s="142">
        <v>0</v>
      </c>
      <c r="J3" s="158" t="s">
        <v>82</v>
      </c>
      <c r="K3" s="159"/>
      <c r="L3" s="160"/>
      <c r="M3" s="164" t="s">
        <v>83</v>
      </c>
      <c r="N3" s="159"/>
      <c r="O3" s="159"/>
      <c r="P3" s="159"/>
      <c r="Q3" s="165"/>
    </row>
    <row r="4" spans="1:17" ht="15.75" thickBot="1">
      <c r="A4" s="139"/>
      <c r="B4" s="140"/>
      <c r="C4" s="141"/>
      <c r="D4" s="143"/>
      <c r="J4" s="161"/>
      <c r="K4" s="162"/>
      <c r="L4" s="163"/>
      <c r="M4" s="166"/>
      <c r="N4" s="162"/>
      <c r="O4" s="162"/>
      <c r="P4" s="162"/>
      <c r="Q4" s="167"/>
    </row>
    <row r="5" spans="1:17" ht="15.75" thickTop="1">
      <c r="J5" s="168" t="s">
        <v>1</v>
      </c>
      <c r="K5" s="87" t="s">
        <v>2</v>
      </c>
      <c r="L5" s="170" t="s">
        <v>3</v>
      </c>
      <c r="M5" s="170" t="s">
        <v>4</v>
      </c>
      <c r="N5" s="170" t="s">
        <v>70</v>
      </c>
      <c r="O5" s="170" t="s">
        <v>71</v>
      </c>
      <c r="P5" s="170" t="s">
        <v>3</v>
      </c>
      <c r="Q5" s="79" t="s">
        <v>5</v>
      </c>
    </row>
    <row r="6" spans="1:17" ht="15.75" thickBot="1">
      <c r="J6" s="169"/>
      <c r="K6" s="86" t="s">
        <v>6</v>
      </c>
      <c r="L6" s="171"/>
      <c r="M6" s="171"/>
      <c r="N6" s="171"/>
      <c r="O6" s="171"/>
      <c r="P6" s="171"/>
      <c r="Q6" s="1" t="s">
        <v>7</v>
      </c>
    </row>
    <row r="7" spans="1:17" ht="15.75" thickTop="1">
      <c r="A7" s="151" t="s">
        <v>8</v>
      </c>
      <c r="B7" s="152"/>
      <c r="C7" s="152"/>
      <c r="D7" s="152"/>
      <c r="E7" s="152"/>
      <c r="F7" s="153"/>
      <c r="J7" s="2"/>
      <c r="K7" s="3"/>
      <c r="L7" s="3"/>
      <c r="M7" s="3"/>
      <c r="N7" s="3"/>
      <c r="O7" s="3"/>
      <c r="P7" s="3">
        <f t="shared" ref="P7:P16" si="0">SUM(M7:O7)</f>
        <v>0</v>
      </c>
      <c r="Q7" s="4"/>
    </row>
    <row r="8" spans="1:17" ht="15.75" thickBot="1">
      <c r="A8" s="154"/>
      <c r="B8" s="155"/>
      <c r="C8" s="155"/>
      <c r="D8" s="155"/>
      <c r="E8" s="155"/>
      <c r="F8" s="156"/>
      <c r="J8" s="2"/>
      <c r="K8" s="3"/>
      <c r="L8" s="3"/>
      <c r="M8" s="3"/>
      <c r="N8" s="3"/>
      <c r="O8" s="3"/>
      <c r="P8" s="3">
        <f t="shared" si="0"/>
        <v>0</v>
      </c>
      <c r="Q8" s="4"/>
    </row>
    <row r="9" spans="1:17">
      <c r="A9" s="6"/>
      <c r="B9" s="7"/>
      <c r="C9" s="8"/>
      <c r="D9" s="9"/>
      <c r="E9" s="7"/>
      <c r="F9" s="10"/>
      <c r="J9" s="2"/>
      <c r="K9" s="3"/>
      <c r="L9" s="3"/>
      <c r="M9" s="3"/>
      <c r="N9" s="3"/>
      <c r="O9" s="3"/>
      <c r="P9" s="3">
        <f t="shared" si="0"/>
        <v>0</v>
      </c>
      <c r="Q9" s="5"/>
    </row>
    <row r="10" spans="1:17">
      <c r="A10" s="132" t="s">
        <v>51</v>
      </c>
      <c r="B10" s="133"/>
      <c r="C10" s="11"/>
      <c r="D10" s="157" t="s">
        <v>53</v>
      </c>
      <c r="E10" s="133"/>
      <c r="F10" s="10"/>
      <c r="H10" s="12"/>
      <c r="J10" s="2"/>
      <c r="K10" s="3"/>
      <c r="L10" s="3"/>
      <c r="M10" s="3"/>
      <c r="N10" s="3"/>
      <c r="O10" s="3"/>
      <c r="P10" s="3">
        <f t="shared" si="0"/>
        <v>0</v>
      </c>
      <c r="Q10" s="4"/>
    </row>
    <row r="11" spans="1:17">
      <c r="A11" s="132" t="s">
        <v>72</v>
      </c>
      <c r="B11" s="133"/>
      <c r="C11" s="11">
        <f>(0*14.57)</f>
        <v>0</v>
      </c>
      <c r="D11" s="134" t="s">
        <v>9</v>
      </c>
      <c r="E11" s="135"/>
      <c r="F11" s="10"/>
      <c r="H11" s="12"/>
      <c r="J11" s="2"/>
      <c r="K11" s="3"/>
      <c r="L11" s="3"/>
      <c r="M11" s="3"/>
      <c r="N11" s="3"/>
      <c r="O11" s="3"/>
      <c r="P11" s="3">
        <f t="shared" si="0"/>
        <v>0</v>
      </c>
      <c r="Q11" s="4"/>
    </row>
    <row r="12" spans="1:17" ht="15.75" thickBot="1">
      <c r="A12" s="6" t="s">
        <v>10</v>
      </c>
      <c r="B12" s="13"/>
      <c r="C12" s="11">
        <v>0</v>
      </c>
      <c r="D12" s="14"/>
      <c r="E12" s="15"/>
      <c r="F12" s="10"/>
      <c r="H12" s="12"/>
      <c r="J12" s="2"/>
      <c r="K12" s="3"/>
      <c r="L12" s="3"/>
      <c r="M12" s="3"/>
      <c r="N12" s="3"/>
      <c r="O12" s="3"/>
      <c r="P12" s="3">
        <f t="shared" si="0"/>
        <v>0</v>
      </c>
      <c r="Q12" s="4"/>
    </row>
    <row r="13" spans="1:17">
      <c r="A13" s="172" t="s">
        <v>11</v>
      </c>
      <c r="B13" s="173"/>
      <c r="C13" s="176">
        <f>C10+C11+C12</f>
        <v>0</v>
      </c>
      <c r="D13" s="178" t="s">
        <v>11</v>
      </c>
      <c r="E13" s="173"/>
      <c r="F13" s="180"/>
      <c r="H13" s="12"/>
      <c r="J13" s="2"/>
      <c r="K13" s="3"/>
      <c r="L13" s="3"/>
      <c r="M13" s="3"/>
      <c r="N13" s="3"/>
      <c r="O13" s="3"/>
      <c r="P13" s="3">
        <f t="shared" si="0"/>
        <v>0</v>
      </c>
      <c r="Q13" s="4"/>
    </row>
    <row r="14" spans="1:17" ht="15.75" thickBot="1">
      <c r="A14" s="174"/>
      <c r="B14" s="175"/>
      <c r="C14" s="177"/>
      <c r="D14" s="179"/>
      <c r="E14" s="175"/>
      <c r="F14" s="181"/>
      <c r="H14" s="12"/>
      <c r="J14" s="2"/>
      <c r="K14" s="3"/>
      <c r="L14" s="3"/>
      <c r="M14" s="3"/>
      <c r="N14" s="3"/>
      <c r="O14" s="3"/>
      <c r="P14" s="3">
        <f t="shared" si="0"/>
        <v>0</v>
      </c>
      <c r="Q14" s="4"/>
    </row>
    <row r="15" spans="1:17">
      <c r="A15" s="182" t="s">
        <v>52</v>
      </c>
      <c r="B15" s="183"/>
      <c r="C15" s="186">
        <f>C11+C12-50+43</f>
        <v>-7</v>
      </c>
      <c r="D15" s="188" t="s">
        <v>54</v>
      </c>
      <c r="E15" s="183"/>
      <c r="F15" s="190">
        <f>F13-F10</f>
        <v>0</v>
      </c>
      <c r="H15" s="12"/>
      <c r="J15" s="2"/>
      <c r="K15" s="3"/>
      <c r="L15" s="3"/>
      <c r="M15" s="3"/>
      <c r="N15" s="3"/>
      <c r="O15" s="3"/>
      <c r="P15" s="3">
        <f t="shared" si="0"/>
        <v>0</v>
      </c>
      <c r="Q15" s="4"/>
    </row>
    <row r="16" spans="1:17" ht="15.75" thickBot="1">
      <c r="A16" s="184"/>
      <c r="B16" s="185"/>
      <c r="C16" s="187"/>
      <c r="D16" s="189"/>
      <c r="E16" s="185"/>
      <c r="F16" s="191"/>
      <c r="J16" s="2"/>
      <c r="K16" s="3"/>
      <c r="L16" s="3"/>
      <c r="M16" s="3"/>
      <c r="N16" s="3"/>
      <c r="O16" s="3"/>
      <c r="P16" s="3">
        <f t="shared" si="0"/>
        <v>0</v>
      </c>
      <c r="Q16" s="4"/>
    </row>
    <row r="17" spans="1:17" ht="16.5" thickTop="1" thickBot="1">
      <c r="J17" s="2"/>
      <c r="K17" s="3"/>
      <c r="L17" s="3"/>
      <c r="M17" s="3"/>
      <c r="N17" s="3"/>
      <c r="O17" s="3"/>
      <c r="P17" s="3">
        <f>SUM(N17:O17)</f>
        <v>0</v>
      </c>
      <c r="Q17" s="4"/>
    </row>
    <row r="18" spans="1:17">
      <c r="J18" s="80" t="s">
        <v>11</v>
      </c>
      <c r="K18" s="3"/>
      <c r="L18" s="82">
        <f>SUM(L7:L17)</f>
        <v>0</v>
      </c>
      <c r="M18" s="3"/>
      <c r="N18" s="3"/>
      <c r="O18" s="3"/>
      <c r="P18" s="82">
        <f>SUM(P7:P17)</f>
        <v>0</v>
      </c>
      <c r="Q18" s="84">
        <f>L18-P18</f>
        <v>0</v>
      </c>
    </row>
    <row r="19" spans="1:17" ht="15.75" thickBot="1">
      <c r="J19" s="81"/>
      <c r="K19" s="16"/>
      <c r="L19" s="83"/>
      <c r="M19" s="16"/>
      <c r="N19" s="16"/>
      <c r="O19" s="16"/>
      <c r="P19" s="83"/>
      <c r="Q19" s="85"/>
    </row>
    <row r="20" spans="1:17" ht="15.75" thickTop="1"/>
    <row r="24" spans="1:17" ht="15.75" thickBot="1"/>
    <row r="25" spans="1:17" ht="15.75" thickTop="1">
      <c r="A25" s="197" t="s">
        <v>12</v>
      </c>
      <c r="B25" s="198"/>
      <c r="C25" s="198"/>
      <c r="D25" s="199"/>
      <c r="E25" s="203" t="s">
        <v>13</v>
      </c>
      <c r="F25" s="204"/>
      <c r="G25" s="204"/>
      <c r="H25" s="205"/>
      <c r="I25" s="203" t="s">
        <v>73</v>
      </c>
      <c r="J25" s="255"/>
      <c r="K25" s="255"/>
      <c r="L25" s="256"/>
    </row>
    <row r="26" spans="1:17" ht="15.75" thickBot="1">
      <c r="A26" s="200"/>
      <c r="B26" s="201"/>
      <c r="C26" s="201"/>
      <c r="D26" s="202"/>
      <c r="E26" s="206"/>
      <c r="F26" s="207"/>
      <c r="G26" s="207"/>
      <c r="H26" s="208"/>
      <c r="I26" s="257"/>
      <c r="J26" s="258"/>
      <c r="K26" s="258"/>
      <c r="L26" s="259"/>
    </row>
    <row r="27" spans="1:17" ht="15.75" thickBot="1">
      <c r="A27" s="17"/>
      <c r="B27" s="18"/>
      <c r="C27" s="19"/>
      <c r="D27" s="20" t="s">
        <v>14</v>
      </c>
      <c r="E27" s="21"/>
      <c r="F27" s="18"/>
      <c r="G27" s="19"/>
      <c r="H27" s="20" t="s">
        <v>14</v>
      </c>
      <c r="I27" s="73"/>
      <c r="J27" s="23"/>
      <c r="K27" s="74" t="s">
        <v>34</v>
      </c>
      <c r="L27" s="75" t="s">
        <v>33</v>
      </c>
    </row>
    <row r="28" spans="1:17">
      <c r="A28" s="22"/>
      <c r="B28" s="23"/>
      <c r="C28" s="24"/>
      <c r="D28" s="24"/>
      <c r="E28" s="25"/>
      <c r="F28" s="23"/>
      <c r="G28" s="24"/>
      <c r="H28" s="76"/>
      <c r="I28" s="73"/>
      <c r="J28" s="23"/>
      <c r="K28" s="76"/>
      <c r="L28" s="24"/>
    </row>
    <row r="29" spans="1:17">
      <c r="A29" s="22" t="s">
        <v>16</v>
      </c>
      <c r="B29" s="23"/>
      <c r="C29" s="24">
        <v>0</v>
      </c>
      <c r="D29" s="24"/>
      <c r="E29" s="25" t="s">
        <v>17</v>
      </c>
      <c r="F29" s="23"/>
      <c r="G29" s="24"/>
      <c r="H29" s="76"/>
      <c r="I29" s="192"/>
      <c r="J29" s="193"/>
      <c r="K29" s="76"/>
      <c r="L29" s="24"/>
    </row>
    <row r="30" spans="1:17">
      <c r="A30" s="22" t="s">
        <v>85</v>
      </c>
      <c r="B30" s="23"/>
      <c r="C30" s="24"/>
      <c r="D30" s="24"/>
      <c r="E30" s="25" t="s">
        <v>18</v>
      </c>
      <c r="F30" s="23"/>
      <c r="G30" s="24"/>
      <c r="H30" s="76"/>
      <c r="I30" s="192"/>
      <c r="J30" s="193"/>
      <c r="K30" s="76"/>
      <c r="L30" s="24"/>
    </row>
    <row r="31" spans="1:17">
      <c r="A31" s="22" t="s">
        <v>19</v>
      </c>
      <c r="B31" s="23"/>
      <c r="C31" s="24"/>
      <c r="D31" s="24"/>
      <c r="E31" s="25" t="s">
        <v>55</v>
      </c>
      <c r="F31" s="23"/>
      <c r="G31" s="24"/>
      <c r="H31" s="76"/>
      <c r="I31" s="73"/>
      <c r="J31" s="23"/>
      <c r="K31" s="76"/>
      <c r="L31" s="24"/>
    </row>
    <row r="32" spans="1:17">
      <c r="A32" s="22" t="s">
        <v>20</v>
      </c>
      <c r="B32" s="23"/>
      <c r="C32" s="24"/>
      <c r="D32" s="24"/>
      <c r="E32" s="25" t="s">
        <v>56</v>
      </c>
      <c r="F32" s="23"/>
      <c r="G32" s="24"/>
      <c r="H32" s="76"/>
      <c r="I32" s="73"/>
      <c r="J32" s="23"/>
      <c r="K32" s="76"/>
      <c r="L32" s="24"/>
    </row>
    <row r="33" spans="1:13">
      <c r="A33" s="22" t="s">
        <v>21</v>
      </c>
      <c r="B33" s="23"/>
      <c r="C33" s="24"/>
      <c r="D33" s="24"/>
      <c r="E33" s="25" t="s">
        <v>86</v>
      </c>
      <c r="F33" s="72"/>
      <c r="G33" s="27"/>
      <c r="H33" s="76"/>
      <c r="I33" s="73"/>
      <c r="J33" s="23"/>
      <c r="K33" s="76"/>
      <c r="L33" s="24"/>
    </row>
    <row r="34" spans="1:13">
      <c r="A34" s="22" t="s">
        <v>22</v>
      </c>
      <c r="B34" s="23"/>
      <c r="C34" s="24"/>
      <c r="D34" s="24"/>
      <c r="E34" s="192" t="s">
        <v>87</v>
      </c>
      <c r="F34" s="193"/>
      <c r="G34" s="24"/>
      <c r="H34" s="76"/>
      <c r="I34" s="73"/>
      <c r="J34" s="23"/>
      <c r="K34" s="76"/>
      <c r="L34" s="24"/>
    </row>
    <row r="35" spans="1:13">
      <c r="A35" s="22" t="s">
        <v>23</v>
      </c>
      <c r="B35" s="23"/>
      <c r="C35" s="24"/>
      <c r="D35" s="24"/>
      <c r="E35" s="25" t="s">
        <v>88</v>
      </c>
      <c r="F35" s="23"/>
      <c r="G35" s="24"/>
      <c r="H35" s="76"/>
      <c r="I35" s="73"/>
      <c r="J35" s="23"/>
      <c r="K35" s="76"/>
      <c r="L35" s="24"/>
    </row>
    <row r="36" spans="1:13">
      <c r="A36" s="22" t="s">
        <v>24</v>
      </c>
      <c r="B36" s="23"/>
      <c r="C36" s="24"/>
      <c r="D36" s="24"/>
      <c r="E36" s="25" t="s">
        <v>25</v>
      </c>
      <c r="F36" s="23"/>
      <c r="G36" s="24"/>
      <c r="H36" s="76"/>
      <c r="I36" s="73"/>
      <c r="J36" s="23"/>
      <c r="K36" s="76"/>
      <c r="L36" s="24"/>
    </row>
    <row r="37" spans="1:13">
      <c r="A37" s="22" t="s">
        <v>26</v>
      </c>
      <c r="B37" s="23"/>
      <c r="C37" s="24"/>
      <c r="D37" s="24"/>
      <c r="E37" s="25" t="s">
        <v>27</v>
      </c>
      <c r="F37" s="23"/>
      <c r="G37" s="24"/>
      <c r="H37" s="76"/>
      <c r="I37" s="73"/>
      <c r="J37" s="23"/>
      <c r="K37" s="76"/>
      <c r="L37" s="24"/>
    </row>
    <row r="38" spans="1:13">
      <c r="A38" s="22" t="s">
        <v>26</v>
      </c>
      <c r="B38" s="23"/>
      <c r="C38" s="24"/>
      <c r="D38" s="24"/>
      <c r="E38" s="25" t="s">
        <v>27</v>
      </c>
      <c r="F38" s="23"/>
      <c r="G38" s="24"/>
      <c r="H38" s="76"/>
      <c r="I38" s="73"/>
      <c r="J38" s="23"/>
      <c r="K38" s="76"/>
      <c r="L38" s="24"/>
    </row>
    <row r="39" spans="1:13">
      <c r="A39" s="194" t="s">
        <v>74</v>
      </c>
      <c r="B39" s="195"/>
      <c r="C39" s="24"/>
      <c r="D39" s="24"/>
      <c r="E39" s="25" t="s">
        <v>75</v>
      </c>
      <c r="F39" s="23"/>
      <c r="G39" s="24"/>
      <c r="H39" s="76"/>
      <c r="I39" s="73"/>
      <c r="J39" s="23"/>
      <c r="K39" s="76"/>
      <c r="L39" s="24"/>
    </row>
    <row r="40" spans="1:13">
      <c r="A40" s="196"/>
      <c r="B40" s="193"/>
      <c r="C40" s="24"/>
      <c r="D40" s="24"/>
      <c r="E40" s="25" t="s">
        <v>76</v>
      </c>
      <c r="F40" s="23"/>
      <c r="G40" s="24"/>
      <c r="H40" s="76"/>
      <c r="I40" s="73"/>
      <c r="J40" s="23"/>
      <c r="K40" s="76"/>
      <c r="L40" s="24"/>
    </row>
    <row r="41" spans="1:13">
      <c r="A41" s="196"/>
      <c r="B41" s="193"/>
      <c r="C41" s="24"/>
      <c r="D41" s="24"/>
      <c r="E41" s="25" t="s">
        <v>77</v>
      </c>
      <c r="F41" s="23"/>
      <c r="G41" s="24"/>
      <c r="H41" s="76"/>
      <c r="I41" s="73"/>
      <c r="J41" s="23"/>
      <c r="K41" s="76"/>
      <c r="L41" s="24"/>
    </row>
    <row r="42" spans="1:13">
      <c r="A42" s="22"/>
      <c r="B42" s="23"/>
      <c r="C42" s="24"/>
      <c r="D42" s="24"/>
      <c r="E42" s="25"/>
      <c r="F42" s="23"/>
      <c r="G42" s="24"/>
      <c r="H42" s="76"/>
      <c r="I42" s="73"/>
      <c r="J42" s="23"/>
      <c r="K42" s="76"/>
      <c r="L42" s="24"/>
      <c r="M42" s="12"/>
    </row>
    <row r="43" spans="1:13" ht="15.75" thickBot="1">
      <c r="A43" s="28"/>
      <c r="B43" s="29"/>
      <c r="C43" s="24"/>
      <c r="D43" s="24"/>
      <c r="E43" s="30"/>
      <c r="F43" s="29"/>
      <c r="G43" s="24"/>
      <c r="H43" s="76"/>
      <c r="I43" s="73"/>
      <c r="J43" s="23"/>
      <c r="K43" s="76"/>
      <c r="L43" s="24"/>
    </row>
    <row r="44" spans="1:13">
      <c r="A44" s="274" t="s">
        <v>11</v>
      </c>
      <c r="B44" s="31"/>
      <c r="C44" s="112">
        <f>SUM(C27:C43)</f>
        <v>0</v>
      </c>
      <c r="D44" s="26"/>
      <c r="E44" s="276" t="s">
        <v>11</v>
      </c>
      <c r="F44" s="31"/>
      <c r="G44" s="112">
        <f>SUM(G29:G43)</f>
        <v>0</v>
      </c>
      <c r="H44" s="112">
        <f>SUM(H29:H43)</f>
        <v>0</v>
      </c>
      <c r="I44" s="73"/>
      <c r="J44" s="23"/>
      <c r="K44" s="260">
        <f>SUM(K28:K43)</f>
        <v>0</v>
      </c>
      <c r="L44" s="112">
        <f>SUM(L28:L43)</f>
        <v>0</v>
      </c>
    </row>
    <row r="45" spans="1:13" ht="15.75" thickBot="1">
      <c r="A45" s="275"/>
      <c r="B45" s="32"/>
      <c r="C45" s="113"/>
      <c r="D45" s="33"/>
      <c r="E45" s="277"/>
      <c r="F45" s="32"/>
      <c r="G45" s="113"/>
      <c r="H45" s="113"/>
      <c r="I45" s="77"/>
      <c r="J45" s="78"/>
      <c r="K45" s="261"/>
      <c r="L45" s="113"/>
    </row>
    <row r="46" spans="1:13" ht="15.75" thickTop="1"/>
    <row r="48" spans="1:13" ht="15.75" thickBot="1"/>
    <row r="49" spans="1:14" ht="15.75" thickTop="1">
      <c r="A49" s="278" t="s">
        <v>15</v>
      </c>
      <c r="B49" s="279"/>
      <c r="C49" s="262">
        <f>C15+F15+C44</f>
        <v>-7</v>
      </c>
      <c r="J49" s="249" t="s">
        <v>28</v>
      </c>
      <c r="K49" s="250"/>
      <c r="L49" s="262">
        <f>D3+C13+F13+L44-C44-G44</f>
        <v>0</v>
      </c>
    </row>
    <row r="50" spans="1:14" ht="15.75" thickBot="1">
      <c r="A50" s="280"/>
      <c r="B50" s="281"/>
      <c r="C50" s="263"/>
      <c r="J50" s="251"/>
      <c r="K50" s="252"/>
      <c r="L50" s="263"/>
    </row>
    <row r="51" spans="1:14" ht="15.75" thickTop="1"/>
    <row r="56" spans="1:14" ht="15.75" thickBot="1"/>
    <row r="57" spans="1:14" ht="15.75" thickTop="1">
      <c r="A57" s="209" t="s">
        <v>29</v>
      </c>
      <c r="B57" s="210"/>
      <c r="C57" s="210"/>
      <c r="D57" s="272"/>
      <c r="E57" s="209" t="s">
        <v>30</v>
      </c>
      <c r="F57" s="210"/>
      <c r="G57" s="210"/>
      <c r="H57" s="272"/>
      <c r="I57" s="209" t="s">
        <v>31</v>
      </c>
      <c r="J57" s="210"/>
      <c r="K57" s="210"/>
      <c r="L57" s="210"/>
      <c r="M57" s="211"/>
    </row>
    <row r="58" spans="1:14" ht="15.75" thickBot="1">
      <c r="A58" s="212"/>
      <c r="B58" s="213"/>
      <c r="C58" s="213"/>
      <c r="D58" s="273"/>
      <c r="E58" s="212"/>
      <c r="F58" s="213"/>
      <c r="G58" s="213"/>
      <c r="H58" s="273"/>
      <c r="I58" s="212"/>
      <c r="J58" s="213"/>
      <c r="K58" s="213"/>
      <c r="L58" s="213"/>
      <c r="M58" s="214"/>
    </row>
    <row r="59" spans="1:14">
      <c r="A59" s="34"/>
      <c r="B59" s="35"/>
      <c r="C59" s="130" t="s">
        <v>32</v>
      </c>
      <c r="D59" s="216" t="s">
        <v>33</v>
      </c>
      <c r="E59" s="36"/>
      <c r="F59" s="35"/>
      <c r="G59" s="130" t="s">
        <v>34</v>
      </c>
      <c r="H59" s="216" t="s">
        <v>33</v>
      </c>
      <c r="I59" s="36"/>
      <c r="J59" s="36"/>
      <c r="K59" s="36"/>
      <c r="L59" s="130" t="s">
        <v>34</v>
      </c>
      <c r="M59" s="146" t="s">
        <v>33</v>
      </c>
    </row>
    <row r="60" spans="1:14" ht="15.75" thickBot="1">
      <c r="A60" s="37"/>
      <c r="B60" s="38"/>
      <c r="C60" s="215"/>
      <c r="D60" s="217"/>
      <c r="E60" s="39"/>
      <c r="F60" s="38"/>
      <c r="G60" s="215"/>
      <c r="H60" s="217"/>
      <c r="I60" s="39"/>
      <c r="J60" s="39"/>
      <c r="K60" s="39"/>
      <c r="L60" s="215"/>
      <c r="M60" s="218"/>
    </row>
    <row r="61" spans="1:14">
      <c r="A61" s="37"/>
      <c r="B61" s="38"/>
      <c r="C61" s="109"/>
      <c r="D61" s="40"/>
      <c r="E61" s="39"/>
      <c r="F61" s="38"/>
      <c r="G61" s="40"/>
      <c r="H61" s="40"/>
      <c r="I61" s="39"/>
      <c r="J61" s="39"/>
      <c r="K61" s="39"/>
      <c r="L61" s="40"/>
      <c r="M61" s="41"/>
    </row>
    <row r="62" spans="1:14">
      <c r="A62" s="150" t="s">
        <v>35</v>
      </c>
      <c r="B62" s="149"/>
      <c r="C62" s="109"/>
      <c r="D62" s="40">
        <v>1500</v>
      </c>
      <c r="E62" s="42" t="s">
        <v>35</v>
      </c>
      <c r="F62" s="43"/>
      <c r="G62" s="40"/>
      <c r="H62" s="40">
        <v>0</v>
      </c>
      <c r="I62" s="39" t="s">
        <v>35</v>
      </c>
      <c r="J62" s="39"/>
      <c r="K62" s="39"/>
      <c r="L62" s="40"/>
      <c r="M62" s="41">
        <v>0</v>
      </c>
      <c r="N62" s="12"/>
    </row>
    <row r="63" spans="1:14">
      <c r="A63" s="44"/>
      <c r="B63" s="43"/>
      <c r="C63" s="109"/>
      <c r="D63" s="40"/>
      <c r="E63" s="42"/>
      <c r="F63" s="43"/>
      <c r="G63" s="40"/>
      <c r="H63" s="40"/>
      <c r="I63" s="39"/>
      <c r="J63" s="39"/>
      <c r="K63" s="39"/>
      <c r="L63" s="40"/>
      <c r="M63" s="41"/>
      <c r="N63" s="12"/>
    </row>
    <row r="64" spans="1:14">
      <c r="A64" s="44"/>
      <c r="B64" s="43"/>
      <c r="C64" s="109"/>
      <c r="D64" s="40"/>
      <c r="E64" s="148" t="s">
        <v>84</v>
      </c>
      <c r="F64" s="149"/>
      <c r="G64" s="40"/>
      <c r="H64" s="40"/>
      <c r="I64" s="39" t="s">
        <v>69</v>
      </c>
      <c r="J64" s="39"/>
      <c r="K64" s="39"/>
      <c r="L64" s="40"/>
      <c r="M64" s="41"/>
      <c r="N64" s="12"/>
    </row>
    <row r="65" spans="1:14">
      <c r="A65" s="44"/>
      <c r="B65" s="43"/>
      <c r="C65" s="109"/>
      <c r="D65" s="40"/>
      <c r="E65" s="39"/>
      <c r="F65" s="38"/>
      <c r="G65" s="40"/>
      <c r="H65" s="40"/>
      <c r="I65" s="39" t="s">
        <v>36</v>
      </c>
      <c r="J65" s="39"/>
      <c r="K65" s="39"/>
      <c r="L65" s="40"/>
      <c r="M65" s="41"/>
      <c r="N65" s="12"/>
    </row>
    <row r="66" spans="1:14">
      <c r="A66" s="150" t="s">
        <v>37</v>
      </c>
      <c r="B66" s="149"/>
      <c r="C66" s="109"/>
      <c r="D66" s="40">
        <v>1225</v>
      </c>
      <c r="E66" s="39"/>
      <c r="F66" s="38"/>
      <c r="G66" s="40"/>
      <c r="H66" s="40"/>
      <c r="I66" s="39" t="s">
        <v>38</v>
      </c>
      <c r="J66" s="39"/>
      <c r="K66" s="39"/>
      <c r="L66" s="40"/>
      <c r="M66" s="41"/>
      <c r="N66" s="12"/>
    </row>
    <row r="67" spans="1:14">
      <c r="A67" s="37" t="s">
        <v>93</v>
      </c>
      <c r="B67" s="38"/>
      <c r="C67" s="109">
        <v>400</v>
      </c>
      <c r="D67" s="40"/>
      <c r="E67" s="39"/>
      <c r="F67" s="38"/>
      <c r="G67" s="40"/>
      <c r="H67" s="40"/>
      <c r="I67" s="39"/>
      <c r="J67" s="39"/>
      <c r="K67" s="39"/>
      <c r="L67" s="40"/>
      <c r="M67" s="41"/>
      <c r="N67" s="12"/>
    </row>
    <row r="68" spans="1:14">
      <c r="A68" s="37"/>
      <c r="B68" s="38"/>
      <c r="C68" s="109"/>
      <c r="D68" s="40"/>
      <c r="E68" s="39"/>
      <c r="F68" s="38"/>
      <c r="G68" s="40"/>
      <c r="H68" s="40"/>
      <c r="I68" s="39"/>
      <c r="J68" s="39"/>
      <c r="K68" s="39"/>
      <c r="L68" s="40"/>
      <c r="M68" s="41"/>
      <c r="N68" s="12"/>
    </row>
    <row r="69" spans="1:14">
      <c r="A69" s="150"/>
      <c r="B69" s="149"/>
      <c r="C69" s="109"/>
      <c r="D69" s="40"/>
      <c r="E69" s="148" t="s">
        <v>92</v>
      </c>
      <c r="F69" s="149"/>
      <c r="G69" s="40"/>
      <c r="H69" s="40" t="e">
        <f>H64-G65:G68</f>
        <v>#VALUE!</v>
      </c>
      <c r="I69" s="39" t="s">
        <v>40</v>
      </c>
      <c r="J69" s="39"/>
      <c r="K69" s="39"/>
      <c r="L69" s="40"/>
      <c r="M69" s="41"/>
      <c r="N69" s="12"/>
    </row>
    <row r="70" spans="1:14">
      <c r="A70" s="37"/>
      <c r="B70" s="38"/>
      <c r="C70" s="109"/>
      <c r="D70" s="40"/>
      <c r="E70" s="39"/>
      <c r="F70" s="38"/>
      <c r="G70" s="40"/>
      <c r="H70" s="40"/>
      <c r="I70" s="39" t="s">
        <v>42</v>
      </c>
      <c r="J70" s="39"/>
      <c r="K70" s="39"/>
      <c r="L70" s="40"/>
      <c r="M70" s="41"/>
      <c r="N70" s="12"/>
    </row>
    <row r="71" spans="1:14">
      <c r="A71" s="150" t="s">
        <v>92</v>
      </c>
      <c r="B71" s="149"/>
      <c r="C71" s="109"/>
      <c r="D71" s="40" t="e">
        <f>D66-C67:C70</f>
        <v>#VALUE!</v>
      </c>
      <c r="E71" s="39" t="s">
        <v>27</v>
      </c>
      <c r="F71" s="38"/>
      <c r="G71" s="40"/>
      <c r="H71" s="40"/>
      <c r="I71" s="39"/>
      <c r="J71" s="39"/>
      <c r="K71" s="39"/>
      <c r="L71" s="40"/>
      <c r="M71" s="41"/>
      <c r="N71" s="12"/>
    </row>
    <row r="72" spans="1:14">
      <c r="A72" s="150"/>
      <c r="B72" s="149"/>
      <c r="C72" s="109"/>
      <c r="D72" s="40"/>
      <c r="E72" s="39"/>
      <c r="F72" s="38"/>
      <c r="G72" s="40"/>
      <c r="H72" s="40"/>
      <c r="I72" s="39"/>
      <c r="J72" s="39"/>
      <c r="K72" s="39"/>
      <c r="L72" s="40"/>
      <c r="M72" s="41"/>
      <c r="N72" s="12"/>
    </row>
    <row r="73" spans="1:14">
      <c r="A73" s="37"/>
      <c r="B73" s="38"/>
      <c r="C73" s="109"/>
      <c r="D73" s="40"/>
      <c r="E73" s="39"/>
      <c r="F73" s="38"/>
      <c r="G73" s="40"/>
      <c r="H73" s="40"/>
      <c r="I73" s="39" t="s">
        <v>92</v>
      </c>
      <c r="J73" s="39"/>
      <c r="K73" s="39"/>
      <c r="L73" s="40"/>
      <c r="M73" s="41"/>
      <c r="N73" s="12"/>
    </row>
    <row r="74" spans="1:14">
      <c r="A74" s="37"/>
      <c r="B74" s="38"/>
      <c r="C74" s="109"/>
      <c r="D74" s="40"/>
      <c r="E74" s="39"/>
      <c r="F74" s="38"/>
      <c r="G74" s="40"/>
      <c r="H74" s="40"/>
      <c r="I74" s="39"/>
      <c r="J74" s="39"/>
      <c r="K74" s="39"/>
      <c r="L74" s="40"/>
      <c r="M74" s="41"/>
      <c r="N74" s="12"/>
    </row>
    <row r="75" spans="1:14">
      <c r="A75" s="150" t="s">
        <v>39</v>
      </c>
      <c r="B75" s="149"/>
      <c r="C75" s="109"/>
      <c r="D75" s="40">
        <v>500</v>
      </c>
      <c r="E75" s="148" t="s">
        <v>92</v>
      </c>
      <c r="F75" s="149"/>
      <c r="G75" s="40"/>
      <c r="H75" s="40" t="e">
        <f>H71-G72:G74</f>
        <v>#VALUE!</v>
      </c>
      <c r="I75" s="39"/>
      <c r="J75" s="39"/>
      <c r="K75" s="39"/>
      <c r="L75" s="40"/>
      <c r="M75" s="41"/>
      <c r="N75" s="12"/>
    </row>
    <row r="76" spans="1:14">
      <c r="A76" s="37" t="s">
        <v>41</v>
      </c>
      <c r="B76" s="38"/>
      <c r="C76" s="109"/>
      <c r="D76" s="40"/>
      <c r="E76" s="39"/>
      <c r="F76" s="38"/>
      <c r="G76" s="40"/>
      <c r="H76" s="40"/>
      <c r="I76" s="39" t="s">
        <v>66</v>
      </c>
      <c r="J76" s="39"/>
      <c r="K76" s="39"/>
      <c r="L76" s="40"/>
      <c r="M76" s="41"/>
      <c r="N76" s="12"/>
    </row>
    <row r="77" spans="1:14">
      <c r="A77" s="37"/>
      <c r="B77" s="38"/>
      <c r="C77" s="109"/>
      <c r="D77" s="40"/>
      <c r="E77" s="39"/>
      <c r="F77" s="38"/>
      <c r="G77" s="40"/>
      <c r="H77" s="40"/>
      <c r="I77" s="39" t="s">
        <v>67</v>
      </c>
      <c r="J77" s="39"/>
      <c r="K77" s="39"/>
      <c r="L77" s="40"/>
      <c r="M77" s="41"/>
      <c r="N77" s="12"/>
    </row>
    <row r="78" spans="1:14">
      <c r="A78" s="37"/>
      <c r="B78" s="38"/>
      <c r="C78" s="109"/>
      <c r="D78" s="40"/>
      <c r="E78" s="42"/>
      <c r="F78" s="43"/>
      <c r="G78" s="40"/>
      <c r="H78" s="40"/>
      <c r="I78" s="39"/>
      <c r="J78" s="39"/>
      <c r="K78" s="39"/>
      <c r="L78" s="40"/>
      <c r="M78" s="41"/>
      <c r="N78" s="12"/>
    </row>
    <row r="79" spans="1:14">
      <c r="A79" s="37"/>
      <c r="B79" s="38"/>
      <c r="C79" s="109"/>
      <c r="D79" s="40"/>
      <c r="E79" s="39"/>
      <c r="F79" s="38"/>
      <c r="G79" s="40"/>
      <c r="H79" s="40"/>
      <c r="I79" s="39" t="s">
        <v>92</v>
      </c>
      <c r="J79" s="39"/>
      <c r="K79" s="39"/>
      <c r="L79" s="40"/>
      <c r="M79" s="41"/>
      <c r="N79" s="12"/>
    </row>
    <row r="80" spans="1:14">
      <c r="A80" s="37"/>
      <c r="B80" s="38"/>
      <c r="C80" s="109"/>
      <c r="D80" s="40"/>
      <c r="E80" s="39"/>
      <c r="F80" s="38"/>
      <c r="G80" s="40"/>
      <c r="H80" s="40"/>
      <c r="I80" s="39"/>
      <c r="J80" s="39"/>
      <c r="K80" s="39"/>
      <c r="L80" s="40"/>
      <c r="M80" s="41"/>
      <c r="N80" s="12"/>
    </row>
    <row r="81" spans="1:16">
      <c r="A81" s="37"/>
      <c r="B81" s="38"/>
      <c r="C81" s="109"/>
      <c r="D81" s="40"/>
      <c r="E81" s="39"/>
      <c r="F81" s="38"/>
      <c r="G81" s="40"/>
      <c r="H81" s="40"/>
      <c r="I81" s="39" t="s">
        <v>43</v>
      </c>
      <c r="J81" s="39"/>
      <c r="K81" s="39"/>
      <c r="L81" s="40"/>
      <c r="M81" s="41"/>
      <c r="N81" s="12"/>
    </row>
    <row r="82" spans="1:16">
      <c r="A82" s="37"/>
      <c r="B82" s="38"/>
      <c r="C82" s="109"/>
      <c r="D82" s="40"/>
      <c r="E82" s="39"/>
      <c r="F82" s="38"/>
      <c r="G82" s="40"/>
      <c r="H82" s="40"/>
      <c r="I82" s="39" t="s">
        <v>44</v>
      </c>
      <c r="J82" s="39"/>
      <c r="K82" s="39"/>
      <c r="L82" s="40"/>
      <c r="M82" s="41"/>
      <c r="N82" s="12"/>
    </row>
    <row r="83" spans="1:16">
      <c r="A83" s="150" t="s">
        <v>92</v>
      </c>
      <c r="B83" s="149"/>
      <c r="C83" s="109"/>
      <c r="D83" s="40">
        <v>500</v>
      </c>
      <c r="E83" s="39"/>
      <c r="F83" s="38"/>
      <c r="G83" s="40"/>
      <c r="H83" s="40"/>
      <c r="I83" s="39" t="s">
        <v>68</v>
      </c>
      <c r="J83" s="39"/>
      <c r="K83" s="39"/>
      <c r="L83" s="40"/>
      <c r="M83" s="41"/>
      <c r="N83" s="12"/>
    </row>
    <row r="84" spans="1:16">
      <c r="A84" s="37"/>
      <c r="B84" s="38"/>
      <c r="C84" s="109"/>
      <c r="D84" s="40"/>
      <c r="E84" s="39"/>
      <c r="F84" s="38"/>
      <c r="G84" s="40"/>
      <c r="H84" s="40"/>
      <c r="I84" s="39"/>
      <c r="J84" s="39"/>
      <c r="K84" s="39"/>
      <c r="L84" s="40"/>
      <c r="M84" s="41"/>
      <c r="N84" s="12"/>
      <c r="P84" s="102"/>
    </row>
    <row r="85" spans="1:16" ht="15.75" thickBot="1">
      <c r="A85" s="37"/>
      <c r="B85" s="38"/>
      <c r="C85" s="109"/>
      <c r="D85" s="40"/>
      <c r="E85" s="39"/>
      <c r="F85" s="38"/>
      <c r="G85" s="40"/>
      <c r="H85" s="40"/>
      <c r="I85" s="39"/>
      <c r="J85" s="39"/>
      <c r="K85" s="39"/>
      <c r="L85" s="40"/>
      <c r="M85" s="41"/>
      <c r="N85" s="12"/>
    </row>
    <row r="86" spans="1:16">
      <c r="A86" s="120" t="s">
        <v>11</v>
      </c>
      <c r="B86" s="219"/>
      <c r="C86" s="126">
        <f>SUM(C61:C85)</f>
        <v>400</v>
      </c>
      <c r="D86" s="128" t="e">
        <f>D71+D83</f>
        <v>#VALUE!</v>
      </c>
      <c r="E86" s="120" t="s">
        <v>11</v>
      </c>
      <c r="F86" s="219"/>
      <c r="G86" s="126">
        <f>SUM(G61:G85)</f>
        <v>0</v>
      </c>
      <c r="H86" s="128" t="e">
        <f>SUM(H61:H85)</f>
        <v>#VALUE!</v>
      </c>
      <c r="I86" s="120" t="s">
        <v>11</v>
      </c>
      <c r="J86" s="121"/>
      <c r="K86" s="103"/>
      <c r="L86" s="126">
        <f>SUM(L61:L85)</f>
        <v>0</v>
      </c>
      <c r="M86" s="128">
        <f>SUM(M61:M85)</f>
        <v>0</v>
      </c>
      <c r="N86" s="12"/>
    </row>
    <row r="87" spans="1:16" ht="15.75" thickBot="1">
      <c r="A87" s="122"/>
      <c r="B87" s="220"/>
      <c r="C87" s="127"/>
      <c r="D87" s="129"/>
      <c r="E87" s="122"/>
      <c r="F87" s="220"/>
      <c r="G87" s="127"/>
      <c r="H87" s="129"/>
      <c r="I87" s="122"/>
      <c r="J87" s="123"/>
      <c r="K87" s="104"/>
      <c r="L87" s="127"/>
      <c r="M87" s="129"/>
      <c r="N87" s="12"/>
    </row>
    <row r="88" spans="1:16">
      <c r="A88" s="114" t="s">
        <v>45</v>
      </c>
      <c r="B88" s="115"/>
      <c r="C88" s="124"/>
      <c r="D88" s="130" t="e">
        <f>D86-C86</f>
        <v>#VALUE!</v>
      </c>
      <c r="E88" s="118" t="s">
        <v>45</v>
      </c>
      <c r="F88" s="115"/>
      <c r="G88" s="124"/>
      <c r="H88" s="130" t="e">
        <f>H86-G86</f>
        <v>#VALUE!</v>
      </c>
      <c r="I88" s="118" t="s">
        <v>45</v>
      </c>
      <c r="J88" s="115"/>
      <c r="K88" s="115"/>
      <c r="L88" s="124"/>
      <c r="M88" s="146">
        <f>M86-L86</f>
        <v>0</v>
      </c>
      <c r="N88" s="12"/>
    </row>
    <row r="89" spans="1:16" ht="15.75" thickBot="1">
      <c r="A89" s="116"/>
      <c r="B89" s="117"/>
      <c r="C89" s="125"/>
      <c r="D89" s="131"/>
      <c r="E89" s="119"/>
      <c r="F89" s="117"/>
      <c r="G89" s="125"/>
      <c r="H89" s="131"/>
      <c r="I89" s="119"/>
      <c r="J89" s="117"/>
      <c r="K89" s="117"/>
      <c r="L89" s="125"/>
      <c r="M89" s="147"/>
      <c r="N89" s="12"/>
    </row>
    <row r="90" spans="1:16" ht="16.5" thickTop="1" thickBot="1">
      <c r="A90" s="282" t="s">
        <v>46</v>
      </c>
      <c r="B90" s="283"/>
      <c r="C90" s="288"/>
      <c r="D90" s="288"/>
      <c r="E90" s="284" t="s">
        <v>47</v>
      </c>
      <c r="F90" s="285"/>
      <c r="G90" s="288"/>
      <c r="H90" s="288"/>
      <c r="I90" s="286" t="s">
        <v>46</v>
      </c>
      <c r="J90" s="287"/>
      <c r="K90" s="283"/>
      <c r="L90" s="288"/>
      <c r="M90" s="289"/>
      <c r="N90" s="12"/>
    </row>
    <row r="91" spans="1:16" ht="16.5" thickTop="1" thickBot="1">
      <c r="A91" s="221" t="s">
        <v>48</v>
      </c>
      <c r="B91" s="222"/>
      <c r="C91" s="107"/>
      <c r="D91" s="107"/>
      <c r="E91" s="45" t="s">
        <v>49</v>
      </c>
      <c r="F91" s="46"/>
      <c r="G91" s="107"/>
      <c r="H91" s="107"/>
      <c r="I91" s="47" t="s">
        <v>50</v>
      </c>
      <c r="J91" s="45"/>
      <c r="K91" s="45"/>
      <c r="L91" s="107"/>
      <c r="M91" s="108"/>
    </row>
    <row r="92" spans="1:16" ht="15.75" thickTop="1"/>
    <row r="104" spans="1:14" ht="15.75" thickBot="1"/>
    <row r="105" spans="1:14" ht="15.75" thickTop="1">
      <c r="A105" s="231" t="s">
        <v>57</v>
      </c>
      <c r="B105" s="232"/>
      <c r="C105" s="232"/>
      <c r="D105" s="233"/>
      <c r="G105" s="270" t="s">
        <v>1</v>
      </c>
      <c r="H105" s="264" t="s">
        <v>58</v>
      </c>
      <c r="I105" s="265"/>
      <c r="J105" s="265"/>
      <c r="K105" s="265"/>
      <c r="L105" s="266"/>
      <c r="M105" s="144" t="s">
        <v>3</v>
      </c>
      <c r="N105" s="144" t="s">
        <v>91</v>
      </c>
    </row>
    <row r="106" spans="1:14" ht="15.75" thickBot="1">
      <c r="A106" s="234"/>
      <c r="B106" s="235"/>
      <c r="C106" s="235"/>
      <c r="D106" s="236"/>
      <c r="G106" s="271"/>
      <c r="H106" s="267"/>
      <c r="I106" s="268"/>
      <c r="J106" s="268"/>
      <c r="K106" s="268"/>
      <c r="L106" s="269"/>
      <c r="M106" s="145"/>
      <c r="N106" s="145"/>
    </row>
    <row r="107" spans="1:14">
      <c r="A107" s="223" t="s">
        <v>59</v>
      </c>
      <c r="B107" s="224"/>
      <c r="C107" s="227"/>
      <c r="D107" s="229" t="s">
        <v>14</v>
      </c>
      <c r="G107" s="48"/>
      <c r="H107" s="49"/>
      <c r="I107" s="50"/>
      <c r="J107" s="50"/>
      <c r="K107" s="50"/>
      <c r="L107" s="51"/>
      <c r="M107" s="101"/>
      <c r="N107" s="101" t="s">
        <v>89</v>
      </c>
    </row>
    <row r="108" spans="1:14" ht="15.75" thickBot="1">
      <c r="A108" s="225"/>
      <c r="B108" s="226"/>
      <c r="C108" s="228"/>
      <c r="D108" s="230"/>
      <c r="E108" s="12"/>
      <c r="G108" s="52"/>
      <c r="H108" s="53"/>
      <c r="I108" s="54"/>
      <c r="J108" s="54"/>
      <c r="K108" s="54"/>
      <c r="L108" s="55"/>
      <c r="M108" s="101"/>
      <c r="N108" s="101"/>
    </row>
    <row r="109" spans="1:14">
      <c r="A109" s="245"/>
      <c r="B109" s="246"/>
      <c r="C109" s="56"/>
      <c r="D109" s="57"/>
      <c r="E109" s="12"/>
      <c r="G109" s="52"/>
      <c r="H109" s="53"/>
      <c r="I109" s="54"/>
      <c r="J109" s="54"/>
      <c r="K109" s="54"/>
      <c r="L109" s="55"/>
      <c r="M109" s="101"/>
      <c r="N109" s="101"/>
    </row>
    <row r="110" spans="1:14">
      <c r="A110" s="58" t="s">
        <v>60</v>
      </c>
      <c r="B110" s="59"/>
      <c r="C110" s="56">
        <v>0</v>
      </c>
      <c r="D110" s="57"/>
      <c r="E110" s="12"/>
      <c r="G110" s="52"/>
      <c r="H110" s="53"/>
      <c r="I110" s="54"/>
      <c r="J110" s="54"/>
      <c r="K110" s="54"/>
      <c r="L110" s="55"/>
      <c r="M110" s="101"/>
      <c r="N110" s="101"/>
    </row>
    <row r="111" spans="1:14">
      <c r="A111" s="247" t="s">
        <v>78</v>
      </c>
      <c r="B111" s="248"/>
      <c r="C111" s="56">
        <v>0</v>
      </c>
      <c r="D111" s="57"/>
      <c r="G111" s="52"/>
      <c r="H111" s="53"/>
      <c r="I111" s="54"/>
      <c r="J111" s="54"/>
      <c r="K111" s="54"/>
      <c r="L111" s="55"/>
      <c r="M111" s="101"/>
      <c r="N111" s="101"/>
    </row>
    <row r="112" spans="1:14">
      <c r="A112" s="247" t="s">
        <v>81</v>
      </c>
      <c r="B112" s="248"/>
      <c r="C112" s="56">
        <v>0</v>
      </c>
      <c r="D112" s="57"/>
      <c r="G112" s="52"/>
      <c r="H112" s="53"/>
      <c r="I112" s="54"/>
      <c r="J112" s="54"/>
      <c r="K112" s="54"/>
      <c r="L112" s="55"/>
      <c r="M112" s="101"/>
      <c r="N112" s="101"/>
    </row>
    <row r="113" spans="1:14">
      <c r="A113" s="71" t="s">
        <v>80</v>
      </c>
      <c r="B113" s="61"/>
      <c r="C113" s="56">
        <v>0</v>
      </c>
      <c r="D113" s="57"/>
      <c r="G113" s="52"/>
      <c r="H113" s="53"/>
      <c r="I113" s="54"/>
      <c r="J113" s="54"/>
      <c r="K113" s="54"/>
      <c r="L113" s="55"/>
      <c r="M113" s="101"/>
      <c r="N113" s="101" t="s">
        <v>90</v>
      </c>
    </row>
    <row r="114" spans="1:14">
      <c r="A114" s="71" t="s">
        <v>78</v>
      </c>
      <c r="B114" s="61"/>
      <c r="C114" s="56">
        <v>0</v>
      </c>
      <c r="D114" s="62"/>
      <c r="G114" s="52"/>
      <c r="H114" s="53"/>
      <c r="I114" s="54"/>
      <c r="J114" s="54"/>
      <c r="K114" s="54"/>
      <c r="L114" s="55"/>
      <c r="M114" s="101"/>
      <c r="N114" s="101"/>
    </row>
    <row r="115" spans="1:14">
      <c r="A115" s="71" t="s">
        <v>79</v>
      </c>
      <c r="B115" s="61"/>
      <c r="C115" s="56">
        <v>0</v>
      </c>
      <c r="D115" s="57"/>
      <c r="G115" s="52"/>
      <c r="H115" s="53"/>
      <c r="I115" s="54"/>
      <c r="J115" s="54"/>
      <c r="K115" s="54"/>
      <c r="L115" s="55"/>
      <c r="M115" s="101"/>
      <c r="N115" s="101"/>
    </row>
    <row r="116" spans="1:14">
      <c r="A116" s="60" t="s">
        <v>61</v>
      </c>
      <c r="B116" s="61"/>
      <c r="C116" s="56">
        <v>0</v>
      </c>
      <c r="D116" s="57"/>
      <c r="G116" s="52"/>
      <c r="H116" s="53"/>
      <c r="I116" s="54"/>
      <c r="J116" s="54"/>
      <c r="K116" s="54"/>
      <c r="L116" s="55"/>
      <c r="M116" s="101"/>
      <c r="N116" s="101"/>
    </row>
    <row r="117" spans="1:14">
      <c r="A117" s="60" t="s">
        <v>62</v>
      </c>
      <c r="B117" s="61"/>
      <c r="C117" s="56">
        <v>0</v>
      </c>
      <c r="D117" s="57"/>
      <c r="G117" s="52"/>
      <c r="H117" s="53"/>
      <c r="I117" s="54"/>
      <c r="J117" s="54"/>
      <c r="K117" s="54"/>
      <c r="L117" s="55"/>
      <c r="M117" s="101"/>
      <c r="N117" s="101"/>
    </row>
    <row r="118" spans="1:14" ht="15.75" thickBot="1">
      <c r="A118" s="71" t="s">
        <v>80</v>
      </c>
      <c r="B118" s="61"/>
      <c r="C118" s="56">
        <v>0</v>
      </c>
      <c r="D118" s="57"/>
      <c r="G118" s="52"/>
      <c r="H118" s="53"/>
      <c r="I118" s="54"/>
      <c r="J118" s="54"/>
      <c r="K118" s="54"/>
      <c r="L118" s="55"/>
      <c r="M118" s="101"/>
      <c r="N118" s="101"/>
    </row>
    <row r="119" spans="1:14">
      <c r="A119" s="58"/>
      <c r="B119" s="59"/>
      <c r="C119" s="63"/>
      <c r="D119" s="64" t="s">
        <v>63</v>
      </c>
      <c r="G119" s="52"/>
      <c r="H119" s="53"/>
      <c r="I119" s="54"/>
      <c r="J119" s="54"/>
      <c r="K119" s="54"/>
      <c r="L119" s="55"/>
      <c r="M119" s="101"/>
      <c r="N119" s="101"/>
    </row>
    <row r="120" spans="1:14" ht="15.75" thickBot="1">
      <c r="A120" s="58"/>
      <c r="B120" s="59"/>
      <c r="C120" s="63"/>
      <c r="D120" s="65" t="s">
        <v>64</v>
      </c>
      <c r="E120" s="66"/>
      <c r="G120" s="52"/>
      <c r="H120" s="53"/>
      <c r="I120" s="54"/>
      <c r="J120" s="54"/>
      <c r="K120" s="54"/>
      <c r="L120" s="55"/>
      <c r="M120" s="101"/>
      <c r="N120" s="101"/>
    </row>
    <row r="121" spans="1:14">
      <c r="A121" s="237" t="s">
        <v>11</v>
      </c>
      <c r="B121" s="238"/>
      <c r="C121" s="241">
        <f>SUM(C107:C120)</f>
        <v>0</v>
      </c>
      <c r="D121" s="243" t="s">
        <v>65</v>
      </c>
      <c r="G121" s="52"/>
      <c r="H121" s="53"/>
      <c r="I121" s="54"/>
      <c r="J121" s="54"/>
      <c r="K121" s="54"/>
      <c r="L121" s="55"/>
      <c r="M121" s="101"/>
      <c r="N121" s="101"/>
    </row>
    <row r="122" spans="1:14" ht="15.75" thickBot="1">
      <c r="A122" s="239"/>
      <c r="B122" s="240"/>
      <c r="C122" s="242"/>
      <c r="D122" s="244"/>
      <c r="G122" s="52"/>
      <c r="H122" s="53"/>
      <c r="I122" s="54"/>
      <c r="J122" s="54"/>
      <c r="K122" s="54"/>
      <c r="L122" s="55"/>
      <c r="M122" s="101"/>
      <c r="N122" s="101"/>
    </row>
    <row r="123" spans="1:14" ht="15.75" thickTop="1">
      <c r="G123" s="253" t="s">
        <v>11</v>
      </c>
      <c r="H123" s="67"/>
      <c r="I123" s="67"/>
      <c r="J123" s="67"/>
      <c r="K123" s="67"/>
      <c r="L123" s="68"/>
      <c r="M123" s="110">
        <f>SUM(M107:M122)</f>
        <v>0</v>
      </c>
      <c r="N123" s="110">
        <f>SUM(N107:N122)</f>
        <v>0</v>
      </c>
    </row>
    <row r="124" spans="1:14" ht="15.75" thickBot="1">
      <c r="G124" s="254"/>
      <c r="H124" s="69"/>
      <c r="I124" s="69"/>
      <c r="J124" s="69"/>
      <c r="K124" s="69"/>
      <c r="L124" s="70"/>
      <c r="M124" s="111"/>
      <c r="N124" s="111"/>
    </row>
    <row r="125" spans="1:14" ht="15.75" thickTop="1"/>
  </sheetData>
  <mergeCells count="98">
    <mergeCell ref="A62:B62"/>
    <mergeCell ref="A57:D58"/>
    <mergeCell ref="G123:G124"/>
    <mergeCell ref="M123:M124"/>
    <mergeCell ref="I25:L26"/>
    <mergeCell ref="I29:J29"/>
    <mergeCell ref="I30:J30"/>
    <mergeCell ref="K44:K45"/>
    <mergeCell ref="L44:L45"/>
    <mergeCell ref="L49:L50"/>
    <mergeCell ref="M86:M87"/>
    <mergeCell ref="L86:L87"/>
    <mergeCell ref="M105:M106"/>
    <mergeCell ref="H105:L106"/>
    <mergeCell ref="G105:G106"/>
    <mergeCell ref="E57:H58"/>
    <mergeCell ref="E64:F64"/>
    <mergeCell ref="E44:E45"/>
    <mergeCell ref="G44:G45"/>
    <mergeCell ref="A107:B108"/>
    <mergeCell ref="C107:C108"/>
    <mergeCell ref="D107:D108"/>
    <mergeCell ref="A105:D106"/>
    <mergeCell ref="D86:D87"/>
    <mergeCell ref="A121:B122"/>
    <mergeCell ref="C121:C122"/>
    <mergeCell ref="D121:D122"/>
    <mergeCell ref="A109:B109"/>
    <mergeCell ref="A111:B111"/>
    <mergeCell ref="A112:B112"/>
    <mergeCell ref="A39:B39"/>
    <mergeCell ref="A40:B40"/>
    <mergeCell ref="A41:B41"/>
    <mergeCell ref="A25:D26"/>
    <mergeCell ref="E25:H26"/>
    <mergeCell ref="I57:M58"/>
    <mergeCell ref="C59:C60"/>
    <mergeCell ref="D59:D60"/>
    <mergeCell ref="G59:G60"/>
    <mergeCell ref="H59:H60"/>
    <mergeCell ref="L59:L60"/>
    <mergeCell ref="M59:M60"/>
    <mergeCell ref="J49:K50"/>
    <mergeCell ref="A44:A45"/>
    <mergeCell ref="C44:C45"/>
    <mergeCell ref="A49:B50"/>
    <mergeCell ref="C49:C50"/>
    <mergeCell ref="A13:B14"/>
    <mergeCell ref="C13:C14"/>
    <mergeCell ref="D13:E14"/>
    <mergeCell ref="F13:F14"/>
    <mergeCell ref="A15:B16"/>
    <mergeCell ref="C15:C16"/>
    <mergeCell ref="D15:E16"/>
    <mergeCell ref="F15:F16"/>
    <mergeCell ref="E34:F34"/>
    <mergeCell ref="A11:B11"/>
    <mergeCell ref="D11:E11"/>
    <mergeCell ref="A3:C4"/>
    <mergeCell ref="D3:D4"/>
    <mergeCell ref="N105:N106"/>
    <mergeCell ref="L88:L89"/>
    <mergeCell ref="M88:M89"/>
    <mergeCell ref="D88:D89"/>
    <mergeCell ref="E69:F69"/>
    <mergeCell ref="A71:B71"/>
    <mergeCell ref="E75:F75"/>
    <mergeCell ref="A7:F8"/>
    <mergeCell ref="A10:B10"/>
    <mergeCell ref="D10:E10"/>
    <mergeCell ref="J3:L4"/>
    <mergeCell ref="M3:Q4"/>
    <mergeCell ref="J5:J6"/>
    <mergeCell ref="L5:L6"/>
    <mergeCell ref="M5:M6"/>
    <mergeCell ref="N5:N6"/>
    <mergeCell ref="O5:O6"/>
    <mergeCell ref="P5:P6"/>
    <mergeCell ref="N123:N124"/>
    <mergeCell ref="H44:H45"/>
    <mergeCell ref="A88:B89"/>
    <mergeCell ref="E88:F89"/>
    <mergeCell ref="I88:K89"/>
    <mergeCell ref="I86:J87"/>
    <mergeCell ref="C88:C89"/>
    <mergeCell ref="G86:G87"/>
    <mergeCell ref="G88:G89"/>
    <mergeCell ref="H86:H87"/>
    <mergeCell ref="H88:H89"/>
    <mergeCell ref="A66:B66"/>
    <mergeCell ref="A69:B69"/>
    <mergeCell ref="A72:B72"/>
    <mergeCell ref="A86:B87"/>
    <mergeCell ref="A91:B91"/>
    <mergeCell ref="A83:B83"/>
    <mergeCell ref="A75:B75"/>
    <mergeCell ref="E86:F87"/>
    <mergeCell ref="C86:C87"/>
  </mergeCells>
  <dataValidations count="1">
    <dataValidation type="list" allowBlank="1" showInputMessage="1" showErrorMessage="1" sqref="N107:N122">
      <formula1>"Espèce,CB,Chèque,"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Q125"/>
  <sheetViews>
    <sheetView workbookViewId="0">
      <selection sqref="A1:XFD1048576"/>
    </sheetView>
  </sheetViews>
  <sheetFormatPr baseColWidth="10" defaultRowHeight="15"/>
  <sheetData>
    <row r="2" spans="1:17" ht="15.75" thickBot="1"/>
    <row r="3" spans="1:17" ht="15.75" thickTop="1">
      <c r="A3" s="136" t="s">
        <v>0</v>
      </c>
      <c r="B3" s="137"/>
      <c r="C3" s="138"/>
      <c r="D3" s="142">
        <v>0</v>
      </c>
      <c r="J3" s="158" t="s">
        <v>82</v>
      </c>
      <c r="K3" s="159"/>
      <c r="L3" s="160"/>
      <c r="M3" s="164" t="s">
        <v>83</v>
      </c>
      <c r="N3" s="159"/>
      <c r="O3" s="159"/>
      <c r="P3" s="159"/>
      <c r="Q3" s="165"/>
    </row>
    <row r="4" spans="1:17" ht="15.75" thickBot="1">
      <c r="A4" s="139"/>
      <c r="B4" s="140"/>
      <c r="C4" s="141"/>
      <c r="D4" s="143"/>
      <c r="J4" s="161"/>
      <c r="K4" s="162"/>
      <c r="L4" s="163"/>
      <c r="M4" s="166"/>
      <c r="N4" s="162"/>
      <c r="O4" s="162"/>
      <c r="P4" s="162"/>
      <c r="Q4" s="167"/>
    </row>
    <row r="5" spans="1:17" ht="15.75" thickTop="1">
      <c r="J5" s="168" t="s">
        <v>1</v>
      </c>
      <c r="K5" s="93" t="s">
        <v>2</v>
      </c>
      <c r="L5" s="170" t="s">
        <v>3</v>
      </c>
      <c r="M5" s="170" t="s">
        <v>4</v>
      </c>
      <c r="N5" s="170" t="s">
        <v>70</v>
      </c>
      <c r="O5" s="170" t="s">
        <v>71</v>
      </c>
      <c r="P5" s="170" t="s">
        <v>3</v>
      </c>
      <c r="Q5" s="79" t="s">
        <v>5</v>
      </c>
    </row>
    <row r="6" spans="1:17" ht="15.75" thickBot="1">
      <c r="J6" s="169"/>
      <c r="K6" s="94" t="s">
        <v>6</v>
      </c>
      <c r="L6" s="171"/>
      <c r="M6" s="171"/>
      <c r="N6" s="171"/>
      <c r="O6" s="171"/>
      <c r="P6" s="171"/>
      <c r="Q6" s="1" t="s">
        <v>7</v>
      </c>
    </row>
    <row r="7" spans="1:17" ht="15.75" thickTop="1">
      <c r="A7" s="151" t="s">
        <v>8</v>
      </c>
      <c r="B7" s="152"/>
      <c r="C7" s="152"/>
      <c r="D7" s="152"/>
      <c r="E7" s="152"/>
      <c r="F7" s="153"/>
      <c r="J7" s="2"/>
      <c r="K7" s="3"/>
      <c r="L7" s="3"/>
      <c r="M7" s="3"/>
      <c r="N7" s="3"/>
      <c r="O7" s="3"/>
      <c r="P7" s="3">
        <f t="shared" ref="P7:P16" si="0">SUM(M7:O7)</f>
        <v>0</v>
      </c>
      <c r="Q7" s="4"/>
    </row>
    <row r="8" spans="1:17" ht="15.75" thickBot="1">
      <c r="A8" s="154"/>
      <c r="B8" s="155"/>
      <c r="C8" s="155"/>
      <c r="D8" s="155"/>
      <c r="E8" s="155"/>
      <c r="F8" s="156"/>
      <c r="J8" s="2"/>
      <c r="K8" s="3"/>
      <c r="L8" s="3"/>
      <c r="M8" s="3"/>
      <c r="N8" s="3"/>
      <c r="O8" s="3"/>
      <c r="P8" s="3">
        <f t="shared" si="0"/>
        <v>0</v>
      </c>
      <c r="Q8" s="4"/>
    </row>
    <row r="9" spans="1:17">
      <c r="A9" s="6"/>
      <c r="B9" s="7"/>
      <c r="C9" s="8"/>
      <c r="D9" s="9"/>
      <c r="E9" s="7"/>
      <c r="F9" s="10"/>
      <c r="J9" s="2"/>
      <c r="K9" s="3"/>
      <c r="L9" s="3"/>
      <c r="M9" s="3"/>
      <c r="N9" s="3"/>
      <c r="O9" s="3"/>
      <c r="P9" s="3">
        <f t="shared" si="0"/>
        <v>0</v>
      </c>
      <c r="Q9" s="5"/>
    </row>
    <row r="10" spans="1:17">
      <c r="A10" s="132" t="s">
        <v>51</v>
      </c>
      <c r="B10" s="133"/>
      <c r="C10" s="11"/>
      <c r="D10" s="157" t="s">
        <v>53</v>
      </c>
      <c r="E10" s="133"/>
      <c r="F10" s="10"/>
      <c r="H10" s="12"/>
      <c r="J10" s="2"/>
      <c r="K10" s="3"/>
      <c r="L10" s="3"/>
      <c r="M10" s="3"/>
      <c r="N10" s="3"/>
      <c r="O10" s="3"/>
      <c r="P10" s="3">
        <f t="shared" si="0"/>
        <v>0</v>
      </c>
      <c r="Q10" s="4"/>
    </row>
    <row r="11" spans="1:17">
      <c r="A11" s="132" t="s">
        <v>72</v>
      </c>
      <c r="B11" s="133"/>
      <c r="C11" s="11">
        <f>(0*14.57)</f>
        <v>0</v>
      </c>
      <c r="D11" s="134" t="s">
        <v>9</v>
      </c>
      <c r="E11" s="135"/>
      <c r="F11" s="10"/>
      <c r="H11" s="12"/>
      <c r="J11" s="2"/>
      <c r="K11" s="3"/>
      <c r="L11" s="3"/>
      <c r="M11" s="3"/>
      <c r="N11" s="3"/>
      <c r="O11" s="3"/>
      <c r="P11" s="3">
        <f t="shared" si="0"/>
        <v>0</v>
      </c>
      <c r="Q11" s="4"/>
    </row>
    <row r="12" spans="1:17" ht="15.75" thickBot="1">
      <c r="A12" s="6" t="s">
        <v>10</v>
      </c>
      <c r="B12" s="13"/>
      <c r="C12" s="11">
        <v>0</v>
      </c>
      <c r="D12" s="14"/>
      <c r="E12" s="15"/>
      <c r="F12" s="10"/>
      <c r="H12" s="12"/>
      <c r="J12" s="2"/>
      <c r="K12" s="3"/>
      <c r="L12" s="3"/>
      <c r="M12" s="3"/>
      <c r="N12" s="3"/>
      <c r="O12" s="3"/>
      <c r="P12" s="3">
        <f t="shared" si="0"/>
        <v>0</v>
      </c>
      <c r="Q12" s="4"/>
    </row>
    <row r="13" spans="1:17">
      <c r="A13" s="172" t="s">
        <v>11</v>
      </c>
      <c r="B13" s="173"/>
      <c r="C13" s="176">
        <f>C10+C11+C12</f>
        <v>0</v>
      </c>
      <c r="D13" s="178" t="s">
        <v>11</v>
      </c>
      <c r="E13" s="173"/>
      <c r="F13" s="180"/>
      <c r="H13" s="12"/>
      <c r="J13" s="2"/>
      <c r="K13" s="3"/>
      <c r="L13" s="3"/>
      <c r="M13" s="3"/>
      <c r="N13" s="3"/>
      <c r="O13" s="3"/>
      <c r="P13" s="3">
        <f t="shared" si="0"/>
        <v>0</v>
      </c>
      <c r="Q13" s="4"/>
    </row>
    <row r="14" spans="1:17" ht="15.75" thickBot="1">
      <c r="A14" s="174"/>
      <c r="B14" s="175"/>
      <c r="C14" s="177"/>
      <c r="D14" s="179"/>
      <c r="E14" s="175"/>
      <c r="F14" s="181"/>
      <c r="H14" s="12"/>
      <c r="J14" s="2"/>
      <c r="K14" s="3"/>
      <c r="L14" s="3"/>
      <c r="M14" s="3"/>
      <c r="N14" s="3"/>
      <c r="O14" s="3"/>
      <c r="P14" s="3">
        <f t="shared" si="0"/>
        <v>0</v>
      </c>
      <c r="Q14" s="4"/>
    </row>
    <row r="15" spans="1:17">
      <c r="A15" s="182" t="s">
        <v>52</v>
      </c>
      <c r="B15" s="183"/>
      <c r="C15" s="186">
        <f>C11+C12-50+43</f>
        <v>-7</v>
      </c>
      <c r="D15" s="188" t="s">
        <v>54</v>
      </c>
      <c r="E15" s="183"/>
      <c r="F15" s="190">
        <f>F13-F10</f>
        <v>0</v>
      </c>
      <c r="H15" s="12"/>
      <c r="J15" s="2"/>
      <c r="K15" s="3"/>
      <c r="L15" s="3"/>
      <c r="M15" s="3"/>
      <c r="N15" s="3"/>
      <c r="O15" s="3"/>
      <c r="P15" s="3">
        <f t="shared" si="0"/>
        <v>0</v>
      </c>
      <c r="Q15" s="4"/>
    </row>
    <row r="16" spans="1:17" ht="15.75" thickBot="1">
      <c r="A16" s="184"/>
      <c r="B16" s="185"/>
      <c r="C16" s="187"/>
      <c r="D16" s="189"/>
      <c r="E16" s="185"/>
      <c r="F16" s="191"/>
      <c r="J16" s="2"/>
      <c r="K16" s="3"/>
      <c r="L16" s="3"/>
      <c r="M16" s="3"/>
      <c r="N16" s="3"/>
      <c r="O16" s="3"/>
      <c r="P16" s="3">
        <f t="shared" si="0"/>
        <v>0</v>
      </c>
      <c r="Q16" s="4"/>
    </row>
    <row r="17" spans="1:17" ht="16.5" thickTop="1" thickBot="1">
      <c r="J17" s="2"/>
      <c r="K17" s="3"/>
      <c r="L17" s="3"/>
      <c r="M17" s="3"/>
      <c r="N17" s="3"/>
      <c r="O17" s="3"/>
      <c r="P17" s="3">
        <f>SUM(N17:O17)</f>
        <v>0</v>
      </c>
      <c r="Q17" s="4"/>
    </row>
    <row r="18" spans="1:17">
      <c r="J18" s="95" t="s">
        <v>11</v>
      </c>
      <c r="K18" s="3"/>
      <c r="L18" s="97">
        <f>SUM(L7:L17)</f>
        <v>0</v>
      </c>
      <c r="M18" s="3"/>
      <c r="N18" s="3"/>
      <c r="O18" s="3"/>
      <c r="P18" s="97">
        <f>SUM(P7:P17)</f>
        <v>0</v>
      </c>
      <c r="Q18" s="99">
        <f>L18-P18</f>
        <v>0</v>
      </c>
    </row>
    <row r="19" spans="1:17" ht="15.75" thickBot="1">
      <c r="J19" s="96"/>
      <c r="K19" s="16"/>
      <c r="L19" s="98"/>
      <c r="M19" s="16"/>
      <c r="N19" s="16"/>
      <c r="O19" s="16"/>
      <c r="P19" s="98"/>
      <c r="Q19" s="100"/>
    </row>
    <row r="20" spans="1:17" ht="15.75" thickTop="1"/>
    <row r="24" spans="1:17" ht="15.75" thickBot="1"/>
    <row r="25" spans="1:17" ht="15.75" thickTop="1">
      <c r="A25" s="197" t="s">
        <v>12</v>
      </c>
      <c r="B25" s="198"/>
      <c r="C25" s="198"/>
      <c r="D25" s="199"/>
      <c r="E25" s="203" t="s">
        <v>13</v>
      </c>
      <c r="F25" s="204"/>
      <c r="G25" s="204"/>
      <c r="H25" s="205"/>
      <c r="I25" s="203" t="s">
        <v>73</v>
      </c>
      <c r="J25" s="255"/>
      <c r="K25" s="255"/>
      <c r="L25" s="256"/>
    </row>
    <row r="26" spans="1:17" ht="15.75" thickBot="1">
      <c r="A26" s="200"/>
      <c r="B26" s="201"/>
      <c r="C26" s="201"/>
      <c r="D26" s="202"/>
      <c r="E26" s="206"/>
      <c r="F26" s="207"/>
      <c r="G26" s="207"/>
      <c r="H26" s="208"/>
      <c r="I26" s="257"/>
      <c r="J26" s="258"/>
      <c r="K26" s="258"/>
      <c r="L26" s="259"/>
    </row>
    <row r="27" spans="1:17" ht="15.75" thickBot="1">
      <c r="A27" s="17"/>
      <c r="B27" s="18"/>
      <c r="C27" s="19"/>
      <c r="D27" s="20" t="s">
        <v>14</v>
      </c>
      <c r="E27" s="21"/>
      <c r="F27" s="18"/>
      <c r="G27" s="19"/>
      <c r="H27" s="20" t="s">
        <v>14</v>
      </c>
      <c r="I27" s="73"/>
      <c r="J27" s="23"/>
      <c r="K27" s="74" t="s">
        <v>34</v>
      </c>
      <c r="L27" s="75" t="s">
        <v>33</v>
      </c>
    </row>
    <row r="28" spans="1:17">
      <c r="A28" s="22"/>
      <c r="B28" s="23"/>
      <c r="C28" s="24"/>
      <c r="D28" s="24"/>
      <c r="E28" s="25"/>
      <c r="F28" s="23"/>
      <c r="G28" s="24"/>
      <c r="H28" s="76"/>
      <c r="I28" s="73"/>
      <c r="J28" s="23"/>
      <c r="K28" s="76"/>
      <c r="L28" s="24"/>
    </row>
    <row r="29" spans="1:17">
      <c r="A29" s="22" t="s">
        <v>16</v>
      </c>
      <c r="B29" s="23"/>
      <c r="C29" s="24">
        <v>0</v>
      </c>
      <c r="D29" s="24"/>
      <c r="E29" s="25" t="s">
        <v>17</v>
      </c>
      <c r="F29" s="23"/>
      <c r="G29" s="24"/>
      <c r="H29" s="76"/>
      <c r="I29" s="192"/>
      <c r="J29" s="193"/>
      <c r="K29" s="76"/>
      <c r="L29" s="24"/>
    </row>
    <row r="30" spans="1:17">
      <c r="A30" s="22" t="s">
        <v>85</v>
      </c>
      <c r="B30" s="23"/>
      <c r="C30" s="24"/>
      <c r="D30" s="24"/>
      <c r="E30" s="25" t="s">
        <v>18</v>
      </c>
      <c r="F30" s="23"/>
      <c r="G30" s="24"/>
      <c r="H30" s="76"/>
      <c r="I30" s="192"/>
      <c r="J30" s="193"/>
      <c r="K30" s="76"/>
      <c r="L30" s="24"/>
    </row>
    <row r="31" spans="1:17">
      <c r="A31" s="22" t="s">
        <v>19</v>
      </c>
      <c r="B31" s="23"/>
      <c r="C31" s="24"/>
      <c r="D31" s="24"/>
      <c r="E31" s="25" t="s">
        <v>55</v>
      </c>
      <c r="F31" s="23"/>
      <c r="G31" s="24"/>
      <c r="H31" s="76"/>
      <c r="I31" s="73"/>
      <c r="J31" s="23"/>
      <c r="K31" s="76"/>
      <c r="L31" s="24"/>
    </row>
    <row r="32" spans="1:17">
      <c r="A32" s="22" t="s">
        <v>20</v>
      </c>
      <c r="B32" s="23"/>
      <c r="C32" s="24"/>
      <c r="D32" s="24"/>
      <c r="E32" s="25" t="s">
        <v>56</v>
      </c>
      <c r="F32" s="23"/>
      <c r="G32" s="24"/>
      <c r="H32" s="76"/>
      <c r="I32" s="73"/>
      <c r="J32" s="23"/>
      <c r="K32" s="76"/>
      <c r="L32" s="24"/>
    </row>
    <row r="33" spans="1:13">
      <c r="A33" s="22" t="s">
        <v>21</v>
      </c>
      <c r="B33" s="23"/>
      <c r="C33" s="24"/>
      <c r="D33" s="24"/>
      <c r="E33" s="25" t="s">
        <v>86</v>
      </c>
      <c r="F33" s="89"/>
      <c r="G33" s="27"/>
      <c r="H33" s="76"/>
      <c r="I33" s="73"/>
      <c r="J33" s="23"/>
      <c r="K33" s="76"/>
      <c r="L33" s="24"/>
    </row>
    <row r="34" spans="1:13">
      <c r="A34" s="22" t="s">
        <v>22</v>
      </c>
      <c r="B34" s="23"/>
      <c r="C34" s="24"/>
      <c r="D34" s="24"/>
      <c r="E34" s="192" t="s">
        <v>87</v>
      </c>
      <c r="F34" s="193"/>
      <c r="G34" s="24"/>
      <c r="H34" s="76"/>
      <c r="I34" s="73"/>
      <c r="J34" s="23"/>
      <c r="K34" s="76"/>
      <c r="L34" s="24"/>
    </row>
    <row r="35" spans="1:13">
      <c r="A35" s="22" t="s">
        <v>23</v>
      </c>
      <c r="B35" s="23"/>
      <c r="C35" s="24"/>
      <c r="D35" s="24"/>
      <c r="E35" s="25" t="s">
        <v>88</v>
      </c>
      <c r="F35" s="23"/>
      <c r="G35" s="24"/>
      <c r="H35" s="76"/>
      <c r="I35" s="73"/>
      <c r="J35" s="23"/>
      <c r="K35" s="76"/>
      <c r="L35" s="24"/>
    </row>
    <row r="36" spans="1:13">
      <c r="A36" s="22" t="s">
        <v>24</v>
      </c>
      <c r="B36" s="23"/>
      <c r="C36" s="24"/>
      <c r="D36" s="24"/>
      <c r="E36" s="25" t="s">
        <v>25</v>
      </c>
      <c r="F36" s="23"/>
      <c r="G36" s="24"/>
      <c r="H36" s="76"/>
      <c r="I36" s="73"/>
      <c r="J36" s="23"/>
      <c r="K36" s="76"/>
      <c r="L36" s="24"/>
    </row>
    <row r="37" spans="1:13">
      <c r="A37" s="22" t="s">
        <v>26</v>
      </c>
      <c r="B37" s="23"/>
      <c r="C37" s="24"/>
      <c r="D37" s="24"/>
      <c r="E37" s="25" t="s">
        <v>27</v>
      </c>
      <c r="F37" s="23"/>
      <c r="G37" s="24"/>
      <c r="H37" s="76"/>
      <c r="I37" s="73"/>
      <c r="J37" s="23"/>
      <c r="K37" s="76"/>
      <c r="L37" s="24"/>
    </row>
    <row r="38" spans="1:13">
      <c r="A38" s="22" t="s">
        <v>26</v>
      </c>
      <c r="B38" s="23"/>
      <c r="C38" s="24"/>
      <c r="D38" s="24"/>
      <c r="E38" s="25" t="s">
        <v>27</v>
      </c>
      <c r="F38" s="23"/>
      <c r="G38" s="24"/>
      <c r="H38" s="76"/>
      <c r="I38" s="73"/>
      <c r="J38" s="23"/>
      <c r="K38" s="76"/>
      <c r="L38" s="24"/>
    </row>
    <row r="39" spans="1:13">
      <c r="A39" s="194" t="s">
        <v>74</v>
      </c>
      <c r="B39" s="195"/>
      <c r="C39" s="24"/>
      <c r="D39" s="24"/>
      <c r="E39" s="25" t="s">
        <v>75</v>
      </c>
      <c r="F39" s="23"/>
      <c r="G39" s="24"/>
      <c r="H39" s="76"/>
      <c r="I39" s="73"/>
      <c r="J39" s="23"/>
      <c r="K39" s="76"/>
      <c r="L39" s="24"/>
    </row>
    <row r="40" spans="1:13">
      <c r="A40" s="196"/>
      <c r="B40" s="193"/>
      <c r="C40" s="24"/>
      <c r="D40" s="24"/>
      <c r="E40" s="25" t="s">
        <v>76</v>
      </c>
      <c r="F40" s="23"/>
      <c r="G40" s="24"/>
      <c r="H40" s="76"/>
      <c r="I40" s="73"/>
      <c r="J40" s="23"/>
      <c r="K40" s="76"/>
      <c r="L40" s="24"/>
    </row>
    <row r="41" spans="1:13">
      <c r="A41" s="196"/>
      <c r="B41" s="193"/>
      <c r="C41" s="24"/>
      <c r="D41" s="24"/>
      <c r="E41" s="25" t="s">
        <v>77</v>
      </c>
      <c r="F41" s="23"/>
      <c r="G41" s="24"/>
      <c r="H41" s="76"/>
      <c r="I41" s="73"/>
      <c r="J41" s="23"/>
      <c r="K41" s="76"/>
      <c r="L41" s="24"/>
    </row>
    <row r="42" spans="1:13">
      <c r="A42" s="22"/>
      <c r="B42" s="23"/>
      <c r="C42" s="24"/>
      <c r="D42" s="24"/>
      <c r="E42" s="25"/>
      <c r="F42" s="23"/>
      <c r="G42" s="24"/>
      <c r="H42" s="76"/>
      <c r="I42" s="73"/>
      <c r="J42" s="23"/>
      <c r="K42" s="76"/>
      <c r="L42" s="24"/>
      <c r="M42" s="12"/>
    </row>
    <row r="43" spans="1:13" ht="15.75" thickBot="1">
      <c r="A43" s="28"/>
      <c r="B43" s="29"/>
      <c r="C43" s="24"/>
      <c r="D43" s="24"/>
      <c r="E43" s="30"/>
      <c r="F43" s="29"/>
      <c r="G43" s="24"/>
      <c r="H43" s="76"/>
      <c r="I43" s="73"/>
      <c r="J43" s="23"/>
      <c r="K43" s="76"/>
      <c r="L43" s="24"/>
    </row>
    <row r="44" spans="1:13">
      <c r="A44" s="274" t="s">
        <v>11</v>
      </c>
      <c r="B44" s="31"/>
      <c r="C44" s="112">
        <f>SUM(C27:C43)</f>
        <v>0</v>
      </c>
      <c r="D44" s="26"/>
      <c r="E44" s="276" t="s">
        <v>11</v>
      </c>
      <c r="F44" s="31"/>
      <c r="G44" s="112">
        <f>SUM(G29:G43)</f>
        <v>0</v>
      </c>
      <c r="H44" s="112">
        <f>SUM(H29:H43)</f>
        <v>0</v>
      </c>
      <c r="I44" s="73"/>
      <c r="J44" s="23"/>
      <c r="K44" s="260">
        <f>SUM(K28:K43)</f>
        <v>0</v>
      </c>
      <c r="L44" s="112">
        <f>SUM(L28:L43)</f>
        <v>0</v>
      </c>
    </row>
    <row r="45" spans="1:13" ht="15.75" thickBot="1">
      <c r="A45" s="275"/>
      <c r="B45" s="32"/>
      <c r="C45" s="113"/>
      <c r="D45" s="33"/>
      <c r="E45" s="277"/>
      <c r="F45" s="32"/>
      <c r="G45" s="113"/>
      <c r="H45" s="113"/>
      <c r="I45" s="77"/>
      <c r="J45" s="78"/>
      <c r="K45" s="261"/>
      <c r="L45" s="113"/>
    </row>
    <row r="46" spans="1:13" ht="15.75" thickTop="1"/>
    <row r="48" spans="1:13" ht="15.75" thickBot="1"/>
    <row r="49" spans="1:14" ht="15.75" thickTop="1">
      <c r="A49" s="278" t="s">
        <v>15</v>
      </c>
      <c r="B49" s="279"/>
      <c r="C49" s="262">
        <f>C15+F15+C44</f>
        <v>-7</v>
      </c>
      <c r="J49" s="249" t="s">
        <v>28</v>
      </c>
      <c r="K49" s="250"/>
      <c r="L49" s="262">
        <f>D3+C13+F13+L44-C44-G44</f>
        <v>0</v>
      </c>
    </row>
    <row r="50" spans="1:14" ht="15.75" thickBot="1">
      <c r="A50" s="280"/>
      <c r="B50" s="281"/>
      <c r="C50" s="263"/>
      <c r="J50" s="251"/>
      <c r="K50" s="252"/>
      <c r="L50" s="263"/>
    </row>
    <row r="51" spans="1:14" ht="15.75" thickTop="1"/>
    <row r="56" spans="1:14" ht="15.75" thickBot="1"/>
    <row r="57" spans="1:14" ht="15.75" thickTop="1">
      <c r="A57" s="209" t="s">
        <v>29</v>
      </c>
      <c r="B57" s="210"/>
      <c r="C57" s="210"/>
      <c r="D57" s="272"/>
      <c r="E57" s="209" t="s">
        <v>30</v>
      </c>
      <c r="F57" s="210"/>
      <c r="G57" s="210"/>
      <c r="H57" s="272"/>
      <c r="I57" s="209" t="s">
        <v>31</v>
      </c>
      <c r="J57" s="210"/>
      <c r="K57" s="210"/>
      <c r="L57" s="210"/>
      <c r="M57" s="211"/>
    </row>
    <row r="58" spans="1:14" ht="15.75" thickBot="1">
      <c r="A58" s="212"/>
      <c r="B58" s="213"/>
      <c r="C58" s="213"/>
      <c r="D58" s="273"/>
      <c r="E58" s="212"/>
      <c r="F58" s="213"/>
      <c r="G58" s="213"/>
      <c r="H58" s="273"/>
      <c r="I58" s="212"/>
      <c r="J58" s="213"/>
      <c r="K58" s="213"/>
      <c r="L58" s="213"/>
      <c r="M58" s="214"/>
    </row>
    <row r="59" spans="1:14">
      <c r="A59" s="34"/>
      <c r="B59" s="35"/>
      <c r="C59" s="130" t="s">
        <v>32</v>
      </c>
      <c r="D59" s="216" t="s">
        <v>33</v>
      </c>
      <c r="E59" s="36"/>
      <c r="F59" s="35"/>
      <c r="G59" s="130" t="s">
        <v>34</v>
      </c>
      <c r="H59" s="216" t="s">
        <v>33</v>
      </c>
      <c r="I59" s="36"/>
      <c r="J59" s="36"/>
      <c r="K59" s="36"/>
      <c r="L59" s="130" t="s">
        <v>34</v>
      </c>
      <c r="M59" s="146" t="s">
        <v>33</v>
      </c>
    </row>
    <row r="60" spans="1:14" ht="15.75" thickBot="1">
      <c r="A60" s="37"/>
      <c r="B60" s="38"/>
      <c r="C60" s="215"/>
      <c r="D60" s="217"/>
      <c r="E60" s="39"/>
      <c r="F60" s="38"/>
      <c r="G60" s="215"/>
      <c r="H60" s="217"/>
      <c r="I60" s="39"/>
      <c r="J60" s="39"/>
      <c r="K60" s="39"/>
      <c r="L60" s="215"/>
      <c r="M60" s="218"/>
    </row>
    <row r="61" spans="1:14">
      <c r="A61" s="37"/>
      <c r="B61" s="38"/>
      <c r="C61" s="109"/>
      <c r="D61" s="40"/>
      <c r="E61" s="39"/>
      <c r="F61" s="38"/>
      <c r="G61" s="40"/>
      <c r="H61" s="40"/>
      <c r="I61" s="39"/>
      <c r="J61" s="39"/>
      <c r="K61" s="39"/>
      <c r="L61" s="40"/>
      <c r="M61" s="41"/>
    </row>
    <row r="62" spans="1:14">
      <c r="A62" s="150" t="s">
        <v>35</v>
      </c>
      <c r="B62" s="149"/>
      <c r="C62" s="109"/>
      <c r="D62" s="40">
        <v>1500</v>
      </c>
      <c r="E62" s="42" t="s">
        <v>35</v>
      </c>
      <c r="F62" s="88"/>
      <c r="G62" s="40"/>
      <c r="H62" s="40">
        <v>0</v>
      </c>
      <c r="I62" s="39" t="s">
        <v>35</v>
      </c>
      <c r="J62" s="39"/>
      <c r="K62" s="39"/>
      <c r="L62" s="40"/>
      <c r="M62" s="41">
        <v>0</v>
      </c>
      <c r="N62" s="12"/>
    </row>
    <row r="63" spans="1:14">
      <c r="A63" s="92"/>
      <c r="B63" s="88"/>
      <c r="C63" s="109"/>
      <c r="D63" s="40"/>
      <c r="E63" s="42"/>
      <c r="F63" s="88"/>
      <c r="G63" s="40"/>
      <c r="H63" s="40"/>
      <c r="I63" s="39"/>
      <c r="J63" s="39"/>
      <c r="K63" s="39"/>
      <c r="L63" s="40"/>
      <c r="M63" s="41"/>
      <c r="N63" s="12"/>
    </row>
    <row r="64" spans="1:14">
      <c r="A64" s="92"/>
      <c r="B64" s="88"/>
      <c r="C64" s="109"/>
      <c r="D64" s="40"/>
      <c r="E64" s="148" t="s">
        <v>84</v>
      </c>
      <c r="F64" s="149"/>
      <c r="G64" s="40"/>
      <c r="H64" s="40"/>
      <c r="I64" s="39" t="s">
        <v>69</v>
      </c>
      <c r="J64" s="39"/>
      <c r="K64" s="39"/>
      <c r="L64" s="40"/>
      <c r="M64" s="41"/>
      <c r="N64" s="12"/>
    </row>
    <row r="65" spans="1:14">
      <c r="A65" s="92"/>
      <c r="B65" s="88"/>
      <c r="C65" s="109"/>
      <c r="D65" s="40"/>
      <c r="E65" s="39"/>
      <c r="F65" s="38"/>
      <c r="G65" s="40"/>
      <c r="H65" s="40"/>
      <c r="I65" s="39" t="s">
        <v>36</v>
      </c>
      <c r="J65" s="39"/>
      <c r="K65" s="39"/>
      <c r="L65" s="40"/>
      <c r="M65" s="41"/>
      <c r="N65" s="12"/>
    </row>
    <row r="66" spans="1:14">
      <c r="A66" s="150" t="s">
        <v>37</v>
      </c>
      <c r="B66" s="149"/>
      <c r="C66" s="109"/>
      <c r="D66" s="40">
        <v>1225</v>
      </c>
      <c r="E66" s="39"/>
      <c r="F66" s="38"/>
      <c r="G66" s="40"/>
      <c r="H66" s="40"/>
      <c r="I66" s="39" t="s">
        <v>38</v>
      </c>
      <c r="J66" s="39"/>
      <c r="K66" s="39"/>
      <c r="L66" s="40"/>
      <c r="M66" s="41"/>
      <c r="N66" s="12"/>
    </row>
    <row r="67" spans="1:14">
      <c r="A67" s="37" t="s">
        <v>93</v>
      </c>
      <c r="B67" s="38"/>
      <c r="C67" s="109">
        <v>400</v>
      </c>
      <c r="D67" s="40"/>
      <c r="E67" s="39"/>
      <c r="F67" s="38"/>
      <c r="G67" s="40"/>
      <c r="H67" s="40"/>
      <c r="I67" s="39"/>
      <c r="J67" s="39"/>
      <c r="K67" s="39"/>
      <c r="L67" s="40"/>
      <c r="M67" s="41"/>
      <c r="N67" s="12"/>
    </row>
    <row r="68" spans="1:14">
      <c r="A68" s="37"/>
      <c r="B68" s="38"/>
      <c r="C68" s="109"/>
      <c r="D68" s="40"/>
      <c r="E68" s="39"/>
      <c r="F68" s="38"/>
      <c r="G68" s="40"/>
      <c r="H68" s="40"/>
      <c r="I68" s="39"/>
      <c r="J68" s="39"/>
      <c r="K68" s="39"/>
      <c r="L68" s="40"/>
      <c r="M68" s="41"/>
      <c r="N68" s="12"/>
    </row>
    <row r="69" spans="1:14">
      <c r="A69" s="150"/>
      <c r="B69" s="149"/>
      <c r="C69" s="109"/>
      <c r="D69" s="40"/>
      <c r="E69" s="148" t="s">
        <v>92</v>
      </c>
      <c r="F69" s="149"/>
      <c r="G69" s="40"/>
      <c r="H69" s="40" t="e">
        <f>H64-G65:G68</f>
        <v>#VALUE!</v>
      </c>
      <c r="I69" s="39" t="s">
        <v>40</v>
      </c>
      <c r="J69" s="39"/>
      <c r="K69" s="39"/>
      <c r="L69" s="40"/>
      <c r="M69" s="41"/>
      <c r="N69" s="12"/>
    </row>
    <row r="70" spans="1:14">
      <c r="A70" s="37"/>
      <c r="B70" s="38"/>
      <c r="C70" s="109"/>
      <c r="D70" s="40"/>
      <c r="E70" s="39"/>
      <c r="F70" s="38"/>
      <c r="G70" s="40"/>
      <c r="H70" s="40"/>
      <c r="I70" s="39" t="s">
        <v>42</v>
      </c>
      <c r="J70" s="39"/>
      <c r="K70" s="39"/>
      <c r="L70" s="40"/>
      <c r="M70" s="41"/>
      <c r="N70" s="12"/>
    </row>
    <row r="71" spans="1:14">
      <c r="A71" s="150" t="s">
        <v>92</v>
      </c>
      <c r="B71" s="149"/>
      <c r="C71" s="109"/>
      <c r="D71" s="40" t="e">
        <f>D66-C67:C70</f>
        <v>#VALUE!</v>
      </c>
      <c r="E71" s="39" t="s">
        <v>27</v>
      </c>
      <c r="F71" s="38"/>
      <c r="G71" s="40"/>
      <c r="H71" s="40"/>
      <c r="I71" s="39"/>
      <c r="J71" s="39"/>
      <c r="K71" s="39"/>
      <c r="L71" s="40"/>
      <c r="M71" s="41"/>
      <c r="N71" s="12"/>
    </row>
    <row r="72" spans="1:14">
      <c r="A72" s="150"/>
      <c r="B72" s="149"/>
      <c r="C72" s="109"/>
      <c r="D72" s="40"/>
      <c r="E72" s="39"/>
      <c r="F72" s="38"/>
      <c r="G72" s="40"/>
      <c r="H72" s="40"/>
      <c r="I72" s="39"/>
      <c r="J72" s="39"/>
      <c r="K72" s="39"/>
      <c r="L72" s="40"/>
      <c r="M72" s="41"/>
      <c r="N72" s="12"/>
    </row>
    <row r="73" spans="1:14">
      <c r="A73" s="37"/>
      <c r="B73" s="38"/>
      <c r="C73" s="109"/>
      <c r="D73" s="40"/>
      <c r="E73" s="39"/>
      <c r="F73" s="38"/>
      <c r="G73" s="40"/>
      <c r="H73" s="40"/>
      <c r="I73" s="39" t="s">
        <v>92</v>
      </c>
      <c r="J73" s="39"/>
      <c r="K73" s="39"/>
      <c r="L73" s="40"/>
      <c r="M73" s="41"/>
      <c r="N73" s="12"/>
    </row>
    <row r="74" spans="1:14">
      <c r="A74" s="37"/>
      <c r="B74" s="38"/>
      <c r="C74" s="109"/>
      <c r="D74" s="40"/>
      <c r="E74" s="39"/>
      <c r="F74" s="38"/>
      <c r="G74" s="40"/>
      <c r="H74" s="40"/>
      <c r="I74" s="39"/>
      <c r="J74" s="39"/>
      <c r="K74" s="39"/>
      <c r="L74" s="40"/>
      <c r="M74" s="41"/>
      <c r="N74" s="12"/>
    </row>
    <row r="75" spans="1:14">
      <c r="A75" s="150" t="s">
        <v>39</v>
      </c>
      <c r="B75" s="149"/>
      <c r="C75" s="109"/>
      <c r="D75" s="40">
        <v>500</v>
      </c>
      <c r="E75" s="148" t="s">
        <v>92</v>
      </c>
      <c r="F75" s="149"/>
      <c r="G75" s="40"/>
      <c r="H75" s="40" t="e">
        <f>H71-G72:G74</f>
        <v>#VALUE!</v>
      </c>
      <c r="I75" s="39"/>
      <c r="J75" s="39"/>
      <c r="K75" s="39"/>
      <c r="L75" s="40"/>
      <c r="M75" s="41"/>
      <c r="N75" s="12"/>
    </row>
    <row r="76" spans="1:14">
      <c r="A76" s="37" t="s">
        <v>41</v>
      </c>
      <c r="B76" s="38"/>
      <c r="C76" s="109"/>
      <c r="D76" s="40"/>
      <c r="E76" s="39"/>
      <c r="F76" s="38"/>
      <c r="G76" s="40"/>
      <c r="H76" s="40"/>
      <c r="I76" s="39" t="s">
        <v>66</v>
      </c>
      <c r="J76" s="39"/>
      <c r="K76" s="39"/>
      <c r="L76" s="40"/>
      <c r="M76" s="41"/>
      <c r="N76" s="12"/>
    </row>
    <row r="77" spans="1:14">
      <c r="A77" s="37"/>
      <c r="B77" s="38"/>
      <c r="C77" s="109"/>
      <c r="D77" s="40"/>
      <c r="E77" s="39"/>
      <c r="F77" s="38"/>
      <c r="G77" s="40"/>
      <c r="H77" s="40"/>
      <c r="I77" s="39" t="s">
        <v>67</v>
      </c>
      <c r="J77" s="39"/>
      <c r="K77" s="39"/>
      <c r="L77" s="40"/>
      <c r="M77" s="41"/>
      <c r="N77" s="12"/>
    </row>
    <row r="78" spans="1:14">
      <c r="A78" s="37"/>
      <c r="B78" s="38"/>
      <c r="C78" s="109"/>
      <c r="D78" s="40"/>
      <c r="E78" s="42"/>
      <c r="F78" s="88"/>
      <c r="G78" s="40"/>
      <c r="H78" s="40"/>
      <c r="I78" s="39"/>
      <c r="J78" s="39"/>
      <c r="K78" s="39"/>
      <c r="L78" s="40"/>
      <c r="M78" s="41"/>
      <c r="N78" s="12"/>
    </row>
    <row r="79" spans="1:14">
      <c r="A79" s="37"/>
      <c r="B79" s="38"/>
      <c r="C79" s="109"/>
      <c r="D79" s="40"/>
      <c r="E79" s="39"/>
      <c r="F79" s="38"/>
      <c r="G79" s="40"/>
      <c r="H79" s="40"/>
      <c r="I79" s="39" t="s">
        <v>92</v>
      </c>
      <c r="J79" s="39"/>
      <c r="K79" s="39"/>
      <c r="L79" s="40"/>
      <c r="M79" s="41"/>
      <c r="N79" s="12"/>
    </row>
    <row r="80" spans="1:14">
      <c r="A80" s="37"/>
      <c r="B80" s="38"/>
      <c r="C80" s="109"/>
      <c r="D80" s="40"/>
      <c r="E80" s="39"/>
      <c r="F80" s="38"/>
      <c r="G80" s="40"/>
      <c r="H80" s="40"/>
      <c r="I80" s="39"/>
      <c r="J80" s="39"/>
      <c r="K80" s="39"/>
      <c r="L80" s="40"/>
      <c r="M80" s="41"/>
      <c r="N80" s="12"/>
    </row>
    <row r="81" spans="1:16">
      <c r="A81" s="37"/>
      <c r="B81" s="38"/>
      <c r="C81" s="109"/>
      <c r="D81" s="40"/>
      <c r="E81" s="39"/>
      <c r="F81" s="38"/>
      <c r="G81" s="40"/>
      <c r="H81" s="40"/>
      <c r="I81" s="39" t="s">
        <v>43</v>
      </c>
      <c r="J81" s="39"/>
      <c r="K81" s="39"/>
      <c r="L81" s="40"/>
      <c r="M81" s="41"/>
      <c r="N81" s="12"/>
    </row>
    <row r="82" spans="1:16">
      <c r="A82" s="37"/>
      <c r="B82" s="38"/>
      <c r="C82" s="109"/>
      <c r="D82" s="40"/>
      <c r="E82" s="39"/>
      <c r="F82" s="38"/>
      <c r="G82" s="40"/>
      <c r="H82" s="40"/>
      <c r="I82" s="39" t="s">
        <v>44</v>
      </c>
      <c r="J82" s="39"/>
      <c r="K82" s="39"/>
      <c r="L82" s="40"/>
      <c r="M82" s="41"/>
      <c r="N82" s="12"/>
    </row>
    <row r="83" spans="1:16">
      <c r="A83" s="150" t="s">
        <v>92</v>
      </c>
      <c r="B83" s="149"/>
      <c r="C83" s="109"/>
      <c r="D83" s="40">
        <v>500</v>
      </c>
      <c r="E83" s="39"/>
      <c r="F83" s="38"/>
      <c r="G83" s="40"/>
      <c r="H83" s="40"/>
      <c r="I83" s="39" t="s">
        <v>68</v>
      </c>
      <c r="J83" s="39"/>
      <c r="K83" s="39"/>
      <c r="L83" s="40"/>
      <c r="M83" s="41"/>
      <c r="N83" s="12"/>
    </row>
    <row r="84" spans="1:16">
      <c r="A84" s="37"/>
      <c r="B84" s="38"/>
      <c r="C84" s="109"/>
      <c r="D84" s="40"/>
      <c r="E84" s="39"/>
      <c r="F84" s="38"/>
      <c r="G84" s="40"/>
      <c r="H84" s="40"/>
      <c r="I84" s="39"/>
      <c r="J84" s="39"/>
      <c r="K84" s="39"/>
      <c r="L84" s="40"/>
      <c r="M84" s="41"/>
      <c r="N84" s="12"/>
      <c r="P84" s="102"/>
    </row>
    <row r="85" spans="1:16" ht="15.75" thickBot="1">
      <c r="A85" s="37"/>
      <c r="B85" s="38"/>
      <c r="C85" s="109"/>
      <c r="D85" s="40"/>
      <c r="E85" s="39"/>
      <c r="F85" s="38"/>
      <c r="G85" s="40"/>
      <c r="H85" s="40"/>
      <c r="I85" s="39"/>
      <c r="J85" s="39"/>
      <c r="K85" s="39"/>
      <c r="L85" s="40"/>
      <c r="M85" s="41"/>
      <c r="N85" s="12"/>
    </row>
    <row r="86" spans="1:16">
      <c r="A86" s="120" t="s">
        <v>11</v>
      </c>
      <c r="B86" s="219"/>
      <c r="C86" s="126">
        <f>SUM(C61:C85)</f>
        <v>400</v>
      </c>
      <c r="D86" s="128" t="e">
        <f>D71+D83</f>
        <v>#VALUE!</v>
      </c>
      <c r="E86" s="120" t="s">
        <v>11</v>
      </c>
      <c r="F86" s="219"/>
      <c r="G86" s="126">
        <f>SUM(G61:G85)</f>
        <v>0</v>
      </c>
      <c r="H86" s="128" t="e">
        <f>SUM(H61:H85)</f>
        <v>#VALUE!</v>
      </c>
      <c r="I86" s="120" t="s">
        <v>11</v>
      </c>
      <c r="J86" s="121"/>
      <c r="K86" s="105"/>
      <c r="L86" s="126">
        <f>SUM(L61:L85)</f>
        <v>0</v>
      </c>
      <c r="M86" s="128">
        <f>SUM(M61:M85)</f>
        <v>0</v>
      </c>
      <c r="N86" s="12"/>
    </row>
    <row r="87" spans="1:16" ht="15.75" thickBot="1">
      <c r="A87" s="122"/>
      <c r="B87" s="220"/>
      <c r="C87" s="127"/>
      <c r="D87" s="129"/>
      <c r="E87" s="122"/>
      <c r="F87" s="220"/>
      <c r="G87" s="127"/>
      <c r="H87" s="129"/>
      <c r="I87" s="122"/>
      <c r="J87" s="123"/>
      <c r="K87" s="106"/>
      <c r="L87" s="127"/>
      <c r="M87" s="129"/>
      <c r="N87" s="12"/>
    </row>
    <row r="88" spans="1:16">
      <c r="A88" s="114" t="s">
        <v>45</v>
      </c>
      <c r="B88" s="115"/>
      <c r="C88" s="124"/>
      <c r="D88" s="130" t="e">
        <f>D86-C86</f>
        <v>#VALUE!</v>
      </c>
      <c r="E88" s="118" t="s">
        <v>45</v>
      </c>
      <c r="F88" s="115"/>
      <c r="G88" s="124"/>
      <c r="H88" s="130" t="e">
        <f>H86-G86</f>
        <v>#VALUE!</v>
      </c>
      <c r="I88" s="118" t="s">
        <v>45</v>
      </c>
      <c r="J88" s="115"/>
      <c r="K88" s="115"/>
      <c r="L88" s="124"/>
      <c r="M88" s="146">
        <f>M86-L86</f>
        <v>0</v>
      </c>
      <c r="N88" s="12"/>
    </row>
    <row r="89" spans="1:16" ht="15.75" thickBot="1">
      <c r="A89" s="116"/>
      <c r="B89" s="117"/>
      <c r="C89" s="125"/>
      <c r="D89" s="131"/>
      <c r="E89" s="119"/>
      <c r="F89" s="117"/>
      <c r="G89" s="125"/>
      <c r="H89" s="131"/>
      <c r="I89" s="119"/>
      <c r="J89" s="117"/>
      <c r="K89" s="117"/>
      <c r="L89" s="125"/>
      <c r="M89" s="147"/>
      <c r="N89" s="12"/>
    </row>
    <row r="90" spans="1:16" ht="16.5" thickTop="1" thickBot="1">
      <c r="A90" s="282" t="s">
        <v>46</v>
      </c>
      <c r="B90" s="283"/>
      <c r="C90" s="288"/>
      <c r="D90" s="288"/>
      <c r="E90" s="284" t="s">
        <v>47</v>
      </c>
      <c r="F90" s="285"/>
      <c r="G90" s="288"/>
      <c r="H90" s="288"/>
      <c r="I90" s="286" t="s">
        <v>46</v>
      </c>
      <c r="J90" s="287"/>
      <c r="K90" s="283"/>
      <c r="L90" s="288"/>
      <c r="M90" s="289"/>
      <c r="N90" s="12"/>
    </row>
    <row r="91" spans="1:16" ht="16.5" thickTop="1" thickBot="1">
      <c r="A91" s="221" t="s">
        <v>48</v>
      </c>
      <c r="B91" s="222"/>
      <c r="C91" s="107"/>
      <c r="D91" s="107"/>
      <c r="E91" s="45" t="s">
        <v>49</v>
      </c>
      <c r="F91" s="46"/>
      <c r="G91" s="107"/>
      <c r="H91" s="107"/>
      <c r="I91" s="47" t="s">
        <v>50</v>
      </c>
      <c r="J91" s="45"/>
      <c r="K91" s="45"/>
      <c r="L91" s="107"/>
      <c r="M91" s="108"/>
    </row>
    <row r="92" spans="1:16" ht="15.75" thickTop="1"/>
    <row r="104" spans="1:14" ht="15.75" thickBot="1"/>
    <row r="105" spans="1:14" ht="15.75" thickTop="1">
      <c r="A105" s="231" t="s">
        <v>57</v>
      </c>
      <c r="B105" s="232"/>
      <c r="C105" s="232"/>
      <c r="D105" s="233"/>
      <c r="G105" s="270" t="s">
        <v>1</v>
      </c>
      <c r="H105" s="264" t="s">
        <v>58</v>
      </c>
      <c r="I105" s="265"/>
      <c r="J105" s="265"/>
      <c r="K105" s="265"/>
      <c r="L105" s="266"/>
      <c r="M105" s="144" t="s">
        <v>3</v>
      </c>
      <c r="N105" s="144" t="s">
        <v>91</v>
      </c>
    </row>
    <row r="106" spans="1:14" ht="15.75" thickBot="1">
      <c r="A106" s="234"/>
      <c r="B106" s="235"/>
      <c r="C106" s="235"/>
      <c r="D106" s="236"/>
      <c r="G106" s="271"/>
      <c r="H106" s="267"/>
      <c r="I106" s="268"/>
      <c r="J106" s="268"/>
      <c r="K106" s="268"/>
      <c r="L106" s="269"/>
      <c r="M106" s="145"/>
      <c r="N106" s="145"/>
    </row>
    <row r="107" spans="1:14">
      <c r="A107" s="223" t="s">
        <v>59</v>
      </c>
      <c r="B107" s="224"/>
      <c r="C107" s="227"/>
      <c r="D107" s="229" t="s">
        <v>14</v>
      </c>
      <c r="G107" s="48"/>
      <c r="H107" s="49"/>
      <c r="I107" s="50"/>
      <c r="J107" s="50"/>
      <c r="K107" s="50"/>
      <c r="L107" s="51"/>
      <c r="M107" s="101"/>
      <c r="N107" s="101" t="s">
        <v>89</v>
      </c>
    </row>
    <row r="108" spans="1:14" ht="15.75" thickBot="1">
      <c r="A108" s="225"/>
      <c r="B108" s="226"/>
      <c r="C108" s="228"/>
      <c r="D108" s="230"/>
      <c r="E108" s="12"/>
      <c r="G108" s="52"/>
      <c r="H108" s="53"/>
      <c r="I108" s="54"/>
      <c r="J108" s="54"/>
      <c r="K108" s="54"/>
      <c r="L108" s="55"/>
      <c r="M108" s="101"/>
      <c r="N108" s="101"/>
    </row>
    <row r="109" spans="1:14">
      <c r="A109" s="245"/>
      <c r="B109" s="246"/>
      <c r="C109" s="56"/>
      <c r="D109" s="57"/>
      <c r="E109" s="12"/>
      <c r="G109" s="52"/>
      <c r="H109" s="53"/>
      <c r="I109" s="54"/>
      <c r="J109" s="54"/>
      <c r="K109" s="54"/>
      <c r="L109" s="55"/>
      <c r="M109" s="101"/>
      <c r="N109" s="101"/>
    </row>
    <row r="110" spans="1:14">
      <c r="A110" s="58" t="s">
        <v>60</v>
      </c>
      <c r="B110" s="59"/>
      <c r="C110" s="56">
        <v>0</v>
      </c>
      <c r="D110" s="57"/>
      <c r="E110" s="12"/>
      <c r="G110" s="52"/>
      <c r="H110" s="53"/>
      <c r="I110" s="54"/>
      <c r="J110" s="54"/>
      <c r="K110" s="54"/>
      <c r="L110" s="55"/>
      <c r="M110" s="101"/>
      <c r="N110" s="101"/>
    </row>
    <row r="111" spans="1:14">
      <c r="A111" s="247" t="s">
        <v>78</v>
      </c>
      <c r="B111" s="248"/>
      <c r="C111" s="56">
        <v>0</v>
      </c>
      <c r="D111" s="57"/>
      <c r="G111" s="52"/>
      <c r="H111" s="53"/>
      <c r="I111" s="54"/>
      <c r="J111" s="54"/>
      <c r="K111" s="54"/>
      <c r="L111" s="55"/>
      <c r="M111" s="101"/>
      <c r="N111" s="101"/>
    </row>
    <row r="112" spans="1:14">
      <c r="A112" s="247" t="s">
        <v>81</v>
      </c>
      <c r="B112" s="248"/>
      <c r="C112" s="56">
        <v>0</v>
      </c>
      <c r="D112" s="57"/>
      <c r="G112" s="52"/>
      <c r="H112" s="53"/>
      <c r="I112" s="54"/>
      <c r="J112" s="54"/>
      <c r="K112" s="54"/>
      <c r="L112" s="55"/>
      <c r="M112" s="101"/>
      <c r="N112" s="101"/>
    </row>
    <row r="113" spans="1:14">
      <c r="A113" s="90" t="s">
        <v>80</v>
      </c>
      <c r="B113" s="91"/>
      <c r="C113" s="56">
        <v>0</v>
      </c>
      <c r="D113" s="57"/>
      <c r="G113" s="52"/>
      <c r="H113" s="53"/>
      <c r="I113" s="54"/>
      <c r="J113" s="54"/>
      <c r="K113" s="54"/>
      <c r="L113" s="55"/>
      <c r="M113" s="101"/>
      <c r="N113" s="101" t="s">
        <v>90</v>
      </c>
    </row>
    <row r="114" spans="1:14">
      <c r="A114" s="90" t="s">
        <v>78</v>
      </c>
      <c r="B114" s="91"/>
      <c r="C114" s="56">
        <v>0</v>
      </c>
      <c r="D114" s="62"/>
      <c r="G114" s="52"/>
      <c r="H114" s="53"/>
      <c r="I114" s="54"/>
      <c r="J114" s="54"/>
      <c r="K114" s="54"/>
      <c r="L114" s="55"/>
      <c r="M114" s="101"/>
      <c r="N114" s="101"/>
    </row>
    <row r="115" spans="1:14">
      <c r="A115" s="90" t="s">
        <v>79</v>
      </c>
      <c r="B115" s="91"/>
      <c r="C115" s="56">
        <v>0</v>
      </c>
      <c r="D115" s="57"/>
      <c r="G115" s="52"/>
      <c r="H115" s="53"/>
      <c r="I115" s="54"/>
      <c r="J115" s="54"/>
      <c r="K115" s="54"/>
      <c r="L115" s="55"/>
      <c r="M115" s="101"/>
      <c r="N115" s="101"/>
    </row>
    <row r="116" spans="1:14">
      <c r="A116" s="90" t="s">
        <v>61</v>
      </c>
      <c r="B116" s="91"/>
      <c r="C116" s="56">
        <v>0</v>
      </c>
      <c r="D116" s="57"/>
      <c r="G116" s="52"/>
      <c r="H116" s="53"/>
      <c r="I116" s="54"/>
      <c r="J116" s="54"/>
      <c r="K116" s="54"/>
      <c r="L116" s="55"/>
      <c r="M116" s="101"/>
      <c r="N116" s="101"/>
    </row>
    <row r="117" spans="1:14">
      <c r="A117" s="90" t="s">
        <v>62</v>
      </c>
      <c r="B117" s="91"/>
      <c r="C117" s="56">
        <v>0</v>
      </c>
      <c r="D117" s="57"/>
      <c r="G117" s="52"/>
      <c r="H117" s="53"/>
      <c r="I117" s="54"/>
      <c r="J117" s="54"/>
      <c r="K117" s="54"/>
      <c r="L117" s="55"/>
      <c r="M117" s="101"/>
      <c r="N117" s="101"/>
    </row>
    <row r="118" spans="1:14" ht="15.75" thickBot="1">
      <c r="A118" s="90" t="s">
        <v>80</v>
      </c>
      <c r="B118" s="91"/>
      <c r="C118" s="56">
        <v>0</v>
      </c>
      <c r="D118" s="57"/>
      <c r="G118" s="52"/>
      <c r="H118" s="53"/>
      <c r="I118" s="54"/>
      <c r="J118" s="54"/>
      <c r="K118" s="54"/>
      <c r="L118" s="55"/>
      <c r="M118" s="101"/>
      <c r="N118" s="101"/>
    </row>
    <row r="119" spans="1:14">
      <c r="A119" s="58"/>
      <c r="B119" s="59"/>
      <c r="C119" s="63"/>
      <c r="D119" s="64" t="s">
        <v>63</v>
      </c>
      <c r="G119" s="52"/>
      <c r="H119" s="53"/>
      <c r="I119" s="54"/>
      <c r="J119" s="54"/>
      <c r="K119" s="54"/>
      <c r="L119" s="55"/>
      <c r="M119" s="101"/>
      <c r="N119" s="101"/>
    </row>
    <row r="120" spans="1:14" ht="15.75" thickBot="1">
      <c r="A120" s="58"/>
      <c r="B120" s="59"/>
      <c r="C120" s="63"/>
      <c r="D120" s="65" t="s">
        <v>64</v>
      </c>
      <c r="E120" s="66"/>
      <c r="G120" s="52"/>
      <c r="H120" s="53"/>
      <c r="I120" s="54"/>
      <c r="J120" s="54"/>
      <c r="K120" s="54"/>
      <c r="L120" s="55"/>
      <c r="M120" s="101"/>
      <c r="N120" s="101"/>
    </row>
    <row r="121" spans="1:14">
      <c r="A121" s="237" t="s">
        <v>11</v>
      </c>
      <c r="B121" s="238"/>
      <c r="C121" s="241">
        <f>SUM(C107:C120)</f>
        <v>0</v>
      </c>
      <c r="D121" s="243" t="s">
        <v>65</v>
      </c>
      <c r="G121" s="52"/>
      <c r="H121" s="53"/>
      <c r="I121" s="54"/>
      <c r="J121" s="54"/>
      <c r="K121" s="54"/>
      <c r="L121" s="55"/>
      <c r="M121" s="101"/>
      <c r="N121" s="101"/>
    </row>
    <row r="122" spans="1:14" ht="15.75" thickBot="1">
      <c r="A122" s="239"/>
      <c r="B122" s="240"/>
      <c r="C122" s="242"/>
      <c r="D122" s="244"/>
      <c r="G122" s="52"/>
      <c r="H122" s="53"/>
      <c r="I122" s="54"/>
      <c r="J122" s="54"/>
      <c r="K122" s="54"/>
      <c r="L122" s="55"/>
      <c r="M122" s="101"/>
      <c r="N122" s="101"/>
    </row>
    <row r="123" spans="1:14" ht="15.75" thickTop="1">
      <c r="G123" s="253" t="s">
        <v>11</v>
      </c>
      <c r="H123" s="67"/>
      <c r="I123" s="67"/>
      <c r="J123" s="67"/>
      <c r="K123" s="67"/>
      <c r="L123" s="68"/>
      <c r="M123" s="110">
        <f>SUM(M107:M122)</f>
        <v>0</v>
      </c>
      <c r="N123" s="110">
        <f>SUM(N107:N122)</f>
        <v>0</v>
      </c>
    </row>
    <row r="124" spans="1:14" ht="15.75" thickBot="1">
      <c r="G124" s="254"/>
      <c r="H124" s="69"/>
      <c r="I124" s="69"/>
      <c r="J124" s="69"/>
      <c r="K124" s="69"/>
      <c r="L124" s="70"/>
      <c r="M124" s="111"/>
      <c r="N124" s="111"/>
    </row>
    <row r="125" spans="1:14" ht="15.75" thickTop="1"/>
  </sheetData>
  <mergeCells count="98">
    <mergeCell ref="N123:N124"/>
    <mergeCell ref="A121:B122"/>
    <mergeCell ref="C121:C122"/>
    <mergeCell ref="D121:D122"/>
    <mergeCell ref="G123:G124"/>
    <mergeCell ref="M123:M124"/>
    <mergeCell ref="N105:N106"/>
    <mergeCell ref="A107:B108"/>
    <mergeCell ref="C107:C108"/>
    <mergeCell ref="D107:D108"/>
    <mergeCell ref="A109:B109"/>
    <mergeCell ref="A91:B91"/>
    <mergeCell ref="A105:D106"/>
    <mergeCell ref="G105:G106"/>
    <mergeCell ref="H105:L106"/>
    <mergeCell ref="M105:M106"/>
    <mergeCell ref="L86:L87"/>
    <mergeCell ref="M86:M87"/>
    <mergeCell ref="A88:B89"/>
    <mergeCell ref="C88:C89"/>
    <mergeCell ref="D88:D89"/>
    <mergeCell ref="E88:F89"/>
    <mergeCell ref="G88:G89"/>
    <mergeCell ref="H88:H89"/>
    <mergeCell ref="I88:K89"/>
    <mergeCell ref="L88:L89"/>
    <mergeCell ref="M88:M89"/>
    <mergeCell ref="E75:F75"/>
    <mergeCell ref="A83:B83"/>
    <mergeCell ref="A86:B87"/>
    <mergeCell ref="C86:C87"/>
    <mergeCell ref="D86:D87"/>
    <mergeCell ref="E86:F87"/>
    <mergeCell ref="E64:F64"/>
    <mergeCell ref="A66:B66"/>
    <mergeCell ref="A69:B69"/>
    <mergeCell ref="E69:F69"/>
    <mergeCell ref="A71:B71"/>
    <mergeCell ref="E57:H58"/>
    <mergeCell ref="I57:M58"/>
    <mergeCell ref="C59:C60"/>
    <mergeCell ref="D59:D60"/>
    <mergeCell ref="G59:G60"/>
    <mergeCell ref="H59:H60"/>
    <mergeCell ref="L59:L60"/>
    <mergeCell ref="M59:M60"/>
    <mergeCell ref="G44:G45"/>
    <mergeCell ref="H44:H45"/>
    <mergeCell ref="K44:K45"/>
    <mergeCell ref="L44:L45"/>
    <mergeCell ref="A49:B50"/>
    <mergeCell ref="C49:C50"/>
    <mergeCell ref="J49:K50"/>
    <mergeCell ref="L49:L50"/>
    <mergeCell ref="I30:J30"/>
    <mergeCell ref="E34:F34"/>
    <mergeCell ref="A39:B39"/>
    <mergeCell ref="A40:B40"/>
    <mergeCell ref="A41:B41"/>
    <mergeCell ref="A111:B111"/>
    <mergeCell ref="A112:B112"/>
    <mergeCell ref="G86:G87"/>
    <mergeCell ref="H86:H87"/>
    <mergeCell ref="I86:J87"/>
    <mergeCell ref="A62:B62"/>
    <mergeCell ref="A57:D58"/>
    <mergeCell ref="A72:B72"/>
    <mergeCell ref="A75:B75"/>
    <mergeCell ref="A44:A45"/>
    <mergeCell ref="C44:C45"/>
    <mergeCell ref="E44:E45"/>
    <mergeCell ref="A25:D26"/>
    <mergeCell ref="E25:H26"/>
    <mergeCell ref="I25:L26"/>
    <mergeCell ref="I29:J29"/>
    <mergeCell ref="A13:B14"/>
    <mergeCell ref="C13:C14"/>
    <mergeCell ref="D13:E14"/>
    <mergeCell ref="F13:F14"/>
    <mergeCell ref="A15:B16"/>
    <mergeCell ref="C15:C16"/>
    <mergeCell ref="D15:E16"/>
    <mergeCell ref="F15:F16"/>
    <mergeCell ref="A7:F8"/>
    <mergeCell ref="A10:B10"/>
    <mergeCell ref="D10:E10"/>
    <mergeCell ref="J3:L4"/>
    <mergeCell ref="M3:Q4"/>
    <mergeCell ref="J5:J6"/>
    <mergeCell ref="L5:L6"/>
    <mergeCell ref="M5:M6"/>
    <mergeCell ref="N5:N6"/>
    <mergeCell ref="O5:O6"/>
    <mergeCell ref="P5:P6"/>
    <mergeCell ref="A11:B11"/>
    <mergeCell ref="D11:E11"/>
    <mergeCell ref="A3:C4"/>
    <mergeCell ref="D3:D4"/>
  </mergeCells>
  <dataValidations count="1">
    <dataValidation type="list" allowBlank="1" showInputMessage="1" showErrorMessage="1" sqref="N107:N122">
      <formula1>"Espèce,CB,Chèque,"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Q125"/>
  <sheetViews>
    <sheetView workbookViewId="0">
      <selection sqref="A1:XFD1048576"/>
    </sheetView>
  </sheetViews>
  <sheetFormatPr baseColWidth="10" defaultRowHeight="15"/>
  <sheetData>
    <row r="2" spans="1:17" ht="15.75" thickBot="1"/>
    <row r="3" spans="1:17" ht="15.75" thickTop="1">
      <c r="A3" s="136" t="s">
        <v>0</v>
      </c>
      <c r="B3" s="137"/>
      <c r="C3" s="138"/>
      <c r="D3" s="142">
        <v>0</v>
      </c>
      <c r="J3" s="158" t="s">
        <v>82</v>
      </c>
      <c r="K3" s="159"/>
      <c r="L3" s="160"/>
      <c r="M3" s="164" t="s">
        <v>83</v>
      </c>
      <c r="N3" s="159"/>
      <c r="O3" s="159"/>
      <c r="P3" s="159"/>
      <c r="Q3" s="165"/>
    </row>
    <row r="4" spans="1:17" ht="15.75" thickBot="1">
      <c r="A4" s="139"/>
      <c r="B4" s="140"/>
      <c r="C4" s="141"/>
      <c r="D4" s="143"/>
      <c r="J4" s="161"/>
      <c r="K4" s="162"/>
      <c r="L4" s="163"/>
      <c r="M4" s="166"/>
      <c r="N4" s="162"/>
      <c r="O4" s="162"/>
      <c r="P4" s="162"/>
      <c r="Q4" s="167"/>
    </row>
    <row r="5" spans="1:17" ht="15.75" thickTop="1">
      <c r="J5" s="168" t="s">
        <v>1</v>
      </c>
      <c r="K5" s="93" t="s">
        <v>2</v>
      </c>
      <c r="L5" s="170" t="s">
        <v>3</v>
      </c>
      <c r="M5" s="170" t="s">
        <v>4</v>
      </c>
      <c r="N5" s="170" t="s">
        <v>70</v>
      </c>
      <c r="O5" s="170" t="s">
        <v>71</v>
      </c>
      <c r="P5" s="170" t="s">
        <v>3</v>
      </c>
      <c r="Q5" s="79" t="s">
        <v>5</v>
      </c>
    </row>
    <row r="6" spans="1:17" ht="15.75" thickBot="1">
      <c r="J6" s="169"/>
      <c r="K6" s="94" t="s">
        <v>6</v>
      </c>
      <c r="L6" s="171"/>
      <c r="M6" s="171"/>
      <c r="N6" s="171"/>
      <c r="O6" s="171"/>
      <c r="P6" s="171"/>
      <c r="Q6" s="1" t="s">
        <v>7</v>
      </c>
    </row>
    <row r="7" spans="1:17" ht="15.75" thickTop="1">
      <c r="A7" s="151" t="s">
        <v>8</v>
      </c>
      <c r="B7" s="152"/>
      <c r="C7" s="152"/>
      <c r="D7" s="152"/>
      <c r="E7" s="152"/>
      <c r="F7" s="153"/>
      <c r="J7" s="2"/>
      <c r="K7" s="3"/>
      <c r="L7" s="3"/>
      <c r="M7" s="3"/>
      <c r="N7" s="3"/>
      <c r="O7" s="3"/>
      <c r="P7" s="3">
        <f t="shared" ref="P7:P16" si="0">SUM(M7:O7)</f>
        <v>0</v>
      </c>
      <c r="Q7" s="4"/>
    </row>
    <row r="8" spans="1:17" ht="15.75" thickBot="1">
      <c r="A8" s="154"/>
      <c r="B8" s="155"/>
      <c r="C8" s="155"/>
      <c r="D8" s="155"/>
      <c r="E8" s="155"/>
      <c r="F8" s="156"/>
      <c r="J8" s="2"/>
      <c r="K8" s="3"/>
      <c r="L8" s="3"/>
      <c r="M8" s="3"/>
      <c r="N8" s="3"/>
      <c r="O8" s="3"/>
      <c r="P8" s="3">
        <f t="shared" si="0"/>
        <v>0</v>
      </c>
      <c r="Q8" s="4"/>
    </row>
    <row r="9" spans="1:17">
      <c r="A9" s="6"/>
      <c r="B9" s="7"/>
      <c r="C9" s="8"/>
      <c r="D9" s="9"/>
      <c r="E9" s="7"/>
      <c r="F9" s="10"/>
      <c r="J9" s="2"/>
      <c r="K9" s="3"/>
      <c r="L9" s="3"/>
      <c r="M9" s="3"/>
      <c r="N9" s="3"/>
      <c r="O9" s="3"/>
      <c r="P9" s="3">
        <f t="shared" si="0"/>
        <v>0</v>
      </c>
      <c r="Q9" s="5"/>
    </row>
    <row r="10" spans="1:17">
      <c r="A10" s="132" t="s">
        <v>51</v>
      </c>
      <c r="B10" s="133"/>
      <c r="C10" s="11"/>
      <c r="D10" s="157" t="s">
        <v>53</v>
      </c>
      <c r="E10" s="133"/>
      <c r="F10" s="10"/>
      <c r="H10" s="12"/>
      <c r="J10" s="2"/>
      <c r="K10" s="3"/>
      <c r="L10" s="3"/>
      <c r="M10" s="3"/>
      <c r="N10" s="3"/>
      <c r="O10" s="3"/>
      <c r="P10" s="3">
        <f t="shared" si="0"/>
        <v>0</v>
      </c>
      <c r="Q10" s="4"/>
    </row>
    <row r="11" spans="1:17">
      <c r="A11" s="132" t="s">
        <v>72</v>
      </c>
      <c r="B11" s="133"/>
      <c r="C11" s="11">
        <f>(0*14.57)</f>
        <v>0</v>
      </c>
      <c r="D11" s="134" t="s">
        <v>9</v>
      </c>
      <c r="E11" s="135"/>
      <c r="F11" s="10"/>
      <c r="H11" s="12"/>
      <c r="J11" s="2"/>
      <c r="K11" s="3"/>
      <c r="L11" s="3"/>
      <c r="M11" s="3"/>
      <c r="N11" s="3"/>
      <c r="O11" s="3"/>
      <c r="P11" s="3">
        <f t="shared" si="0"/>
        <v>0</v>
      </c>
      <c r="Q11" s="4"/>
    </row>
    <row r="12" spans="1:17" ht="15.75" thickBot="1">
      <c r="A12" s="6" t="s">
        <v>10</v>
      </c>
      <c r="B12" s="13"/>
      <c r="C12" s="11">
        <v>0</v>
      </c>
      <c r="D12" s="14"/>
      <c r="E12" s="15"/>
      <c r="F12" s="10"/>
      <c r="H12" s="12"/>
      <c r="J12" s="2"/>
      <c r="K12" s="3"/>
      <c r="L12" s="3"/>
      <c r="M12" s="3"/>
      <c r="N12" s="3"/>
      <c r="O12" s="3"/>
      <c r="P12" s="3">
        <f t="shared" si="0"/>
        <v>0</v>
      </c>
      <c r="Q12" s="4"/>
    </row>
    <row r="13" spans="1:17">
      <c r="A13" s="172" t="s">
        <v>11</v>
      </c>
      <c r="B13" s="173"/>
      <c r="C13" s="176">
        <f>C10+C11+C12</f>
        <v>0</v>
      </c>
      <c r="D13" s="178" t="s">
        <v>11</v>
      </c>
      <c r="E13" s="173"/>
      <c r="F13" s="180"/>
      <c r="H13" s="12"/>
      <c r="J13" s="2"/>
      <c r="K13" s="3"/>
      <c r="L13" s="3"/>
      <c r="M13" s="3"/>
      <c r="N13" s="3"/>
      <c r="O13" s="3"/>
      <c r="P13" s="3">
        <f t="shared" si="0"/>
        <v>0</v>
      </c>
      <c r="Q13" s="4"/>
    </row>
    <row r="14" spans="1:17" ht="15.75" thickBot="1">
      <c r="A14" s="174"/>
      <c r="B14" s="175"/>
      <c r="C14" s="177"/>
      <c r="D14" s="179"/>
      <c r="E14" s="175"/>
      <c r="F14" s="181"/>
      <c r="H14" s="12"/>
      <c r="J14" s="2"/>
      <c r="K14" s="3"/>
      <c r="L14" s="3"/>
      <c r="M14" s="3"/>
      <c r="N14" s="3"/>
      <c r="O14" s="3"/>
      <c r="P14" s="3">
        <f t="shared" si="0"/>
        <v>0</v>
      </c>
      <c r="Q14" s="4"/>
    </row>
    <row r="15" spans="1:17">
      <c r="A15" s="182" t="s">
        <v>52</v>
      </c>
      <c r="B15" s="183"/>
      <c r="C15" s="186">
        <f>C11+C12-50+43</f>
        <v>-7</v>
      </c>
      <c r="D15" s="188" t="s">
        <v>54</v>
      </c>
      <c r="E15" s="183"/>
      <c r="F15" s="190">
        <f>F13-F10</f>
        <v>0</v>
      </c>
      <c r="H15" s="12"/>
      <c r="J15" s="2"/>
      <c r="K15" s="3"/>
      <c r="L15" s="3"/>
      <c r="M15" s="3"/>
      <c r="N15" s="3"/>
      <c r="O15" s="3"/>
      <c r="P15" s="3">
        <f t="shared" si="0"/>
        <v>0</v>
      </c>
      <c r="Q15" s="4"/>
    </row>
    <row r="16" spans="1:17" ht="15.75" thickBot="1">
      <c r="A16" s="184"/>
      <c r="B16" s="185"/>
      <c r="C16" s="187"/>
      <c r="D16" s="189"/>
      <c r="E16" s="185"/>
      <c r="F16" s="191"/>
      <c r="J16" s="2"/>
      <c r="K16" s="3"/>
      <c r="L16" s="3"/>
      <c r="M16" s="3"/>
      <c r="N16" s="3"/>
      <c r="O16" s="3"/>
      <c r="P16" s="3">
        <f t="shared" si="0"/>
        <v>0</v>
      </c>
      <c r="Q16" s="4"/>
    </row>
    <row r="17" spans="1:17" ht="16.5" thickTop="1" thickBot="1">
      <c r="J17" s="2"/>
      <c r="K17" s="3"/>
      <c r="L17" s="3"/>
      <c r="M17" s="3"/>
      <c r="N17" s="3"/>
      <c r="O17" s="3"/>
      <c r="P17" s="3">
        <f>SUM(N17:O17)</f>
        <v>0</v>
      </c>
      <c r="Q17" s="4"/>
    </row>
    <row r="18" spans="1:17">
      <c r="J18" s="95" t="s">
        <v>11</v>
      </c>
      <c r="K18" s="3"/>
      <c r="L18" s="97">
        <f>SUM(L7:L17)</f>
        <v>0</v>
      </c>
      <c r="M18" s="3"/>
      <c r="N18" s="3"/>
      <c r="O18" s="3"/>
      <c r="P18" s="97">
        <f>SUM(P7:P17)</f>
        <v>0</v>
      </c>
      <c r="Q18" s="99">
        <f>L18-P18</f>
        <v>0</v>
      </c>
    </row>
    <row r="19" spans="1:17" ht="15.75" thickBot="1">
      <c r="J19" s="96"/>
      <c r="K19" s="16"/>
      <c r="L19" s="98"/>
      <c r="M19" s="16"/>
      <c r="N19" s="16"/>
      <c r="O19" s="16"/>
      <c r="P19" s="98"/>
      <c r="Q19" s="100"/>
    </row>
    <row r="20" spans="1:17" ht="15.75" thickTop="1"/>
    <row r="24" spans="1:17" ht="15.75" thickBot="1"/>
    <row r="25" spans="1:17" ht="15.75" thickTop="1">
      <c r="A25" s="197" t="s">
        <v>12</v>
      </c>
      <c r="B25" s="198"/>
      <c r="C25" s="198"/>
      <c r="D25" s="199"/>
      <c r="E25" s="203" t="s">
        <v>13</v>
      </c>
      <c r="F25" s="204"/>
      <c r="G25" s="204"/>
      <c r="H25" s="205"/>
      <c r="I25" s="203" t="s">
        <v>73</v>
      </c>
      <c r="J25" s="255"/>
      <c r="K25" s="255"/>
      <c r="L25" s="256"/>
    </row>
    <row r="26" spans="1:17" ht="15.75" thickBot="1">
      <c r="A26" s="200"/>
      <c r="B26" s="201"/>
      <c r="C26" s="201"/>
      <c r="D26" s="202"/>
      <c r="E26" s="206"/>
      <c r="F26" s="207"/>
      <c r="G26" s="207"/>
      <c r="H26" s="208"/>
      <c r="I26" s="257"/>
      <c r="J26" s="258"/>
      <c r="K26" s="258"/>
      <c r="L26" s="259"/>
    </row>
    <row r="27" spans="1:17" ht="15.75" thickBot="1">
      <c r="A27" s="17"/>
      <c r="B27" s="18"/>
      <c r="C27" s="19"/>
      <c r="D27" s="20" t="s">
        <v>14</v>
      </c>
      <c r="E27" s="21"/>
      <c r="F27" s="18"/>
      <c r="G27" s="19"/>
      <c r="H27" s="20" t="s">
        <v>14</v>
      </c>
      <c r="I27" s="73"/>
      <c r="J27" s="23"/>
      <c r="K27" s="74" t="s">
        <v>34</v>
      </c>
      <c r="L27" s="75" t="s">
        <v>33</v>
      </c>
    </row>
    <row r="28" spans="1:17">
      <c r="A28" s="22"/>
      <c r="B28" s="23"/>
      <c r="C28" s="24"/>
      <c r="D28" s="24"/>
      <c r="E28" s="25"/>
      <c r="F28" s="23"/>
      <c r="G28" s="24"/>
      <c r="H28" s="76"/>
      <c r="I28" s="73"/>
      <c r="J28" s="23"/>
      <c r="K28" s="76"/>
      <c r="L28" s="24"/>
    </row>
    <row r="29" spans="1:17">
      <c r="A29" s="22" t="s">
        <v>16</v>
      </c>
      <c r="B29" s="23"/>
      <c r="C29" s="24">
        <v>0</v>
      </c>
      <c r="D29" s="24"/>
      <c r="E29" s="25" t="s">
        <v>17</v>
      </c>
      <c r="F29" s="23"/>
      <c r="G29" s="24"/>
      <c r="H29" s="76"/>
      <c r="I29" s="192"/>
      <c r="J29" s="193"/>
      <c r="K29" s="76"/>
      <c r="L29" s="24"/>
    </row>
    <row r="30" spans="1:17">
      <c r="A30" s="22" t="s">
        <v>85</v>
      </c>
      <c r="B30" s="23"/>
      <c r="C30" s="24"/>
      <c r="D30" s="24"/>
      <c r="E30" s="25" t="s">
        <v>18</v>
      </c>
      <c r="F30" s="23"/>
      <c r="G30" s="24"/>
      <c r="H30" s="76"/>
      <c r="I30" s="192"/>
      <c r="J30" s="193"/>
      <c r="K30" s="76"/>
      <c r="L30" s="24"/>
    </row>
    <row r="31" spans="1:17">
      <c r="A31" s="22" t="s">
        <v>19</v>
      </c>
      <c r="B31" s="23"/>
      <c r="C31" s="24"/>
      <c r="D31" s="24"/>
      <c r="E31" s="25" t="s">
        <v>55</v>
      </c>
      <c r="F31" s="23"/>
      <c r="G31" s="24"/>
      <c r="H31" s="76"/>
      <c r="I31" s="73"/>
      <c r="J31" s="23"/>
      <c r="K31" s="76"/>
      <c r="L31" s="24"/>
    </row>
    <row r="32" spans="1:17">
      <c r="A32" s="22" t="s">
        <v>20</v>
      </c>
      <c r="B32" s="23"/>
      <c r="C32" s="24"/>
      <c r="D32" s="24"/>
      <c r="E32" s="25" t="s">
        <v>56</v>
      </c>
      <c r="F32" s="23"/>
      <c r="G32" s="24"/>
      <c r="H32" s="76"/>
      <c r="I32" s="73"/>
      <c r="J32" s="23"/>
      <c r="K32" s="76"/>
      <c r="L32" s="24"/>
    </row>
    <row r="33" spans="1:13">
      <c r="A33" s="22" t="s">
        <v>21</v>
      </c>
      <c r="B33" s="23"/>
      <c r="C33" s="24"/>
      <c r="D33" s="24"/>
      <c r="E33" s="25" t="s">
        <v>86</v>
      </c>
      <c r="F33" s="89"/>
      <c r="G33" s="27"/>
      <c r="H33" s="76"/>
      <c r="I33" s="73"/>
      <c r="J33" s="23"/>
      <c r="K33" s="76"/>
      <c r="L33" s="24"/>
    </row>
    <row r="34" spans="1:13">
      <c r="A34" s="22" t="s">
        <v>22</v>
      </c>
      <c r="B34" s="23"/>
      <c r="C34" s="24"/>
      <c r="D34" s="24"/>
      <c r="E34" s="192" t="s">
        <v>87</v>
      </c>
      <c r="F34" s="193"/>
      <c r="G34" s="24"/>
      <c r="H34" s="76"/>
      <c r="I34" s="73"/>
      <c r="J34" s="23"/>
      <c r="K34" s="76"/>
      <c r="L34" s="24"/>
    </row>
    <row r="35" spans="1:13">
      <c r="A35" s="22" t="s">
        <v>23</v>
      </c>
      <c r="B35" s="23"/>
      <c r="C35" s="24"/>
      <c r="D35" s="24"/>
      <c r="E35" s="25" t="s">
        <v>88</v>
      </c>
      <c r="F35" s="23"/>
      <c r="G35" s="24"/>
      <c r="H35" s="76"/>
      <c r="I35" s="73"/>
      <c r="J35" s="23"/>
      <c r="K35" s="76"/>
      <c r="L35" s="24"/>
    </row>
    <row r="36" spans="1:13">
      <c r="A36" s="22" t="s">
        <v>24</v>
      </c>
      <c r="B36" s="23"/>
      <c r="C36" s="24"/>
      <c r="D36" s="24"/>
      <c r="E36" s="25" t="s">
        <v>25</v>
      </c>
      <c r="F36" s="23"/>
      <c r="G36" s="24"/>
      <c r="H36" s="76"/>
      <c r="I36" s="73"/>
      <c r="J36" s="23"/>
      <c r="K36" s="76"/>
      <c r="L36" s="24"/>
    </row>
    <row r="37" spans="1:13">
      <c r="A37" s="22" t="s">
        <v>26</v>
      </c>
      <c r="B37" s="23"/>
      <c r="C37" s="24"/>
      <c r="D37" s="24"/>
      <c r="E37" s="25" t="s">
        <v>27</v>
      </c>
      <c r="F37" s="23"/>
      <c r="G37" s="24"/>
      <c r="H37" s="76"/>
      <c r="I37" s="73"/>
      <c r="J37" s="23"/>
      <c r="K37" s="76"/>
      <c r="L37" s="24"/>
    </row>
    <row r="38" spans="1:13">
      <c r="A38" s="22" t="s">
        <v>26</v>
      </c>
      <c r="B38" s="23"/>
      <c r="C38" s="24"/>
      <c r="D38" s="24"/>
      <c r="E38" s="25" t="s">
        <v>27</v>
      </c>
      <c r="F38" s="23"/>
      <c r="G38" s="24"/>
      <c r="H38" s="76"/>
      <c r="I38" s="73"/>
      <c r="J38" s="23"/>
      <c r="K38" s="76"/>
      <c r="L38" s="24"/>
    </row>
    <row r="39" spans="1:13">
      <c r="A39" s="194" t="s">
        <v>74</v>
      </c>
      <c r="B39" s="195"/>
      <c r="C39" s="24"/>
      <c r="D39" s="24"/>
      <c r="E39" s="25" t="s">
        <v>75</v>
      </c>
      <c r="F39" s="23"/>
      <c r="G39" s="24"/>
      <c r="H39" s="76"/>
      <c r="I39" s="73"/>
      <c r="J39" s="23"/>
      <c r="K39" s="76"/>
      <c r="L39" s="24"/>
    </row>
    <row r="40" spans="1:13">
      <c r="A40" s="196"/>
      <c r="B40" s="193"/>
      <c r="C40" s="24"/>
      <c r="D40" s="24"/>
      <c r="E40" s="25" t="s">
        <v>76</v>
      </c>
      <c r="F40" s="23"/>
      <c r="G40" s="24"/>
      <c r="H40" s="76"/>
      <c r="I40" s="73"/>
      <c r="J40" s="23"/>
      <c r="K40" s="76"/>
      <c r="L40" s="24"/>
    </row>
    <row r="41" spans="1:13">
      <c r="A41" s="196"/>
      <c r="B41" s="193"/>
      <c r="C41" s="24"/>
      <c r="D41" s="24"/>
      <c r="E41" s="25" t="s">
        <v>77</v>
      </c>
      <c r="F41" s="23"/>
      <c r="G41" s="24"/>
      <c r="H41" s="76"/>
      <c r="I41" s="73"/>
      <c r="J41" s="23"/>
      <c r="K41" s="76"/>
      <c r="L41" s="24"/>
    </row>
    <row r="42" spans="1:13">
      <c r="A42" s="22"/>
      <c r="B42" s="23"/>
      <c r="C42" s="24"/>
      <c r="D42" s="24"/>
      <c r="E42" s="25"/>
      <c r="F42" s="23"/>
      <c r="G42" s="24"/>
      <c r="H42" s="76"/>
      <c r="I42" s="73"/>
      <c r="J42" s="23"/>
      <c r="K42" s="76"/>
      <c r="L42" s="24"/>
      <c r="M42" s="12"/>
    </row>
    <row r="43" spans="1:13" ht="15.75" thickBot="1">
      <c r="A43" s="28"/>
      <c r="B43" s="29"/>
      <c r="C43" s="24"/>
      <c r="D43" s="24"/>
      <c r="E43" s="30"/>
      <c r="F43" s="29"/>
      <c r="G43" s="24"/>
      <c r="H43" s="76"/>
      <c r="I43" s="73"/>
      <c r="J43" s="23"/>
      <c r="K43" s="76"/>
      <c r="L43" s="24"/>
    </row>
    <row r="44" spans="1:13">
      <c r="A44" s="274" t="s">
        <v>11</v>
      </c>
      <c r="B44" s="31"/>
      <c r="C44" s="112">
        <f>SUM(C27:C43)</f>
        <v>0</v>
      </c>
      <c r="D44" s="26"/>
      <c r="E44" s="276" t="s">
        <v>11</v>
      </c>
      <c r="F44" s="31"/>
      <c r="G44" s="112">
        <f>SUM(G29:G43)</f>
        <v>0</v>
      </c>
      <c r="H44" s="112">
        <f>SUM(H29:H43)</f>
        <v>0</v>
      </c>
      <c r="I44" s="73"/>
      <c r="J44" s="23"/>
      <c r="K44" s="260">
        <f>SUM(K28:K43)</f>
        <v>0</v>
      </c>
      <c r="L44" s="112">
        <f>SUM(L28:L43)</f>
        <v>0</v>
      </c>
    </row>
    <row r="45" spans="1:13" ht="15.75" thickBot="1">
      <c r="A45" s="275"/>
      <c r="B45" s="32"/>
      <c r="C45" s="113"/>
      <c r="D45" s="33"/>
      <c r="E45" s="277"/>
      <c r="F45" s="32"/>
      <c r="G45" s="113"/>
      <c r="H45" s="113"/>
      <c r="I45" s="77"/>
      <c r="J45" s="78"/>
      <c r="K45" s="261"/>
      <c r="L45" s="113"/>
    </row>
    <row r="46" spans="1:13" ht="15.75" thickTop="1"/>
    <row r="48" spans="1:13" ht="15.75" thickBot="1"/>
    <row r="49" spans="1:14" ht="15.75" thickTop="1">
      <c r="A49" s="278" t="s">
        <v>15</v>
      </c>
      <c r="B49" s="279"/>
      <c r="C49" s="262">
        <f>C15+F15+C44</f>
        <v>-7</v>
      </c>
      <c r="J49" s="249" t="s">
        <v>28</v>
      </c>
      <c r="K49" s="250"/>
      <c r="L49" s="262">
        <f>D3+C13+F13+L44-C44-G44</f>
        <v>0</v>
      </c>
    </row>
    <row r="50" spans="1:14" ht="15.75" thickBot="1">
      <c r="A50" s="280"/>
      <c r="B50" s="281"/>
      <c r="C50" s="263"/>
      <c r="J50" s="251"/>
      <c r="K50" s="252"/>
      <c r="L50" s="263"/>
    </row>
    <row r="51" spans="1:14" ht="15.75" thickTop="1"/>
    <row r="56" spans="1:14" ht="15.75" thickBot="1"/>
    <row r="57" spans="1:14" ht="15.75" thickTop="1">
      <c r="A57" s="209" t="s">
        <v>29</v>
      </c>
      <c r="B57" s="210"/>
      <c r="C57" s="210"/>
      <c r="D57" s="272"/>
      <c r="E57" s="209" t="s">
        <v>30</v>
      </c>
      <c r="F57" s="210"/>
      <c r="G57" s="210"/>
      <c r="H57" s="272"/>
      <c r="I57" s="209" t="s">
        <v>31</v>
      </c>
      <c r="J57" s="210"/>
      <c r="K57" s="210"/>
      <c r="L57" s="210"/>
      <c r="M57" s="211"/>
    </row>
    <row r="58" spans="1:14" ht="15.75" thickBot="1">
      <c r="A58" s="212"/>
      <c r="B58" s="213"/>
      <c r="C58" s="213"/>
      <c r="D58" s="273"/>
      <c r="E58" s="212"/>
      <c r="F58" s="213"/>
      <c r="G58" s="213"/>
      <c r="H58" s="273"/>
      <c r="I58" s="212"/>
      <c r="J58" s="213"/>
      <c r="K58" s="213"/>
      <c r="L58" s="213"/>
      <c r="M58" s="214"/>
    </row>
    <row r="59" spans="1:14">
      <c r="A59" s="34"/>
      <c r="B59" s="35"/>
      <c r="C59" s="130" t="s">
        <v>32</v>
      </c>
      <c r="D59" s="216" t="s">
        <v>33</v>
      </c>
      <c r="E59" s="36"/>
      <c r="F59" s="35"/>
      <c r="G59" s="130" t="s">
        <v>34</v>
      </c>
      <c r="H59" s="216" t="s">
        <v>33</v>
      </c>
      <c r="I59" s="36"/>
      <c r="J59" s="36"/>
      <c r="K59" s="36"/>
      <c r="L59" s="130" t="s">
        <v>34</v>
      </c>
      <c r="M59" s="146" t="s">
        <v>33</v>
      </c>
    </row>
    <row r="60" spans="1:14" ht="15.75" thickBot="1">
      <c r="A60" s="37"/>
      <c r="B60" s="38"/>
      <c r="C60" s="215"/>
      <c r="D60" s="217"/>
      <c r="E60" s="39"/>
      <c r="F60" s="38"/>
      <c r="G60" s="215"/>
      <c r="H60" s="217"/>
      <c r="I60" s="39"/>
      <c r="J60" s="39"/>
      <c r="K60" s="39"/>
      <c r="L60" s="215"/>
      <c r="M60" s="218"/>
    </row>
    <row r="61" spans="1:14">
      <c r="A61" s="37"/>
      <c r="B61" s="38"/>
      <c r="C61" s="109"/>
      <c r="D61" s="40"/>
      <c r="E61" s="39"/>
      <c r="F61" s="38"/>
      <c r="G61" s="40"/>
      <c r="H61" s="40"/>
      <c r="I61" s="39"/>
      <c r="J61" s="39"/>
      <c r="K61" s="39"/>
      <c r="L61" s="40"/>
      <c r="M61" s="41"/>
    </row>
    <row r="62" spans="1:14">
      <c r="A62" s="150" t="s">
        <v>35</v>
      </c>
      <c r="B62" s="149"/>
      <c r="C62" s="109"/>
      <c r="D62" s="40">
        <v>1500</v>
      </c>
      <c r="E62" s="42" t="s">
        <v>35</v>
      </c>
      <c r="F62" s="88"/>
      <c r="G62" s="40"/>
      <c r="H62" s="40">
        <v>0</v>
      </c>
      <c r="I62" s="39" t="s">
        <v>35</v>
      </c>
      <c r="J62" s="39"/>
      <c r="K62" s="39"/>
      <c r="L62" s="40"/>
      <c r="M62" s="41">
        <v>0</v>
      </c>
      <c r="N62" s="12"/>
    </row>
    <row r="63" spans="1:14">
      <c r="A63" s="92"/>
      <c r="B63" s="88"/>
      <c r="C63" s="109"/>
      <c r="D63" s="40"/>
      <c r="E63" s="42"/>
      <c r="F63" s="88"/>
      <c r="G63" s="40"/>
      <c r="H63" s="40"/>
      <c r="I63" s="39"/>
      <c r="J63" s="39"/>
      <c r="K63" s="39"/>
      <c r="L63" s="40"/>
      <c r="M63" s="41"/>
      <c r="N63" s="12"/>
    </row>
    <row r="64" spans="1:14">
      <c r="A64" s="92"/>
      <c r="B64" s="88"/>
      <c r="C64" s="109"/>
      <c r="D64" s="40"/>
      <c r="E64" s="148" t="s">
        <v>84</v>
      </c>
      <c r="F64" s="149"/>
      <c r="G64" s="40"/>
      <c r="H64" s="40"/>
      <c r="I64" s="39" t="s">
        <v>69</v>
      </c>
      <c r="J64" s="39"/>
      <c r="K64" s="39"/>
      <c r="L64" s="40"/>
      <c r="M64" s="41"/>
      <c r="N64" s="12"/>
    </row>
    <row r="65" spans="1:14">
      <c r="A65" s="92"/>
      <c r="B65" s="88"/>
      <c r="C65" s="109"/>
      <c r="D65" s="40"/>
      <c r="E65" s="39"/>
      <c r="F65" s="38"/>
      <c r="G65" s="40"/>
      <c r="H65" s="40"/>
      <c r="I65" s="39" t="s">
        <v>36</v>
      </c>
      <c r="J65" s="39"/>
      <c r="K65" s="39"/>
      <c r="L65" s="40"/>
      <c r="M65" s="41"/>
      <c r="N65" s="12"/>
    </row>
    <row r="66" spans="1:14">
      <c r="A66" s="150" t="s">
        <v>37</v>
      </c>
      <c r="B66" s="149"/>
      <c r="C66" s="109"/>
      <c r="D66" s="40">
        <v>1225</v>
      </c>
      <c r="E66" s="39"/>
      <c r="F66" s="38"/>
      <c r="G66" s="40"/>
      <c r="H66" s="40"/>
      <c r="I66" s="39" t="s">
        <v>38</v>
      </c>
      <c r="J66" s="39"/>
      <c r="K66" s="39"/>
      <c r="L66" s="40"/>
      <c r="M66" s="41"/>
      <c r="N66" s="12"/>
    </row>
    <row r="67" spans="1:14">
      <c r="A67" s="37" t="s">
        <v>93</v>
      </c>
      <c r="B67" s="38"/>
      <c r="C67" s="109">
        <v>400</v>
      </c>
      <c r="D67" s="40"/>
      <c r="E67" s="39"/>
      <c r="F67" s="38"/>
      <c r="G67" s="40"/>
      <c r="H67" s="40"/>
      <c r="I67" s="39"/>
      <c r="J67" s="39"/>
      <c r="K67" s="39"/>
      <c r="L67" s="40"/>
      <c r="M67" s="41"/>
      <c r="N67" s="12"/>
    </row>
    <row r="68" spans="1:14">
      <c r="A68" s="37"/>
      <c r="B68" s="38"/>
      <c r="C68" s="109"/>
      <c r="D68" s="40"/>
      <c r="E68" s="39"/>
      <c r="F68" s="38"/>
      <c r="G68" s="40"/>
      <c r="H68" s="40"/>
      <c r="I68" s="39"/>
      <c r="J68" s="39"/>
      <c r="K68" s="39"/>
      <c r="L68" s="40"/>
      <c r="M68" s="41"/>
      <c r="N68" s="12"/>
    </row>
    <row r="69" spans="1:14">
      <c r="A69" s="150"/>
      <c r="B69" s="149"/>
      <c r="C69" s="109"/>
      <c r="D69" s="40"/>
      <c r="E69" s="148" t="s">
        <v>92</v>
      </c>
      <c r="F69" s="149"/>
      <c r="G69" s="40"/>
      <c r="H69" s="40" t="e">
        <f>H64-G65:G68</f>
        <v>#VALUE!</v>
      </c>
      <c r="I69" s="39" t="s">
        <v>40</v>
      </c>
      <c r="J69" s="39"/>
      <c r="K69" s="39"/>
      <c r="L69" s="40"/>
      <c r="M69" s="41"/>
      <c r="N69" s="12"/>
    </row>
    <row r="70" spans="1:14">
      <c r="A70" s="37"/>
      <c r="B70" s="38"/>
      <c r="C70" s="109"/>
      <c r="D70" s="40"/>
      <c r="E70" s="39"/>
      <c r="F70" s="38"/>
      <c r="G70" s="40"/>
      <c r="H70" s="40"/>
      <c r="I70" s="39" t="s">
        <v>42</v>
      </c>
      <c r="J70" s="39"/>
      <c r="K70" s="39"/>
      <c r="L70" s="40"/>
      <c r="M70" s="41"/>
      <c r="N70" s="12"/>
    </row>
    <row r="71" spans="1:14">
      <c r="A71" s="150" t="s">
        <v>92</v>
      </c>
      <c r="B71" s="149"/>
      <c r="C71" s="109"/>
      <c r="D71" s="40" t="e">
        <f>D66-C67:C70</f>
        <v>#VALUE!</v>
      </c>
      <c r="E71" s="39" t="s">
        <v>27</v>
      </c>
      <c r="F71" s="38"/>
      <c r="G71" s="40"/>
      <c r="H71" s="40"/>
      <c r="I71" s="39"/>
      <c r="J71" s="39"/>
      <c r="K71" s="39"/>
      <c r="L71" s="40"/>
      <c r="M71" s="41"/>
      <c r="N71" s="12"/>
    </row>
    <row r="72" spans="1:14">
      <c r="A72" s="150"/>
      <c r="B72" s="149"/>
      <c r="C72" s="109"/>
      <c r="D72" s="40"/>
      <c r="E72" s="39"/>
      <c r="F72" s="38"/>
      <c r="G72" s="40"/>
      <c r="H72" s="40"/>
      <c r="I72" s="39"/>
      <c r="J72" s="39"/>
      <c r="K72" s="39"/>
      <c r="L72" s="40"/>
      <c r="M72" s="41"/>
      <c r="N72" s="12"/>
    </row>
    <row r="73" spans="1:14">
      <c r="A73" s="37"/>
      <c r="B73" s="38"/>
      <c r="C73" s="109"/>
      <c r="D73" s="40"/>
      <c r="E73" s="39"/>
      <c r="F73" s="38"/>
      <c r="G73" s="40"/>
      <c r="H73" s="40"/>
      <c r="I73" s="39" t="s">
        <v>92</v>
      </c>
      <c r="J73" s="39"/>
      <c r="K73" s="39"/>
      <c r="L73" s="40"/>
      <c r="M73" s="41"/>
      <c r="N73" s="12"/>
    </row>
    <row r="74" spans="1:14">
      <c r="A74" s="37"/>
      <c r="B74" s="38"/>
      <c r="C74" s="109"/>
      <c r="D74" s="40"/>
      <c r="E74" s="39"/>
      <c r="F74" s="38"/>
      <c r="G74" s="40"/>
      <c r="H74" s="40"/>
      <c r="I74" s="39"/>
      <c r="J74" s="39"/>
      <c r="K74" s="39"/>
      <c r="L74" s="40"/>
      <c r="M74" s="41"/>
      <c r="N74" s="12"/>
    </row>
    <row r="75" spans="1:14">
      <c r="A75" s="150" t="s">
        <v>39</v>
      </c>
      <c r="B75" s="149"/>
      <c r="C75" s="109"/>
      <c r="D75" s="40">
        <v>500</v>
      </c>
      <c r="E75" s="148" t="s">
        <v>92</v>
      </c>
      <c r="F75" s="149"/>
      <c r="G75" s="40"/>
      <c r="H75" s="40" t="e">
        <f>H71-G72:G74</f>
        <v>#VALUE!</v>
      </c>
      <c r="I75" s="39"/>
      <c r="J75" s="39"/>
      <c r="K75" s="39"/>
      <c r="L75" s="40"/>
      <c r="M75" s="41"/>
      <c r="N75" s="12"/>
    </row>
    <row r="76" spans="1:14">
      <c r="A76" s="37" t="s">
        <v>41</v>
      </c>
      <c r="B76" s="38"/>
      <c r="C76" s="109"/>
      <c r="D76" s="40"/>
      <c r="E76" s="39"/>
      <c r="F76" s="38"/>
      <c r="G76" s="40"/>
      <c r="H76" s="40"/>
      <c r="I76" s="39" t="s">
        <v>66</v>
      </c>
      <c r="J76" s="39"/>
      <c r="K76" s="39"/>
      <c r="L76" s="40"/>
      <c r="M76" s="41"/>
      <c r="N76" s="12"/>
    </row>
    <row r="77" spans="1:14">
      <c r="A77" s="37"/>
      <c r="B77" s="38"/>
      <c r="C77" s="109"/>
      <c r="D77" s="40"/>
      <c r="E77" s="39"/>
      <c r="F77" s="38"/>
      <c r="G77" s="40"/>
      <c r="H77" s="40"/>
      <c r="I77" s="39" t="s">
        <v>67</v>
      </c>
      <c r="J77" s="39"/>
      <c r="K77" s="39"/>
      <c r="L77" s="40"/>
      <c r="M77" s="41"/>
      <c r="N77" s="12"/>
    </row>
    <row r="78" spans="1:14">
      <c r="A78" s="37"/>
      <c r="B78" s="38"/>
      <c r="C78" s="109"/>
      <c r="D78" s="40"/>
      <c r="E78" s="42"/>
      <c r="F78" s="88"/>
      <c r="G78" s="40"/>
      <c r="H78" s="40"/>
      <c r="I78" s="39"/>
      <c r="J78" s="39"/>
      <c r="K78" s="39"/>
      <c r="L78" s="40"/>
      <c r="M78" s="41"/>
      <c r="N78" s="12"/>
    </row>
    <row r="79" spans="1:14">
      <c r="A79" s="37"/>
      <c r="B79" s="38"/>
      <c r="C79" s="109"/>
      <c r="D79" s="40"/>
      <c r="E79" s="39"/>
      <c r="F79" s="38"/>
      <c r="G79" s="40"/>
      <c r="H79" s="40"/>
      <c r="I79" s="39" t="s">
        <v>92</v>
      </c>
      <c r="J79" s="39"/>
      <c r="K79" s="39"/>
      <c r="L79" s="40"/>
      <c r="M79" s="41"/>
      <c r="N79" s="12"/>
    </row>
    <row r="80" spans="1:14">
      <c r="A80" s="37"/>
      <c r="B80" s="38"/>
      <c r="C80" s="109"/>
      <c r="D80" s="40"/>
      <c r="E80" s="39"/>
      <c r="F80" s="38"/>
      <c r="G80" s="40"/>
      <c r="H80" s="40"/>
      <c r="I80" s="39"/>
      <c r="J80" s="39"/>
      <c r="K80" s="39"/>
      <c r="L80" s="40"/>
      <c r="M80" s="41"/>
      <c r="N80" s="12"/>
    </row>
    <row r="81" spans="1:16">
      <c r="A81" s="37"/>
      <c r="B81" s="38"/>
      <c r="C81" s="109"/>
      <c r="D81" s="40"/>
      <c r="E81" s="39"/>
      <c r="F81" s="38"/>
      <c r="G81" s="40"/>
      <c r="H81" s="40"/>
      <c r="I81" s="39" t="s">
        <v>43</v>
      </c>
      <c r="J81" s="39"/>
      <c r="K81" s="39"/>
      <c r="L81" s="40"/>
      <c r="M81" s="41"/>
      <c r="N81" s="12"/>
    </row>
    <row r="82" spans="1:16">
      <c r="A82" s="37"/>
      <c r="B82" s="38"/>
      <c r="C82" s="109"/>
      <c r="D82" s="40"/>
      <c r="E82" s="39"/>
      <c r="F82" s="38"/>
      <c r="G82" s="40"/>
      <c r="H82" s="40"/>
      <c r="I82" s="39" t="s">
        <v>44</v>
      </c>
      <c r="J82" s="39"/>
      <c r="K82" s="39"/>
      <c r="L82" s="40"/>
      <c r="M82" s="41"/>
      <c r="N82" s="12"/>
    </row>
    <row r="83" spans="1:16">
      <c r="A83" s="150" t="s">
        <v>92</v>
      </c>
      <c r="B83" s="149"/>
      <c r="C83" s="109"/>
      <c r="D83" s="40">
        <v>500</v>
      </c>
      <c r="E83" s="39"/>
      <c r="F83" s="38"/>
      <c r="G83" s="40"/>
      <c r="H83" s="40"/>
      <c r="I83" s="39" t="s">
        <v>68</v>
      </c>
      <c r="J83" s="39"/>
      <c r="K83" s="39"/>
      <c r="L83" s="40"/>
      <c r="M83" s="41"/>
      <c r="N83" s="12"/>
    </row>
    <row r="84" spans="1:16">
      <c r="A84" s="37"/>
      <c r="B84" s="38"/>
      <c r="C84" s="109"/>
      <c r="D84" s="40"/>
      <c r="E84" s="39"/>
      <c r="F84" s="38"/>
      <c r="G84" s="40"/>
      <c r="H84" s="40"/>
      <c r="I84" s="39"/>
      <c r="J84" s="39"/>
      <c r="K84" s="39"/>
      <c r="L84" s="40"/>
      <c r="M84" s="41"/>
      <c r="N84" s="12"/>
      <c r="P84" s="102"/>
    </row>
    <row r="85" spans="1:16" ht="15.75" thickBot="1">
      <c r="A85" s="37"/>
      <c r="B85" s="38"/>
      <c r="C85" s="109"/>
      <c r="D85" s="40"/>
      <c r="E85" s="39"/>
      <c r="F85" s="38"/>
      <c r="G85" s="40"/>
      <c r="H85" s="40"/>
      <c r="I85" s="39"/>
      <c r="J85" s="39"/>
      <c r="K85" s="39"/>
      <c r="L85" s="40"/>
      <c r="M85" s="41"/>
      <c r="N85" s="12"/>
    </row>
    <row r="86" spans="1:16">
      <c r="A86" s="120" t="s">
        <v>11</v>
      </c>
      <c r="B86" s="219"/>
      <c r="C86" s="126">
        <f>SUM(C61:C85)</f>
        <v>400</v>
      </c>
      <c r="D86" s="128" t="e">
        <f>D71+D83</f>
        <v>#VALUE!</v>
      </c>
      <c r="E86" s="120" t="s">
        <v>11</v>
      </c>
      <c r="F86" s="219"/>
      <c r="G86" s="126">
        <f>SUM(G61:G85)</f>
        <v>0</v>
      </c>
      <c r="H86" s="128" t="e">
        <f>SUM(H61:H85)</f>
        <v>#VALUE!</v>
      </c>
      <c r="I86" s="120" t="s">
        <v>11</v>
      </c>
      <c r="J86" s="121"/>
      <c r="K86" s="105"/>
      <c r="L86" s="126">
        <f>SUM(L61:L85)</f>
        <v>0</v>
      </c>
      <c r="M86" s="128">
        <f>SUM(M61:M85)</f>
        <v>0</v>
      </c>
      <c r="N86" s="12"/>
    </row>
    <row r="87" spans="1:16" ht="15.75" thickBot="1">
      <c r="A87" s="122"/>
      <c r="B87" s="220"/>
      <c r="C87" s="127"/>
      <c r="D87" s="129"/>
      <c r="E87" s="122"/>
      <c r="F87" s="220"/>
      <c r="G87" s="127"/>
      <c r="H87" s="129"/>
      <c r="I87" s="122"/>
      <c r="J87" s="123"/>
      <c r="K87" s="106"/>
      <c r="L87" s="127"/>
      <c r="M87" s="129"/>
      <c r="N87" s="12"/>
    </row>
    <row r="88" spans="1:16">
      <c r="A88" s="114" t="s">
        <v>45</v>
      </c>
      <c r="B88" s="115"/>
      <c r="C88" s="124"/>
      <c r="D88" s="130" t="e">
        <f>D86-C86</f>
        <v>#VALUE!</v>
      </c>
      <c r="E88" s="118" t="s">
        <v>45</v>
      </c>
      <c r="F88" s="115"/>
      <c r="G88" s="124"/>
      <c r="H88" s="130" t="e">
        <f>H86-G86</f>
        <v>#VALUE!</v>
      </c>
      <c r="I88" s="118" t="s">
        <v>45</v>
      </c>
      <c r="J88" s="115"/>
      <c r="K88" s="115"/>
      <c r="L88" s="124"/>
      <c r="M88" s="146">
        <f>M86-L86</f>
        <v>0</v>
      </c>
      <c r="N88" s="12"/>
    </row>
    <row r="89" spans="1:16" ht="15.75" thickBot="1">
      <c r="A89" s="116"/>
      <c r="B89" s="117"/>
      <c r="C89" s="125"/>
      <c r="D89" s="131"/>
      <c r="E89" s="119"/>
      <c r="F89" s="117"/>
      <c r="G89" s="125"/>
      <c r="H89" s="131"/>
      <c r="I89" s="119"/>
      <c r="J89" s="117"/>
      <c r="K89" s="117"/>
      <c r="L89" s="125"/>
      <c r="M89" s="147"/>
      <c r="N89" s="12"/>
    </row>
    <row r="90" spans="1:16" ht="16.5" thickTop="1" thickBot="1">
      <c r="A90" s="282" t="s">
        <v>46</v>
      </c>
      <c r="B90" s="283"/>
      <c r="C90" s="288"/>
      <c r="D90" s="288"/>
      <c r="E90" s="284" t="s">
        <v>47</v>
      </c>
      <c r="F90" s="285"/>
      <c r="G90" s="288"/>
      <c r="H90" s="288"/>
      <c r="I90" s="286" t="s">
        <v>46</v>
      </c>
      <c r="J90" s="287"/>
      <c r="K90" s="283"/>
      <c r="L90" s="288"/>
      <c r="M90" s="289"/>
      <c r="N90" s="12"/>
    </row>
    <row r="91" spans="1:16" ht="16.5" thickTop="1" thickBot="1">
      <c r="A91" s="221" t="s">
        <v>48</v>
      </c>
      <c r="B91" s="222"/>
      <c r="C91" s="107"/>
      <c r="D91" s="107"/>
      <c r="E91" s="45" t="s">
        <v>49</v>
      </c>
      <c r="F91" s="46"/>
      <c r="G91" s="107"/>
      <c r="H91" s="107"/>
      <c r="I91" s="47" t="s">
        <v>50</v>
      </c>
      <c r="J91" s="45"/>
      <c r="K91" s="45"/>
      <c r="L91" s="107"/>
      <c r="M91" s="108"/>
    </row>
    <row r="92" spans="1:16" ht="15.75" thickTop="1"/>
    <row r="104" spans="1:14" ht="15.75" thickBot="1"/>
    <row r="105" spans="1:14" ht="15.75" thickTop="1">
      <c r="A105" s="231" t="s">
        <v>57</v>
      </c>
      <c r="B105" s="232"/>
      <c r="C105" s="232"/>
      <c r="D105" s="233"/>
      <c r="G105" s="270" t="s">
        <v>1</v>
      </c>
      <c r="H105" s="264" t="s">
        <v>58</v>
      </c>
      <c r="I105" s="265"/>
      <c r="J105" s="265"/>
      <c r="K105" s="265"/>
      <c r="L105" s="266"/>
      <c r="M105" s="144" t="s">
        <v>3</v>
      </c>
      <c r="N105" s="144" t="s">
        <v>91</v>
      </c>
    </row>
    <row r="106" spans="1:14" ht="15.75" thickBot="1">
      <c r="A106" s="234"/>
      <c r="B106" s="235"/>
      <c r="C106" s="235"/>
      <c r="D106" s="236"/>
      <c r="G106" s="271"/>
      <c r="H106" s="267"/>
      <c r="I106" s="268"/>
      <c r="J106" s="268"/>
      <c r="K106" s="268"/>
      <c r="L106" s="269"/>
      <c r="M106" s="145"/>
      <c r="N106" s="145"/>
    </row>
    <row r="107" spans="1:14">
      <c r="A107" s="223" t="s">
        <v>59</v>
      </c>
      <c r="B107" s="224"/>
      <c r="C107" s="227"/>
      <c r="D107" s="229" t="s">
        <v>14</v>
      </c>
      <c r="G107" s="48"/>
      <c r="H107" s="49"/>
      <c r="I107" s="50"/>
      <c r="J107" s="50"/>
      <c r="K107" s="50"/>
      <c r="L107" s="51"/>
      <c r="M107" s="101"/>
      <c r="N107" s="101" t="s">
        <v>89</v>
      </c>
    </row>
    <row r="108" spans="1:14" ht="15.75" thickBot="1">
      <c r="A108" s="225"/>
      <c r="B108" s="226"/>
      <c r="C108" s="228"/>
      <c r="D108" s="230"/>
      <c r="E108" s="12"/>
      <c r="G108" s="52"/>
      <c r="H108" s="53"/>
      <c r="I108" s="54"/>
      <c r="J108" s="54"/>
      <c r="K108" s="54"/>
      <c r="L108" s="55"/>
      <c r="M108" s="101"/>
      <c r="N108" s="101"/>
    </row>
    <row r="109" spans="1:14">
      <c r="A109" s="245"/>
      <c r="B109" s="246"/>
      <c r="C109" s="56"/>
      <c r="D109" s="57"/>
      <c r="E109" s="12"/>
      <c r="G109" s="52"/>
      <c r="H109" s="53"/>
      <c r="I109" s="54"/>
      <c r="J109" s="54"/>
      <c r="K109" s="54"/>
      <c r="L109" s="55"/>
      <c r="M109" s="101"/>
      <c r="N109" s="101"/>
    </row>
    <row r="110" spans="1:14">
      <c r="A110" s="58" t="s">
        <v>60</v>
      </c>
      <c r="B110" s="59"/>
      <c r="C110" s="56">
        <v>0</v>
      </c>
      <c r="D110" s="57"/>
      <c r="E110" s="12"/>
      <c r="G110" s="52"/>
      <c r="H110" s="53"/>
      <c r="I110" s="54"/>
      <c r="J110" s="54"/>
      <c r="K110" s="54"/>
      <c r="L110" s="55"/>
      <c r="M110" s="101"/>
      <c r="N110" s="101"/>
    </row>
    <row r="111" spans="1:14">
      <c r="A111" s="247" t="s">
        <v>78</v>
      </c>
      <c r="B111" s="248"/>
      <c r="C111" s="56">
        <v>0</v>
      </c>
      <c r="D111" s="57"/>
      <c r="G111" s="52"/>
      <c r="H111" s="53"/>
      <c r="I111" s="54"/>
      <c r="J111" s="54"/>
      <c r="K111" s="54"/>
      <c r="L111" s="55"/>
      <c r="M111" s="101"/>
      <c r="N111" s="101"/>
    </row>
    <row r="112" spans="1:14">
      <c r="A112" s="247" t="s">
        <v>81</v>
      </c>
      <c r="B112" s="248"/>
      <c r="C112" s="56">
        <v>0</v>
      </c>
      <c r="D112" s="57"/>
      <c r="G112" s="52"/>
      <c r="H112" s="53"/>
      <c r="I112" s="54"/>
      <c r="J112" s="54"/>
      <c r="K112" s="54"/>
      <c r="L112" s="55"/>
      <c r="M112" s="101"/>
      <c r="N112" s="101"/>
    </row>
    <row r="113" spans="1:14">
      <c r="A113" s="90" t="s">
        <v>80</v>
      </c>
      <c r="B113" s="91"/>
      <c r="C113" s="56">
        <v>0</v>
      </c>
      <c r="D113" s="57"/>
      <c r="G113" s="52"/>
      <c r="H113" s="53"/>
      <c r="I113" s="54"/>
      <c r="J113" s="54"/>
      <c r="K113" s="54"/>
      <c r="L113" s="55"/>
      <c r="M113" s="101"/>
      <c r="N113" s="101" t="s">
        <v>90</v>
      </c>
    </row>
    <row r="114" spans="1:14">
      <c r="A114" s="90" t="s">
        <v>78</v>
      </c>
      <c r="B114" s="91"/>
      <c r="C114" s="56">
        <v>0</v>
      </c>
      <c r="D114" s="62"/>
      <c r="G114" s="52"/>
      <c r="H114" s="53"/>
      <c r="I114" s="54"/>
      <c r="J114" s="54"/>
      <c r="K114" s="54"/>
      <c r="L114" s="55"/>
      <c r="M114" s="101"/>
      <c r="N114" s="101"/>
    </row>
    <row r="115" spans="1:14">
      <c r="A115" s="90" t="s">
        <v>79</v>
      </c>
      <c r="B115" s="91"/>
      <c r="C115" s="56">
        <v>0</v>
      </c>
      <c r="D115" s="57"/>
      <c r="G115" s="52"/>
      <c r="H115" s="53"/>
      <c r="I115" s="54"/>
      <c r="J115" s="54"/>
      <c r="K115" s="54"/>
      <c r="L115" s="55"/>
      <c r="M115" s="101"/>
      <c r="N115" s="101"/>
    </row>
    <row r="116" spans="1:14">
      <c r="A116" s="90" t="s">
        <v>61</v>
      </c>
      <c r="B116" s="91"/>
      <c r="C116" s="56">
        <v>0</v>
      </c>
      <c r="D116" s="57"/>
      <c r="G116" s="52"/>
      <c r="H116" s="53"/>
      <c r="I116" s="54"/>
      <c r="J116" s="54"/>
      <c r="K116" s="54"/>
      <c r="L116" s="55"/>
      <c r="M116" s="101"/>
      <c r="N116" s="101"/>
    </row>
    <row r="117" spans="1:14">
      <c r="A117" s="90" t="s">
        <v>62</v>
      </c>
      <c r="B117" s="91"/>
      <c r="C117" s="56">
        <v>0</v>
      </c>
      <c r="D117" s="57"/>
      <c r="G117" s="52"/>
      <c r="H117" s="53"/>
      <c r="I117" s="54"/>
      <c r="J117" s="54"/>
      <c r="K117" s="54"/>
      <c r="L117" s="55"/>
      <c r="M117" s="101"/>
      <c r="N117" s="101"/>
    </row>
    <row r="118" spans="1:14" ht="15.75" thickBot="1">
      <c r="A118" s="90" t="s">
        <v>80</v>
      </c>
      <c r="B118" s="91"/>
      <c r="C118" s="56">
        <v>0</v>
      </c>
      <c r="D118" s="57"/>
      <c r="G118" s="52"/>
      <c r="H118" s="53"/>
      <c r="I118" s="54"/>
      <c r="J118" s="54"/>
      <c r="K118" s="54"/>
      <c r="L118" s="55"/>
      <c r="M118" s="101"/>
      <c r="N118" s="101"/>
    </row>
    <row r="119" spans="1:14">
      <c r="A119" s="58"/>
      <c r="B119" s="59"/>
      <c r="C119" s="63"/>
      <c r="D119" s="64" t="s">
        <v>63</v>
      </c>
      <c r="G119" s="52"/>
      <c r="H119" s="53"/>
      <c r="I119" s="54"/>
      <c r="J119" s="54"/>
      <c r="K119" s="54"/>
      <c r="L119" s="55"/>
      <c r="M119" s="101"/>
      <c r="N119" s="101"/>
    </row>
    <row r="120" spans="1:14" ht="15.75" thickBot="1">
      <c r="A120" s="58"/>
      <c r="B120" s="59"/>
      <c r="C120" s="63"/>
      <c r="D120" s="65" t="s">
        <v>64</v>
      </c>
      <c r="E120" s="66"/>
      <c r="G120" s="52"/>
      <c r="H120" s="53"/>
      <c r="I120" s="54"/>
      <c r="J120" s="54"/>
      <c r="K120" s="54"/>
      <c r="L120" s="55"/>
      <c r="M120" s="101"/>
      <c r="N120" s="101"/>
    </row>
    <row r="121" spans="1:14">
      <c r="A121" s="237" t="s">
        <v>11</v>
      </c>
      <c r="B121" s="238"/>
      <c r="C121" s="241">
        <f>SUM(C107:C120)</f>
        <v>0</v>
      </c>
      <c r="D121" s="243" t="s">
        <v>65</v>
      </c>
      <c r="G121" s="52"/>
      <c r="H121" s="53"/>
      <c r="I121" s="54"/>
      <c r="J121" s="54"/>
      <c r="K121" s="54"/>
      <c r="L121" s="55"/>
      <c r="M121" s="101"/>
      <c r="N121" s="101"/>
    </row>
    <row r="122" spans="1:14" ht="15.75" thickBot="1">
      <c r="A122" s="239"/>
      <c r="B122" s="240"/>
      <c r="C122" s="242"/>
      <c r="D122" s="244"/>
      <c r="G122" s="52"/>
      <c r="H122" s="53"/>
      <c r="I122" s="54"/>
      <c r="J122" s="54"/>
      <c r="K122" s="54"/>
      <c r="L122" s="55"/>
      <c r="M122" s="101"/>
      <c r="N122" s="101"/>
    </row>
    <row r="123" spans="1:14" ht="15.75" thickTop="1">
      <c r="G123" s="253" t="s">
        <v>11</v>
      </c>
      <c r="H123" s="67"/>
      <c r="I123" s="67"/>
      <c r="J123" s="67"/>
      <c r="K123" s="67"/>
      <c r="L123" s="68"/>
      <c r="M123" s="110">
        <f>SUM(M107:M122)</f>
        <v>0</v>
      </c>
      <c r="N123" s="110">
        <f>SUM(N107:N122)</f>
        <v>0</v>
      </c>
    </row>
    <row r="124" spans="1:14" ht="15.75" thickBot="1">
      <c r="G124" s="254"/>
      <c r="H124" s="69"/>
      <c r="I124" s="69"/>
      <c r="J124" s="69"/>
      <c r="K124" s="69"/>
      <c r="L124" s="70"/>
      <c r="M124" s="111"/>
      <c r="N124" s="111"/>
    </row>
    <row r="125" spans="1:14" ht="15.75" thickTop="1"/>
  </sheetData>
  <mergeCells count="98">
    <mergeCell ref="N123:N124"/>
    <mergeCell ref="A121:B122"/>
    <mergeCell ref="C121:C122"/>
    <mergeCell ref="D121:D122"/>
    <mergeCell ref="G123:G124"/>
    <mergeCell ref="M123:M124"/>
    <mergeCell ref="N105:N106"/>
    <mergeCell ref="A107:B108"/>
    <mergeCell ref="C107:C108"/>
    <mergeCell ref="D107:D108"/>
    <mergeCell ref="A109:B109"/>
    <mergeCell ref="A91:B91"/>
    <mergeCell ref="A105:D106"/>
    <mergeCell ref="G105:G106"/>
    <mergeCell ref="H105:L106"/>
    <mergeCell ref="M105:M106"/>
    <mergeCell ref="L86:L87"/>
    <mergeCell ref="M86:M87"/>
    <mergeCell ref="A88:B89"/>
    <mergeCell ref="C88:C89"/>
    <mergeCell ref="D88:D89"/>
    <mergeCell ref="E88:F89"/>
    <mergeCell ref="G88:G89"/>
    <mergeCell ref="H88:H89"/>
    <mergeCell ref="I88:K89"/>
    <mergeCell ref="L88:L89"/>
    <mergeCell ref="M88:M89"/>
    <mergeCell ref="E75:F75"/>
    <mergeCell ref="A83:B83"/>
    <mergeCell ref="A86:B87"/>
    <mergeCell ref="C86:C87"/>
    <mergeCell ref="D86:D87"/>
    <mergeCell ref="E86:F87"/>
    <mergeCell ref="E64:F64"/>
    <mergeCell ref="A66:B66"/>
    <mergeCell ref="A69:B69"/>
    <mergeCell ref="E69:F69"/>
    <mergeCell ref="A71:B71"/>
    <mergeCell ref="E57:H58"/>
    <mergeCell ref="I57:M58"/>
    <mergeCell ref="C59:C60"/>
    <mergeCell ref="D59:D60"/>
    <mergeCell ref="G59:G60"/>
    <mergeCell ref="H59:H60"/>
    <mergeCell ref="L59:L60"/>
    <mergeCell ref="M59:M60"/>
    <mergeCell ref="G44:G45"/>
    <mergeCell ref="H44:H45"/>
    <mergeCell ref="K44:K45"/>
    <mergeCell ref="L44:L45"/>
    <mergeCell ref="A49:B50"/>
    <mergeCell ref="C49:C50"/>
    <mergeCell ref="J49:K50"/>
    <mergeCell ref="L49:L50"/>
    <mergeCell ref="I30:J30"/>
    <mergeCell ref="E34:F34"/>
    <mergeCell ref="A39:B39"/>
    <mergeCell ref="A40:B40"/>
    <mergeCell ref="A41:B41"/>
    <mergeCell ref="A111:B111"/>
    <mergeCell ref="A112:B112"/>
    <mergeCell ref="G86:G87"/>
    <mergeCell ref="H86:H87"/>
    <mergeCell ref="I86:J87"/>
    <mergeCell ref="A62:B62"/>
    <mergeCell ref="A57:D58"/>
    <mergeCell ref="A72:B72"/>
    <mergeCell ref="A75:B75"/>
    <mergeCell ref="A44:A45"/>
    <mergeCell ref="C44:C45"/>
    <mergeCell ref="E44:E45"/>
    <mergeCell ref="A25:D26"/>
    <mergeCell ref="E25:H26"/>
    <mergeCell ref="I25:L26"/>
    <mergeCell ref="I29:J29"/>
    <mergeCell ref="A13:B14"/>
    <mergeCell ref="C13:C14"/>
    <mergeCell ref="D13:E14"/>
    <mergeCell ref="F13:F14"/>
    <mergeCell ref="A15:B16"/>
    <mergeCell ref="C15:C16"/>
    <mergeCell ref="D15:E16"/>
    <mergeCell ref="F15:F16"/>
    <mergeCell ref="A7:F8"/>
    <mergeCell ref="A10:B10"/>
    <mergeCell ref="D10:E10"/>
    <mergeCell ref="J3:L4"/>
    <mergeCell ref="M3:Q4"/>
    <mergeCell ref="J5:J6"/>
    <mergeCell ref="L5:L6"/>
    <mergeCell ref="M5:M6"/>
    <mergeCell ref="N5:N6"/>
    <mergeCell ref="O5:O6"/>
    <mergeCell ref="P5:P6"/>
    <mergeCell ref="A11:B11"/>
    <mergeCell ref="D11:E11"/>
    <mergeCell ref="A3:C4"/>
    <mergeCell ref="D3:D4"/>
  </mergeCells>
  <dataValidations count="1">
    <dataValidation type="list" allowBlank="1" showInputMessage="1" showErrorMessage="1" sqref="N107:N122">
      <formula1>"Espèce,CB,Chèque,"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Q125"/>
  <sheetViews>
    <sheetView topLeftCell="A58" workbookViewId="0">
      <selection activeCell="O77" sqref="O77"/>
    </sheetView>
  </sheetViews>
  <sheetFormatPr baseColWidth="10" defaultRowHeight="15"/>
  <sheetData>
    <row r="2" spans="1:17" ht="15.75" thickBot="1"/>
    <row r="3" spans="1:17" ht="15.75" thickTop="1">
      <c r="A3" s="136" t="s">
        <v>0</v>
      </c>
      <c r="B3" s="137"/>
      <c r="C3" s="138"/>
      <c r="D3" s="142">
        <v>0</v>
      </c>
      <c r="J3" s="158" t="s">
        <v>82</v>
      </c>
      <c r="K3" s="159"/>
      <c r="L3" s="160"/>
      <c r="M3" s="164" t="s">
        <v>83</v>
      </c>
      <c r="N3" s="159"/>
      <c r="O3" s="159"/>
      <c r="P3" s="159"/>
      <c r="Q3" s="165"/>
    </row>
    <row r="4" spans="1:17" ht="15.75" thickBot="1">
      <c r="A4" s="139"/>
      <c r="B4" s="140"/>
      <c r="C4" s="141"/>
      <c r="D4" s="143"/>
      <c r="J4" s="161"/>
      <c r="K4" s="162"/>
      <c r="L4" s="163"/>
      <c r="M4" s="166"/>
      <c r="N4" s="162"/>
      <c r="O4" s="162"/>
      <c r="P4" s="162"/>
      <c r="Q4" s="167"/>
    </row>
    <row r="5" spans="1:17" ht="15.75" thickTop="1">
      <c r="J5" s="168" t="s">
        <v>1</v>
      </c>
      <c r="K5" s="93" t="s">
        <v>2</v>
      </c>
      <c r="L5" s="170" t="s">
        <v>3</v>
      </c>
      <c r="M5" s="170" t="s">
        <v>4</v>
      </c>
      <c r="N5" s="170" t="s">
        <v>70</v>
      </c>
      <c r="O5" s="170" t="s">
        <v>71</v>
      </c>
      <c r="P5" s="170" t="s">
        <v>3</v>
      </c>
      <c r="Q5" s="79" t="s">
        <v>5</v>
      </c>
    </row>
    <row r="6" spans="1:17" ht="15.75" thickBot="1">
      <c r="J6" s="169"/>
      <c r="K6" s="94" t="s">
        <v>6</v>
      </c>
      <c r="L6" s="171"/>
      <c r="M6" s="171"/>
      <c r="N6" s="171"/>
      <c r="O6" s="171"/>
      <c r="P6" s="171"/>
      <c r="Q6" s="1" t="s">
        <v>7</v>
      </c>
    </row>
    <row r="7" spans="1:17" ht="15.75" thickTop="1">
      <c r="A7" s="151" t="s">
        <v>8</v>
      </c>
      <c r="B7" s="152"/>
      <c r="C7" s="152"/>
      <c r="D7" s="152"/>
      <c r="E7" s="152"/>
      <c r="F7" s="153"/>
      <c r="J7" s="2"/>
      <c r="K7" s="3"/>
      <c r="L7" s="3"/>
      <c r="M7" s="3"/>
      <c r="N7" s="3"/>
      <c r="O7" s="3"/>
      <c r="P7" s="3">
        <f t="shared" ref="P7:P16" si="0">SUM(M7:O7)</f>
        <v>0</v>
      </c>
      <c r="Q7" s="4"/>
    </row>
    <row r="8" spans="1:17" ht="15.75" thickBot="1">
      <c r="A8" s="154"/>
      <c r="B8" s="155"/>
      <c r="C8" s="155"/>
      <c r="D8" s="155"/>
      <c r="E8" s="155"/>
      <c r="F8" s="156"/>
      <c r="J8" s="2"/>
      <c r="K8" s="3"/>
      <c r="L8" s="3"/>
      <c r="M8" s="3"/>
      <c r="N8" s="3"/>
      <c r="O8" s="3"/>
      <c r="P8" s="3">
        <f t="shared" si="0"/>
        <v>0</v>
      </c>
      <c r="Q8" s="4"/>
    </row>
    <row r="9" spans="1:17">
      <c r="A9" s="6"/>
      <c r="B9" s="7"/>
      <c r="C9" s="8"/>
      <c r="D9" s="9"/>
      <c r="E9" s="7"/>
      <c r="F9" s="10"/>
      <c r="J9" s="2"/>
      <c r="K9" s="3"/>
      <c r="L9" s="3"/>
      <c r="M9" s="3"/>
      <c r="N9" s="3"/>
      <c r="O9" s="3"/>
      <c r="P9" s="3">
        <f t="shared" si="0"/>
        <v>0</v>
      </c>
      <c r="Q9" s="5"/>
    </row>
    <row r="10" spans="1:17">
      <c r="A10" s="132" t="s">
        <v>51</v>
      </c>
      <c r="B10" s="133"/>
      <c r="C10" s="11"/>
      <c r="D10" s="157" t="s">
        <v>53</v>
      </c>
      <c r="E10" s="133"/>
      <c r="F10" s="10"/>
      <c r="H10" s="12"/>
      <c r="J10" s="2"/>
      <c r="K10" s="3"/>
      <c r="L10" s="3"/>
      <c r="M10" s="3"/>
      <c r="N10" s="3"/>
      <c r="O10" s="3"/>
      <c r="P10" s="3">
        <f t="shared" si="0"/>
        <v>0</v>
      </c>
      <c r="Q10" s="4"/>
    </row>
    <row r="11" spans="1:17">
      <c r="A11" s="132" t="s">
        <v>72</v>
      </c>
      <c r="B11" s="133"/>
      <c r="C11" s="11">
        <f>(0*14.57)</f>
        <v>0</v>
      </c>
      <c r="D11" s="134" t="s">
        <v>9</v>
      </c>
      <c r="E11" s="135"/>
      <c r="F11" s="10"/>
      <c r="H11" s="12"/>
      <c r="J11" s="2"/>
      <c r="K11" s="3"/>
      <c r="L11" s="3"/>
      <c r="M11" s="3"/>
      <c r="N11" s="3"/>
      <c r="O11" s="3"/>
      <c r="P11" s="3">
        <f t="shared" si="0"/>
        <v>0</v>
      </c>
      <c r="Q11" s="4"/>
    </row>
    <row r="12" spans="1:17" ht="15.75" thickBot="1">
      <c r="A12" s="6" t="s">
        <v>10</v>
      </c>
      <c r="B12" s="13"/>
      <c r="C12" s="11">
        <v>0</v>
      </c>
      <c r="D12" s="14"/>
      <c r="E12" s="15"/>
      <c r="F12" s="10"/>
      <c r="H12" s="12"/>
      <c r="J12" s="2"/>
      <c r="K12" s="3"/>
      <c r="L12" s="3"/>
      <c r="M12" s="3"/>
      <c r="N12" s="3"/>
      <c r="O12" s="3"/>
      <c r="P12" s="3">
        <f t="shared" si="0"/>
        <v>0</v>
      </c>
      <c r="Q12" s="4"/>
    </row>
    <row r="13" spans="1:17">
      <c r="A13" s="172" t="s">
        <v>11</v>
      </c>
      <c r="B13" s="173"/>
      <c r="C13" s="176">
        <f>C10+C11+C12</f>
        <v>0</v>
      </c>
      <c r="D13" s="178" t="s">
        <v>11</v>
      </c>
      <c r="E13" s="173"/>
      <c r="F13" s="180"/>
      <c r="H13" s="12"/>
      <c r="J13" s="2"/>
      <c r="K13" s="3"/>
      <c r="L13" s="3"/>
      <c r="M13" s="3"/>
      <c r="N13" s="3"/>
      <c r="O13" s="3"/>
      <c r="P13" s="3">
        <f t="shared" si="0"/>
        <v>0</v>
      </c>
      <c r="Q13" s="4"/>
    </row>
    <row r="14" spans="1:17" ht="15.75" thickBot="1">
      <c r="A14" s="174"/>
      <c r="B14" s="175"/>
      <c r="C14" s="177"/>
      <c r="D14" s="179"/>
      <c r="E14" s="175"/>
      <c r="F14" s="181"/>
      <c r="H14" s="12"/>
      <c r="J14" s="2"/>
      <c r="K14" s="3"/>
      <c r="L14" s="3"/>
      <c r="M14" s="3"/>
      <c r="N14" s="3"/>
      <c r="O14" s="3"/>
      <c r="P14" s="3">
        <f t="shared" si="0"/>
        <v>0</v>
      </c>
      <c r="Q14" s="4"/>
    </row>
    <row r="15" spans="1:17">
      <c r="A15" s="182" t="s">
        <v>52</v>
      </c>
      <c r="B15" s="183"/>
      <c r="C15" s="186">
        <f>C11+C12-50+43</f>
        <v>-7</v>
      </c>
      <c r="D15" s="188" t="s">
        <v>54</v>
      </c>
      <c r="E15" s="183"/>
      <c r="F15" s="190">
        <f>F13-F10</f>
        <v>0</v>
      </c>
      <c r="H15" s="12"/>
      <c r="J15" s="2"/>
      <c r="K15" s="3"/>
      <c r="L15" s="3"/>
      <c r="M15" s="3"/>
      <c r="N15" s="3"/>
      <c r="O15" s="3"/>
      <c r="P15" s="3">
        <f t="shared" si="0"/>
        <v>0</v>
      </c>
      <c r="Q15" s="4"/>
    </row>
    <row r="16" spans="1:17" ht="15.75" thickBot="1">
      <c r="A16" s="184"/>
      <c r="B16" s="185"/>
      <c r="C16" s="187"/>
      <c r="D16" s="189"/>
      <c r="E16" s="185"/>
      <c r="F16" s="191"/>
      <c r="J16" s="2"/>
      <c r="K16" s="3"/>
      <c r="L16" s="3"/>
      <c r="M16" s="3"/>
      <c r="N16" s="3"/>
      <c r="O16" s="3"/>
      <c r="P16" s="3">
        <f t="shared" si="0"/>
        <v>0</v>
      </c>
      <c r="Q16" s="4"/>
    </row>
    <row r="17" spans="1:17" ht="16.5" thickTop="1" thickBot="1">
      <c r="J17" s="2"/>
      <c r="K17" s="3"/>
      <c r="L17" s="3"/>
      <c r="M17" s="3"/>
      <c r="N17" s="3"/>
      <c r="O17" s="3"/>
      <c r="P17" s="3">
        <f>SUM(N17:O17)</f>
        <v>0</v>
      </c>
      <c r="Q17" s="4"/>
    </row>
    <row r="18" spans="1:17">
      <c r="J18" s="95" t="s">
        <v>11</v>
      </c>
      <c r="K18" s="3"/>
      <c r="L18" s="97">
        <f>SUM(L7:L17)</f>
        <v>0</v>
      </c>
      <c r="M18" s="3"/>
      <c r="N18" s="3"/>
      <c r="O18" s="3"/>
      <c r="P18" s="97">
        <f>SUM(P7:P17)</f>
        <v>0</v>
      </c>
      <c r="Q18" s="99">
        <f>L18-P18</f>
        <v>0</v>
      </c>
    </row>
    <row r="19" spans="1:17" ht="15.75" thickBot="1">
      <c r="J19" s="96"/>
      <c r="K19" s="16"/>
      <c r="L19" s="98"/>
      <c r="M19" s="16"/>
      <c r="N19" s="16"/>
      <c r="O19" s="16"/>
      <c r="P19" s="98"/>
      <c r="Q19" s="100"/>
    </row>
    <row r="20" spans="1:17" ht="15.75" thickTop="1"/>
    <row r="24" spans="1:17" ht="15.75" thickBot="1"/>
    <row r="25" spans="1:17" ht="15.75" thickTop="1">
      <c r="A25" s="197" t="s">
        <v>12</v>
      </c>
      <c r="B25" s="198"/>
      <c r="C25" s="198"/>
      <c r="D25" s="199"/>
      <c r="E25" s="203" t="s">
        <v>13</v>
      </c>
      <c r="F25" s="204"/>
      <c r="G25" s="204"/>
      <c r="H25" s="205"/>
      <c r="I25" s="203" t="s">
        <v>73</v>
      </c>
      <c r="J25" s="255"/>
      <c r="K25" s="255"/>
      <c r="L25" s="256"/>
    </row>
    <row r="26" spans="1:17" ht="15.75" thickBot="1">
      <c r="A26" s="200"/>
      <c r="B26" s="201"/>
      <c r="C26" s="201"/>
      <c r="D26" s="202"/>
      <c r="E26" s="206"/>
      <c r="F26" s="207"/>
      <c r="G26" s="207"/>
      <c r="H26" s="208"/>
      <c r="I26" s="257"/>
      <c r="J26" s="258"/>
      <c r="K26" s="258"/>
      <c r="L26" s="259"/>
    </row>
    <row r="27" spans="1:17" ht="15.75" thickBot="1">
      <c r="A27" s="17"/>
      <c r="B27" s="18"/>
      <c r="C27" s="19"/>
      <c r="D27" s="20" t="s">
        <v>14</v>
      </c>
      <c r="E27" s="21"/>
      <c r="F27" s="18"/>
      <c r="G27" s="19"/>
      <c r="H27" s="20" t="s">
        <v>14</v>
      </c>
      <c r="I27" s="73"/>
      <c r="J27" s="23"/>
      <c r="K27" s="74" t="s">
        <v>34</v>
      </c>
      <c r="L27" s="75" t="s">
        <v>33</v>
      </c>
    </row>
    <row r="28" spans="1:17">
      <c r="A28" s="22"/>
      <c r="B28" s="23"/>
      <c r="C28" s="24"/>
      <c r="D28" s="24"/>
      <c r="E28" s="25"/>
      <c r="F28" s="23"/>
      <c r="G28" s="24"/>
      <c r="H28" s="76"/>
      <c r="I28" s="73"/>
      <c r="J28" s="23"/>
      <c r="K28" s="76"/>
      <c r="L28" s="24"/>
    </row>
    <row r="29" spans="1:17">
      <c r="A29" s="22" t="s">
        <v>16</v>
      </c>
      <c r="B29" s="23"/>
      <c r="C29" s="24">
        <v>0</v>
      </c>
      <c r="D29" s="24"/>
      <c r="E29" s="25" t="s">
        <v>17</v>
      </c>
      <c r="F29" s="23"/>
      <c r="G29" s="24"/>
      <c r="H29" s="76"/>
      <c r="I29" s="192"/>
      <c r="J29" s="193"/>
      <c r="K29" s="76"/>
      <c r="L29" s="24"/>
    </row>
    <row r="30" spans="1:17">
      <c r="A30" s="22" t="s">
        <v>85</v>
      </c>
      <c r="B30" s="23"/>
      <c r="C30" s="24"/>
      <c r="D30" s="24"/>
      <c r="E30" s="25" t="s">
        <v>18</v>
      </c>
      <c r="F30" s="23"/>
      <c r="G30" s="24"/>
      <c r="H30" s="76"/>
      <c r="I30" s="192"/>
      <c r="J30" s="193"/>
      <c r="K30" s="76"/>
      <c r="L30" s="24"/>
    </row>
    <row r="31" spans="1:17">
      <c r="A31" s="22" t="s">
        <v>19</v>
      </c>
      <c r="B31" s="23"/>
      <c r="C31" s="24"/>
      <c r="D31" s="24"/>
      <c r="E31" s="25" t="s">
        <v>55</v>
      </c>
      <c r="F31" s="23"/>
      <c r="G31" s="24"/>
      <c r="H31" s="76"/>
      <c r="I31" s="73"/>
      <c r="J31" s="23"/>
      <c r="K31" s="76"/>
      <c r="L31" s="24"/>
    </row>
    <row r="32" spans="1:17">
      <c r="A32" s="22" t="s">
        <v>20</v>
      </c>
      <c r="B32" s="23"/>
      <c r="C32" s="24"/>
      <c r="D32" s="24"/>
      <c r="E32" s="25" t="s">
        <v>56</v>
      </c>
      <c r="F32" s="23"/>
      <c r="G32" s="24"/>
      <c r="H32" s="76"/>
      <c r="I32" s="73"/>
      <c r="J32" s="23"/>
      <c r="K32" s="76"/>
      <c r="L32" s="24"/>
    </row>
    <row r="33" spans="1:13">
      <c r="A33" s="22" t="s">
        <v>21</v>
      </c>
      <c r="B33" s="23"/>
      <c r="C33" s="24"/>
      <c r="D33" s="24"/>
      <c r="E33" s="25" t="s">
        <v>86</v>
      </c>
      <c r="F33" s="89"/>
      <c r="G33" s="27"/>
      <c r="H33" s="76"/>
      <c r="I33" s="73"/>
      <c r="J33" s="23"/>
      <c r="K33" s="76"/>
      <c r="L33" s="24"/>
    </row>
    <row r="34" spans="1:13">
      <c r="A34" s="22" t="s">
        <v>22</v>
      </c>
      <c r="B34" s="23"/>
      <c r="C34" s="24"/>
      <c r="D34" s="24"/>
      <c r="E34" s="192" t="s">
        <v>87</v>
      </c>
      <c r="F34" s="193"/>
      <c r="G34" s="24"/>
      <c r="H34" s="76"/>
      <c r="I34" s="73"/>
      <c r="J34" s="23"/>
      <c r="K34" s="76"/>
      <c r="L34" s="24"/>
    </row>
    <row r="35" spans="1:13">
      <c r="A35" s="22" t="s">
        <v>23</v>
      </c>
      <c r="B35" s="23"/>
      <c r="C35" s="24"/>
      <c r="D35" s="24"/>
      <c r="E35" s="25" t="s">
        <v>88</v>
      </c>
      <c r="F35" s="23"/>
      <c r="G35" s="24"/>
      <c r="H35" s="76"/>
      <c r="I35" s="73"/>
      <c r="J35" s="23"/>
      <c r="K35" s="76"/>
      <c r="L35" s="24"/>
    </row>
    <row r="36" spans="1:13">
      <c r="A36" s="22" t="s">
        <v>24</v>
      </c>
      <c r="B36" s="23"/>
      <c r="C36" s="24"/>
      <c r="D36" s="24"/>
      <c r="E36" s="25" t="s">
        <v>25</v>
      </c>
      <c r="F36" s="23"/>
      <c r="G36" s="24"/>
      <c r="H36" s="76"/>
      <c r="I36" s="73"/>
      <c r="J36" s="23"/>
      <c r="K36" s="76"/>
      <c r="L36" s="24"/>
    </row>
    <row r="37" spans="1:13">
      <c r="A37" s="22" t="s">
        <v>26</v>
      </c>
      <c r="B37" s="23"/>
      <c r="C37" s="24"/>
      <c r="D37" s="24"/>
      <c r="E37" s="25" t="s">
        <v>27</v>
      </c>
      <c r="F37" s="23"/>
      <c r="G37" s="24"/>
      <c r="H37" s="76"/>
      <c r="I37" s="73"/>
      <c r="J37" s="23"/>
      <c r="K37" s="76"/>
      <c r="L37" s="24"/>
    </row>
    <row r="38" spans="1:13">
      <c r="A38" s="22" t="s">
        <v>26</v>
      </c>
      <c r="B38" s="23"/>
      <c r="C38" s="24"/>
      <c r="D38" s="24"/>
      <c r="E38" s="25" t="s">
        <v>27</v>
      </c>
      <c r="F38" s="23"/>
      <c r="G38" s="24"/>
      <c r="H38" s="76"/>
      <c r="I38" s="73"/>
      <c r="J38" s="23"/>
      <c r="K38" s="76"/>
      <c r="L38" s="24"/>
    </row>
    <row r="39" spans="1:13">
      <c r="A39" s="194" t="s">
        <v>74</v>
      </c>
      <c r="B39" s="195"/>
      <c r="C39" s="24"/>
      <c r="D39" s="24"/>
      <c r="E39" s="25" t="s">
        <v>75</v>
      </c>
      <c r="F39" s="23"/>
      <c r="G39" s="24"/>
      <c r="H39" s="76"/>
      <c r="I39" s="73"/>
      <c r="J39" s="23"/>
      <c r="K39" s="76"/>
      <c r="L39" s="24"/>
    </row>
    <row r="40" spans="1:13">
      <c r="A40" s="196"/>
      <c r="B40" s="193"/>
      <c r="C40" s="24"/>
      <c r="D40" s="24"/>
      <c r="E40" s="25" t="s">
        <v>76</v>
      </c>
      <c r="F40" s="23"/>
      <c r="G40" s="24"/>
      <c r="H40" s="76"/>
      <c r="I40" s="73"/>
      <c r="J40" s="23"/>
      <c r="K40" s="76"/>
      <c r="L40" s="24"/>
    </row>
    <row r="41" spans="1:13">
      <c r="A41" s="196"/>
      <c r="B41" s="193"/>
      <c r="C41" s="24"/>
      <c r="D41" s="24"/>
      <c r="E41" s="25" t="s">
        <v>77</v>
      </c>
      <c r="F41" s="23"/>
      <c r="G41" s="24"/>
      <c r="H41" s="76"/>
      <c r="I41" s="73"/>
      <c r="J41" s="23"/>
      <c r="K41" s="76"/>
      <c r="L41" s="24"/>
    </row>
    <row r="42" spans="1:13">
      <c r="A42" s="22"/>
      <c r="B42" s="23"/>
      <c r="C42" s="24"/>
      <c r="D42" s="24"/>
      <c r="E42" s="25"/>
      <c r="F42" s="23"/>
      <c r="G42" s="24"/>
      <c r="H42" s="76"/>
      <c r="I42" s="73"/>
      <c r="J42" s="23"/>
      <c r="K42" s="76"/>
      <c r="L42" s="24"/>
      <c r="M42" s="12"/>
    </row>
    <row r="43" spans="1:13" ht="15.75" thickBot="1">
      <c r="A43" s="28"/>
      <c r="B43" s="29"/>
      <c r="C43" s="24"/>
      <c r="D43" s="24"/>
      <c r="E43" s="30"/>
      <c r="F43" s="29"/>
      <c r="G43" s="24"/>
      <c r="H43" s="76"/>
      <c r="I43" s="73"/>
      <c r="J43" s="23"/>
      <c r="K43" s="76"/>
      <c r="L43" s="24"/>
    </row>
    <row r="44" spans="1:13">
      <c r="A44" s="274" t="s">
        <v>11</v>
      </c>
      <c r="B44" s="31"/>
      <c r="C44" s="112">
        <f>SUM(C27:C43)</f>
        <v>0</v>
      </c>
      <c r="D44" s="26"/>
      <c r="E44" s="276" t="s">
        <v>11</v>
      </c>
      <c r="F44" s="31"/>
      <c r="G44" s="112">
        <f>SUM(G29:G43)</f>
        <v>0</v>
      </c>
      <c r="H44" s="112">
        <f>SUM(H29:H43)</f>
        <v>0</v>
      </c>
      <c r="I44" s="73"/>
      <c r="J44" s="23"/>
      <c r="K44" s="260">
        <f>SUM(K28:K43)</f>
        <v>0</v>
      </c>
      <c r="L44" s="112">
        <f>SUM(L28:L43)</f>
        <v>0</v>
      </c>
    </row>
    <row r="45" spans="1:13" ht="15.75" thickBot="1">
      <c r="A45" s="275"/>
      <c r="B45" s="32"/>
      <c r="C45" s="113"/>
      <c r="D45" s="33"/>
      <c r="E45" s="277"/>
      <c r="F45" s="32"/>
      <c r="G45" s="113"/>
      <c r="H45" s="113"/>
      <c r="I45" s="77"/>
      <c r="J45" s="78"/>
      <c r="K45" s="261"/>
      <c r="L45" s="113"/>
    </row>
    <row r="46" spans="1:13" ht="15.75" thickTop="1"/>
    <row r="48" spans="1:13" ht="15.75" thickBot="1"/>
    <row r="49" spans="1:14" ht="15.75" thickTop="1">
      <c r="A49" s="278" t="s">
        <v>15</v>
      </c>
      <c r="B49" s="279"/>
      <c r="C49" s="262">
        <f>C15+F15+C44</f>
        <v>-7</v>
      </c>
      <c r="J49" s="249" t="s">
        <v>28</v>
      </c>
      <c r="K49" s="250"/>
      <c r="L49" s="262">
        <f>D3+C13+F13+L44-C44-G44</f>
        <v>0</v>
      </c>
    </row>
    <row r="50" spans="1:14" ht="15.75" thickBot="1">
      <c r="A50" s="280"/>
      <c r="B50" s="281"/>
      <c r="C50" s="263"/>
      <c r="J50" s="251"/>
      <c r="K50" s="252"/>
      <c r="L50" s="263"/>
    </row>
    <row r="51" spans="1:14" ht="15.75" thickTop="1"/>
    <row r="56" spans="1:14" ht="15.75" thickBot="1"/>
    <row r="57" spans="1:14" ht="15.75" thickTop="1">
      <c r="A57" s="209" t="s">
        <v>29</v>
      </c>
      <c r="B57" s="210"/>
      <c r="C57" s="210"/>
      <c r="D57" s="272"/>
      <c r="E57" s="209" t="s">
        <v>30</v>
      </c>
      <c r="F57" s="210"/>
      <c r="G57" s="210"/>
      <c r="H57" s="272"/>
      <c r="I57" s="209" t="s">
        <v>31</v>
      </c>
      <c r="J57" s="210"/>
      <c r="K57" s="210"/>
      <c r="L57" s="210"/>
      <c r="M57" s="211"/>
    </row>
    <row r="58" spans="1:14" ht="15.75" thickBot="1">
      <c r="A58" s="212"/>
      <c r="B58" s="213"/>
      <c r="C58" s="213"/>
      <c r="D58" s="273"/>
      <c r="E58" s="212"/>
      <c r="F58" s="213"/>
      <c r="G58" s="213"/>
      <c r="H58" s="273"/>
      <c r="I58" s="212"/>
      <c r="J58" s="213"/>
      <c r="K58" s="213"/>
      <c r="L58" s="213"/>
      <c r="M58" s="214"/>
    </row>
    <row r="59" spans="1:14">
      <c r="A59" s="34"/>
      <c r="B59" s="35"/>
      <c r="C59" s="130" t="s">
        <v>32</v>
      </c>
      <c r="D59" s="216" t="s">
        <v>33</v>
      </c>
      <c r="E59" s="36"/>
      <c r="F59" s="35"/>
      <c r="G59" s="130" t="s">
        <v>34</v>
      </c>
      <c r="H59" s="216" t="s">
        <v>33</v>
      </c>
      <c r="I59" s="36"/>
      <c r="J59" s="36"/>
      <c r="K59" s="36"/>
      <c r="L59" s="130" t="s">
        <v>34</v>
      </c>
      <c r="M59" s="146" t="s">
        <v>33</v>
      </c>
    </row>
    <row r="60" spans="1:14" ht="15.75" thickBot="1">
      <c r="A60" s="37"/>
      <c r="B60" s="38"/>
      <c r="C60" s="215"/>
      <c r="D60" s="217"/>
      <c r="E60" s="39"/>
      <c r="F60" s="38"/>
      <c r="G60" s="215"/>
      <c r="H60" s="217"/>
      <c r="I60" s="39"/>
      <c r="J60" s="39"/>
      <c r="K60" s="39"/>
      <c r="L60" s="215"/>
      <c r="M60" s="218"/>
    </row>
    <row r="61" spans="1:14">
      <c r="A61" s="37"/>
      <c r="B61" s="38"/>
      <c r="C61" s="109"/>
      <c r="D61" s="40"/>
      <c r="E61" s="39"/>
      <c r="F61" s="38"/>
      <c r="G61" s="40"/>
      <c r="H61" s="40"/>
      <c r="I61" s="39"/>
      <c r="J61" s="39"/>
      <c r="K61" s="39"/>
      <c r="L61" s="40"/>
      <c r="M61" s="41"/>
    </row>
    <row r="62" spans="1:14">
      <c r="A62" s="150" t="s">
        <v>35</v>
      </c>
      <c r="B62" s="149"/>
      <c r="C62" s="109"/>
      <c r="D62" s="40">
        <v>1500</v>
      </c>
      <c r="E62" s="42" t="s">
        <v>35</v>
      </c>
      <c r="F62" s="88"/>
      <c r="G62" s="40"/>
      <c r="H62" s="40">
        <v>0</v>
      </c>
      <c r="I62" s="39" t="s">
        <v>35</v>
      </c>
      <c r="J62" s="39"/>
      <c r="K62" s="39"/>
      <c r="L62" s="40"/>
      <c r="M62" s="41">
        <v>0</v>
      </c>
      <c r="N62" s="12"/>
    </row>
    <row r="63" spans="1:14">
      <c r="A63" s="92"/>
      <c r="B63" s="88"/>
      <c r="C63" s="109"/>
      <c r="D63" s="40"/>
      <c r="E63" s="42"/>
      <c r="F63" s="88"/>
      <c r="G63" s="40"/>
      <c r="H63" s="40"/>
      <c r="I63" s="39"/>
      <c r="J63" s="39"/>
      <c r="K63" s="39"/>
      <c r="L63" s="40"/>
      <c r="M63" s="41"/>
      <c r="N63" s="12"/>
    </row>
    <row r="64" spans="1:14">
      <c r="A64" s="92"/>
      <c r="B64" s="88"/>
      <c r="C64" s="109"/>
      <c r="D64" s="40"/>
      <c r="E64" s="148" t="s">
        <v>84</v>
      </c>
      <c r="F64" s="149"/>
      <c r="G64" s="40"/>
      <c r="H64" s="40"/>
      <c r="I64" s="39" t="s">
        <v>69</v>
      </c>
      <c r="J64" s="39"/>
      <c r="K64" s="39"/>
      <c r="L64" s="40"/>
      <c r="M64" s="41"/>
      <c r="N64" s="12"/>
    </row>
    <row r="65" spans="1:14">
      <c r="A65" s="92"/>
      <c r="B65" s="88"/>
      <c r="C65" s="109"/>
      <c r="D65" s="40"/>
      <c r="E65" s="39"/>
      <c r="F65" s="38"/>
      <c r="G65" s="40"/>
      <c r="H65" s="40"/>
      <c r="I65" s="39" t="s">
        <v>36</v>
      </c>
      <c r="J65" s="39"/>
      <c r="K65" s="39"/>
      <c r="L65" s="40"/>
      <c r="M65" s="41"/>
      <c r="N65" s="12"/>
    </row>
    <row r="66" spans="1:14">
      <c r="A66" s="150" t="s">
        <v>37</v>
      </c>
      <c r="B66" s="149"/>
      <c r="C66" s="109"/>
      <c r="D66" s="40">
        <v>1225</v>
      </c>
      <c r="E66" s="39"/>
      <c r="F66" s="38"/>
      <c r="G66" s="40"/>
      <c r="H66" s="40"/>
      <c r="I66" s="39" t="s">
        <v>38</v>
      </c>
      <c r="J66" s="39"/>
      <c r="K66" s="39"/>
      <c r="L66" s="40"/>
      <c r="M66" s="41"/>
      <c r="N66" s="12"/>
    </row>
    <row r="67" spans="1:14">
      <c r="A67" s="37" t="s">
        <v>93</v>
      </c>
      <c r="B67" s="38"/>
      <c r="C67" s="109">
        <v>400</v>
      </c>
      <c r="D67" s="40"/>
      <c r="E67" s="39"/>
      <c r="F67" s="38"/>
      <c r="G67" s="40"/>
      <c r="H67" s="40"/>
      <c r="I67" s="39"/>
      <c r="J67" s="39"/>
      <c r="K67" s="39"/>
      <c r="L67" s="40"/>
      <c r="M67" s="41"/>
      <c r="N67" s="12"/>
    </row>
    <row r="68" spans="1:14">
      <c r="A68" s="37"/>
      <c r="B68" s="38"/>
      <c r="C68" s="109"/>
      <c r="D68" s="40"/>
      <c r="E68" s="39"/>
      <c r="F68" s="38"/>
      <c r="G68" s="40"/>
      <c r="H68" s="40"/>
      <c r="I68" s="39"/>
      <c r="J68" s="39"/>
      <c r="K68" s="39"/>
      <c r="L68" s="40"/>
      <c r="M68" s="41"/>
      <c r="N68" s="12"/>
    </row>
    <row r="69" spans="1:14">
      <c r="A69" s="150"/>
      <c r="B69" s="149"/>
      <c r="C69" s="109"/>
      <c r="D69" s="40"/>
      <c r="E69" s="148" t="s">
        <v>92</v>
      </c>
      <c r="F69" s="149"/>
      <c r="G69" s="40"/>
      <c r="H69" s="40" t="e">
        <f>H64-G65:G68</f>
        <v>#VALUE!</v>
      </c>
      <c r="I69" s="39" t="s">
        <v>40</v>
      </c>
      <c r="J69" s="39"/>
      <c r="K69" s="39"/>
      <c r="L69" s="40"/>
      <c r="M69" s="41"/>
      <c r="N69" s="12"/>
    </row>
    <row r="70" spans="1:14">
      <c r="A70" s="37"/>
      <c r="B70" s="38"/>
      <c r="C70" s="109"/>
      <c r="D70" s="40"/>
      <c r="E70" s="39"/>
      <c r="F70" s="38"/>
      <c r="G70" s="40"/>
      <c r="H70" s="40"/>
      <c r="I70" s="39" t="s">
        <v>42</v>
      </c>
      <c r="J70" s="39"/>
      <c r="K70" s="39"/>
      <c r="L70" s="40"/>
      <c r="M70" s="41"/>
      <c r="N70" s="12"/>
    </row>
    <row r="71" spans="1:14">
      <c r="A71" s="150" t="s">
        <v>92</v>
      </c>
      <c r="B71" s="149"/>
      <c r="C71" s="109"/>
      <c r="D71" s="40" t="e">
        <f>D66-C67:C70</f>
        <v>#VALUE!</v>
      </c>
      <c r="E71" s="39" t="s">
        <v>27</v>
      </c>
      <c r="F71" s="38"/>
      <c r="G71" s="40"/>
      <c r="H71" s="40"/>
      <c r="I71" s="39"/>
      <c r="J71" s="39"/>
      <c r="K71" s="39"/>
      <c r="L71" s="40"/>
      <c r="M71" s="41"/>
      <c r="N71" s="12"/>
    </row>
    <row r="72" spans="1:14">
      <c r="A72" s="150"/>
      <c r="B72" s="149"/>
      <c r="C72" s="109"/>
      <c r="D72" s="40"/>
      <c r="E72" s="39"/>
      <c r="F72" s="38"/>
      <c r="G72" s="40"/>
      <c r="H72" s="40"/>
      <c r="I72" s="39"/>
      <c r="J72" s="39"/>
      <c r="K72" s="39"/>
      <c r="L72" s="40"/>
      <c r="M72" s="41"/>
      <c r="N72" s="12"/>
    </row>
    <row r="73" spans="1:14">
      <c r="A73" s="37"/>
      <c r="B73" s="38"/>
      <c r="C73" s="109"/>
      <c r="D73" s="40"/>
      <c r="E73" s="39"/>
      <c r="F73" s="38"/>
      <c r="G73" s="40"/>
      <c r="H73" s="40"/>
      <c r="I73" s="39" t="s">
        <v>92</v>
      </c>
      <c r="J73" s="39"/>
      <c r="K73" s="39"/>
      <c r="L73" s="40"/>
      <c r="M73" s="41"/>
      <c r="N73" s="12"/>
    </row>
    <row r="74" spans="1:14">
      <c r="A74" s="37"/>
      <c r="B74" s="38"/>
      <c r="C74" s="109"/>
      <c r="D74" s="40"/>
      <c r="E74" s="39"/>
      <c r="F74" s="38"/>
      <c r="G74" s="40"/>
      <c r="H74" s="40"/>
      <c r="I74" s="39"/>
      <c r="J74" s="39"/>
      <c r="K74" s="39"/>
      <c r="L74" s="40"/>
      <c r="M74" s="41"/>
      <c r="N74" s="12"/>
    </row>
    <row r="75" spans="1:14">
      <c r="A75" s="150" t="s">
        <v>39</v>
      </c>
      <c r="B75" s="149"/>
      <c r="C75" s="109"/>
      <c r="D75" s="40">
        <v>500</v>
      </c>
      <c r="E75" s="148" t="s">
        <v>92</v>
      </c>
      <c r="F75" s="149"/>
      <c r="G75" s="40"/>
      <c r="H75" s="40" t="e">
        <f>H71-G72:G74</f>
        <v>#VALUE!</v>
      </c>
      <c r="I75" s="39"/>
      <c r="J75" s="39"/>
      <c r="K75" s="39"/>
      <c r="L75" s="40"/>
      <c r="M75" s="41"/>
      <c r="N75" s="12"/>
    </row>
    <row r="76" spans="1:14">
      <c r="A76" s="37" t="s">
        <v>41</v>
      </c>
      <c r="B76" s="38"/>
      <c r="C76" s="109"/>
      <c r="D76" s="40"/>
      <c r="E76" s="39"/>
      <c r="F76" s="38"/>
      <c r="G76" s="40"/>
      <c r="H76" s="40"/>
      <c r="I76" s="39" t="s">
        <v>66</v>
      </c>
      <c r="J76" s="39"/>
      <c r="K76" s="39"/>
      <c r="L76" s="40"/>
      <c r="M76" s="41"/>
      <c r="N76" s="12"/>
    </row>
    <row r="77" spans="1:14">
      <c r="A77" s="37"/>
      <c r="B77" s="38"/>
      <c r="C77" s="109"/>
      <c r="D77" s="40"/>
      <c r="E77" s="39"/>
      <c r="F77" s="38"/>
      <c r="G77" s="40"/>
      <c r="H77" s="40"/>
      <c r="I77" s="39" t="s">
        <v>67</v>
      </c>
      <c r="J77" s="39"/>
      <c r="K77" s="39"/>
      <c r="L77" s="40"/>
      <c r="M77" s="41"/>
      <c r="N77" s="12"/>
    </row>
    <row r="78" spans="1:14">
      <c r="A78" s="37"/>
      <c r="B78" s="38"/>
      <c r="C78" s="109"/>
      <c r="D78" s="40"/>
      <c r="E78" s="42"/>
      <c r="F78" s="88"/>
      <c r="G78" s="40"/>
      <c r="H78" s="40"/>
      <c r="I78" s="39"/>
      <c r="J78" s="39"/>
      <c r="K78" s="39"/>
      <c r="L78" s="40"/>
      <c r="M78" s="41"/>
      <c r="N78" s="12"/>
    </row>
    <row r="79" spans="1:14">
      <c r="A79" s="37"/>
      <c r="B79" s="38"/>
      <c r="C79" s="109"/>
      <c r="D79" s="40"/>
      <c r="E79" s="39"/>
      <c r="F79" s="38"/>
      <c r="G79" s="40"/>
      <c r="H79" s="40"/>
      <c r="I79" s="39" t="s">
        <v>92</v>
      </c>
      <c r="J79" s="39"/>
      <c r="K79" s="39"/>
      <c r="L79" s="40"/>
      <c r="M79" s="41"/>
      <c r="N79" s="12"/>
    </row>
    <row r="80" spans="1:14">
      <c r="A80" s="37"/>
      <c r="B80" s="38"/>
      <c r="C80" s="109"/>
      <c r="D80" s="40"/>
      <c r="E80" s="39"/>
      <c r="F80" s="38"/>
      <c r="G80" s="40"/>
      <c r="H80" s="40"/>
      <c r="I80" s="39"/>
      <c r="J80" s="39"/>
      <c r="K80" s="39"/>
      <c r="L80" s="40"/>
      <c r="M80" s="41"/>
      <c r="N80" s="12"/>
    </row>
    <row r="81" spans="1:16">
      <c r="A81" s="37"/>
      <c r="B81" s="38"/>
      <c r="C81" s="109"/>
      <c r="D81" s="40"/>
      <c r="E81" s="39"/>
      <c r="F81" s="38"/>
      <c r="G81" s="40"/>
      <c r="H81" s="40"/>
      <c r="I81" s="39" t="s">
        <v>43</v>
      </c>
      <c r="J81" s="39"/>
      <c r="K81" s="39"/>
      <c r="L81" s="40"/>
      <c r="M81" s="41"/>
      <c r="N81" s="12"/>
    </row>
    <row r="82" spans="1:16">
      <c r="A82" s="37"/>
      <c r="B82" s="38"/>
      <c r="C82" s="109"/>
      <c r="D82" s="40"/>
      <c r="E82" s="39"/>
      <c r="F82" s="38"/>
      <c r="G82" s="40"/>
      <c r="H82" s="40"/>
      <c r="I82" s="39" t="s">
        <v>44</v>
      </c>
      <c r="J82" s="39"/>
      <c r="K82" s="39"/>
      <c r="L82" s="40"/>
      <c r="M82" s="41"/>
      <c r="N82" s="12"/>
    </row>
    <row r="83" spans="1:16">
      <c r="A83" s="150" t="s">
        <v>92</v>
      </c>
      <c r="B83" s="149"/>
      <c r="C83" s="109"/>
      <c r="D83" s="40">
        <v>500</v>
      </c>
      <c r="E83" s="39"/>
      <c r="F83" s="38"/>
      <c r="G83" s="40"/>
      <c r="H83" s="40"/>
      <c r="I83" s="39" t="s">
        <v>68</v>
      </c>
      <c r="J83" s="39"/>
      <c r="K83" s="39"/>
      <c r="L83" s="40"/>
      <c r="M83" s="41"/>
      <c r="N83" s="12"/>
    </row>
    <row r="84" spans="1:16">
      <c r="A84" s="37"/>
      <c r="B84" s="38"/>
      <c r="C84" s="109"/>
      <c r="D84" s="40"/>
      <c r="E84" s="39"/>
      <c r="F84" s="38"/>
      <c r="G84" s="40"/>
      <c r="H84" s="40"/>
      <c r="I84" s="39"/>
      <c r="J84" s="39"/>
      <c r="K84" s="39"/>
      <c r="L84" s="40"/>
      <c r="M84" s="41"/>
      <c r="N84" s="12"/>
      <c r="P84" s="102"/>
    </row>
    <row r="85" spans="1:16" ht="15.75" thickBot="1">
      <c r="A85" s="37"/>
      <c r="B85" s="38"/>
      <c r="C85" s="109"/>
      <c r="D85" s="40"/>
      <c r="E85" s="39"/>
      <c r="F85" s="38"/>
      <c r="G85" s="40"/>
      <c r="H85" s="40"/>
      <c r="I85" s="39"/>
      <c r="J85" s="39"/>
      <c r="K85" s="39"/>
      <c r="L85" s="40"/>
      <c r="M85" s="41"/>
      <c r="N85" s="12"/>
    </row>
    <row r="86" spans="1:16">
      <c r="A86" s="120" t="s">
        <v>11</v>
      </c>
      <c r="B86" s="219"/>
      <c r="C86" s="126">
        <f>SUM(C61:C85)</f>
        <v>400</v>
      </c>
      <c r="D86" s="128" t="e">
        <f>D71+D83</f>
        <v>#VALUE!</v>
      </c>
      <c r="E86" s="120" t="s">
        <v>11</v>
      </c>
      <c r="F86" s="219"/>
      <c r="G86" s="126">
        <f>SUM(G61:G85)</f>
        <v>0</v>
      </c>
      <c r="H86" s="128" t="e">
        <f>SUM(H61:H85)</f>
        <v>#VALUE!</v>
      </c>
      <c r="I86" s="120" t="s">
        <v>11</v>
      </c>
      <c r="J86" s="121"/>
      <c r="K86" s="105"/>
      <c r="L86" s="126">
        <f>SUM(L61:L85)</f>
        <v>0</v>
      </c>
      <c r="M86" s="128">
        <f>SUM(M61:M85)</f>
        <v>0</v>
      </c>
      <c r="N86" s="12"/>
    </row>
    <row r="87" spans="1:16" ht="15.75" thickBot="1">
      <c r="A87" s="122"/>
      <c r="B87" s="220"/>
      <c r="C87" s="127"/>
      <c r="D87" s="129"/>
      <c r="E87" s="122"/>
      <c r="F87" s="220"/>
      <c r="G87" s="127"/>
      <c r="H87" s="129"/>
      <c r="I87" s="122"/>
      <c r="J87" s="123"/>
      <c r="K87" s="106"/>
      <c r="L87" s="127"/>
      <c r="M87" s="129"/>
      <c r="N87" s="12"/>
    </row>
    <row r="88" spans="1:16">
      <c r="A88" s="114" t="s">
        <v>45</v>
      </c>
      <c r="B88" s="115"/>
      <c r="C88" s="124"/>
      <c r="D88" s="130" t="e">
        <f>D86-C86</f>
        <v>#VALUE!</v>
      </c>
      <c r="E88" s="118" t="s">
        <v>45</v>
      </c>
      <c r="F88" s="115"/>
      <c r="G88" s="124"/>
      <c r="H88" s="130" t="e">
        <f>H86-G86</f>
        <v>#VALUE!</v>
      </c>
      <c r="I88" s="118" t="s">
        <v>45</v>
      </c>
      <c r="J88" s="115"/>
      <c r="K88" s="115"/>
      <c r="L88" s="124"/>
      <c r="M88" s="146">
        <f>M86-L86</f>
        <v>0</v>
      </c>
      <c r="N88" s="12"/>
    </row>
    <row r="89" spans="1:16" ht="15.75" thickBot="1">
      <c r="A89" s="116"/>
      <c r="B89" s="117"/>
      <c r="C89" s="125"/>
      <c r="D89" s="131"/>
      <c r="E89" s="119"/>
      <c r="F89" s="117"/>
      <c r="G89" s="125"/>
      <c r="H89" s="131"/>
      <c r="I89" s="119"/>
      <c r="J89" s="117"/>
      <c r="K89" s="117"/>
      <c r="L89" s="125"/>
      <c r="M89" s="147"/>
      <c r="N89" s="12"/>
    </row>
    <row r="90" spans="1:16" ht="16.5" thickTop="1" thickBot="1">
      <c r="A90" s="282" t="s">
        <v>46</v>
      </c>
      <c r="B90" s="283"/>
      <c r="C90" s="288"/>
      <c r="D90" s="288"/>
      <c r="E90" s="284" t="s">
        <v>47</v>
      </c>
      <c r="F90" s="285"/>
      <c r="G90" s="288"/>
      <c r="H90" s="288"/>
      <c r="I90" s="286" t="s">
        <v>46</v>
      </c>
      <c r="J90" s="287"/>
      <c r="K90" s="283"/>
      <c r="L90" s="288"/>
      <c r="M90" s="289"/>
      <c r="N90" s="12"/>
    </row>
    <row r="91" spans="1:16" ht="16.5" thickTop="1" thickBot="1">
      <c r="A91" s="221" t="s">
        <v>48</v>
      </c>
      <c r="B91" s="222"/>
      <c r="C91" s="107"/>
      <c r="D91" s="107"/>
      <c r="E91" s="45" t="s">
        <v>49</v>
      </c>
      <c r="F91" s="46"/>
      <c r="G91" s="107"/>
      <c r="H91" s="107"/>
      <c r="I91" s="47" t="s">
        <v>50</v>
      </c>
      <c r="J91" s="45"/>
      <c r="K91" s="45"/>
      <c r="L91" s="107"/>
      <c r="M91" s="108"/>
    </row>
    <row r="92" spans="1:16" ht="15.75" thickTop="1"/>
    <row r="104" spans="1:14" ht="15.75" thickBot="1"/>
    <row r="105" spans="1:14" ht="15.75" thickTop="1">
      <c r="A105" s="231" t="s">
        <v>57</v>
      </c>
      <c r="B105" s="232"/>
      <c r="C105" s="232"/>
      <c r="D105" s="233"/>
      <c r="G105" s="270" t="s">
        <v>1</v>
      </c>
      <c r="H105" s="264" t="s">
        <v>58</v>
      </c>
      <c r="I105" s="265"/>
      <c r="J105" s="265"/>
      <c r="K105" s="265"/>
      <c r="L105" s="266"/>
      <c r="M105" s="144" t="s">
        <v>3</v>
      </c>
      <c r="N105" s="144" t="s">
        <v>91</v>
      </c>
    </row>
    <row r="106" spans="1:14" ht="15.75" thickBot="1">
      <c r="A106" s="234"/>
      <c r="B106" s="235"/>
      <c r="C106" s="235"/>
      <c r="D106" s="236"/>
      <c r="G106" s="271"/>
      <c r="H106" s="267"/>
      <c r="I106" s="268"/>
      <c r="J106" s="268"/>
      <c r="K106" s="268"/>
      <c r="L106" s="269"/>
      <c r="M106" s="145"/>
      <c r="N106" s="145"/>
    </row>
    <row r="107" spans="1:14">
      <c r="A107" s="223" t="s">
        <v>59</v>
      </c>
      <c r="B107" s="224"/>
      <c r="C107" s="227"/>
      <c r="D107" s="229" t="s">
        <v>14</v>
      </c>
      <c r="G107" s="48"/>
      <c r="H107" s="49"/>
      <c r="I107" s="50"/>
      <c r="J107" s="50"/>
      <c r="K107" s="50"/>
      <c r="L107" s="51"/>
      <c r="M107" s="101"/>
      <c r="N107" s="101" t="s">
        <v>89</v>
      </c>
    </row>
    <row r="108" spans="1:14" ht="15.75" thickBot="1">
      <c r="A108" s="225"/>
      <c r="B108" s="226"/>
      <c r="C108" s="228"/>
      <c r="D108" s="230"/>
      <c r="E108" s="12"/>
      <c r="G108" s="52"/>
      <c r="H108" s="53"/>
      <c r="I108" s="54"/>
      <c r="J108" s="54"/>
      <c r="K108" s="54"/>
      <c r="L108" s="55"/>
      <c r="M108" s="101"/>
      <c r="N108" s="101"/>
    </row>
    <row r="109" spans="1:14">
      <c r="A109" s="245"/>
      <c r="B109" s="246"/>
      <c r="C109" s="56"/>
      <c r="D109" s="57"/>
      <c r="E109" s="12"/>
      <c r="G109" s="52"/>
      <c r="H109" s="53"/>
      <c r="I109" s="54"/>
      <c r="J109" s="54"/>
      <c r="K109" s="54"/>
      <c r="L109" s="55"/>
      <c r="M109" s="101"/>
      <c r="N109" s="101"/>
    </row>
    <row r="110" spans="1:14">
      <c r="A110" s="58" t="s">
        <v>60</v>
      </c>
      <c r="B110" s="59"/>
      <c r="C110" s="56">
        <v>0</v>
      </c>
      <c r="D110" s="57"/>
      <c r="E110" s="12"/>
      <c r="G110" s="52"/>
      <c r="H110" s="53"/>
      <c r="I110" s="54"/>
      <c r="J110" s="54"/>
      <c r="K110" s="54"/>
      <c r="L110" s="55"/>
      <c r="M110" s="101"/>
      <c r="N110" s="101"/>
    </row>
    <row r="111" spans="1:14">
      <c r="A111" s="247" t="s">
        <v>78</v>
      </c>
      <c r="B111" s="248"/>
      <c r="C111" s="56">
        <v>0</v>
      </c>
      <c r="D111" s="57"/>
      <c r="G111" s="52"/>
      <c r="H111" s="53"/>
      <c r="I111" s="54"/>
      <c r="J111" s="54"/>
      <c r="K111" s="54"/>
      <c r="L111" s="55"/>
      <c r="M111" s="101"/>
      <c r="N111" s="101"/>
    </row>
    <row r="112" spans="1:14">
      <c r="A112" s="247" t="s">
        <v>81</v>
      </c>
      <c r="B112" s="248"/>
      <c r="C112" s="56">
        <v>0</v>
      </c>
      <c r="D112" s="57"/>
      <c r="G112" s="52"/>
      <c r="H112" s="53"/>
      <c r="I112" s="54"/>
      <c r="J112" s="54"/>
      <c r="K112" s="54"/>
      <c r="L112" s="55"/>
      <c r="M112" s="101"/>
      <c r="N112" s="101"/>
    </row>
    <row r="113" spans="1:14">
      <c r="A113" s="90" t="s">
        <v>80</v>
      </c>
      <c r="B113" s="91"/>
      <c r="C113" s="56">
        <v>0</v>
      </c>
      <c r="D113" s="57"/>
      <c r="G113" s="52"/>
      <c r="H113" s="53"/>
      <c r="I113" s="54"/>
      <c r="J113" s="54"/>
      <c r="K113" s="54"/>
      <c r="L113" s="55"/>
      <c r="M113" s="101"/>
      <c r="N113" s="101" t="s">
        <v>90</v>
      </c>
    </row>
    <row r="114" spans="1:14">
      <c r="A114" s="90" t="s">
        <v>78</v>
      </c>
      <c r="B114" s="91"/>
      <c r="C114" s="56">
        <v>0</v>
      </c>
      <c r="D114" s="62"/>
      <c r="G114" s="52"/>
      <c r="H114" s="53"/>
      <c r="I114" s="54"/>
      <c r="J114" s="54"/>
      <c r="K114" s="54"/>
      <c r="L114" s="55"/>
      <c r="M114" s="101"/>
      <c r="N114" s="101"/>
    </row>
    <row r="115" spans="1:14">
      <c r="A115" s="90" t="s">
        <v>79</v>
      </c>
      <c r="B115" s="91"/>
      <c r="C115" s="56">
        <v>0</v>
      </c>
      <c r="D115" s="57"/>
      <c r="G115" s="52"/>
      <c r="H115" s="53"/>
      <c r="I115" s="54"/>
      <c r="J115" s="54"/>
      <c r="K115" s="54"/>
      <c r="L115" s="55"/>
      <c r="M115" s="101"/>
      <c r="N115" s="101"/>
    </row>
    <row r="116" spans="1:14">
      <c r="A116" s="90" t="s">
        <v>61</v>
      </c>
      <c r="B116" s="91"/>
      <c r="C116" s="56">
        <v>0</v>
      </c>
      <c r="D116" s="57"/>
      <c r="G116" s="52"/>
      <c r="H116" s="53"/>
      <c r="I116" s="54"/>
      <c r="J116" s="54"/>
      <c r="K116" s="54"/>
      <c r="L116" s="55"/>
      <c r="M116" s="101"/>
      <c r="N116" s="101"/>
    </row>
    <row r="117" spans="1:14">
      <c r="A117" s="90" t="s">
        <v>62</v>
      </c>
      <c r="B117" s="91"/>
      <c r="C117" s="56">
        <v>0</v>
      </c>
      <c r="D117" s="57"/>
      <c r="G117" s="52"/>
      <c r="H117" s="53"/>
      <c r="I117" s="54"/>
      <c r="J117" s="54"/>
      <c r="K117" s="54"/>
      <c r="L117" s="55"/>
      <c r="M117" s="101"/>
      <c r="N117" s="101"/>
    </row>
    <row r="118" spans="1:14" ht="15.75" thickBot="1">
      <c r="A118" s="90" t="s">
        <v>80</v>
      </c>
      <c r="B118" s="91"/>
      <c r="C118" s="56">
        <v>0</v>
      </c>
      <c r="D118" s="57"/>
      <c r="G118" s="52"/>
      <c r="H118" s="53"/>
      <c r="I118" s="54"/>
      <c r="J118" s="54"/>
      <c r="K118" s="54"/>
      <c r="L118" s="55"/>
      <c r="M118" s="101"/>
      <c r="N118" s="101"/>
    </row>
    <row r="119" spans="1:14">
      <c r="A119" s="58"/>
      <c r="B119" s="59"/>
      <c r="C119" s="63"/>
      <c r="D119" s="64" t="s">
        <v>63</v>
      </c>
      <c r="G119" s="52"/>
      <c r="H119" s="53"/>
      <c r="I119" s="54"/>
      <c r="J119" s="54"/>
      <c r="K119" s="54"/>
      <c r="L119" s="55"/>
      <c r="M119" s="101"/>
      <c r="N119" s="101"/>
    </row>
    <row r="120" spans="1:14" ht="15.75" thickBot="1">
      <c r="A120" s="58"/>
      <c r="B120" s="59"/>
      <c r="C120" s="63"/>
      <c r="D120" s="65" t="s">
        <v>64</v>
      </c>
      <c r="E120" s="66"/>
      <c r="G120" s="52"/>
      <c r="H120" s="53"/>
      <c r="I120" s="54"/>
      <c r="J120" s="54"/>
      <c r="K120" s="54"/>
      <c r="L120" s="55"/>
      <c r="M120" s="101"/>
      <c r="N120" s="101"/>
    </row>
    <row r="121" spans="1:14">
      <c r="A121" s="237" t="s">
        <v>11</v>
      </c>
      <c r="B121" s="238"/>
      <c r="C121" s="241">
        <f>SUM(C107:C120)</f>
        <v>0</v>
      </c>
      <c r="D121" s="243" t="s">
        <v>65</v>
      </c>
      <c r="G121" s="52"/>
      <c r="H121" s="53"/>
      <c r="I121" s="54"/>
      <c r="J121" s="54"/>
      <c r="K121" s="54"/>
      <c r="L121" s="55"/>
      <c r="M121" s="101"/>
      <c r="N121" s="101"/>
    </row>
    <row r="122" spans="1:14" ht="15.75" thickBot="1">
      <c r="A122" s="239"/>
      <c r="B122" s="240"/>
      <c r="C122" s="242"/>
      <c r="D122" s="244"/>
      <c r="G122" s="52"/>
      <c r="H122" s="53"/>
      <c r="I122" s="54"/>
      <c r="J122" s="54"/>
      <c r="K122" s="54"/>
      <c r="L122" s="55"/>
      <c r="M122" s="101"/>
      <c r="N122" s="101"/>
    </row>
    <row r="123" spans="1:14" ht="15.75" thickTop="1">
      <c r="G123" s="253" t="s">
        <v>11</v>
      </c>
      <c r="H123" s="67"/>
      <c r="I123" s="67"/>
      <c r="J123" s="67"/>
      <c r="K123" s="67"/>
      <c r="L123" s="68"/>
      <c r="M123" s="110">
        <f>SUM(M107:M122)</f>
        <v>0</v>
      </c>
      <c r="N123" s="110">
        <f>SUM(N107:N122)</f>
        <v>0</v>
      </c>
    </row>
    <row r="124" spans="1:14" ht="15.75" thickBot="1">
      <c r="G124" s="254"/>
      <c r="H124" s="69"/>
      <c r="I124" s="69"/>
      <c r="J124" s="69"/>
      <c r="K124" s="69"/>
      <c r="L124" s="70"/>
      <c r="M124" s="111"/>
      <c r="N124" s="111"/>
    </row>
    <row r="125" spans="1:14" ht="15.75" thickTop="1"/>
  </sheetData>
  <mergeCells count="98">
    <mergeCell ref="N123:N124"/>
    <mergeCell ref="A112:B112"/>
    <mergeCell ref="A121:B122"/>
    <mergeCell ref="C121:C122"/>
    <mergeCell ref="D121:D122"/>
    <mergeCell ref="G123:G124"/>
    <mergeCell ref="N105:N106"/>
    <mergeCell ref="A107:B108"/>
    <mergeCell ref="C107:C108"/>
    <mergeCell ref="D107:D108"/>
    <mergeCell ref="A109:B109"/>
    <mergeCell ref="L88:L89"/>
    <mergeCell ref="M88:M89"/>
    <mergeCell ref="A91:B91"/>
    <mergeCell ref="A105:D106"/>
    <mergeCell ref="G105:G106"/>
    <mergeCell ref="H105:L106"/>
    <mergeCell ref="M105:M106"/>
    <mergeCell ref="E69:F69"/>
    <mergeCell ref="A71:B71"/>
    <mergeCell ref="E75:F75"/>
    <mergeCell ref="I86:J87"/>
    <mergeCell ref="A88:B89"/>
    <mergeCell ref="C88:C89"/>
    <mergeCell ref="D88:D89"/>
    <mergeCell ref="E88:F89"/>
    <mergeCell ref="G88:G89"/>
    <mergeCell ref="H88:H89"/>
    <mergeCell ref="I88:K89"/>
    <mergeCell ref="M123:M124"/>
    <mergeCell ref="M3:Q4"/>
    <mergeCell ref="J5:J6"/>
    <mergeCell ref="L5:L6"/>
    <mergeCell ref="M5:M6"/>
    <mergeCell ref="N5:N6"/>
    <mergeCell ref="O5:O6"/>
    <mergeCell ref="P5:P6"/>
    <mergeCell ref="J3:L4"/>
    <mergeCell ref="A86:B87"/>
    <mergeCell ref="L44:L45"/>
    <mergeCell ref="I29:J29"/>
    <mergeCell ref="I30:J30"/>
    <mergeCell ref="E34:F34"/>
    <mergeCell ref="A39:B39"/>
    <mergeCell ref="A40:B40"/>
    <mergeCell ref="A41:B41"/>
    <mergeCell ref="A44:A45"/>
    <mergeCell ref="C44:C45"/>
    <mergeCell ref="E44:E45"/>
    <mergeCell ref="H44:H45"/>
    <mergeCell ref="A111:B111"/>
    <mergeCell ref="M86:M87"/>
    <mergeCell ref="D86:D87"/>
    <mergeCell ref="E86:F87"/>
    <mergeCell ref="G86:G87"/>
    <mergeCell ref="H86:H87"/>
    <mergeCell ref="L86:L87"/>
    <mergeCell ref="C86:C87"/>
    <mergeCell ref="M59:M60"/>
    <mergeCell ref="A49:B50"/>
    <mergeCell ref="C49:C50"/>
    <mergeCell ref="J49:K50"/>
    <mergeCell ref="L49:L50"/>
    <mergeCell ref="A57:D58"/>
    <mergeCell ref="E57:H58"/>
    <mergeCell ref="I57:M58"/>
    <mergeCell ref="C59:C60"/>
    <mergeCell ref="D59:D60"/>
    <mergeCell ref="G59:G60"/>
    <mergeCell ref="H59:H60"/>
    <mergeCell ref="L59:L60"/>
    <mergeCell ref="E64:F64"/>
    <mergeCell ref="G44:G45"/>
    <mergeCell ref="K44:K45"/>
    <mergeCell ref="I25:L26"/>
    <mergeCell ref="A13:B14"/>
    <mergeCell ref="C13:C14"/>
    <mergeCell ref="D13:E14"/>
    <mergeCell ref="F13:F14"/>
    <mergeCell ref="A15:B16"/>
    <mergeCell ref="C15:C16"/>
    <mergeCell ref="D15:E16"/>
    <mergeCell ref="F15:F16"/>
    <mergeCell ref="A3:C4"/>
    <mergeCell ref="D3:D4"/>
    <mergeCell ref="A75:B75"/>
    <mergeCell ref="A83:B83"/>
    <mergeCell ref="A7:F8"/>
    <mergeCell ref="A10:B10"/>
    <mergeCell ref="D10:E10"/>
    <mergeCell ref="A11:B11"/>
    <mergeCell ref="D11:E11"/>
    <mergeCell ref="A25:D26"/>
    <mergeCell ref="E25:H26"/>
    <mergeCell ref="A62:B62"/>
    <mergeCell ref="A66:B66"/>
    <mergeCell ref="A69:B69"/>
    <mergeCell ref="A72:B72"/>
  </mergeCells>
  <dataValidations count="1">
    <dataValidation type="list" allowBlank="1" showInputMessage="1" showErrorMessage="1" sqref="N107:N122">
      <formula1>"Espèce,CB,Chèque,"</formula1>
    </dataValidation>
  </dataValidation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Base</vt:lpstr>
      <vt:lpstr>Janvier</vt:lpstr>
      <vt:lpstr>février</vt:lpstr>
      <vt:lpstr>mars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</dc:creator>
  <cp:lastModifiedBy>Cathy</cp:lastModifiedBy>
  <dcterms:created xsi:type="dcterms:W3CDTF">2017-02-24T10:18:12Z</dcterms:created>
  <dcterms:modified xsi:type="dcterms:W3CDTF">2017-03-11T14:52:13Z</dcterms:modified>
</cp:coreProperties>
</file>